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akov.tayeb\Desktop\"/>
    </mc:Choice>
  </mc:AlternateContent>
  <bookViews>
    <workbookView xWindow="0" yWindow="0" windowWidth="28800" windowHeight="13635" activeTab="4"/>
  </bookViews>
  <sheets>
    <sheet name="Dataset1" sheetId="2" r:id="rId1"/>
    <sheet name="Total Session" sheetId="3" r:id="rId2"/>
    <sheet name="Desktop" sheetId="4" r:id="rId3"/>
    <sheet name="mobile" sheetId="5" r:id="rId4"/>
    <sheet name="visit duration" sheetId="6" r:id="rId5"/>
  </sheets>
  <definedNames>
    <definedName name="_xlnm._FilterDatabase" localSheetId="0" hidden="1">Dataset1!$A$1:$G$458</definedName>
  </definedNames>
  <calcPr calcId="152511" concurrentCalc="0"/>
</workbook>
</file>

<file path=xl/calcChain.xml><?xml version="1.0" encoding="utf-8"?>
<calcChain xmlns="http://schemas.openxmlformats.org/spreadsheetml/2006/main">
  <c r="J5" i="6" l="1"/>
  <c r="J4" i="6"/>
  <c r="J3" i="6"/>
  <c r="J2" i="6"/>
  <c r="A119" i="5"/>
  <c r="G119" i="5"/>
  <c r="H119" i="5"/>
  <c r="H119" i="4"/>
  <c r="G94" i="4"/>
  <c r="H94" i="4"/>
  <c r="I94" i="4"/>
  <c r="G93" i="4"/>
  <c r="H93" i="4"/>
  <c r="I93" i="4"/>
  <c r="H117" i="3"/>
  <c r="H116" i="3"/>
  <c r="H3" i="3"/>
  <c r="G3" i="3"/>
  <c r="H107" i="5"/>
  <c r="H10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6" i="5"/>
  <c r="H108" i="5"/>
  <c r="H109" i="5"/>
  <c r="H110" i="5"/>
  <c r="H111" i="5"/>
  <c r="H112" i="5"/>
  <c r="H113" i="5"/>
  <c r="H114" i="5"/>
  <c r="H115" i="5"/>
  <c r="H116" i="5"/>
  <c r="H4" i="5"/>
  <c r="H118" i="4"/>
  <c r="I118" i="4"/>
  <c r="M4" i="3"/>
  <c r="G93" i="3"/>
  <c r="H93" i="3"/>
  <c r="I93" i="3"/>
  <c r="G94" i="3"/>
  <c r="H94" i="3"/>
  <c r="I94" i="3"/>
  <c r="G92" i="3"/>
  <c r="H9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2" i="3"/>
  <c r="L3" i="3"/>
  <c r="M6" i="3"/>
  <c r="L6" i="3"/>
  <c r="N6" i="3"/>
  <c r="M5" i="3"/>
  <c r="L5" i="3"/>
  <c r="N5" i="3"/>
  <c r="L4" i="3"/>
  <c r="N4" i="3"/>
  <c r="M3" i="3"/>
  <c r="N3" i="3"/>
  <c r="L5" i="4"/>
  <c r="L4" i="4"/>
  <c r="L3" i="4"/>
  <c r="L2" i="4"/>
  <c r="H107" i="4"/>
  <c r="I107" i="4"/>
  <c r="H99" i="4"/>
  <c r="I99" i="4"/>
  <c r="I6" i="4"/>
  <c r="I14" i="4"/>
  <c r="I22" i="4"/>
  <c r="I30" i="4"/>
  <c r="I38" i="4"/>
  <c r="I46" i="4"/>
  <c r="I54" i="4"/>
  <c r="I62" i="4"/>
  <c r="I70" i="4"/>
  <c r="I78" i="4"/>
  <c r="I86" i="4"/>
  <c r="I97" i="4"/>
  <c r="I2" i="4"/>
  <c r="H6" i="4"/>
  <c r="H7" i="4"/>
  <c r="I7" i="4"/>
  <c r="H10" i="4"/>
  <c r="I10" i="4"/>
  <c r="H12" i="4"/>
  <c r="I12" i="4"/>
  <c r="H14" i="4"/>
  <c r="H15" i="4"/>
  <c r="I15" i="4"/>
  <c r="H18" i="4"/>
  <c r="I18" i="4"/>
  <c r="H22" i="4"/>
  <c r="H23" i="4"/>
  <c r="I23" i="4"/>
  <c r="H26" i="4"/>
  <c r="I26" i="4"/>
  <c r="H28" i="4"/>
  <c r="I28" i="4"/>
  <c r="H30" i="4"/>
  <c r="H31" i="4"/>
  <c r="I31" i="4"/>
  <c r="H34" i="4"/>
  <c r="I34" i="4"/>
  <c r="H38" i="4"/>
  <c r="H39" i="4"/>
  <c r="I39" i="4"/>
  <c r="H42" i="4"/>
  <c r="I42" i="4"/>
  <c r="H44" i="4"/>
  <c r="I44" i="4"/>
  <c r="H46" i="4"/>
  <c r="H47" i="4"/>
  <c r="I47" i="4"/>
  <c r="H50" i="4"/>
  <c r="I50" i="4"/>
  <c r="H54" i="4"/>
  <c r="H55" i="4"/>
  <c r="I55" i="4"/>
  <c r="H58" i="4"/>
  <c r="I58" i="4"/>
  <c r="H60" i="4"/>
  <c r="I60" i="4"/>
  <c r="H62" i="4"/>
  <c r="H63" i="4"/>
  <c r="I63" i="4"/>
  <c r="H66" i="4"/>
  <c r="I66" i="4"/>
  <c r="H70" i="4"/>
  <c r="H71" i="4"/>
  <c r="I71" i="4"/>
  <c r="H74" i="4"/>
  <c r="I74" i="4"/>
  <c r="H76" i="4"/>
  <c r="I76" i="4"/>
  <c r="H78" i="4"/>
  <c r="H79" i="4"/>
  <c r="I79" i="4"/>
  <c r="H82" i="4"/>
  <c r="I82" i="4"/>
  <c r="H86" i="4"/>
  <c r="H87" i="4"/>
  <c r="I87" i="4"/>
  <c r="H90" i="4"/>
  <c r="I90" i="4"/>
  <c r="H92" i="4"/>
  <c r="I92" i="4"/>
  <c r="G3" i="4"/>
  <c r="H3" i="4"/>
  <c r="I3" i="4"/>
  <c r="G4" i="4"/>
  <c r="H4" i="4"/>
  <c r="I4" i="4"/>
  <c r="G5" i="4"/>
  <c r="H5" i="4"/>
  <c r="I5" i="4"/>
  <c r="G6" i="4"/>
  <c r="G7" i="4"/>
  <c r="G8" i="4"/>
  <c r="H8" i="4"/>
  <c r="I8" i="4"/>
  <c r="G9" i="4"/>
  <c r="H9" i="4"/>
  <c r="I9" i="4"/>
  <c r="G10" i="4"/>
  <c r="G11" i="4"/>
  <c r="H11" i="4"/>
  <c r="I11" i="4"/>
  <c r="G12" i="4"/>
  <c r="G13" i="4"/>
  <c r="H13" i="4"/>
  <c r="I13" i="4"/>
  <c r="G14" i="4"/>
  <c r="G15" i="4"/>
  <c r="G16" i="4"/>
  <c r="H16" i="4"/>
  <c r="I16" i="4"/>
  <c r="G17" i="4"/>
  <c r="H17" i="4"/>
  <c r="I17" i="4"/>
  <c r="G18" i="4"/>
  <c r="G19" i="4"/>
  <c r="H19" i="4"/>
  <c r="I19" i="4"/>
  <c r="G20" i="4"/>
  <c r="H20" i="4"/>
  <c r="I20" i="4"/>
  <c r="G21" i="4"/>
  <c r="H21" i="4"/>
  <c r="I21" i="4"/>
  <c r="G22" i="4"/>
  <c r="G23" i="4"/>
  <c r="G24" i="4"/>
  <c r="H24" i="4"/>
  <c r="I24" i="4"/>
  <c r="G25" i="4"/>
  <c r="H25" i="4"/>
  <c r="I25" i="4"/>
  <c r="G26" i="4"/>
  <c r="G27" i="4"/>
  <c r="H27" i="4"/>
  <c r="I27" i="4"/>
  <c r="G28" i="4"/>
  <c r="G29" i="4"/>
  <c r="H29" i="4"/>
  <c r="I29" i="4"/>
  <c r="G30" i="4"/>
  <c r="G31" i="4"/>
  <c r="G32" i="4"/>
  <c r="H32" i="4"/>
  <c r="I32" i="4"/>
  <c r="G33" i="4"/>
  <c r="H33" i="4"/>
  <c r="I33" i="4"/>
  <c r="G34" i="4"/>
  <c r="G35" i="4"/>
  <c r="H35" i="4"/>
  <c r="I35" i="4"/>
  <c r="G36" i="4"/>
  <c r="H36" i="4"/>
  <c r="I36" i="4"/>
  <c r="G37" i="4"/>
  <c r="H37" i="4"/>
  <c r="I37" i="4"/>
  <c r="G38" i="4"/>
  <c r="G39" i="4"/>
  <c r="G40" i="4"/>
  <c r="H40" i="4"/>
  <c r="I40" i="4"/>
  <c r="G41" i="4"/>
  <c r="H41" i="4"/>
  <c r="I41" i="4"/>
  <c r="G42" i="4"/>
  <c r="G43" i="4"/>
  <c r="H43" i="4"/>
  <c r="I43" i="4"/>
  <c r="G44" i="4"/>
  <c r="G45" i="4"/>
  <c r="H45" i="4"/>
  <c r="I45" i="4"/>
  <c r="G46" i="4"/>
  <c r="G47" i="4"/>
  <c r="G48" i="4"/>
  <c r="H48" i="4"/>
  <c r="I48" i="4"/>
  <c r="G49" i="4"/>
  <c r="H49" i="4"/>
  <c r="I49" i="4"/>
  <c r="G50" i="4"/>
  <c r="G51" i="4"/>
  <c r="H51" i="4"/>
  <c r="I51" i="4"/>
  <c r="G52" i="4"/>
  <c r="H52" i="4"/>
  <c r="I52" i="4"/>
  <c r="G53" i="4"/>
  <c r="H53" i="4"/>
  <c r="I53" i="4"/>
  <c r="G54" i="4"/>
  <c r="G55" i="4"/>
  <c r="G56" i="4"/>
  <c r="H56" i="4"/>
  <c r="I56" i="4"/>
  <c r="G57" i="4"/>
  <c r="H57" i="4"/>
  <c r="I57" i="4"/>
  <c r="G58" i="4"/>
  <c r="G59" i="4"/>
  <c r="H59" i="4"/>
  <c r="I59" i="4"/>
  <c r="G60" i="4"/>
  <c r="G61" i="4"/>
  <c r="H61" i="4"/>
  <c r="I61" i="4"/>
  <c r="G62" i="4"/>
  <c r="G63" i="4"/>
  <c r="G64" i="4"/>
  <c r="H64" i="4"/>
  <c r="I64" i="4"/>
  <c r="G65" i="4"/>
  <c r="H65" i="4"/>
  <c r="I65" i="4"/>
  <c r="G66" i="4"/>
  <c r="G67" i="4"/>
  <c r="H67" i="4"/>
  <c r="I67" i="4"/>
  <c r="G68" i="4"/>
  <c r="H68" i="4"/>
  <c r="I68" i="4"/>
  <c r="G69" i="4"/>
  <c r="H69" i="4"/>
  <c r="I69" i="4"/>
  <c r="G70" i="4"/>
  <c r="G71" i="4"/>
  <c r="G72" i="4"/>
  <c r="H72" i="4"/>
  <c r="I72" i="4"/>
  <c r="G73" i="4"/>
  <c r="H73" i="4"/>
  <c r="I73" i="4"/>
  <c r="G74" i="4"/>
  <c r="G75" i="4"/>
  <c r="H75" i="4"/>
  <c r="I75" i="4"/>
  <c r="G76" i="4"/>
  <c r="G77" i="4"/>
  <c r="H77" i="4"/>
  <c r="I77" i="4"/>
  <c r="G78" i="4"/>
  <c r="G79" i="4"/>
  <c r="G80" i="4"/>
  <c r="H80" i="4"/>
  <c r="I80" i="4"/>
  <c r="G81" i="4"/>
  <c r="H81" i="4"/>
  <c r="I81" i="4"/>
  <c r="G82" i="4"/>
  <c r="G83" i="4"/>
  <c r="H83" i="4"/>
  <c r="I83" i="4"/>
  <c r="G84" i="4"/>
  <c r="H84" i="4"/>
  <c r="I84" i="4"/>
  <c r="G85" i="4"/>
  <c r="H85" i="4"/>
  <c r="I85" i="4"/>
  <c r="G86" i="4"/>
  <c r="G87" i="4"/>
  <c r="G88" i="4"/>
  <c r="H88" i="4"/>
  <c r="I88" i="4"/>
  <c r="G89" i="4"/>
  <c r="H89" i="4"/>
  <c r="I89" i="4"/>
  <c r="G90" i="4"/>
  <c r="G91" i="4"/>
  <c r="H91" i="4"/>
  <c r="I91" i="4"/>
  <c r="G92" i="4"/>
  <c r="G95" i="4"/>
  <c r="H95" i="4"/>
  <c r="I95" i="4"/>
  <c r="G96" i="4"/>
  <c r="H96" i="4"/>
  <c r="I96" i="4"/>
  <c r="G97" i="4"/>
  <c r="H97" i="4"/>
  <c r="G98" i="4"/>
  <c r="H98" i="4"/>
  <c r="I98" i="4"/>
  <c r="G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2" i="4"/>
  <c r="H2" i="4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Q5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I92" i="3"/>
  <c r="Q4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Q3" i="3"/>
  <c r="G2" i="3"/>
  <c r="H2" i="3"/>
  <c r="I2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Q2" i="3"/>
</calcChain>
</file>

<file path=xl/sharedStrings.xml><?xml version="1.0" encoding="utf-8"?>
<sst xmlns="http://schemas.openxmlformats.org/spreadsheetml/2006/main" count="2732" uniqueCount="266">
  <si>
    <t>Date</t>
  </si>
  <si>
    <t>Date Range</t>
  </si>
  <si>
    <t>Sessions</t>
  </si>
  <si>
    <t>20161125</t>
  </si>
  <si>
    <t>Sep 1, 2016 - Dec 22, 2016</t>
  </si>
  <si>
    <t>All Users</t>
  </si>
  <si>
    <t>Mobile Traffic</t>
  </si>
  <si>
    <t>Mobile and Tablet Traffic</t>
  </si>
  <si>
    <t>Desktop Traffic</t>
  </si>
  <si>
    <t>20161128</t>
  </si>
  <si>
    <t>20161212</t>
  </si>
  <si>
    <t>20161127</t>
  </si>
  <si>
    <t>20161218</t>
  </si>
  <si>
    <t>20161213</t>
  </si>
  <si>
    <t>20161219</t>
  </si>
  <si>
    <t>20161121</t>
  </si>
  <si>
    <t>20161204</t>
  </si>
  <si>
    <t>20161126</t>
  </si>
  <si>
    <t>20161120</t>
  </si>
  <si>
    <t>20161129</t>
  </si>
  <si>
    <t>20161206</t>
  </si>
  <si>
    <t>20161211</t>
  </si>
  <si>
    <t>20161205</t>
  </si>
  <si>
    <t>20161122</t>
  </si>
  <si>
    <t>20161201</t>
  </si>
  <si>
    <t>20161123</t>
  </si>
  <si>
    <t>20161130</t>
  </si>
  <si>
    <t>20161214</t>
  </si>
  <si>
    <t>20161114</t>
  </si>
  <si>
    <t>20161124</t>
  </si>
  <si>
    <t>20161106</t>
  </si>
  <si>
    <t>20161220</t>
  </si>
  <si>
    <t>20161113</t>
  </si>
  <si>
    <t>20161115</t>
  </si>
  <si>
    <t>20161217</t>
  </si>
  <si>
    <t>20161116</t>
  </si>
  <si>
    <t>20161207</t>
  </si>
  <si>
    <t>20161119</t>
  </si>
  <si>
    <t>20161117</t>
  </si>
  <si>
    <t>20161107</t>
  </si>
  <si>
    <t>20161221</t>
  </si>
  <si>
    <t>20161216</t>
  </si>
  <si>
    <t>20161208</t>
  </si>
  <si>
    <t>20161215</t>
  </si>
  <si>
    <t>20161202</t>
  </si>
  <si>
    <t>20161203</t>
  </si>
  <si>
    <t>20161118</t>
  </si>
  <si>
    <t>20161209</t>
  </si>
  <si>
    <t>20161108</t>
  </si>
  <si>
    <t>20161101</t>
  </si>
  <si>
    <t>20161109</t>
  </si>
  <si>
    <t>20161210</t>
  </si>
  <si>
    <t>20161030</t>
  </si>
  <si>
    <t>20161110</t>
  </si>
  <si>
    <t>20161102</t>
  </si>
  <si>
    <t>20161031</t>
  </si>
  <si>
    <t>20161105</t>
  </si>
  <si>
    <t>20161103</t>
  </si>
  <si>
    <t>20161111</t>
  </si>
  <si>
    <t>20161112</t>
  </si>
  <si>
    <t>20161023</t>
  </si>
  <si>
    <t>20161222</t>
  </si>
  <si>
    <t>20161009</t>
  </si>
  <si>
    <t>20161025</t>
  </si>
  <si>
    <t>20161026</t>
  </si>
  <si>
    <t>20160904</t>
  </si>
  <si>
    <t>20161024</t>
  </si>
  <si>
    <t>20161002</t>
  </si>
  <si>
    <t>20161104</t>
  </si>
  <si>
    <t>20160905</t>
  </si>
  <si>
    <t>20161003</t>
  </si>
  <si>
    <t>20160912</t>
  </si>
  <si>
    <t>20160906</t>
  </si>
  <si>
    <t>20161027</t>
  </si>
  <si>
    <t>20160927</t>
  </si>
  <si>
    <t>20161010</t>
  </si>
  <si>
    <t>20161029</t>
  </si>
  <si>
    <t>20160911</t>
  </si>
  <si>
    <t>20161028</t>
  </si>
  <si>
    <t>20160918</t>
  </si>
  <si>
    <t>20161004</t>
  </si>
  <si>
    <t>20161011</t>
  </si>
  <si>
    <t>20161005</t>
  </si>
  <si>
    <t>20160926</t>
  </si>
  <si>
    <t>20161018</t>
  </si>
  <si>
    <t>20160928</t>
  </si>
  <si>
    <t>20161019</t>
  </si>
  <si>
    <t>20160907</t>
  </si>
  <si>
    <t>20161008</t>
  </si>
  <si>
    <t>20161012</t>
  </si>
  <si>
    <t>20161017</t>
  </si>
  <si>
    <t>20161006</t>
  </si>
  <si>
    <t>20160915</t>
  </si>
  <si>
    <t>20160913</t>
  </si>
  <si>
    <t>20161007</t>
  </si>
  <si>
    <t>20160919</t>
  </si>
  <si>
    <t>20160921</t>
  </si>
  <si>
    <t>20161020</t>
  </si>
  <si>
    <t>20160908</t>
  </si>
  <si>
    <t>20160920</t>
  </si>
  <si>
    <t>20161016</t>
  </si>
  <si>
    <t>20160914</t>
  </si>
  <si>
    <t>20161001</t>
  </si>
  <si>
    <t>20161013</t>
  </si>
  <si>
    <t>20161022</t>
  </si>
  <si>
    <t>20161021</t>
  </si>
  <si>
    <t>20160929</t>
  </si>
  <si>
    <t>20160901</t>
  </si>
  <si>
    <t>20160909</t>
  </si>
  <si>
    <t>20160903</t>
  </si>
  <si>
    <t>20160925</t>
  </si>
  <si>
    <t>20160910</t>
  </si>
  <si>
    <t>20160917</t>
  </si>
  <si>
    <t>20160922</t>
  </si>
  <si>
    <t>20160916</t>
  </si>
  <si>
    <t>20160902</t>
  </si>
  <si>
    <t>20161014</t>
  </si>
  <si>
    <t>20161015</t>
  </si>
  <si>
    <t>20160930</t>
  </si>
  <si>
    <t>20160923</t>
  </si>
  <si>
    <t>20160924</t>
  </si>
  <si>
    <t>Type</t>
  </si>
  <si>
    <t>Page Views</t>
  </si>
  <si>
    <t>Other?</t>
  </si>
  <si>
    <t>Original Order</t>
  </si>
  <si>
    <t>SW Data</t>
  </si>
  <si>
    <t>Difference</t>
  </si>
  <si>
    <t>% Difference</t>
  </si>
  <si>
    <t>Absolute Value</t>
  </si>
  <si>
    <t>September</t>
  </si>
  <si>
    <t>October</t>
  </si>
  <si>
    <t>November</t>
  </si>
  <si>
    <t>December</t>
  </si>
  <si>
    <t>SW Visits</t>
  </si>
  <si>
    <t>Absolute Value % Difference</t>
  </si>
  <si>
    <t>Totals</t>
  </si>
  <si>
    <t>D</t>
  </si>
  <si>
    <t>MOBILE</t>
  </si>
  <si>
    <t>Segment</t>
  </si>
  <si>
    <t>Pageviews</t>
  </si>
  <si>
    <t>Users</t>
  </si>
  <si>
    <t>SW_sessions</t>
  </si>
  <si>
    <t>Visits</t>
  </si>
  <si>
    <t>Avg. Visit Duration</t>
  </si>
  <si>
    <t>Pages / Visit</t>
  </si>
  <si>
    <t>Bounce Rate</t>
  </si>
  <si>
    <t>Total Page Views</t>
  </si>
  <si>
    <t>0:01:03</t>
  </si>
  <si>
    <t>0:00:59</t>
  </si>
  <si>
    <t>0:00:52</t>
  </si>
  <si>
    <t>0:00:26</t>
  </si>
  <si>
    <t>0:01:21</t>
  </si>
  <si>
    <t>0:00:35</t>
  </si>
  <si>
    <t>0:00:00</t>
  </si>
  <si>
    <t>0:01:01</t>
  </si>
  <si>
    <t>0:03:04</t>
  </si>
  <si>
    <t>0:01:29</t>
  </si>
  <si>
    <t>0:00:16</t>
  </si>
  <si>
    <t>0:00:38</t>
  </si>
  <si>
    <t>0:05:04</t>
  </si>
  <si>
    <t>0:01:37</t>
  </si>
  <si>
    <t>0:02:23</t>
  </si>
  <si>
    <t>0:01:51</t>
  </si>
  <si>
    <t>0:00:46</t>
  </si>
  <si>
    <t>0:05:55</t>
  </si>
  <si>
    <t>0:00:17</t>
  </si>
  <si>
    <t>0:00:33</t>
  </si>
  <si>
    <t>0:00:32</t>
  </si>
  <si>
    <t>0:02:45</t>
  </si>
  <si>
    <t>0:03:51</t>
  </si>
  <si>
    <t>0:00:56</t>
  </si>
  <si>
    <t>0:02:11</t>
  </si>
  <si>
    <t>0:00:05</t>
  </si>
  <si>
    <t>0:00:15</t>
  </si>
  <si>
    <t>0:02:12</t>
  </si>
  <si>
    <t>0:02:39</t>
  </si>
  <si>
    <t>0:00:39</t>
  </si>
  <si>
    <t>0:02:02</t>
  </si>
  <si>
    <t>0:00:19</t>
  </si>
  <si>
    <t>0:04:28</t>
  </si>
  <si>
    <t>0:16:43</t>
  </si>
  <si>
    <t>0:00:13</t>
  </si>
  <si>
    <t>0:04:41</t>
  </si>
  <si>
    <t>0:00:34</t>
  </si>
  <si>
    <t>0:03:56</t>
  </si>
  <si>
    <t>0:00:18</t>
  </si>
  <si>
    <t>0:02:08</t>
  </si>
  <si>
    <t>0:01:36</t>
  </si>
  <si>
    <t>0:00:30</t>
  </si>
  <si>
    <t>0:00:51</t>
  </si>
  <si>
    <t>0:00:14</t>
  </si>
  <si>
    <t>0:03:08</t>
  </si>
  <si>
    <t>0:00:10</t>
  </si>
  <si>
    <t>0:01:17</t>
  </si>
  <si>
    <t>0:00:06</t>
  </si>
  <si>
    <t>0:01:52</t>
  </si>
  <si>
    <t>0:00:44</t>
  </si>
  <si>
    <t>0:00:04</t>
  </si>
  <si>
    <t>0:06:09</t>
  </si>
  <si>
    <t>0:01:13</t>
  </si>
  <si>
    <t>0:00:48</t>
  </si>
  <si>
    <t>0:05:36</t>
  </si>
  <si>
    <t>0:02:05</t>
  </si>
  <si>
    <t>0:01:18</t>
  </si>
  <si>
    <t>0:01:57</t>
  </si>
  <si>
    <t>0:00:28</t>
  </si>
  <si>
    <t>0:00:40</t>
  </si>
  <si>
    <t>0:01:55</t>
  </si>
  <si>
    <t>0:00:25</t>
  </si>
  <si>
    <t>0:04:57</t>
  </si>
  <si>
    <t>0:01:53</t>
  </si>
  <si>
    <t>0:03:18</t>
  </si>
  <si>
    <t>0:00:50</t>
  </si>
  <si>
    <t>0:01:20</t>
  </si>
  <si>
    <t>0:01:38</t>
  </si>
  <si>
    <t>0:04:35</t>
  </si>
  <si>
    <t>0:00:31</t>
  </si>
  <si>
    <t>0:00:02</t>
  </si>
  <si>
    <t>0:02:30</t>
  </si>
  <si>
    <t>0:00:23</t>
  </si>
  <si>
    <t>0:00:45</t>
  </si>
  <si>
    <t>0:05:11</t>
  </si>
  <si>
    <t>0:01:47</t>
  </si>
  <si>
    <t>0:01:44</t>
  </si>
  <si>
    <t>0:01:23</t>
  </si>
  <si>
    <t>0:00:01</t>
  </si>
  <si>
    <t>0:00:03</t>
  </si>
  <si>
    <t>0:03:43</t>
  </si>
  <si>
    <t>0:00:47</t>
  </si>
  <si>
    <t>0:00:57</t>
  </si>
  <si>
    <t>0:02:31</t>
  </si>
  <si>
    <t>delta</t>
  </si>
  <si>
    <t>f</t>
  </si>
  <si>
    <t>R</t>
  </si>
  <si>
    <t>Month of Year</t>
  </si>
  <si>
    <t>Siroop Touchpoint Grouping (Default Channel Grouping)</t>
  </si>
  <si>
    <t>Avg. Session Duration</t>
  </si>
  <si>
    <t>Row Labels</t>
  </si>
  <si>
    <t>Sum of Sessions</t>
  </si>
  <si>
    <t>Sum of  Session Duration</t>
  </si>
  <si>
    <t>201609</t>
  </si>
  <si>
    <t>(Other)</t>
  </si>
  <si>
    <t>DBM - Prospecting</t>
  </si>
  <si>
    <t>201610</t>
  </si>
  <si>
    <t>DBM - Remarketing</t>
  </si>
  <si>
    <t>201611</t>
  </si>
  <si>
    <t>DCM - Prospecting</t>
  </si>
  <si>
    <t>201612</t>
  </si>
  <si>
    <t>Digital Documents</t>
  </si>
  <si>
    <t>Direct</t>
  </si>
  <si>
    <t>Editorial</t>
  </si>
  <si>
    <t>Email - Flaschenpost</t>
  </si>
  <si>
    <t>Email - Other</t>
  </si>
  <si>
    <t>Organic Search</t>
  </si>
  <si>
    <t>Other Campaign</t>
  </si>
  <si>
    <t>Paid Search - Branded</t>
  </si>
  <si>
    <t>Paid Search - Google Shopping</t>
  </si>
  <si>
    <t>Paid Search - Other</t>
  </si>
  <si>
    <t>Referral Organic</t>
  </si>
  <si>
    <t>Social Media - Prospecting</t>
  </si>
  <si>
    <t>Social Media - Remarketing</t>
  </si>
  <si>
    <t>Social Media Campaigns</t>
  </si>
  <si>
    <t>Social Media Organic</t>
  </si>
  <si>
    <t>Email - Lifecycle Mails</t>
  </si>
  <si>
    <t>Offline - Other</t>
  </si>
  <si>
    <t>Paid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</si>
</sst>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yy"/>
    <numFmt numFmtId="165" formatCode="hh:mm:ss"/>
    <numFmt numFmtId="166" formatCode="yyyymmdd"/>
  </numFmts>
  <fonts count="9">
    <font>
      <sz val="12"/>
      <name val="Calibri"/>
      <family val="1"/>
      <scheme val="minor"/>
    </font>
    <font>
      <sz val="12"/>
      <name val="Calibri"/>
      <family val="1"/>
      <scheme val="minor"/>
    </font>
    <font>
      <sz val="13.2"/>
      <color rgb="FF000000"/>
      <name val="Open Sans"/>
    </font>
    <font>
      <sz val="8"/>
      <name val="Arial"/>
      <family val="2"/>
    </font>
    <font>
      <sz val="8"/>
      <name val="Open Sans"/>
    </font>
    <font>
      <sz val="12"/>
      <color theme="1"/>
      <name val="Calibri"/>
      <family val="1"/>
      <scheme val="minor"/>
    </font>
    <font>
      <sz val="11"/>
      <color rgb="FF000000"/>
      <name val="Calibri "/>
    </font>
    <font>
      <sz val="11"/>
      <name val="Calibri "/>
    </font>
    <font>
      <sz val="12"/>
      <color rgb="FF000000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D3D3D3"/>
      </left>
      <right/>
      <top/>
      <bottom/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9" fontId="0" fillId="0" borderId="0" xfId="1" applyFont="1"/>
    <xf numFmtId="1" fontId="0" fillId="0" borderId="0" xfId="0" applyNumberFormat="1"/>
    <xf numFmtId="9" fontId="4" fillId="0" borderId="1" xfId="0" applyNumberFormat="1" applyFont="1" applyBorder="1" applyAlignment="1">
      <alignment horizontal="right" wrapText="1"/>
    </xf>
    <xf numFmtId="9" fontId="0" fillId="0" borderId="0" xfId="0" applyNumberFormat="1"/>
    <xf numFmtId="164" fontId="0" fillId="0" borderId="2" xfId="0" applyNumberFormat="1" applyFont="1" applyFill="1" applyBorder="1" applyAlignment="1">
      <alignment vertical="center"/>
    </xf>
    <xf numFmtId="4" fontId="0" fillId="0" borderId="2" xfId="0" applyNumberFormat="1" applyFont="1" applyFill="1" applyBorder="1" applyAlignment="1">
      <alignment vertical="center"/>
    </xf>
    <xf numFmtId="165" fontId="0" fillId="0" borderId="2" xfId="0" applyNumberFormat="1" applyFont="1" applyFill="1" applyBorder="1" applyAlignment="1">
      <alignment vertical="center"/>
    </xf>
    <xf numFmtId="10" fontId="0" fillId="0" borderId="2" xfId="0" applyNumberFormat="1" applyFont="1" applyFill="1" applyBorder="1" applyAlignment="1">
      <alignment vertical="center"/>
    </xf>
    <xf numFmtId="2" fontId="5" fillId="3" borderId="3" xfId="2" applyNumberFormat="1" applyFont="1" applyFill="1" applyBorder="1" applyAlignment="1">
      <alignment vertical="center"/>
    </xf>
    <xf numFmtId="2" fontId="5" fillId="3" borderId="0" xfId="2" applyNumberFormat="1" applyFont="1" applyFill="1" applyBorder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2" fontId="0" fillId="0" borderId="0" xfId="2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4" fontId="0" fillId="0" borderId="0" xfId="0" applyNumberFormat="1" applyFont="1" applyFill="1" applyBorder="1" applyAlignment="1">
      <alignment vertical="center"/>
    </xf>
    <xf numFmtId="10" fontId="0" fillId="0" borderId="0" xfId="0" applyNumberFormat="1" applyFont="1" applyFill="1" applyBorder="1" applyAlignment="1">
      <alignment vertical="center"/>
    </xf>
    <xf numFmtId="4" fontId="0" fillId="0" borderId="5" xfId="0" applyNumberFormat="1" applyFont="1" applyFill="1" applyBorder="1" applyAlignment="1">
      <alignment vertical="center"/>
    </xf>
    <xf numFmtId="2" fontId="5" fillId="0" borderId="3" xfId="2" applyNumberFormat="1" applyFont="1" applyBorder="1" applyAlignment="1">
      <alignment vertical="center"/>
    </xf>
    <xf numFmtId="2" fontId="5" fillId="0" borderId="0" xfId="2" applyNumberFormat="1" applyFont="1" applyBorder="1" applyAlignment="1">
      <alignment vertical="center"/>
    </xf>
    <xf numFmtId="1" fontId="0" fillId="0" borderId="4" xfId="0" applyNumberFormat="1" applyFont="1" applyFill="1" applyBorder="1" applyAlignment="1">
      <alignment vertical="center"/>
    </xf>
    <xf numFmtId="166" fontId="0" fillId="0" borderId="4" xfId="0" applyNumberFormat="1" applyFont="1" applyFill="1" applyBorder="1" applyAlignment="1">
      <alignment vertical="center"/>
    </xf>
    <xf numFmtId="164" fontId="0" fillId="0" borderId="6" xfId="0" applyNumberFormat="1" applyFont="1" applyFill="1" applyBorder="1" applyAlignment="1">
      <alignment vertical="center"/>
    </xf>
    <xf numFmtId="4" fontId="0" fillId="0" borderId="7" xfId="0" applyNumberFormat="1" applyFont="1" applyFill="1" applyBorder="1" applyAlignment="1">
      <alignment vertical="center"/>
    </xf>
    <xf numFmtId="165" fontId="0" fillId="0" borderId="7" xfId="0" applyNumberFormat="1" applyFont="1" applyFill="1" applyBorder="1" applyAlignment="1">
      <alignment vertical="center"/>
    </xf>
    <xf numFmtId="10" fontId="0" fillId="0" borderId="7" xfId="0" applyNumberFormat="1" applyFont="1" applyFill="1" applyBorder="1" applyAlignment="1">
      <alignment vertical="center"/>
    </xf>
    <xf numFmtId="4" fontId="0" fillId="0" borderId="8" xfId="0" applyNumberFormat="1" applyFont="1" applyFill="1" applyBorder="1" applyAlignment="1">
      <alignment vertical="center"/>
    </xf>
    <xf numFmtId="9" fontId="5" fillId="3" borderId="0" xfId="1" applyFont="1" applyFill="1" applyBorder="1" applyAlignment="1">
      <alignment vertical="center"/>
    </xf>
    <xf numFmtId="0" fontId="0" fillId="0" borderId="0" xfId="0" applyFont="1"/>
    <xf numFmtId="0" fontId="8" fillId="2" borderId="1" xfId="0" applyFont="1" applyFill="1" applyBorder="1" applyAlignment="1">
      <alignment horizontal="right" wrapText="1"/>
    </xf>
    <xf numFmtId="1" fontId="0" fillId="0" borderId="0" xfId="0" applyNumberFormat="1" applyFont="1"/>
    <xf numFmtId="1" fontId="6" fillId="2" borderId="1" xfId="0" applyNumberFormat="1" applyFont="1" applyFill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2" fontId="0" fillId="0" borderId="0" xfId="1" applyNumberFormat="1" applyFont="1"/>
    <xf numFmtId="2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Siroop.ch</a:t>
            </a:r>
            <a:r>
              <a:rPr lang="en-US" baseline="0"/>
              <a:t> - 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Session'!$E$1</c:f>
              <c:strCache>
                <c:ptCount val="1"/>
                <c:pt idx="0">
                  <c:v>Sessions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Session'!$D$2:$D$114</c:f>
              <c:strCache>
                <c:ptCount val="113"/>
                <c:pt idx="0">
                  <c:v>09.01</c:v>
                </c:pt>
                <c:pt idx="1">
                  <c:v>09.02</c:v>
                </c:pt>
                <c:pt idx="2">
                  <c:v>09.03</c:v>
                </c:pt>
                <c:pt idx="3">
                  <c:v>09.04</c:v>
                </c:pt>
                <c:pt idx="4">
                  <c:v>09.05</c:v>
                </c:pt>
                <c:pt idx="5">
                  <c:v>09.06</c:v>
                </c:pt>
                <c:pt idx="6">
                  <c:v>09.07</c:v>
                </c:pt>
                <c:pt idx="7">
                  <c:v>09.08</c:v>
                </c:pt>
                <c:pt idx="8">
                  <c:v>09.09</c:v>
                </c:pt>
                <c:pt idx="9">
                  <c:v>09.10</c:v>
                </c:pt>
                <c:pt idx="10">
                  <c:v>09.11</c:v>
                </c:pt>
                <c:pt idx="11">
                  <c:v>09.12</c:v>
                </c:pt>
                <c:pt idx="12">
                  <c:v>09.13</c:v>
                </c:pt>
                <c:pt idx="13">
                  <c:v>09.14</c:v>
                </c:pt>
                <c:pt idx="14">
                  <c:v>09.15</c:v>
                </c:pt>
                <c:pt idx="15">
                  <c:v>09.16</c:v>
                </c:pt>
                <c:pt idx="16">
                  <c:v>09.17</c:v>
                </c:pt>
                <c:pt idx="17">
                  <c:v>09.18</c:v>
                </c:pt>
                <c:pt idx="18">
                  <c:v>09.19</c:v>
                </c:pt>
                <c:pt idx="19">
                  <c:v>09.20</c:v>
                </c:pt>
                <c:pt idx="20">
                  <c:v>09.21</c:v>
                </c:pt>
                <c:pt idx="21">
                  <c:v>09.22</c:v>
                </c:pt>
                <c:pt idx="22">
                  <c:v>09.23</c:v>
                </c:pt>
                <c:pt idx="23">
                  <c:v>09.24</c:v>
                </c:pt>
                <c:pt idx="24">
                  <c:v>09.25</c:v>
                </c:pt>
                <c:pt idx="25">
                  <c:v>09.26</c:v>
                </c:pt>
                <c:pt idx="26">
                  <c:v>09.27</c:v>
                </c:pt>
                <c:pt idx="27">
                  <c:v>09.28</c:v>
                </c:pt>
                <c:pt idx="28">
                  <c:v>09.29</c:v>
                </c:pt>
                <c:pt idx="29">
                  <c:v>09.30</c:v>
                </c:pt>
                <c:pt idx="30">
                  <c:v>10.01</c:v>
                </c:pt>
                <c:pt idx="31">
                  <c:v>10.02</c:v>
                </c:pt>
                <c:pt idx="32">
                  <c:v>10.03</c:v>
                </c:pt>
                <c:pt idx="33">
                  <c:v>10.04</c:v>
                </c:pt>
                <c:pt idx="34">
                  <c:v>10.05</c:v>
                </c:pt>
                <c:pt idx="35">
                  <c:v>10.06</c:v>
                </c:pt>
                <c:pt idx="36">
                  <c:v>10.07</c:v>
                </c:pt>
                <c:pt idx="37">
                  <c:v>10.08</c:v>
                </c:pt>
                <c:pt idx="38">
                  <c:v>10.09</c:v>
                </c:pt>
                <c:pt idx="39">
                  <c:v>10.10</c:v>
                </c:pt>
                <c:pt idx="40">
                  <c:v>10.11</c:v>
                </c:pt>
                <c:pt idx="41">
                  <c:v>10.12</c:v>
                </c:pt>
                <c:pt idx="42">
                  <c:v>10.13</c:v>
                </c:pt>
                <c:pt idx="43">
                  <c:v>10.14</c:v>
                </c:pt>
                <c:pt idx="44">
                  <c:v>10.15</c:v>
                </c:pt>
                <c:pt idx="45">
                  <c:v>10.16</c:v>
                </c:pt>
                <c:pt idx="46">
                  <c:v>10.17</c:v>
                </c:pt>
                <c:pt idx="47">
                  <c:v>10.18</c:v>
                </c:pt>
                <c:pt idx="48">
                  <c:v>10.19</c:v>
                </c:pt>
                <c:pt idx="49">
                  <c:v>10.20</c:v>
                </c:pt>
                <c:pt idx="50">
                  <c:v>10.21</c:v>
                </c:pt>
                <c:pt idx="51">
                  <c:v>10.22</c:v>
                </c:pt>
                <c:pt idx="52">
                  <c:v>10.23</c:v>
                </c:pt>
                <c:pt idx="53">
                  <c:v>10.24</c:v>
                </c:pt>
                <c:pt idx="54">
                  <c:v>10.25</c:v>
                </c:pt>
                <c:pt idx="55">
                  <c:v>10.26</c:v>
                </c:pt>
                <c:pt idx="56">
                  <c:v>10.27</c:v>
                </c:pt>
                <c:pt idx="57">
                  <c:v>10.28</c:v>
                </c:pt>
                <c:pt idx="58">
                  <c:v>10.29</c:v>
                </c:pt>
                <c:pt idx="59">
                  <c:v>10.30</c:v>
                </c:pt>
                <c:pt idx="60">
                  <c:v>10.31</c:v>
                </c:pt>
                <c:pt idx="61">
                  <c:v>11.01</c:v>
                </c:pt>
                <c:pt idx="62">
                  <c:v>11.02</c:v>
                </c:pt>
                <c:pt idx="63">
                  <c:v>11.03</c:v>
                </c:pt>
                <c:pt idx="64">
                  <c:v>11.04</c:v>
                </c:pt>
                <c:pt idx="65">
                  <c:v>11.05</c:v>
                </c:pt>
                <c:pt idx="66">
                  <c:v>11.06</c:v>
                </c:pt>
                <c:pt idx="67">
                  <c:v>11.07</c:v>
                </c:pt>
                <c:pt idx="68">
                  <c:v>11.08</c:v>
                </c:pt>
                <c:pt idx="69">
                  <c:v>11.09</c:v>
                </c:pt>
                <c:pt idx="70">
                  <c:v>11.10</c:v>
                </c:pt>
                <c:pt idx="71">
                  <c:v>11.11</c:v>
                </c:pt>
                <c:pt idx="72">
                  <c:v>11.12</c:v>
                </c:pt>
                <c:pt idx="73">
                  <c:v>11.13</c:v>
                </c:pt>
                <c:pt idx="74">
                  <c:v>11.14</c:v>
                </c:pt>
                <c:pt idx="75">
                  <c:v>11.15</c:v>
                </c:pt>
                <c:pt idx="76">
                  <c:v>11.16</c:v>
                </c:pt>
                <c:pt idx="77">
                  <c:v>11.17</c:v>
                </c:pt>
                <c:pt idx="78">
                  <c:v>11.18</c:v>
                </c:pt>
                <c:pt idx="79">
                  <c:v>11.19</c:v>
                </c:pt>
                <c:pt idx="80">
                  <c:v>11.20</c:v>
                </c:pt>
                <c:pt idx="81">
                  <c:v>11.21</c:v>
                </c:pt>
                <c:pt idx="82">
                  <c:v>11.22</c:v>
                </c:pt>
                <c:pt idx="83">
                  <c:v>11.23</c:v>
                </c:pt>
                <c:pt idx="84">
                  <c:v>11.24</c:v>
                </c:pt>
                <c:pt idx="85">
                  <c:v>11.25</c:v>
                </c:pt>
                <c:pt idx="86">
                  <c:v>11.26</c:v>
                </c:pt>
                <c:pt idx="87">
                  <c:v>11.27</c:v>
                </c:pt>
                <c:pt idx="88">
                  <c:v>11.28</c:v>
                </c:pt>
                <c:pt idx="89">
                  <c:v>11.29</c:v>
                </c:pt>
                <c:pt idx="90">
                  <c:v>11.30</c:v>
                </c:pt>
                <c:pt idx="91">
                  <c:v>12.01</c:v>
                </c:pt>
                <c:pt idx="92">
                  <c:v>12.02</c:v>
                </c:pt>
                <c:pt idx="93">
                  <c:v>12.03</c:v>
                </c:pt>
                <c:pt idx="94">
                  <c:v>12.04</c:v>
                </c:pt>
                <c:pt idx="95">
                  <c:v>12.05</c:v>
                </c:pt>
                <c:pt idx="96">
                  <c:v>12.06</c:v>
                </c:pt>
                <c:pt idx="97">
                  <c:v>12.07</c:v>
                </c:pt>
                <c:pt idx="98">
                  <c:v>12.08</c:v>
                </c:pt>
                <c:pt idx="99">
                  <c:v>12.09</c:v>
                </c:pt>
                <c:pt idx="100">
                  <c:v>12.10</c:v>
                </c:pt>
                <c:pt idx="101">
                  <c:v>12.11</c:v>
                </c:pt>
                <c:pt idx="102">
                  <c:v>12.12</c:v>
                </c:pt>
                <c:pt idx="103">
                  <c:v>12.13</c:v>
                </c:pt>
                <c:pt idx="104">
                  <c:v>12.14</c:v>
                </c:pt>
                <c:pt idx="105">
                  <c:v>12.15</c:v>
                </c:pt>
                <c:pt idx="106">
                  <c:v>12.16</c:v>
                </c:pt>
                <c:pt idx="107">
                  <c:v>12.17</c:v>
                </c:pt>
                <c:pt idx="108">
                  <c:v>12.18</c:v>
                </c:pt>
                <c:pt idx="109">
                  <c:v>12.19</c:v>
                </c:pt>
                <c:pt idx="110">
                  <c:v>12.20</c:v>
                </c:pt>
                <c:pt idx="111">
                  <c:v>12.21</c:v>
                </c:pt>
                <c:pt idx="112">
                  <c:v>12.22</c:v>
                </c:pt>
              </c:strCache>
            </c:strRef>
          </c:cat>
          <c:val>
            <c:numRef>
              <c:f>'Total Session'!$E$2:$E$114</c:f>
              <c:numCache>
                <c:formatCode>General</c:formatCode>
                <c:ptCount val="113"/>
                <c:pt idx="0">
                  <c:v>38750</c:v>
                </c:pt>
                <c:pt idx="1">
                  <c:v>37991</c:v>
                </c:pt>
                <c:pt idx="2">
                  <c:v>42187</c:v>
                </c:pt>
                <c:pt idx="3">
                  <c:v>54445</c:v>
                </c:pt>
                <c:pt idx="4">
                  <c:v>53249</c:v>
                </c:pt>
                <c:pt idx="5">
                  <c:v>48550</c:v>
                </c:pt>
                <c:pt idx="6">
                  <c:v>46162</c:v>
                </c:pt>
                <c:pt idx="7">
                  <c:v>43608</c:v>
                </c:pt>
                <c:pt idx="8">
                  <c:v>40662</c:v>
                </c:pt>
                <c:pt idx="9">
                  <c:v>39915</c:v>
                </c:pt>
                <c:pt idx="10">
                  <c:v>48395</c:v>
                </c:pt>
                <c:pt idx="11">
                  <c:v>52464</c:v>
                </c:pt>
                <c:pt idx="12">
                  <c:v>45676</c:v>
                </c:pt>
                <c:pt idx="13">
                  <c:v>42949</c:v>
                </c:pt>
                <c:pt idx="14">
                  <c:v>43916</c:v>
                </c:pt>
                <c:pt idx="15">
                  <c:v>39600</c:v>
                </c:pt>
                <c:pt idx="16">
                  <c:v>41643</c:v>
                </c:pt>
                <c:pt idx="17">
                  <c:v>51723</c:v>
                </c:pt>
                <c:pt idx="18">
                  <c:v>46087</c:v>
                </c:pt>
                <c:pt idx="19">
                  <c:v>42811</c:v>
                </c:pt>
                <c:pt idx="20">
                  <c:v>44084</c:v>
                </c:pt>
                <c:pt idx="21">
                  <c:v>37363</c:v>
                </c:pt>
                <c:pt idx="22">
                  <c:v>33477</c:v>
                </c:pt>
                <c:pt idx="23">
                  <c:v>32632</c:v>
                </c:pt>
                <c:pt idx="24">
                  <c:v>39037</c:v>
                </c:pt>
                <c:pt idx="25">
                  <c:v>46162</c:v>
                </c:pt>
                <c:pt idx="26">
                  <c:v>46920</c:v>
                </c:pt>
                <c:pt idx="27">
                  <c:v>43572</c:v>
                </c:pt>
                <c:pt idx="28">
                  <c:v>38703</c:v>
                </c:pt>
                <c:pt idx="29">
                  <c:v>35124</c:v>
                </c:pt>
                <c:pt idx="30">
                  <c:v>42499</c:v>
                </c:pt>
                <c:pt idx="31">
                  <c:v>53001</c:v>
                </c:pt>
                <c:pt idx="32">
                  <c:v>52448</c:v>
                </c:pt>
                <c:pt idx="33">
                  <c:v>47648</c:v>
                </c:pt>
                <c:pt idx="34">
                  <c:v>46380</c:v>
                </c:pt>
                <c:pt idx="35">
                  <c:v>44620</c:v>
                </c:pt>
                <c:pt idx="36">
                  <c:v>43451</c:v>
                </c:pt>
                <c:pt idx="37">
                  <c:v>45158</c:v>
                </c:pt>
                <c:pt idx="38">
                  <c:v>56553</c:v>
                </c:pt>
                <c:pt idx="39">
                  <c:v>52761</c:v>
                </c:pt>
                <c:pt idx="40">
                  <c:v>50175</c:v>
                </c:pt>
                <c:pt idx="41">
                  <c:v>46103</c:v>
                </c:pt>
                <c:pt idx="42">
                  <c:v>43238</c:v>
                </c:pt>
                <c:pt idx="43">
                  <c:v>37513</c:v>
                </c:pt>
                <c:pt idx="44">
                  <c:v>39963</c:v>
                </c:pt>
                <c:pt idx="45">
                  <c:v>44188</c:v>
                </c:pt>
                <c:pt idx="46">
                  <c:v>47172</c:v>
                </c:pt>
                <c:pt idx="47">
                  <c:v>49154</c:v>
                </c:pt>
                <c:pt idx="48">
                  <c:v>50999</c:v>
                </c:pt>
                <c:pt idx="49">
                  <c:v>47691</c:v>
                </c:pt>
                <c:pt idx="50">
                  <c:v>44158</c:v>
                </c:pt>
                <c:pt idx="51">
                  <c:v>48233</c:v>
                </c:pt>
                <c:pt idx="52">
                  <c:v>66857</c:v>
                </c:pt>
                <c:pt idx="53">
                  <c:v>62563</c:v>
                </c:pt>
                <c:pt idx="54">
                  <c:v>63436</c:v>
                </c:pt>
                <c:pt idx="55">
                  <c:v>61307</c:v>
                </c:pt>
                <c:pt idx="56">
                  <c:v>55375</c:v>
                </c:pt>
                <c:pt idx="57">
                  <c:v>54763</c:v>
                </c:pt>
                <c:pt idx="58">
                  <c:v>55771</c:v>
                </c:pt>
                <c:pt idx="59">
                  <c:v>72631</c:v>
                </c:pt>
                <c:pt idx="60">
                  <c:v>68251</c:v>
                </c:pt>
                <c:pt idx="61">
                  <c:v>72128</c:v>
                </c:pt>
                <c:pt idx="62">
                  <c:v>69543</c:v>
                </c:pt>
                <c:pt idx="63">
                  <c:v>63741</c:v>
                </c:pt>
                <c:pt idx="64">
                  <c:v>60214</c:v>
                </c:pt>
                <c:pt idx="65">
                  <c:v>70738</c:v>
                </c:pt>
                <c:pt idx="66">
                  <c:v>90670</c:v>
                </c:pt>
                <c:pt idx="67">
                  <c:v>84144</c:v>
                </c:pt>
                <c:pt idx="68">
                  <c:v>73279</c:v>
                </c:pt>
                <c:pt idx="69">
                  <c:v>72526</c:v>
                </c:pt>
                <c:pt idx="70">
                  <c:v>70594</c:v>
                </c:pt>
                <c:pt idx="71">
                  <c:v>66466</c:v>
                </c:pt>
                <c:pt idx="72">
                  <c:v>68906</c:v>
                </c:pt>
                <c:pt idx="73">
                  <c:v>92763</c:v>
                </c:pt>
                <c:pt idx="74">
                  <c:v>88569</c:v>
                </c:pt>
                <c:pt idx="75">
                  <c:v>84405</c:v>
                </c:pt>
                <c:pt idx="76">
                  <c:v>79696</c:v>
                </c:pt>
                <c:pt idx="77">
                  <c:v>77160</c:v>
                </c:pt>
                <c:pt idx="78">
                  <c:v>72155</c:v>
                </c:pt>
                <c:pt idx="79">
                  <c:v>81213</c:v>
                </c:pt>
                <c:pt idx="80">
                  <c:v>99732</c:v>
                </c:pt>
                <c:pt idx="81">
                  <c:v>94246</c:v>
                </c:pt>
                <c:pt idx="82">
                  <c:v>91239</c:v>
                </c:pt>
                <c:pt idx="83">
                  <c:v>89225</c:v>
                </c:pt>
                <c:pt idx="84">
                  <c:v>86565</c:v>
                </c:pt>
                <c:pt idx="85">
                  <c:v>161547</c:v>
                </c:pt>
                <c:pt idx="86">
                  <c:v>92461</c:v>
                </c:pt>
                <c:pt idx="87">
                  <c:v>110752</c:v>
                </c:pt>
                <c:pt idx="88">
                  <c:v>116003</c:v>
                </c:pt>
                <c:pt idx="89">
                  <c:v>91946</c:v>
                </c:pt>
                <c:pt idx="90">
                  <c:v>85885</c:v>
                </c:pt>
                <c:pt idx="91">
                  <c:v>82506</c:v>
                </c:pt>
                <c:pt idx="92">
                  <c:v>68467</c:v>
                </c:pt>
                <c:pt idx="93">
                  <c:v>69156</c:v>
                </c:pt>
                <c:pt idx="94">
                  <c:v>88891</c:v>
                </c:pt>
                <c:pt idx="95">
                  <c:v>81735</c:v>
                </c:pt>
                <c:pt idx="96">
                  <c:v>81522</c:v>
                </c:pt>
                <c:pt idx="97">
                  <c:v>60795</c:v>
                </c:pt>
                <c:pt idx="98">
                  <c:v>60597</c:v>
                </c:pt>
                <c:pt idx="99">
                  <c:v>54687</c:v>
                </c:pt>
                <c:pt idx="100">
                  <c:v>55011</c:v>
                </c:pt>
                <c:pt idx="101">
                  <c:v>73252</c:v>
                </c:pt>
                <c:pt idx="102">
                  <c:v>82592</c:v>
                </c:pt>
                <c:pt idx="103">
                  <c:v>89484</c:v>
                </c:pt>
                <c:pt idx="104">
                  <c:v>70242</c:v>
                </c:pt>
                <c:pt idx="105">
                  <c:v>59400</c:v>
                </c:pt>
                <c:pt idx="106">
                  <c:v>68983</c:v>
                </c:pt>
                <c:pt idx="107">
                  <c:v>75396</c:v>
                </c:pt>
                <c:pt idx="108">
                  <c:v>97368</c:v>
                </c:pt>
                <c:pt idx="109">
                  <c:v>96487</c:v>
                </c:pt>
                <c:pt idx="110">
                  <c:v>78875</c:v>
                </c:pt>
                <c:pt idx="111">
                  <c:v>73906</c:v>
                </c:pt>
                <c:pt idx="112">
                  <c:v>59927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Session'!$F$1</c:f>
              <c:strCache>
                <c:ptCount val="1"/>
                <c:pt idx="0">
                  <c:v>SW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Session'!$D$2:$D$114</c:f>
              <c:strCache>
                <c:ptCount val="113"/>
                <c:pt idx="0">
                  <c:v>09.01</c:v>
                </c:pt>
                <c:pt idx="1">
                  <c:v>09.02</c:v>
                </c:pt>
                <c:pt idx="2">
                  <c:v>09.03</c:v>
                </c:pt>
                <c:pt idx="3">
                  <c:v>09.04</c:v>
                </c:pt>
                <c:pt idx="4">
                  <c:v>09.05</c:v>
                </c:pt>
                <c:pt idx="5">
                  <c:v>09.06</c:v>
                </c:pt>
                <c:pt idx="6">
                  <c:v>09.07</c:v>
                </c:pt>
                <c:pt idx="7">
                  <c:v>09.08</c:v>
                </c:pt>
                <c:pt idx="8">
                  <c:v>09.09</c:v>
                </c:pt>
                <c:pt idx="9">
                  <c:v>09.10</c:v>
                </c:pt>
                <c:pt idx="10">
                  <c:v>09.11</c:v>
                </c:pt>
                <c:pt idx="11">
                  <c:v>09.12</c:v>
                </c:pt>
                <c:pt idx="12">
                  <c:v>09.13</c:v>
                </c:pt>
                <c:pt idx="13">
                  <c:v>09.14</c:v>
                </c:pt>
                <c:pt idx="14">
                  <c:v>09.15</c:v>
                </c:pt>
                <c:pt idx="15">
                  <c:v>09.16</c:v>
                </c:pt>
                <c:pt idx="16">
                  <c:v>09.17</c:v>
                </c:pt>
                <c:pt idx="17">
                  <c:v>09.18</c:v>
                </c:pt>
                <c:pt idx="18">
                  <c:v>09.19</c:v>
                </c:pt>
                <c:pt idx="19">
                  <c:v>09.20</c:v>
                </c:pt>
                <c:pt idx="20">
                  <c:v>09.21</c:v>
                </c:pt>
                <c:pt idx="21">
                  <c:v>09.22</c:v>
                </c:pt>
                <c:pt idx="22">
                  <c:v>09.23</c:v>
                </c:pt>
                <c:pt idx="23">
                  <c:v>09.24</c:v>
                </c:pt>
                <c:pt idx="24">
                  <c:v>09.25</c:v>
                </c:pt>
                <c:pt idx="25">
                  <c:v>09.26</c:v>
                </c:pt>
                <c:pt idx="26">
                  <c:v>09.27</c:v>
                </c:pt>
                <c:pt idx="27">
                  <c:v>09.28</c:v>
                </c:pt>
                <c:pt idx="28">
                  <c:v>09.29</c:v>
                </c:pt>
                <c:pt idx="29">
                  <c:v>09.30</c:v>
                </c:pt>
                <c:pt idx="30">
                  <c:v>10.01</c:v>
                </c:pt>
                <c:pt idx="31">
                  <c:v>10.02</c:v>
                </c:pt>
                <c:pt idx="32">
                  <c:v>10.03</c:v>
                </c:pt>
                <c:pt idx="33">
                  <c:v>10.04</c:v>
                </c:pt>
                <c:pt idx="34">
                  <c:v>10.05</c:v>
                </c:pt>
                <c:pt idx="35">
                  <c:v>10.06</c:v>
                </c:pt>
                <c:pt idx="36">
                  <c:v>10.07</c:v>
                </c:pt>
                <c:pt idx="37">
                  <c:v>10.08</c:v>
                </c:pt>
                <c:pt idx="38">
                  <c:v>10.09</c:v>
                </c:pt>
                <c:pt idx="39">
                  <c:v>10.10</c:v>
                </c:pt>
                <c:pt idx="40">
                  <c:v>10.11</c:v>
                </c:pt>
                <c:pt idx="41">
                  <c:v>10.12</c:v>
                </c:pt>
                <c:pt idx="42">
                  <c:v>10.13</c:v>
                </c:pt>
                <c:pt idx="43">
                  <c:v>10.14</c:v>
                </c:pt>
                <c:pt idx="44">
                  <c:v>10.15</c:v>
                </c:pt>
                <c:pt idx="45">
                  <c:v>10.16</c:v>
                </c:pt>
                <c:pt idx="46">
                  <c:v>10.17</c:v>
                </c:pt>
                <c:pt idx="47">
                  <c:v>10.18</c:v>
                </c:pt>
                <c:pt idx="48">
                  <c:v>10.19</c:v>
                </c:pt>
                <c:pt idx="49">
                  <c:v>10.20</c:v>
                </c:pt>
                <c:pt idx="50">
                  <c:v>10.21</c:v>
                </c:pt>
                <c:pt idx="51">
                  <c:v>10.22</c:v>
                </c:pt>
                <c:pt idx="52">
                  <c:v>10.23</c:v>
                </c:pt>
                <c:pt idx="53">
                  <c:v>10.24</c:v>
                </c:pt>
                <c:pt idx="54">
                  <c:v>10.25</c:v>
                </c:pt>
                <c:pt idx="55">
                  <c:v>10.26</c:v>
                </c:pt>
                <c:pt idx="56">
                  <c:v>10.27</c:v>
                </c:pt>
                <c:pt idx="57">
                  <c:v>10.28</c:v>
                </c:pt>
                <c:pt idx="58">
                  <c:v>10.29</c:v>
                </c:pt>
                <c:pt idx="59">
                  <c:v>10.30</c:v>
                </c:pt>
                <c:pt idx="60">
                  <c:v>10.31</c:v>
                </c:pt>
                <c:pt idx="61">
                  <c:v>11.01</c:v>
                </c:pt>
                <c:pt idx="62">
                  <c:v>11.02</c:v>
                </c:pt>
                <c:pt idx="63">
                  <c:v>11.03</c:v>
                </c:pt>
                <c:pt idx="64">
                  <c:v>11.04</c:v>
                </c:pt>
                <c:pt idx="65">
                  <c:v>11.05</c:v>
                </c:pt>
                <c:pt idx="66">
                  <c:v>11.06</c:v>
                </c:pt>
                <c:pt idx="67">
                  <c:v>11.07</c:v>
                </c:pt>
                <c:pt idx="68">
                  <c:v>11.08</c:v>
                </c:pt>
                <c:pt idx="69">
                  <c:v>11.09</c:v>
                </c:pt>
                <c:pt idx="70">
                  <c:v>11.10</c:v>
                </c:pt>
                <c:pt idx="71">
                  <c:v>11.11</c:v>
                </c:pt>
                <c:pt idx="72">
                  <c:v>11.12</c:v>
                </c:pt>
                <c:pt idx="73">
                  <c:v>11.13</c:v>
                </c:pt>
                <c:pt idx="74">
                  <c:v>11.14</c:v>
                </c:pt>
                <c:pt idx="75">
                  <c:v>11.15</c:v>
                </c:pt>
                <c:pt idx="76">
                  <c:v>11.16</c:v>
                </c:pt>
                <c:pt idx="77">
                  <c:v>11.17</c:v>
                </c:pt>
                <c:pt idx="78">
                  <c:v>11.18</c:v>
                </c:pt>
                <c:pt idx="79">
                  <c:v>11.19</c:v>
                </c:pt>
                <c:pt idx="80">
                  <c:v>11.20</c:v>
                </c:pt>
                <c:pt idx="81">
                  <c:v>11.21</c:v>
                </c:pt>
                <c:pt idx="82">
                  <c:v>11.22</c:v>
                </c:pt>
                <c:pt idx="83">
                  <c:v>11.23</c:v>
                </c:pt>
                <c:pt idx="84">
                  <c:v>11.24</c:v>
                </c:pt>
                <c:pt idx="85">
                  <c:v>11.25</c:v>
                </c:pt>
                <c:pt idx="86">
                  <c:v>11.26</c:v>
                </c:pt>
                <c:pt idx="87">
                  <c:v>11.27</c:v>
                </c:pt>
                <c:pt idx="88">
                  <c:v>11.28</c:v>
                </c:pt>
                <c:pt idx="89">
                  <c:v>11.29</c:v>
                </c:pt>
                <c:pt idx="90">
                  <c:v>11.30</c:v>
                </c:pt>
                <c:pt idx="91">
                  <c:v>12.01</c:v>
                </c:pt>
                <c:pt idx="92">
                  <c:v>12.02</c:v>
                </c:pt>
                <c:pt idx="93">
                  <c:v>12.03</c:v>
                </c:pt>
                <c:pt idx="94">
                  <c:v>12.04</c:v>
                </c:pt>
                <c:pt idx="95">
                  <c:v>12.05</c:v>
                </c:pt>
                <c:pt idx="96">
                  <c:v>12.06</c:v>
                </c:pt>
                <c:pt idx="97">
                  <c:v>12.07</c:v>
                </c:pt>
                <c:pt idx="98">
                  <c:v>12.08</c:v>
                </c:pt>
                <c:pt idx="99">
                  <c:v>12.09</c:v>
                </c:pt>
                <c:pt idx="100">
                  <c:v>12.10</c:v>
                </c:pt>
                <c:pt idx="101">
                  <c:v>12.11</c:v>
                </c:pt>
                <c:pt idx="102">
                  <c:v>12.12</c:v>
                </c:pt>
                <c:pt idx="103">
                  <c:v>12.13</c:v>
                </c:pt>
                <c:pt idx="104">
                  <c:v>12.14</c:v>
                </c:pt>
                <c:pt idx="105">
                  <c:v>12.15</c:v>
                </c:pt>
                <c:pt idx="106">
                  <c:v>12.16</c:v>
                </c:pt>
                <c:pt idx="107">
                  <c:v>12.17</c:v>
                </c:pt>
                <c:pt idx="108">
                  <c:v>12.18</c:v>
                </c:pt>
                <c:pt idx="109">
                  <c:v>12.19</c:v>
                </c:pt>
                <c:pt idx="110">
                  <c:v>12.20</c:v>
                </c:pt>
                <c:pt idx="111">
                  <c:v>12.21</c:v>
                </c:pt>
                <c:pt idx="112">
                  <c:v>12.22</c:v>
                </c:pt>
              </c:strCache>
            </c:strRef>
          </c:cat>
          <c:val>
            <c:numRef>
              <c:f>'Total Session'!$F$2:$F$114</c:f>
              <c:numCache>
                <c:formatCode>0</c:formatCode>
                <c:ptCount val="113"/>
                <c:pt idx="0">
                  <c:v>35014.408539999997</c:v>
                </c:pt>
                <c:pt idx="1">
                  <c:v>35937.184939999999</c:v>
                </c:pt>
                <c:pt idx="2">
                  <c:v>43463.123180000002</c:v>
                </c:pt>
                <c:pt idx="3">
                  <c:v>49826.99712</c:v>
                </c:pt>
                <c:pt idx="4">
                  <c:v>41110.980880000003</c:v>
                </c:pt>
                <c:pt idx="5">
                  <c:v>36888.101799999997</c:v>
                </c:pt>
                <c:pt idx="6">
                  <c:v>42245.891609999999</c:v>
                </c:pt>
                <c:pt idx="7">
                  <c:v>42584.001420000001</c:v>
                </c:pt>
                <c:pt idx="8">
                  <c:v>47352.385249999999</c:v>
                </c:pt>
                <c:pt idx="9">
                  <c:v>46029.769390000001</c:v>
                </c:pt>
                <c:pt idx="10">
                  <c:v>41462.315430000002</c:v>
                </c:pt>
                <c:pt idx="11">
                  <c:v>50831.64918</c:v>
                </c:pt>
                <c:pt idx="12">
                  <c:v>47101.038970000001</c:v>
                </c:pt>
                <c:pt idx="13">
                  <c:v>31155.492419999999</c:v>
                </c:pt>
                <c:pt idx="14">
                  <c:v>47537.434869999997</c:v>
                </c:pt>
                <c:pt idx="15">
                  <c:v>53958.841639999999</c:v>
                </c:pt>
                <c:pt idx="16">
                  <c:v>49455.305619999999</c:v>
                </c:pt>
                <c:pt idx="17">
                  <c:v>49845.686130000002</c:v>
                </c:pt>
                <c:pt idx="18">
                  <c:v>40314.38319</c:v>
                </c:pt>
                <c:pt idx="19">
                  <c:v>49489.542220000003</c:v>
                </c:pt>
                <c:pt idx="20">
                  <c:v>21367.887920000001</c:v>
                </c:pt>
                <c:pt idx="21">
                  <c:v>25373.358950000002</c:v>
                </c:pt>
                <c:pt idx="22">
                  <c:v>17983.756140000001</c:v>
                </c:pt>
                <c:pt idx="23">
                  <c:v>32545.250520000001</c:v>
                </c:pt>
                <c:pt idx="24">
                  <c:v>45638.122649999998</c:v>
                </c:pt>
                <c:pt idx="25">
                  <c:v>31391.726630000001</c:v>
                </c:pt>
                <c:pt idx="26">
                  <c:v>23639.523720000001</c:v>
                </c:pt>
                <c:pt idx="27">
                  <c:v>39748.792670000003</c:v>
                </c:pt>
                <c:pt idx="28">
                  <c:v>32369.10873</c:v>
                </c:pt>
                <c:pt idx="29">
                  <c:v>25459.07359</c:v>
                </c:pt>
                <c:pt idx="30">
                  <c:v>28607.854889999999</c:v>
                </c:pt>
                <c:pt idx="31">
                  <c:v>43195.458019999998</c:v>
                </c:pt>
                <c:pt idx="32">
                  <c:v>31196.429619999999</c:v>
                </c:pt>
                <c:pt idx="33">
                  <c:v>28502.97539</c:v>
                </c:pt>
                <c:pt idx="34">
                  <c:v>39096.384160000001</c:v>
                </c:pt>
                <c:pt idx="35">
                  <c:v>19836.051390000001</c:v>
                </c:pt>
                <c:pt idx="36">
                  <c:v>27609.07703</c:v>
                </c:pt>
                <c:pt idx="37">
                  <c:v>32134.123780000002</c:v>
                </c:pt>
                <c:pt idx="38">
                  <c:v>46227.0406</c:v>
                </c:pt>
                <c:pt idx="39">
                  <c:v>40492.0164</c:v>
                </c:pt>
                <c:pt idx="40">
                  <c:v>34867.236279999997</c:v>
                </c:pt>
                <c:pt idx="41">
                  <c:v>29787.89055</c:v>
                </c:pt>
                <c:pt idx="42">
                  <c:v>40658.303679999997</c:v>
                </c:pt>
                <c:pt idx="43">
                  <c:v>46563.861449999997</c:v>
                </c:pt>
                <c:pt idx="44">
                  <c:v>43254.336289999999</c:v>
                </c:pt>
                <c:pt idx="45">
                  <c:v>36639.846740000001</c:v>
                </c:pt>
                <c:pt idx="46">
                  <c:v>42187.987869999997</c:v>
                </c:pt>
                <c:pt idx="47">
                  <c:v>43056.48029</c:v>
                </c:pt>
                <c:pt idx="48">
                  <c:v>40795.816250000003</c:v>
                </c:pt>
                <c:pt idx="49">
                  <c:v>33216.835099999997</c:v>
                </c:pt>
                <c:pt idx="50">
                  <c:v>32732.943810000001</c:v>
                </c:pt>
                <c:pt idx="51">
                  <c:v>32782.94902</c:v>
                </c:pt>
                <c:pt idx="52">
                  <c:v>60780.20033</c:v>
                </c:pt>
                <c:pt idx="53">
                  <c:v>44105.331109999999</c:v>
                </c:pt>
                <c:pt idx="54">
                  <c:v>36388.628109999998</c:v>
                </c:pt>
                <c:pt idx="55">
                  <c:v>36200.034679999997</c:v>
                </c:pt>
                <c:pt idx="56">
                  <c:v>36026.767330000002</c:v>
                </c:pt>
                <c:pt idx="57">
                  <c:v>56325.568520000001</c:v>
                </c:pt>
                <c:pt idx="58">
                  <c:v>57615.750749999999</c:v>
                </c:pt>
                <c:pt idx="59">
                  <c:v>28946.466919999999</c:v>
                </c:pt>
                <c:pt idx="60">
                  <c:v>56900.681040000003</c:v>
                </c:pt>
                <c:pt idx="61">
                  <c:v>52163.918230000003</c:v>
                </c:pt>
                <c:pt idx="62">
                  <c:v>44744.306449999996</c:v>
                </c:pt>
                <c:pt idx="63">
                  <c:v>24550.711660000001</c:v>
                </c:pt>
                <c:pt idx="64">
                  <c:v>40184.126750000003</c:v>
                </c:pt>
                <c:pt idx="65">
                  <c:v>48314.662680000001</c:v>
                </c:pt>
                <c:pt idx="66">
                  <c:v>53152.023910000004</c:v>
                </c:pt>
                <c:pt idx="67">
                  <c:v>50275.05906</c:v>
                </c:pt>
                <c:pt idx="68">
                  <c:v>35605.493589999998</c:v>
                </c:pt>
                <c:pt idx="69">
                  <c:v>41764.310689999998</c:v>
                </c:pt>
                <c:pt idx="70">
                  <c:v>56610.344019999997</c:v>
                </c:pt>
                <c:pt idx="71">
                  <c:v>35171.811580000001</c:v>
                </c:pt>
                <c:pt idx="72">
                  <c:v>54369.219570000001</c:v>
                </c:pt>
                <c:pt idx="73">
                  <c:v>72122.912160000007</c:v>
                </c:pt>
                <c:pt idx="74">
                  <c:v>66700.254539999994</c:v>
                </c:pt>
                <c:pt idx="75">
                  <c:v>60368.894139999997</c:v>
                </c:pt>
                <c:pt idx="76">
                  <c:v>59147.969129999998</c:v>
                </c:pt>
                <c:pt idx="77">
                  <c:v>64711.626470000003</c:v>
                </c:pt>
                <c:pt idx="78">
                  <c:v>61241.787550000001</c:v>
                </c:pt>
                <c:pt idx="79">
                  <c:v>62085.54451</c:v>
                </c:pt>
                <c:pt idx="80">
                  <c:v>65466.9467</c:v>
                </c:pt>
                <c:pt idx="81">
                  <c:v>81569.578339999993</c:v>
                </c:pt>
                <c:pt idx="82">
                  <c:v>50261.152410000002</c:v>
                </c:pt>
                <c:pt idx="83">
                  <c:v>68964.20117</c:v>
                </c:pt>
                <c:pt idx="84">
                  <c:v>52738.938190000001</c:v>
                </c:pt>
                <c:pt idx="85">
                  <c:v>90880.776039999997</c:v>
                </c:pt>
                <c:pt idx="86">
                  <c:v>67674.574179999996</c:v>
                </c:pt>
                <c:pt idx="87">
                  <c:v>82162.268370000005</c:v>
                </c:pt>
                <c:pt idx="88">
                  <c:v>64260.266669999997</c:v>
                </c:pt>
                <c:pt idx="89">
                  <c:v>58841.119189999998</c:v>
                </c:pt>
                <c:pt idx="90">
                  <c:v>61919.776610000001</c:v>
                </c:pt>
                <c:pt idx="91">
                  <c:v>50270</c:v>
                </c:pt>
                <c:pt idx="92">
                  <c:v>56127</c:v>
                </c:pt>
                <c:pt idx="93">
                  <c:v>57323.889510000001</c:v>
                </c:pt>
                <c:pt idx="94">
                  <c:v>64262.702409999998</c:v>
                </c:pt>
                <c:pt idx="95">
                  <c:v>59286.635130000002</c:v>
                </c:pt>
                <c:pt idx="96">
                  <c:v>74571.746490000005</c:v>
                </c:pt>
                <c:pt idx="97">
                  <c:v>36086.429129999997</c:v>
                </c:pt>
                <c:pt idx="98">
                  <c:v>39712.370970000004</c:v>
                </c:pt>
                <c:pt idx="99">
                  <c:v>40143.768040000003</c:v>
                </c:pt>
                <c:pt idx="100">
                  <c:v>46761.94414</c:v>
                </c:pt>
                <c:pt idx="101">
                  <c:v>67009.204240000006</c:v>
                </c:pt>
                <c:pt idx="102">
                  <c:v>39109.994250000003</c:v>
                </c:pt>
                <c:pt idx="103">
                  <c:v>44264.971290000001</c:v>
                </c:pt>
                <c:pt idx="104">
                  <c:v>51822.187960000003</c:v>
                </c:pt>
                <c:pt idx="105">
                  <c:v>36117.10209</c:v>
                </c:pt>
                <c:pt idx="106">
                  <c:v>67934.230960000001</c:v>
                </c:pt>
                <c:pt idx="107">
                  <c:v>36283.525529999999</c:v>
                </c:pt>
                <c:pt idx="108">
                  <c:v>45002.211669999997</c:v>
                </c:pt>
                <c:pt idx="109">
                  <c:v>45369.082179999998</c:v>
                </c:pt>
                <c:pt idx="110">
                  <c:v>51550.321559999997</c:v>
                </c:pt>
                <c:pt idx="111">
                  <c:v>46747.39258</c:v>
                </c:pt>
                <c:pt idx="112">
                  <c:v>29882.7968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7336"/>
        <c:axId val="153924984"/>
      </c:lineChart>
      <c:catAx>
        <c:axId val="15392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4984"/>
        <c:crosses val="autoZero"/>
        <c:auto val="1"/>
        <c:lblAlgn val="ctr"/>
        <c:lblOffset val="100"/>
        <c:noMultiLvlLbl val="0"/>
      </c:catAx>
      <c:valAx>
        <c:axId val="1539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Desktop!$E$1</c:f>
              <c:strCache>
                <c:ptCount val="1"/>
                <c:pt idx="0">
                  <c:v>Sessions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Desktop!$E$2:$E$121</c:f>
              <c:numCache>
                <c:formatCode>General</c:formatCode>
                <c:ptCount val="120"/>
                <c:pt idx="0">
                  <c:v>12533</c:v>
                </c:pt>
                <c:pt idx="1">
                  <c:v>11867</c:v>
                </c:pt>
                <c:pt idx="2">
                  <c:v>9373</c:v>
                </c:pt>
                <c:pt idx="3">
                  <c:v>13252</c:v>
                </c:pt>
                <c:pt idx="4">
                  <c:v>18709</c:v>
                </c:pt>
                <c:pt idx="5">
                  <c:v>16498</c:v>
                </c:pt>
                <c:pt idx="6">
                  <c:v>15399</c:v>
                </c:pt>
                <c:pt idx="7">
                  <c:v>14866</c:v>
                </c:pt>
                <c:pt idx="8">
                  <c:v>13386</c:v>
                </c:pt>
                <c:pt idx="9">
                  <c:v>9101</c:v>
                </c:pt>
                <c:pt idx="10">
                  <c:v>10976</c:v>
                </c:pt>
                <c:pt idx="11">
                  <c:v>18843</c:v>
                </c:pt>
                <c:pt idx="12">
                  <c:v>16029</c:v>
                </c:pt>
                <c:pt idx="13">
                  <c:v>14508</c:v>
                </c:pt>
                <c:pt idx="14">
                  <c:v>15588</c:v>
                </c:pt>
                <c:pt idx="15">
                  <c:v>13379</c:v>
                </c:pt>
                <c:pt idx="16">
                  <c:v>10247</c:v>
                </c:pt>
                <c:pt idx="17">
                  <c:v>12900</c:v>
                </c:pt>
                <c:pt idx="18">
                  <c:v>16199</c:v>
                </c:pt>
                <c:pt idx="19">
                  <c:v>16101</c:v>
                </c:pt>
                <c:pt idx="20">
                  <c:v>17575</c:v>
                </c:pt>
                <c:pt idx="21">
                  <c:v>14475</c:v>
                </c:pt>
                <c:pt idx="22">
                  <c:v>12593</c:v>
                </c:pt>
                <c:pt idx="23">
                  <c:v>8145</c:v>
                </c:pt>
                <c:pt idx="24">
                  <c:v>9377</c:v>
                </c:pt>
                <c:pt idx="25">
                  <c:v>16998</c:v>
                </c:pt>
                <c:pt idx="26">
                  <c:v>17294</c:v>
                </c:pt>
                <c:pt idx="27">
                  <c:v>15952</c:v>
                </c:pt>
                <c:pt idx="28">
                  <c:v>14680</c:v>
                </c:pt>
                <c:pt idx="29">
                  <c:v>12881</c:v>
                </c:pt>
                <c:pt idx="30">
                  <c:v>11598</c:v>
                </c:pt>
                <c:pt idx="31">
                  <c:v>14921</c:v>
                </c:pt>
                <c:pt idx="32">
                  <c:v>21168</c:v>
                </c:pt>
                <c:pt idx="33">
                  <c:v>18307</c:v>
                </c:pt>
                <c:pt idx="34">
                  <c:v>17951</c:v>
                </c:pt>
                <c:pt idx="35">
                  <c:v>17240</c:v>
                </c:pt>
                <c:pt idx="36">
                  <c:v>15977</c:v>
                </c:pt>
                <c:pt idx="37">
                  <c:v>12349</c:v>
                </c:pt>
                <c:pt idx="38">
                  <c:v>15630</c:v>
                </c:pt>
                <c:pt idx="39">
                  <c:v>21378</c:v>
                </c:pt>
                <c:pt idx="40">
                  <c:v>20611</c:v>
                </c:pt>
                <c:pt idx="41">
                  <c:v>18036</c:v>
                </c:pt>
                <c:pt idx="42">
                  <c:v>16509</c:v>
                </c:pt>
                <c:pt idx="43">
                  <c:v>13742</c:v>
                </c:pt>
                <c:pt idx="44">
                  <c:v>11297</c:v>
                </c:pt>
                <c:pt idx="45">
                  <c:v>12227</c:v>
                </c:pt>
                <c:pt idx="46">
                  <c:v>18875</c:v>
                </c:pt>
                <c:pt idx="47">
                  <c:v>19080</c:v>
                </c:pt>
                <c:pt idx="48">
                  <c:v>19081</c:v>
                </c:pt>
                <c:pt idx="49">
                  <c:v>17916</c:v>
                </c:pt>
                <c:pt idx="50">
                  <c:v>18471</c:v>
                </c:pt>
                <c:pt idx="51">
                  <c:v>12046</c:v>
                </c:pt>
                <c:pt idx="52">
                  <c:v>17513</c:v>
                </c:pt>
                <c:pt idx="53">
                  <c:v>24000</c:v>
                </c:pt>
                <c:pt idx="54">
                  <c:v>23275</c:v>
                </c:pt>
                <c:pt idx="55">
                  <c:v>23237</c:v>
                </c:pt>
                <c:pt idx="56">
                  <c:v>20564</c:v>
                </c:pt>
                <c:pt idx="57">
                  <c:v>19675</c:v>
                </c:pt>
                <c:pt idx="58">
                  <c:v>14222</c:v>
                </c:pt>
                <c:pt idx="59">
                  <c:v>20075</c:v>
                </c:pt>
                <c:pt idx="60">
                  <c:v>26975</c:v>
                </c:pt>
                <c:pt idx="61">
                  <c:v>24793</c:v>
                </c:pt>
                <c:pt idx="62">
                  <c:v>26055</c:v>
                </c:pt>
                <c:pt idx="63">
                  <c:v>23404</c:v>
                </c:pt>
                <c:pt idx="64">
                  <c:v>21960</c:v>
                </c:pt>
                <c:pt idx="65">
                  <c:v>19628</c:v>
                </c:pt>
                <c:pt idx="66">
                  <c:v>25098</c:v>
                </c:pt>
                <c:pt idx="67">
                  <c:v>34273</c:v>
                </c:pt>
                <c:pt idx="68">
                  <c:v>27839</c:v>
                </c:pt>
                <c:pt idx="69">
                  <c:v>27908</c:v>
                </c:pt>
                <c:pt idx="70">
                  <c:v>26908</c:v>
                </c:pt>
                <c:pt idx="71">
                  <c:v>24404</c:v>
                </c:pt>
                <c:pt idx="72">
                  <c:v>18131</c:v>
                </c:pt>
                <c:pt idx="73">
                  <c:v>26335</c:v>
                </c:pt>
                <c:pt idx="74">
                  <c:v>34910</c:v>
                </c:pt>
                <c:pt idx="75">
                  <c:v>31875</c:v>
                </c:pt>
                <c:pt idx="76">
                  <c:v>29791</c:v>
                </c:pt>
                <c:pt idx="77">
                  <c:v>28230</c:v>
                </c:pt>
                <c:pt idx="78">
                  <c:v>25486</c:v>
                </c:pt>
                <c:pt idx="79">
                  <c:v>21584</c:v>
                </c:pt>
                <c:pt idx="80">
                  <c:v>26895</c:v>
                </c:pt>
                <c:pt idx="81">
                  <c:v>35201</c:v>
                </c:pt>
                <c:pt idx="82">
                  <c:v>32138</c:v>
                </c:pt>
                <c:pt idx="83">
                  <c:v>31679</c:v>
                </c:pt>
                <c:pt idx="84">
                  <c:v>29741</c:v>
                </c:pt>
                <c:pt idx="85">
                  <c:v>65555</c:v>
                </c:pt>
                <c:pt idx="86">
                  <c:v>23923</c:v>
                </c:pt>
                <c:pt idx="87">
                  <c:v>29678</c:v>
                </c:pt>
                <c:pt idx="88">
                  <c:v>46493</c:v>
                </c:pt>
                <c:pt idx="89">
                  <c:v>33503</c:v>
                </c:pt>
                <c:pt idx="90">
                  <c:v>30942</c:v>
                </c:pt>
                <c:pt idx="91">
                  <c:v>29696</c:v>
                </c:pt>
                <c:pt idx="92">
                  <c:v>24565</c:v>
                </c:pt>
                <c:pt idx="93">
                  <c:v>17880</c:v>
                </c:pt>
                <c:pt idx="94">
                  <c:v>23562</c:v>
                </c:pt>
                <c:pt idx="95">
                  <c:v>31068</c:v>
                </c:pt>
                <c:pt idx="96">
                  <c:v>32467</c:v>
                </c:pt>
                <c:pt idx="97">
                  <c:v>22558</c:v>
                </c:pt>
                <c:pt idx="98">
                  <c:v>20967</c:v>
                </c:pt>
                <c:pt idx="99">
                  <c:v>20294</c:v>
                </c:pt>
                <c:pt idx="100">
                  <c:v>14325</c:v>
                </c:pt>
                <c:pt idx="101">
                  <c:v>20091</c:v>
                </c:pt>
                <c:pt idx="102">
                  <c:v>32943</c:v>
                </c:pt>
                <c:pt idx="103">
                  <c:v>35666</c:v>
                </c:pt>
                <c:pt idx="104">
                  <c:v>26428</c:v>
                </c:pt>
                <c:pt idx="105">
                  <c:v>22729</c:v>
                </c:pt>
                <c:pt idx="106">
                  <c:v>25507</c:v>
                </c:pt>
                <c:pt idx="107">
                  <c:v>19709</c:v>
                </c:pt>
                <c:pt idx="108">
                  <c:v>26004</c:v>
                </c:pt>
                <c:pt idx="109">
                  <c:v>39207</c:v>
                </c:pt>
                <c:pt idx="110">
                  <c:v>30121</c:v>
                </c:pt>
                <c:pt idx="111">
                  <c:v>28092</c:v>
                </c:pt>
                <c:pt idx="112">
                  <c:v>21442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Desktop!$F$1</c:f>
              <c:strCache>
                <c:ptCount val="1"/>
                <c:pt idx="0">
                  <c:v>SW Visits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Desktop!$F$2:$F$114</c:f>
              <c:numCache>
                <c:formatCode>0</c:formatCode>
                <c:ptCount val="113"/>
                <c:pt idx="0">
                  <c:v>11299.764510000001</c:v>
                </c:pt>
                <c:pt idx="1">
                  <c:v>10471.62933</c:v>
                </c:pt>
                <c:pt idx="2">
                  <c:v>12205.07367</c:v>
                </c:pt>
                <c:pt idx="3">
                  <c:v>16780.60095</c:v>
                </c:pt>
                <c:pt idx="4">
                  <c:v>15331.71492</c:v>
                </c:pt>
                <c:pt idx="5">
                  <c:v>12670.39482</c:v>
                </c:pt>
                <c:pt idx="6">
                  <c:v>15435.937459999999</c:v>
                </c:pt>
                <c:pt idx="7">
                  <c:v>12742.40609</c:v>
                </c:pt>
                <c:pt idx="8">
                  <c:v>16117.720429999999</c:v>
                </c:pt>
                <c:pt idx="9">
                  <c:v>12552.568359999999</c:v>
                </c:pt>
                <c:pt idx="10">
                  <c:v>17564.999909999999</c:v>
                </c:pt>
                <c:pt idx="11">
                  <c:v>13243.87075</c:v>
                </c:pt>
                <c:pt idx="12">
                  <c:v>13466.585789999999</c:v>
                </c:pt>
                <c:pt idx="13">
                  <c:v>11696.88717</c:v>
                </c:pt>
                <c:pt idx="14">
                  <c:v>16113.334080000001</c:v>
                </c:pt>
                <c:pt idx="15">
                  <c:v>14080.11851</c:v>
                </c:pt>
                <c:pt idx="16">
                  <c:v>16162.011979999999</c:v>
                </c:pt>
                <c:pt idx="17">
                  <c:v>16456.276180000001</c:v>
                </c:pt>
                <c:pt idx="18">
                  <c:v>14648.01381</c:v>
                </c:pt>
                <c:pt idx="19">
                  <c:v>17956.092530000002</c:v>
                </c:pt>
                <c:pt idx="20">
                  <c:v>14018.54509</c:v>
                </c:pt>
                <c:pt idx="21">
                  <c:v>12281.415499999999</c:v>
                </c:pt>
                <c:pt idx="22">
                  <c:v>12231.94169</c:v>
                </c:pt>
                <c:pt idx="23">
                  <c:v>11502.71905</c:v>
                </c:pt>
                <c:pt idx="24">
                  <c:v>13190.27355</c:v>
                </c:pt>
                <c:pt idx="25">
                  <c:v>12800.99216</c:v>
                </c:pt>
                <c:pt idx="26">
                  <c:v>14166.242249999999</c:v>
                </c:pt>
                <c:pt idx="27">
                  <c:v>14697.460730000001</c:v>
                </c:pt>
                <c:pt idx="28">
                  <c:v>12972.75448</c:v>
                </c:pt>
                <c:pt idx="29">
                  <c:v>13766.45551</c:v>
                </c:pt>
                <c:pt idx="30">
                  <c:v>13231.307150000001</c:v>
                </c:pt>
                <c:pt idx="31">
                  <c:v>17606.32591</c:v>
                </c:pt>
                <c:pt idx="32">
                  <c:v>19499.243549999999</c:v>
                </c:pt>
                <c:pt idx="33">
                  <c:v>12987.162109999999</c:v>
                </c:pt>
                <c:pt idx="34">
                  <c:v>20603.49308</c:v>
                </c:pt>
                <c:pt idx="35">
                  <c:v>13679.41446</c:v>
                </c:pt>
                <c:pt idx="36">
                  <c:v>15752.060740000001</c:v>
                </c:pt>
                <c:pt idx="37">
                  <c:v>14304.97912</c:v>
                </c:pt>
                <c:pt idx="38">
                  <c:v>18107.070660000001</c:v>
                </c:pt>
                <c:pt idx="39">
                  <c:v>19538.617740000002</c:v>
                </c:pt>
                <c:pt idx="40">
                  <c:v>18195.89575</c:v>
                </c:pt>
                <c:pt idx="41">
                  <c:v>15221.283450000001</c:v>
                </c:pt>
                <c:pt idx="42">
                  <c:v>13880.96567</c:v>
                </c:pt>
                <c:pt idx="43">
                  <c:v>17760.530340000001</c:v>
                </c:pt>
                <c:pt idx="44">
                  <c:v>17124.040120000001</c:v>
                </c:pt>
                <c:pt idx="45">
                  <c:v>18395.82546</c:v>
                </c:pt>
                <c:pt idx="46">
                  <c:v>17155.447049999999</c:v>
                </c:pt>
                <c:pt idx="47">
                  <c:v>15735.400879999999</c:v>
                </c:pt>
                <c:pt idx="48">
                  <c:v>17593.025140000002</c:v>
                </c:pt>
                <c:pt idx="49">
                  <c:v>15396.34324</c:v>
                </c:pt>
                <c:pt idx="50">
                  <c:v>14745.893840000001</c:v>
                </c:pt>
                <c:pt idx="51">
                  <c:v>13532.386839999999</c:v>
                </c:pt>
                <c:pt idx="52">
                  <c:v>17410.272099999998</c:v>
                </c:pt>
                <c:pt idx="53">
                  <c:v>16760.699830000001</c:v>
                </c:pt>
                <c:pt idx="54">
                  <c:v>16198.276529999999</c:v>
                </c:pt>
                <c:pt idx="55">
                  <c:v>18116.39489</c:v>
                </c:pt>
                <c:pt idx="56">
                  <c:v>13614.35403</c:v>
                </c:pt>
                <c:pt idx="57">
                  <c:v>15013.34367</c:v>
                </c:pt>
                <c:pt idx="58">
                  <c:v>15221.44636</c:v>
                </c:pt>
                <c:pt idx="59">
                  <c:v>19789.516009999999</c:v>
                </c:pt>
                <c:pt idx="60">
                  <c:v>22046.927930000002</c:v>
                </c:pt>
                <c:pt idx="61">
                  <c:v>16007.65286</c:v>
                </c:pt>
                <c:pt idx="62">
                  <c:v>17767.56712</c:v>
                </c:pt>
                <c:pt idx="63">
                  <c:v>12751.056189999999</c:v>
                </c:pt>
                <c:pt idx="64">
                  <c:v>15810.819369999999</c:v>
                </c:pt>
                <c:pt idx="65">
                  <c:v>13223.672</c:v>
                </c:pt>
                <c:pt idx="66">
                  <c:v>24660.716929999999</c:v>
                </c:pt>
                <c:pt idx="67">
                  <c:v>21538.082719999999</c:v>
                </c:pt>
                <c:pt idx="68">
                  <c:v>20519.00117</c:v>
                </c:pt>
                <c:pt idx="69">
                  <c:v>22127.77852</c:v>
                </c:pt>
                <c:pt idx="70">
                  <c:v>20195.720219999999</c:v>
                </c:pt>
                <c:pt idx="71">
                  <c:v>17262.984560000001</c:v>
                </c:pt>
                <c:pt idx="72">
                  <c:v>16362.476780000001</c:v>
                </c:pt>
                <c:pt idx="73">
                  <c:v>21224.718099999998</c:v>
                </c:pt>
                <c:pt idx="74">
                  <c:v>22588.899119999998</c:v>
                </c:pt>
                <c:pt idx="75">
                  <c:v>19966.013500000001</c:v>
                </c:pt>
                <c:pt idx="76">
                  <c:v>22532.4725</c:v>
                </c:pt>
                <c:pt idx="77">
                  <c:v>18829.485550000001</c:v>
                </c:pt>
                <c:pt idx="78">
                  <c:v>13477.538920000001</c:v>
                </c:pt>
                <c:pt idx="79">
                  <c:v>18533.531510000001</c:v>
                </c:pt>
                <c:pt idx="80">
                  <c:v>24640.338919999998</c:v>
                </c:pt>
                <c:pt idx="81">
                  <c:v>26800.339499999998</c:v>
                </c:pt>
                <c:pt idx="82">
                  <c:v>19246.645960000002</c:v>
                </c:pt>
                <c:pt idx="83">
                  <c:v>22339.85022</c:v>
                </c:pt>
                <c:pt idx="84">
                  <c:v>20381.255239999999</c:v>
                </c:pt>
                <c:pt idx="85">
                  <c:v>50764.563399999999</c:v>
                </c:pt>
                <c:pt idx="86">
                  <c:v>22758.690119999999</c:v>
                </c:pt>
                <c:pt idx="87">
                  <c:v>25554.002530000002</c:v>
                </c:pt>
                <c:pt idx="88">
                  <c:v>26998.70551</c:v>
                </c:pt>
                <c:pt idx="89">
                  <c:v>20382.086940000001</c:v>
                </c:pt>
                <c:pt idx="90">
                  <c:v>17889.71429</c:v>
                </c:pt>
                <c:pt idx="91">
                  <c:v>20946</c:v>
                </c:pt>
                <c:pt idx="92">
                  <c:v>13298</c:v>
                </c:pt>
                <c:pt idx="93">
                  <c:v>19425.290730000001</c:v>
                </c:pt>
                <c:pt idx="94">
                  <c:v>24159.279180000001</c:v>
                </c:pt>
                <c:pt idx="95">
                  <c:v>18763.88236</c:v>
                </c:pt>
                <c:pt idx="96">
                  <c:v>22450.142629999998</c:v>
                </c:pt>
                <c:pt idx="97">
                  <c:v>16290.2943</c:v>
                </c:pt>
                <c:pt idx="98">
                  <c:v>13343.9967</c:v>
                </c:pt>
                <c:pt idx="99">
                  <c:v>16407.252479999999</c:v>
                </c:pt>
                <c:pt idx="100">
                  <c:v>16741.48345</c:v>
                </c:pt>
                <c:pt idx="101">
                  <c:v>18389.180789999999</c:v>
                </c:pt>
                <c:pt idx="102">
                  <c:v>22536.074850000001</c:v>
                </c:pt>
                <c:pt idx="103">
                  <c:v>19334.014950000001</c:v>
                </c:pt>
                <c:pt idx="104">
                  <c:v>20386.954020000001</c:v>
                </c:pt>
                <c:pt idx="105">
                  <c:v>16928.63653</c:v>
                </c:pt>
                <c:pt idx="106">
                  <c:v>19092.190340000001</c:v>
                </c:pt>
                <c:pt idx="107">
                  <c:v>13776.1175</c:v>
                </c:pt>
                <c:pt idx="108">
                  <c:v>25650.019939999998</c:v>
                </c:pt>
                <c:pt idx="109">
                  <c:v>21827.66301</c:v>
                </c:pt>
                <c:pt idx="110">
                  <c:v>20838.53441</c:v>
                </c:pt>
                <c:pt idx="111">
                  <c:v>21914.834030000002</c:v>
                </c:pt>
                <c:pt idx="112">
                  <c:v>19392.930619999999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24592"/>
        <c:axId val="153925768"/>
      </c:lineChart>
      <c:catAx>
        <c:axId val="1539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5768"/>
        <c:crosses val="autoZero"/>
        <c:auto val="1"/>
        <c:lblAlgn val="ctr"/>
        <c:lblOffset val="100"/>
        <c:noMultiLvlLbl val="0"/>
      </c:catAx>
      <c:valAx>
        <c:axId val="15392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mobile!$A$4:$A$116</c:f>
              <c:strCache>
                <c:ptCount val="113"/>
                <c:pt idx="0">
                  <c:v>20160901</c:v>
                </c:pt>
                <c:pt idx="1">
                  <c:v>20160902</c:v>
                </c:pt>
                <c:pt idx="2">
                  <c:v>20160903</c:v>
                </c:pt>
                <c:pt idx="3">
                  <c:v>20160904</c:v>
                </c:pt>
                <c:pt idx="4">
                  <c:v>20160905</c:v>
                </c:pt>
                <c:pt idx="5">
                  <c:v>20160906</c:v>
                </c:pt>
                <c:pt idx="6">
                  <c:v>20160907</c:v>
                </c:pt>
                <c:pt idx="7">
                  <c:v>20160908</c:v>
                </c:pt>
                <c:pt idx="8">
                  <c:v>20160909</c:v>
                </c:pt>
                <c:pt idx="9">
                  <c:v>20160910</c:v>
                </c:pt>
                <c:pt idx="10">
                  <c:v>20160911</c:v>
                </c:pt>
                <c:pt idx="11">
                  <c:v>20160912</c:v>
                </c:pt>
                <c:pt idx="12">
                  <c:v>20160913</c:v>
                </c:pt>
                <c:pt idx="13">
                  <c:v>20160914</c:v>
                </c:pt>
                <c:pt idx="14">
                  <c:v>20160915</c:v>
                </c:pt>
                <c:pt idx="15">
                  <c:v>20160916</c:v>
                </c:pt>
                <c:pt idx="16">
                  <c:v>20160917</c:v>
                </c:pt>
                <c:pt idx="17">
                  <c:v>20160918</c:v>
                </c:pt>
                <c:pt idx="18">
                  <c:v>20160919</c:v>
                </c:pt>
                <c:pt idx="19">
                  <c:v>20160920</c:v>
                </c:pt>
                <c:pt idx="20">
                  <c:v>20160921</c:v>
                </c:pt>
                <c:pt idx="21">
                  <c:v>20160922</c:v>
                </c:pt>
                <c:pt idx="22">
                  <c:v>20160923</c:v>
                </c:pt>
                <c:pt idx="23">
                  <c:v>20160924</c:v>
                </c:pt>
                <c:pt idx="24">
                  <c:v>20160925</c:v>
                </c:pt>
                <c:pt idx="25">
                  <c:v>20160926</c:v>
                </c:pt>
                <c:pt idx="26">
                  <c:v>20160927</c:v>
                </c:pt>
                <c:pt idx="27">
                  <c:v>20160928</c:v>
                </c:pt>
                <c:pt idx="28">
                  <c:v>20160929</c:v>
                </c:pt>
                <c:pt idx="29">
                  <c:v>20160930</c:v>
                </c:pt>
                <c:pt idx="30">
                  <c:v>20161001</c:v>
                </c:pt>
                <c:pt idx="31">
                  <c:v>20161002</c:v>
                </c:pt>
                <c:pt idx="32">
                  <c:v>20161003</c:v>
                </c:pt>
                <c:pt idx="33">
                  <c:v>20161004</c:v>
                </c:pt>
                <c:pt idx="34">
                  <c:v>20161005</c:v>
                </c:pt>
                <c:pt idx="35">
                  <c:v>20161006</c:v>
                </c:pt>
                <c:pt idx="36">
                  <c:v>20161007</c:v>
                </c:pt>
                <c:pt idx="37">
                  <c:v>20161008</c:v>
                </c:pt>
                <c:pt idx="38">
                  <c:v>20161009</c:v>
                </c:pt>
                <c:pt idx="39">
                  <c:v>20161010</c:v>
                </c:pt>
                <c:pt idx="40">
                  <c:v>20161011</c:v>
                </c:pt>
                <c:pt idx="41">
                  <c:v>20161012</c:v>
                </c:pt>
                <c:pt idx="42">
                  <c:v>20161013</c:v>
                </c:pt>
                <c:pt idx="43">
                  <c:v>20161014</c:v>
                </c:pt>
                <c:pt idx="44">
                  <c:v>20161015</c:v>
                </c:pt>
                <c:pt idx="45">
                  <c:v>20161016</c:v>
                </c:pt>
                <c:pt idx="46">
                  <c:v>20161017</c:v>
                </c:pt>
                <c:pt idx="47">
                  <c:v>20161018</c:v>
                </c:pt>
                <c:pt idx="48">
                  <c:v>20161019</c:v>
                </c:pt>
                <c:pt idx="49">
                  <c:v>20161020</c:v>
                </c:pt>
                <c:pt idx="50">
                  <c:v>20161021</c:v>
                </c:pt>
                <c:pt idx="51">
                  <c:v>20161022</c:v>
                </c:pt>
                <c:pt idx="52">
                  <c:v>20161023</c:v>
                </c:pt>
                <c:pt idx="53">
                  <c:v>20161024</c:v>
                </c:pt>
                <c:pt idx="54">
                  <c:v>20161025</c:v>
                </c:pt>
                <c:pt idx="55">
                  <c:v>20161026</c:v>
                </c:pt>
                <c:pt idx="56">
                  <c:v>20161027</c:v>
                </c:pt>
                <c:pt idx="57">
                  <c:v>20161028</c:v>
                </c:pt>
                <c:pt idx="58">
                  <c:v>20161029</c:v>
                </c:pt>
                <c:pt idx="59">
                  <c:v>20161030</c:v>
                </c:pt>
                <c:pt idx="60">
                  <c:v>20161031</c:v>
                </c:pt>
                <c:pt idx="61">
                  <c:v>20161101</c:v>
                </c:pt>
                <c:pt idx="62">
                  <c:v>20161102</c:v>
                </c:pt>
                <c:pt idx="63">
                  <c:v>20161103</c:v>
                </c:pt>
                <c:pt idx="64">
                  <c:v>20161104</c:v>
                </c:pt>
                <c:pt idx="65">
                  <c:v>20161105</c:v>
                </c:pt>
                <c:pt idx="66">
                  <c:v>20161106</c:v>
                </c:pt>
                <c:pt idx="67">
                  <c:v>20161107</c:v>
                </c:pt>
                <c:pt idx="68">
                  <c:v>20161108</c:v>
                </c:pt>
                <c:pt idx="69">
                  <c:v>20161109</c:v>
                </c:pt>
                <c:pt idx="70">
                  <c:v>20161110</c:v>
                </c:pt>
                <c:pt idx="71">
                  <c:v>20161111</c:v>
                </c:pt>
                <c:pt idx="72">
                  <c:v>20161112</c:v>
                </c:pt>
                <c:pt idx="73">
                  <c:v>20161113</c:v>
                </c:pt>
                <c:pt idx="74">
                  <c:v>20161114</c:v>
                </c:pt>
                <c:pt idx="75">
                  <c:v>20161115</c:v>
                </c:pt>
                <c:pt idx="76">
                  <c:v>20161116</c:v>
                </c:pt>
                <c:pt idx="77">
                  <c:v>20161117</c:v>
                </c:pt>
                <c:pt idx="78">
                  <c:v>20161118</c:v>
                </c:pt>
                <c:pt idx="79">
                  <c:v>20161119</c:v>
                </c:pt>
                <c:pt idx="80">
                  <c:v>20161120</c:v>
                </c:pt>
                <c:pt idx="81">
                  <c:v>20161121</c:v>
                </c:pt>
                <c:pt idx="82">
                  <c:v>20161122</c:v>
                </c:pt>
                <c:pt idx="83">
                  <c:v>20161123</c:v>
                </c:pt>
                <c:pt idx="84">
                  <c:v>20161124</c:v>
                </c:pt>
                <c:pt idx="85">
                  <c:v>20161125</c:v>
                </c:pt>
                <c:pt idx="86">
                  <c:v>20161126</c:v>
                </c:pt>
                <c:pt idx="87">
                  <c:v>20161127</c:v>
                </c:pt>
                <c:pt idx="88">
                  <c:v>20161128</c:v>
                </c:pt>
                <c:pt idx="89">
                  <c:v>20161129</c:v>
                </c:pt>
                <c:pt idx="90">
                  <c:v>20161130</c:v>
                </c:pt>
                <c:pt idx="91">
                  <c:v>20161201</c:v>
                </c:pt>
                <c:pt idx="92">
                  <c:v>20161202</c:v>
                </c:pt>
                <c:pt idx="93">
                  <c:v>20161203</c:v>
                </c:pt>
                <c:pt idx="94">
                  <c:v>20161204</c:v>
                </c:pt>
                <c:pt idx="95">
                  <c:v>20161205</c:v>
                </c:pt>
                <c:pt idx="96">
                  <c:v>20161206</c:v>
                </c:pt>
                <c:pt idx="97">
                  <c:v>20161207</c:v>
                </c:pt>
                <c:pt idx="98">
                  <c:v>20161208</c:v>
                </c:pt>
                <c:pt idx="99">
                  <c:v>20161209</c:v>
                </c:pt>
                <c:pt idx="100">
                  <c:v>20161210</c:v>
                </c:pt>
                <c:pt idx="101">
                  <c:v>20161211</c:v>
                </c:pt>
                <c:pt idx="102">
                  <c:v>20161212</c:v>
                </c:pt>
                <c:pt idx="103">
                  <c:v>20161213</c:v>
                </c:pt>
                <c:pt idx="104">
                  <c:v>20161214</c:v>
                </c:pt>
                <c:pt idx="105">
                  <c:v>20161215</c:v>
                </c:pt>
                <c:pt idx="106">
                  <c:v>20161216</c:v>
                </c:pt>
                <c:pt idx="107">
                  <c:v>20161217</c:v>
                </c:pt>
                <c:pt idx="108">
                  <c:v>20161218</c:v>
                </c:pt>
                <c:pt idx="109">
                  <c:v>20161219</c:v>
                </c:pt>
                <c:pt idx="110">
                  <c:v>20161220</c:v>
                </c:pt>
                <c:pt idx="111">
                  <c:v>20161221</c:v>
                </c:pt>
                <c:pt idx="112">
                  <c:v>20161222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mobile!$E$4:$E$116</c:f>
              <c:numCache>
                <c:formatCode>General</c:formatCode>
                <c:ptCount val="113"/>
                <c:pt idx="0">
                  <c:v>26217</c:v>
                </c:pt>
                <c:pt idx="1">
                  <c:v>26124</c:v>
                </c:pt>
                <c:pt idx="2">
                  <c:v>32814</c:v>
                </c:pt>
                <c:pt idx="3">
                  <c:v>41193</c:v>
                </c:pt>
                <c:pt idx="4">
                  <c:v>34540</c:v>
                </c:pt>
                <c:pt idx="5">
                  <c:v>32052</c:v>
                </c:pt>
                <c:pt idx="6">
                  <c:v>30763</c:v>
                </c:pt>
                <c:pt idx="7">
                  <c:v>28742</c:v>
                </c:pt>
                <c:pt idx="8">
                  <c:v>27276</c:v>
                </c:pt>
                <c:pt idx="9">
                  <c:v>30814</c:v>
                </c:pt>
                <c:pt idx="10">
                  <c:v>37419</c:v>
                </c:pt>
                <c:pt idx="11">
                  <c:v>33621</c:v>
                </c:pt>
                <c:pt idx="12">
                  <c:v>29647</c:v>
                </c:pt>
                <c:pt idx="13">
                  <c:v>28441</c:v>
                </c:pt>
                <c:pt idx="14">
                  <c:v>28328</c:v>
                </c:pt>
                <c:pt idx="15">
                  <c:v>26221</c:v>
                </c:pt>
                <c:pt idx="16">
                  <c:v>31396</c:v>
                </c:pt>
                <c:pt idx="17">
                  <c:v>38823</c:v>
                </c:pt>
                <c:pt idx="18">
                  <c:v>29888</c:v>
                </c:pt>
                <c:pt idx="19">
                  <c:v>26710</c:v>
                </c:pt>
                <c:pt idx="20">
                  <c:v>26509</c:v>
                </c:pt>
                <c:pt idx="21">
                  <c:v>22888</c:v>
                </c:pt>
                <c:pt idx="22">
                  <c:v>20884</c:v>
                </c:pt>
                <c:pt idx="23">
                  <c:v>24487</c:v>
                </c:pt>
                <c:pt idx="24">
                  <c:v>29660</c:v>
                </c:pt>
                <c:pt idx="25">
                  <c:v>29164</c:v>
                </c:pt>
                <c:pt idx="26">
                  <c:v>29626</c:v>
                </c:pt>
                <c:pt idx="27">
                  <c:v>27620</c:v>
                </c:pt>
                <c:pt idx="28">
                  <c:v>24023</c:v>
                </c:pt>
                <c:pt idx="29">
                  <c:v>22243</c:v>
                </c:pt>
                <c:pt idx="30">
                  <c:v>30901</c:v>
                </c:pt>
                <c:pt idx="31">
                  <c:v>38080</c:v>
                </c:pt>
                <c:pt idx="32">
                  <c:v>31280</c:v>
                </c:pt>
                <c:pt idx="33">
                  <c:v>29341</c:v>
                </c:pt>
                <c:pt idx="34">
                  <c:v>28429</c:v>
                </c:pt>
                <c:pt idx="35">
                  <c:v>27380</c:v>
                </c:pt>
                <c:pt idx="36">
                  <c:v>27474</c:v>
                </c:pt>
                <c:pt idx="37">
                  <c:v>32809</c:v>
                </c:pt>
                <c:pt idx="38">
                  <c:v>40923</c:v>
                </c:pt>
                <c:pt idx="39">
                  <c:v>31383</c:v>
                </c:pt>
                <c:pt idx="40">
                  <c:v>29564</c:v>
                </c:pt>
                <c:pt idx="41">
                  <c:v>28067</c:v>
                </c:pt>
                <c:pt idx="42">
                  <c:v>26729</c:v>
                </c:pt>
                <c:pt idx="43">
                  <c:v>23771</c:v>
                </c:pt>
                <c:pt idx="44">
                  <c:v>28666</c:v>
                </c:pt>
                <c:pt idx="45">
                  <c:v>31961</c:v>
                </c:pt>
                <c:pt idx="46">
                  <c:v>28297</c:v>
                </c:pt>
                <c:pt idx="47">
                  <c:v>30074</c:v>
                </c:pt>
                <c:pt idx="48">
                  <c:v>31918</c:v>
                </c:pt>
                <c:pt idx="49">
                  <c:v>29775</c:v>
                </c:pt>
                <c:pt idx="50">
                  <c:v>25687</c:v>
                </c:pt>
                <c:pt idx="51">
                  <c:v>36187</c:v>
                </c:pt>
                <c:pt idx="52">
                  <c:v>49344</c:v>
                </c:pt>
                <c:pt idx="53">
                  <c:v>38563</c:v>
                </c:pt>
                <c:pt idx="54">
                  <c:v>40161</c:v>
                </c:pt>
                <c:pt idx="55">
                  <c:v>38070</c:v>
                </c:pt>
                <c:pt idx="56">
                  <c:v>34811</c:v>
                </c:pt>
                <c:pt idx="57">
                  <c:v>35088</c:v>
                </c:pt>
                <c:pt idx="58">
                  <c:v>41549</c:v>
                </c:pt>
                <c:pt idx="59">
                  <c:v>52556</c:v>
                </c:pt>
                <c:pt idx="60">
                  <c:v>41276</c:v>
                </c:pt>
                <c:pt idx="61">
                  <c:v>47335</c:v>
                </c:pt>
                <c:pt idx="62">
                  <c:v>43488</c:v>
                </c:pt>
                <c:pt idx="63">
                  <c:v>40337</c:v>
                </c:pt>
                <c:pt idx="64">
                  <c:v>38254</c:v>
                </c:pt>
                <c:pt idx="65">
                  <c:v>51110</c:v>
                </c:pt>
                <c:pt idx="66">
                  <c:v>65572</c:v>
                </c:pt>
                <c:pt idx="67">
                  <c:v>49871</c:v>
                </c:pt>
                <c:pt idx="68">
                  <c:v>45440</c:v>
                </c:pt>
                <c:pt idx="69">
                  <c:v>44618</c:v>
                </c:pt>
                <c:pt idx="70">
                  <c:v>43686</c:v>
                </c:pt>
                <c:pt idx="71">
                  <c:v>42062</c:v>
                </c:pt>
                <c:pt idx="72">
                  <c:v>50775</c:v>
                </c:pt>
                <c:pt idx="73">
                  <c:v>66428</c:v>
                </c:pt>
                <c:pt idx="74">
                  <c:v>53659</c:v>
                </c:pt>
                <c:pt idx="75">
                  <c:v>52530</c:v>
                </c:pt>
                <c:pt idx="76">
                  <c:v>49905</c:v>
                </c:pt>
                <c:pt idx="77">
                  <c:v>48930</c:v>
                </c:pt>
                <c:pt idx="78">
                  <c:v>46669</c:v>
                </c:pt>
                <c:pt idx="79">
                  <c:v>59629</c:v>
                </c:pt>
                <c:pt idx="80">
                  <c:v>72837</c:v>
                </c:pt>
                <c:pt idx="81">
                  <c:v>59045</c:v>
                </c:pt>
                <c:pt idx="82">
                  <c:v>59101</c:v>
                </c:pt>
                <c:pt idx="83">
                  <c:v>57546</c:v>
                </c:pt>
                <c:pt idx="84">
                  <c:v>56824</c:v>
                </c:pt>
                <c:pt idx="85">
                  <c:v>95992</c:v>
                </c:pt>
                <c:pt idx="86">
                  <c:v>68538</c:v>
                </c:pt>
                <c:pt idx="87">
                  <c:v>81074</c:v>
                </c:pt>
                <c:pt idx="88">
                  <c:v>69510</c:v>
                </c:pt>
                <c:pt idx="89">
                  <c:v>58443</c:v>
                </c:pt>
                <c:pt idx="90">
                  <c:v>54943</c:v>
                </c:pt>
                <c:pt idx="91">
                  <c:v>52810</c:v>
                </c:pt>
                <c:pt idx="92">
                  <c:v>43902</c:v>
                </c:pt>
                <c:pt idx="93">
                  <c:v>51276</c:v>
                </c:pt>
                <c:pt idx="94">
                  <c:v>65329</c:v>
                </c:pt>
                <c:pt idx="95">
                  <c:v>50667</c:v>
                </c:pt>
                <c:pt idx="96">
                  <c:v>49055</c:v>
                </c:pt>
                <c:pt idx="97">
                  <c:v>38237</c:v>
                </c:pt>
                <c:pt idx="98">
                  <c:v>39630</c:v>
                </c:pt>
                <c:pt idx="99">
                  <c:v>34393</c:v>
                </c:pt>
                <c:pt idx="100">
                  <c:v>40686</c:v>
                </c:pt>
                <c:pt idx="101">
                  <c:v>53161</c:v>
                </c:pt>
                <c:pt idx="102">
                  <c:v>49649</c:v>
                </c:pt>
                <c:pt idx="103">
                  <c:v>53818</c:v>
                </c:pt>
                <c:pt idx="104">
                  <c:v>43814</c:v>
                </c:pt>
                <c:pt idx="105">
                  <c:v>36671</c:v>
                </c:pt>
                <c:pt idx="106">
                  <c:v>43476</c:v>
                </c:pt>
                <c:pt idx="107">
                  <c:v>55687</c:v>
                </c:pt>
                <c:pt idx="108">
                  <c:v>71364</c:v>
                </c:pt>
                <c:pt idx="109">
                  <c:v>57280</c:v>
                </c:pt>
                <c:pt idx="110">
                  <c:v>48754</c:v>
                </c:pt>
                <c:pt idx="111">
                  <c:v>45814</c:v>
                </c:pt>
                <c:pt idx="112">
                  <c:v>38485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mobile!$G$4:$G$116</c:f>
              <c:numCache>
                <c:formatCode>0.00</c:formatCode>
                <c:ptCount val="113"/>
                <c:pt idx="0">
                  <c:v>23714.6440358</c:v>
                </c:pt>
                <c:pt idx="1">
                  <c:v>25465.5556105</c:v>
                </c:pt>
                <c:pt idx="2">
                  <c:v>31258.049508799999</c:v>
                </c:pt>
                <c:pt idx="3">
                  <c:v>33046.396179700001</c:v>
                </c:pt>
                <c:pt idx="4">
                  <c:v>25779.265959600001</c:v>
                </c:pt>
                <c:pt idx="5">
                  <c:v>24217.706973200002</c:v>
                </c:pt>
                <c:pt idx="6">
                  <c:v>26809.954150900001</c:v>
                </c:pt>
                <c:pt idx="7">
                  <c:v>29841.595327700001</c:v>
                </c:pt>
                <c:pt idx="8">
                  <c:v>31234.664819199999</c:v>
                </c:pt>
                <c:pt idx="9">
                  <c:v>33477.201032099998</c:v>
                </c:pt>
                <c:pt idx="10">
                  <c:v>23897.315515900002</c:v>
                </c:pt>
                <c:pt idx="11">
                  <c:v>37587.778428099999</c:v>
                </c:pt>
                <c:pt idx="12">
                  <c:v>33634.453182500001</c:v>
                </c:pt>
                <c:pt idx="13">
                  <c:v>19458.605251500001</c:v>
                </c:pt>
                <c:pt idx="14">
                  <c:v>31424.100788600001</c:v>
                </c:pt>
                <c:pt idx="15">
                  <c:v>39878.723134899999</c:v>
                </c:pt>
                <c:pt idx="16">
                  <c:v>33293.293639299998</c:v>
                </c:pt>
                <c:pt idx="17">
                  <c:v>33389.409948</c:v>
                </c:pt>
                <c:pt idx="18">
                  <c:v>25666.369382000001</c:v>
                </c:pt>
                <c:pt idx="19">
                  <c:v>31533.449687600001</c:v>
                </c:pt>
                <c:pt idx="20">
                  <c:v>7349.3428341600002</c:v>
                </c:pt>
                <c:pt idx="21">
                  <c:v>13091.943450299999</c:v>
                </c:pt>
                <c:pt idx="22">
                  <c:v>5751.8144480199999</c:v>
                </c:pt>
                <c:pt idx="23">
                  <c:v>21042.531463200001</c:v>
                </c:pt>
                <c:pt idx="24">
                  <c:v>32447.8491015</c:v>
                </c:pt>
                <c:pt idx="25">
                  <c:v>18590.734469499999</c:v>
                </c:pt>
                <c:pt idx="26">
                  <c:v>9473.2814681899999</c:v>
                </c:pt>
                <c:pt idx="27">
                  <c:v>25051.3319342</c:v>
                </c:pt>
                <c:pt idx="28">
                  <c:v>19396.3542547</c:v>
                </c:pt>
                <c:pt idx="29">
                  <c:v>11692.6180855</c:v>
                </c:pt>
                <c:pt idx="30">
                  <c:v>15376.547742799999</c:v>
                </c:pt>
                <c:pt idx="31">
                  <c:v>25589.132110400002</c:v>
                </c:pt>
                <c:pt idx="32">
                  <c:v>11697.1860751</c:v>
                </c:pt>
                <c:pt idx="33">
                  <c:v>15515.8132857</c:v>
                </c:pt>
                <c:pt idx="34">
                  <c:v>18492.891082499998</c:v>
                </c:pt>
                <c:pt idx="35">
                  <c:v>6156.6369302900002</c:v>
                </c:pt>
                <c:pt idx="36">
                  <c:v>11857.016292</c:v>
                </c:pt>
                <c:pt idx="37">
                  <c:v>17829.144659000001</c:v>
                </c:pt>
                <c:pt idx="38">
                  <c:v>28119.969937599999</c:v>
                </c:pt>
                <c:pt idx="39">
                  <c:v>20953.398665199999</c:v>
                </c:pt>
                <c:pt idx="40">
                  <c:v>16671.3405332</c:v>
                </c:pt>
                <c:pt idx="41">
                  <c:v>14566.6070979</c:v>
                </c:pt>
                <c:pt idx="42">
                  <c:v>26777.3380191</c:v>
                </c:pt>
                <c:pt idx="43">
                  <c:v>28803.331118599999</c:v>
                </c:pt>
                <c:pt idx="44">
                  <c:v>26130.296169900001</c:v>
                </c:pt>
                <c:pt idx="45">
                  <c:v>18244.021281699999</c:v>
                </c:pt>
                <c:pt idx="46">
                  <c:v>25032.540826</c:v>
                </c:pt>
                <c:pt idx="47">
                  <c:v>27321.079410300001</c:v>
                </c:pt>
                <c:pt idx="48">
                  <c:v>23202.791113499999</c:v>
                </c:pt>
                <c:pt idx="49">
                  <c:v>17820.4918559</c:v>
                </c:pt>
                <c:pt idx="50">
                  <c:v>17987.049969299998</c:v>
                </c:pt>
                <c:pt idx="51">
                  <c:v>19250.562176300002</c:v>
                </c:pt>
                <c:pt idx="52">
                  <c:v>43369.928228999997</c:v>
                </c:pt>
                <c:pt idx="53">
                  <c:v>27344.631279599998</c:v>
                </c:pt>
                <c:pt idx="54">
                  <c:v>20190.351578900001</c:v>
                </c:pt>
                <c:pt idx="55">
                  <c:v>18083.639781400001</c:v>
                </c:pt>
                <c:pt idx="56">
                  <c:v>22412.4133029</c:v>
                </c:pt>
                <c:pt idx="57">
                  <c:v>41312.224851999999</c:v>
                </c:pt>
                <c:pt idx="58">
                  <c:v>42394.304391799997</c:v>
                </c:pt>
                <c:pt idx="59">
                  <c:v>9156.9509108000002</c:v>
                </c:pt>
                <c:pt idx="60">
                  <c:v>34853.753116100001</c:v>
                </c:pt>
                <c:pt idx="61">
                  <c:v>36156.265375100003</c:v>
                </c:pt>
                <c:pt idx="62">
                  <c:v>26976.7393299</c:v>
                </c:pt>
                <c:pt idx="63">
                  <c:v>11799.655465600001</c:v>
                </c:pt>
                <c:pt idx="64">
                  <c:v>24373.307386</c:v>
                </c:pt>
                <c:pt idx="65">
                  <c:v>35090.990672100001</c:v>
                </c:pt>
                <c:pt idx="66">
                  <c:v>28491.306976899999</c:v>
                </c:pt>
                <c:pt idx="67">
                  <c:v>28736.976334200001</c:v>
                </c:pt>
                <c:pt idx="68">
                  <c:v>15086.492417199999</c:v>
                </c:pt>
                <c:pt idx="69">
                  <c:v>19636.532167199999</c:v>
                </c:pt>
                <c:pt idx="70">
                  <c:v>36414.623807299999</c:v>
                </c:pt>
                <c:pt idx="71">
                  <c:v>17908.827022599999</c:v>
                </c:pt>
                <c:pt idx="72">
                  <c:v>38006.7427895</c:v>
                </c:pt>
                <c:pt idx="73">
                  <c:v>50898.194060200003</c:v>
                </c:pt>
                <c:pt idx="74">
                  <c:v>44111.3554258</c:v>
                </c:pt>
                <c:pt idx="75">
                  <c:v>40402.880635499998</c:v>
                </c:pt>
                <c:pt idx="76">
                  <c:v>36615.496631399998</c:v>
                </c:pt>
                <c:pt idx="77">
                  <c:v>45882.140920999998</c:v>
                </c:pt>
                <c:pt idx="78">
                  <c:v>47764.248623699998</c:v>
                </c:pt>
                <c:pt idx="79">
                  <c:v>43552.013001400002</c:v>
                </c:pt>
                <c:pt idx="80">
                  <c:v>40826.607773399999</c:v>
                </c:pt>
                <c:pt idx="81">
                  <c:v>54769.238838400001</c:v>
                </c:pt>
                <c:pt idx="82">
                  <c:v>31014.506451099998</c:v>
                </c:pt>
                <c:pt idx="83">
                  <c:v>46624.350949599997</c:v>
                </c:pt>
                <c:pt idx="84">
                  <c:v>32357.682957199999</c:v>
                </c:pt>
                <c:pt idx="85">
                  <c:v>40116.212643600004</c:v>
                </c:pt>
                <c:pt idx="86">
                  <c:v>44915.884052100002</c:v>
                </c:pt>
                <c:pt idx="87">
                  <c:v>56608.265841400003</c:v>
                </c:pt>
                <c:pt idx="88">
                  <c:v>37261.5611536</c:v>
                </c:pt>
                <c:pt idx="89">
                  <c:v>38459.032249700002</c:v>
                </c:pt>
                <c:pt idx="90">
                  <c:v>44030.062319899997</c:v>
                </c:pt>
                <c:pt idx="91">
                  <c:v>29774.4039643</c:v>
                </c:pt>
                <c:pt idx="92">
                  <c:v>42829.456609300003</c:v>
                </c:pt>
                <c:pt idx="93">
                  <c:v>37898.598782399997</c:v>
                </c:pt>
                <c:pt idx="94">
                  <c:v>40103.423229499997</c:v>
                </c:pt>
                <c:pt idx="95">
                  <c:v>40522.7527711</c:v>
                </c:pt>
                <c:pt idx="96">
                  <c:v>52121.603864600002</c:v>
                </c:pt>
                <c:pt idx="97">
                  <c:v>19796.134830399998</c:v>
                </c:pt>
                <c:pt idx="98">
                  <c:v>26368.3742671</c:v>
                </c:pt>
                <c:pt idx="99">
                  <c:v>23736.515558499999</c:v>
                </c:pt>
                <c:pt idx="100">
                  <c:v>30020.4606881</c:v>
                </c:pt>
                <c:pt idx="101">
                  <c:v>48620.023454399998</c:v>
                </c:pt>
                <c:pt idx="102">
                  <c:v>16573.919399900002</c:v>
                </c:pt>
                <c:pt idx="103">
                  <c:v>24930.956346200001</c:v>
                </c:pt>
                <c:pt idx="104">
                  <c:v>31435.2339364</c:v>
                </c:pt>
                <c:pt idx="105">
                  <c:v>19188.465565099999</c:v>
                </c:pt>
                <c:pt idx="106">
                  <c:v>48842.040621499997</c:v>
                </c:pt>
                <c:pt idx="107">
                  <c:v>22507.408028599999</c:v>
                </c:pt>
                <c:pt idx="108">
                  <c:v>19352.1917287</c:v>
                </c:pt>
                <c:pt idx="109">
                  <c:v>23541.419172599999</c:v>
                </c:pt>
                <c:pt idx="110">
                  <c:v>30711.787150200002</c:v>
                </c:pt>
                <c:pt idx="111">
                  <c:v>24832.5585565</c:v>
                </c:pt>
                <c:pt idx="112">
                  <c:v>10489.866177800001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26552"/>
        <c:axId val="343079216"/>
      </c:lineChart>
      <c:catAx>
        <c:axId val="15392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9216"/>
        <c:crosses val="autoZero"/>
        <c:auto val="1"/>
        <c:lblAlgn val="ctr"/>
        <c:lblOffset val="100"/>
        <c:noMultiLvlLbl val="0"/>
      </c:catAx>
      <c:valAx>
        <c:axId val="3430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7</xdr:row>
      <xdr:rowOff>90487</xdr:rowOff>
    </xdr:from>
    <xdr:to>
      <xdr:col>23</xdr:col>
      <xdr:colOff>381000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9</xdr:row>
      <xdr:rowOff>195262</xdr:rowOff>
    </xdr:from>
    <xdr:to>
      <xdr:col>13</xdr:col>
      <xdr:colOff>442912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257174</xdr:colOff>
      <xdr:row>2</xdr:row>
      <xdr:rowOff>195262</xdr:rowOff>
    </xdr:from>
    <xdr:to>
      <xdr:col>24</xdr:col>
      <xdr:colOff>571499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MobileWeb" displayName="_MobileWeb" ref="J3:O126">
  <autoFilter ref="J3:O126"/>
  <tableColumns count="6">
    <tableColumn id="1" name="Date"/>
    <tableColumn id="2" name="Visits"/>
    <tableColumn id="3" name="Avg. Visit Duration"/>
    <tableColumn id="4" name="Pages / Visit"/>
    <tableColumn id="5" name="Bounce Rate"/>
    <tableColumn id="6" name="Total Page View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58"/>
  <sheetViews>
    <sheetView workbookViewId="0">
      <selection activeCell="C5" sqref="C5"/>
    </sheetView>
  </sheetViews>
  <sheetFormatPr defaultColWidth="11.25" defaultRowHeight="15.75"/>
  <cols>
    <col min="1" max="1" width="16.375" customWidth="1"/>
    <col min="3" max="3" width="26.5" customWidth="1"/>
    <col min="4" max="4" width="20.875" customWidth="1"/>
  </cols>
  <sheetData>
    <row r="1" spans="1:7">
      <c r="A1" t="s">
        <v>124</v>
      </c>
      <c r="B1" t="s">
        <v>0</v>
      </c>
      <c r="C1" t="s">
        <v>1</v>
      </c>
      <c r="D1" t="s">
        <v>121</v>
      </c>
      <c r="E1" t="s">
        <v>122</v>
      </c>
      <c r="F1" t="s">
        <v>2</v>
      </c>
      <c r="G1" t="s">
        <v>123</v>
      </c>
    </row>
    <row r="2" spans="1:7" hidden="1">
      <c r="A2">
        <v>397</v>
      </c>
      <c r="B2" t="s">
        <v>107</v>
      </c>
      <c r="C2" t="s">
        <v>4</v>
      </c>
      <c r="D2" t="s">
        <v>5</v>
      </c>
      <c r="E2">
        <v>110980</v>
      </c>
      <c r="F2">
        <v>38750</v>
      </c>
      <c r="G2">
        <v>32683</v>
      </c>
    </row>
    <row r="3" spans="1:7" hidden="1">
      <c r="A3">
        <v>398</v>
      </c>
      <c r="B3" t="s">
        <v>107</v>
      </c>
      <c r="C3" t="s">
        <v>4</v>
      </c>
      <c r="D3" t="s">
        <v>6</v>
      </c>
      <c r="E3">
        <v>53731</v>
      </c>
      <c r="F3">
        <v>22283</v>
      </c>
      <c r="G3">
        <v>18656</v>
      </c>
    </row>
    <row r="4" spans="1:7" hidden="1">
      <c r="A4">
        <v>399</v>
      </c>
      <c r="B4" t="s">
        <v>107</v>
      </c>
      <c r="C4" t="s">
        <v>4</v>
      </c>
      <c r="D4" t="s">
        <v>7</v>
      </c>
      <c r="E4">
        <v>65161</v>
      </c>
      <c r="F4">
        <v>26217</v>
      </c>
      <c r="G4">
        <v>21937</v>
      </c>
    </row>
    <row r="5" spans="1:7">
      <c r="A5">
        <v>400</v>
      </c>
      <c r="B5" t="s">
        <v>107</v>
      </c>
      <c r="C5" t="s">
        <v>4</v>
      </c>
      <c r="D5" t="s">
        <v>8</v>
      </c>
      <c r="E5">
        <v>45819</v>
      </c>
      <c r="F5">
        <v>12533</v>
      </c>
      <c r="G5">
        <v>10706</v>
      </c>
    </row>
    <row r="6" spans="1:7" hidden="1">
      <c r="A6">
        <v>429</v>
      </c>
      <c r="B6" t="s">
        <v>115</v>
      </c>
      <c r="C6" t="s">
        <v>4</v>
      </c>
      <c r="D6" t="s">
        <v>5</v>
      </c>
      <c r="E6">
        <v>101020</v>
      </c>
      <c r="F6">
        <v>37991</v>
      </c>
      <c r="G6">
        <v>31831</v>
      </c>
    </row>
    <row r="7" spans="1:7" hidden="1">
      <c r="A7">
        <v>430</v>
      </c>
      <c r="B7" t="s">
        <v>115</v>
      </c>
      <c r="C7" t="s">
        <v>4</v>
      </c>
      <c r="D7" t="s">
        <v>6</v>
      </c>
      <c r="E7">
        <v>49978</v>
      </c>
      <c r="F7">
        <v>22293</v>
      </c>
      <c r="G7">
        <v>18518</v>
      </c>
    </row>
    <row r="8" spans="1:7" hidden="1">
      <c r="A8">
        <v>431</v>
      </c>
      <c r="B8" t="s">
        <v>115</v>
      </c>
      <c r="C8" t="s">
        <v>4</v>
      </c>
      <c r="D8" t="s">
        <v>7</v>
      </c>
      <c r="E8">
        <v>60920</v>
      </c>
      <c r="F8">
        <v>26124</v>
      </c>
      <c r="G8">
        <v>22051</v>
      </c>
    </row>
    <row r="9" spans="1:7">
      <c r="A9">
        <v>432</v>
      </c>
      <c r="B9" t="s">
        <v>115</v>
      </c>
      <c r="C9" t="s">
        <v>4</v>
      </c>
      <c r="D9" t="s">
        <v>8</v>
      </c>
      <c r="E9">
        <v>40100</v>
      </c>
      <c r="F9">
        <v>11867</v>
      </c>
      <c r="G9">
        <v>10083</v>
      </c>
    </row>
    <row r="10" spans="1:7" hidden="1">
      <c r="A10">
        <v>405</v>
      </c>
      <c r="B10" t="s">
        <v>109</v>
      </c>
      <c r="C10" t="s">
        <v>4</v>
      </c>
      <c r="D10" t="s">
        <v>5</v>
      </c>
      <c r="E10">
        <v>108711</v>
      </c>
      <c r="F10">
        <v>42187</v>
      </c>
      <c r="G10">
        <v>35919</v>
      </c>
    </row>
    <row r="11" spans="1:7" hidden="1">
      <c r="A11">
        <v>406</v>
      </c>
      <c r="B11" t="s">
        <v>109</v>
      </c>
      <c r="C11" t="s">
        <v>4</v>
      </c>
      <c r="D11" t="s">
        <v>6</v>
      </c>
      <c r="E11">
        <v>62786</v>
      </c>
      <c r="F11">
        <v>27685</v>
      </c>
      <c r="G11">
        <v>22990</v>
      </c>
    </row>
    <row r="12" spans="1:7" hidden="1">
      <c r="A12">
        <v>407</v>
      </c>
      <c r="B12" t="s">
        <v>109</v>
      </c>
      <c r="C12" t="s">
        <v>4</v>
      </c>
      <c r="D12" t="s">
        <v>7</v>
      </c>
      <c r="E12">
        <v>78207</v>
      </c>
      <c r="F12">
        <v>32814</v>
      </c>
      <c r="G12">
        <v>27245</v>
      </c>
    </row>
    <row r="13" spans="1:7">
      <c r="A13">
        <v>408</v>
      </c>
      <c r="B13" t="s">
        <v>109</v>
      </c>
      <c r="C13" t="s">
        <v>4</v>
      </c>
      <c r="D13" t="s">
        <v>8</v>
      </c>
      <c r="E13">
        <v>30504</v>
      </c>
      <c r="F13">
        <v>9373</v>
      </c>
      <c r="G13">
        <v>8695</v>
      </c>
    </row>
    <row r="14" spans="1:7" hidden="1">
      <c r="A14">
        <v>229</v>
      </c>
      <c r="B14" t="s">
        <v>65</v>
      </c>
      <c r="C14" t="s">
        <v>4</v>
      </c>
      <c r="D14" t="s">
        <v>5</v>
      </c>
      <c r="E14">
        <v>163747</v>
      </c>
      <c r="F14">
        <v>54445</v>
      </c>
      <c r="G14">
        <v>45266</v>
      </c>
    </row>
    <row r="15" spans="1:7" hidden="1">
      <c r="A15">
        <v>230</v>
      </c>
      <c r="B15" t="s">
        <v>65</v>
      </c>
      <c r="C15" t="s">
        <v>4</v>
      </c>
      <c r="D15" t="s">
        <v>6</v>
      </c>
      <c r="E15">
        <v>87818</v>
      </c>
      <c r="F15">
        <v>33481</v>
      </c>
      <c r="G15">
        <v>27665</v>
      </c>
    </row>
    <row r="16" spans="1:7" hidden="1">
      <c r="A16">
        <v>231</v>
      </c>
      <c r="B16" t="s">
        <v>65</v>
      </c>
      <c r="C16" t="s">
        <v>4</v>
      </c>
      <c r="D16" t="s">
        <v>7</v>
      </c>
      <c r="E16">
        <v>116092</v>
      </c>
      <c r="F16">
        <v>41193</v>
      </c>
      <c r="G16">
        <v>34031</v>
      </c>
    </row>
    <row r="17" spans="1:7">
      <c r="A17">
        <v>232</v>
      </c>
      <c r="B17" t="s">
        <v>65</v>
      </c>
      <c r="C17" t="s">
        <v>4</v>
      </c>
      <c r="D17" t="s">
        <v>8</v>
      </c>
      <c r="E17">
        <v>47655</v>
      </c>
      <c r="F17">
        <v>13252</v>
      </c>
      <c r="G17">
        <v>11081</v>
      </c>
    </row>
    <row r="18" spans="1:7" hidden="1">
      <c r="A18">
        <v>245</v>
      </c>
      <c r="B18" t="s">
        <v>69</v>
      </c>
      <c r="C18" t="s">
        <v>4</v>
      </c>
      <c r="D18" t="s">
        <v>5</v>
      </c>
      <c r="E18">
        <v>160068</v>
      </c>
      <c r="F18">
        <v>53249</v>
      </c>
      <c r="G18">
        <v>45011</v>
      </c>
    </row>
    <row r="19" spans="1:7" hidden="1">
      <c r="A19">
        <v>246</v>
      </c>
      <c r="B19" t="s">
        <v>69</v>
      </c>
      <c r="C19" t="s">
        <v>4</v>
      </c>
      <c r="D19" t="s">
        <v>6</v>
      </c>
      <c r="E19">
        <v>73577</v>
      </c>
      <c r="F19">
        <v>28689</v>
      </c>
      <c r="G19">
        <v>23800</v>
      </c>
    </row>
    <row r="20" spans="1:7" hidden="1">
      <c r="A20">
        <v>247</v>
      </c>
      <c r="B20" t="s">
        <v>69</v>
      </c>
      <c r="C20" t="s">
        <v>4</v>
      </c>
      <c r="D20" t="s">
        <v>7</v>
      </c>
      <c r="E20">
        <v>93504</v>
      </c>
      <c r="F20">
        <v>34540</v>
      </c>
      <c r="G20">
        <v>28652</v>
      </c>
    </row>
    <row r="21" spans="1:7">
      <c r="A21">
        <v>248</v>
      </c>
      <c r="B21" t="s">
        <v>69</v>
      </c>
      <c r="C21" t="s">
        <v>4</v>
      </c>
      <c r="D21" t="s">
        <v>8</v>
      </c>
      <c r="E21">
        <v>66564</v>
      </c>
      <c r="F21">
        <v>18709</v>
      </c>
      <c r="G21">
        <v>16472</v>
      </c>
    </row>
    <row r="22" spans="1:7" hidden="1">
      <c r="A22">
        <v>257</v>
      </c>
      <c r="B22" t="s">
        <v>72</v>
      </c>
      <c r="C22" t="s">
        <v>4</v>
      </c>
      <c r="D22" t="s">
        <v>5</v>
      </c>
      <c r="E22">
        <v>147520</v>
      </c>
      <c r="F22">
        <v>48550</v>
      </c>
      <c r="G22">
        <v>40436</v>
      </c>
    </row>
    <row r="23" spans="1:7" hidden="1">
      <c r="A23">
        <v>258</v>
      </c>
      <c r="B23" t="s">
        <v>72</v>
      </c>
      <c r="C23" t="s">
        <v>4</v>
      </c>
      <c r="D23" t="s">
        <v>6</v>
      </c>
      <c r="E23">
        <v>69591</v>
      </c>
      <c r="F23">
        <v>26999</v>
      </c>
      <c r="G23">
        <v>22229</v>
      </c>
    </row>
    <row r="24" spans="1:7" hidden="1">
      <c r="A24">
        <v>259</v>
      </c>
      <c r="B24" t="s">
        <v>72</v>
      </c>
      <c r="C24" t="s">
        <v>4</v>
      </c>
      <c r="D24" t="s">
        <v>7</v>
      </c>
      <c r="E24">
        <v>86989</v>
      </c>
      <c r="F24">
        <v>32052</v>
      </c>
      <c r="G24">
        <v>26529</v>
      </c>
    </row>
    <row r="25" spans="1:7">
      <c r="A25">
        <v>260</v>
      </c>
      <c r="B25" t="s">
        <v>72</v>
      </c>
      <c r="C25" t="s">
        <v>4</v>
      </c>
      <c r="D25" t="s">
        <v>8</v>
      </c>
      <c r="E25">
        <v>60531</v>
      </c>
      <c r="F25">
        <v>16498</v>
      </c>
      <c r="G25">
        <v>13627</v>
      </c>
    </row>
    <row r="26" spans="1:7" hidden="1">
      <c r="A26">
        <v>317</v>
      </c>
      <c r="B26" t="s">
        <v>87</v>
      </c>
      <c r="C26" t="s">
        <v>4</v>
      </c>
      <c r="D26" t="s">
        <v>5</v>
      </c>
      <c r="E26">
        <v>129936</v>
      </c>
      <c r="F26">
        <v>46162</v>
      </c>
      <c r="G26">
        <v>38288</v>
      </c>
    </row>
    <row r="27" spans="1:7" hidden="1">
      <c r="A27">
        <v>318</v>
      </c>
      <c r="B27" t="s">
        <v>87</v>
      </c>
      <c r="C27" t="s">
        <v>4</v>
      </c>
      <c r="D27" t="s">
        <v>6</v>
      </c>
      <c r="E27">
        <v>62488</v>
      </c>
      <c r="F27">
        <v>26094</v>
      </c>
      <c r="G27">
        <v>21540</v>
      </c>
    </row>
    <row r="28" spans="1:7" hidden="1">
      <c r="A28">
        <v>319</v>
      </c>
      <c r="B28" t="s">
        <v>87</v>
      </c>
      <c r="C28" t="s">
        <v>4</v>
      </c>
      <c r="D28" t="s">
        <v>7</v>
      </c>
      <c r="E28">
        <v>76609</v>
      </c>
      <c r="F28">
        <v>30763</v>
      </c>
      <c r="G28">
        <v>25386</v>
      </c>
    </row>
    <row r="29" spans="1:7">
      <c r="A29">
        <v>320</v>
      </c>
      <c r="B29" t="s">
        <v>87</v>
      </c>
      <c r="C29" t="s">
        <v>4</v>
      </c>
      <c r="D29" t="s">
        <v>8</v>
      </c>
      <c r="E29">
        <v>53327</v>
      </c>
      <c r="F29">
        <v>15399</v>
      </c>
      <c r="G29">
        <v>12976</v>
      </c>
    </row>
    <row r="30" spans="1:7" hidden="1">
      <c r="A30">
        <v>361</v>
      </c>
      <c r="B30" t="s">
        <v>98</v>
      </c>
      <c r="C30" t="s">
        <v>4</v>
      </c>
      <c r="D30" t="s">
        <v>5</v>
      </c>
      <c r="E30">
        <v>120256</v>
      </c>
      <c r="F30">
        <v>43608</v>
      </c>
      <c r="G30">
        <v>36388</v>
      </c>
    </row>
    <row r="31" spans="1:7" hidden="1">
      <c r="A31">
        <v>362</v>
      </c>
      <c r="B31" t="s">
        <v>98</v>
      </c>
      <c r="C31" t="s">
        <v>4</v>
      </c>
      <c r="D31" t="s">
        <v>6</v>
      </c>
      <c r="E31">
        <v>56849</v>
      </c>
      <c r="F31">
        <v>24599</v>
      </c>
      <c r="G31">
        <v>20354</v>
      </c>
    </row>
    <row r="32" spans="1:7" hidden="1">
      <c r="A32">
        <v>363</v>
      </c>
      <c r="B32" t="s">
        <v>98</v>
      </c>
      <c r="C32" t="s">
        <v>4</v>
      </c>
      <c r="D32" t="s">
        <v>7</v>
      </c>
      <c r="E32">
        <v>68462</v>
      </c>
      <c r="F32">
        <v>28742</v>
      </c>
      <c r="G32">
        <v>23698</v>
      </c>
    </row>
    <row r="33" spans="1:7">
      <c r="A33">
        <v>364</v>
      </c>
      <c r="B33" t="s">
        <v>98</v>
      </c>
      <c r="C33" t="s">
        <v>4</v>
      </c>
      <c r="D33" t="s">
        <v>8</v>
      </c>
      <c r="E33">
        <v>51794</v>
      </c>
      <c r="F33">
        <v>14866</v>
      </c>
      <c r="G33">
        <v>12770</v>
      </c>
    </row>
    <row r="34" spans="1:7" hidden="1">
      <c r="A34">
        <v>401</v>
      </c>
      <c r="B34" t="s">
        <v>108</v>
      </c>
      <c r="C34" t="s">
        <v>4</v>
      </c>
      <c r="D34" t="s">
        <v>5</v>
      </c>
      <c r="E34">
        <v>110338</v>
      </c>
      <c r="F34">
        <v>40662</v>
      </c>
      <c r="G34">
        <v>34574</v>
      </c>
    </row>
    <row r="35" spans="1:7" hidden="1">
      <c r="A35">
        <v>402</v>
      </c>
      <c r="B35" t="s">
        <v>108</v>
      </c>
      <c r="C35" t="s">
        <v>4</v>
      </c>
      <c r="D35" t="s">
        <v>6</v>
      </c>
      <c r="E35">
        <v>54860</v>
      </c>
      <c r="F35">
        <v>23212</v>
      </c>
      <c r="G35">
        <v>19204</v>
      </c>
    </row>
    <row r="36" spans="1:7" hidden="1">
      <c r="A36">
        <v>403</v>
      </c>
      <c r="B36" t="s">
        <v>108</v>
      </c>
      <c r="C36" t="s">
        <v>4</v>
      </c>
      <c r="D36" t="s">
        <v>7</v>
      </c>
      <c r="E36">
        <v>66397</v>
      </c>
      <c r="F36">
        <v>27276</v>
      </c>
      <c r="G36">
        <v>22529</v>
      </c>
    </row>
    <row r="37" spans="1:7">
      <c r="A37">
        <v>404</v>
      </c>
      <c r="B37" t="s">
        <v>108</v>
      </c>
      <c r="C37" t="s">
        <v>4</v>
      </c>
      <c r="D37" t="s">
        <v>8</v>
      </c>
      <c r="E37">
        <v>43941</v>
      </c>
      <c r="F37">
        <v>13386</v>
      </c>
      <c r="G37">
        <v>11984</v>
      </c>
    </row>
    <row r="38" spans="1:7" hidden="1">
      <c r="A38">
        <v>413</v>
      </c>
      <c r="B38" t="s">
        <v>111</v>
      </c>
      <c r="C38" t="s">
        <v>4</v>
      </c>
      <c r="D38" t="s">
        <v>5</v>
      </c>
      <c r="E38">
        <v>106653</v>
      </c>
      <c r="F38">
        <v>39915</v>
      </c>
      <c r="G38">
        <v>32859</v>
      </c>
    </row>
    <row r="39" spans="1:7" hidden="1">
      <c r="A39">
        <v>414</v>
      </c>
      <c r="B39" t="s">
        <v>111</v>
      </c>
      <c r="C39" t="s">
        <v>4</v>
      </c>
      <c r="D39" t="s">
        <v>6</v>
      </c>
      <c r="E39">
        <v>61251</v>
      </c>
      <c r="F39">
        <v>25881</v>
      </c>
      <c r="G39">
        <v>21105</v>
      </c>
    </row>
    <row r="40" spans="1:7" hidden="1">
      <c r="A40">
        <v>415</v>
      </c>
      <c r="B40" t="s">
        <v>111</v>
      </c>
      <c r="C40" t="s">
        <v>4</v>
      </c>
      <c r="D40" t="s">
        <v>7</v>
      </c>
      <c r="E40">
        <v>76335</v>
      </c>
      <c r="F40">
        <v>30814</v>
      </c>
      <c r="G40">
        <v>25182</v>
      </c>
    </row>
    <row r="41" spans="1:7">
      <c r="A41">
        <v>416</v>
      </c>
      <c r="B41" t="s">
        <v>111</v>
      </c>
      <c r="C41" t="s">
        <v>4</v>
      </c>
      <c r="D41" t="s">
        <v>8</v>
      </c>
      <c r="E41">
        <v>30318</v>
      </c>
      <c r="F41">
        <v>9101</v>
      </c>
      <c r="G41">
        <v>7654</v>
      </c>
    </row>
    <row r="42" spans="1:7" hidden="1">
      <c r="A42">
        <v>277</v>
      </c>
      <c r="B42" t="s">
        <v>77</v>
      </c>
      <c r="C42" t="s">
        <v>4</v>
      </c>
      <c r="D42" t="s">
        <v>5</v>
      </c>
      <c r="E42">
        <v>140447</v>
      </c>
      <c r="F42">
        <v>48395</v>
      </c>
      <c r="G42">
        <v>40184</v>
      </c>
    </row>
    <row r="43" spans="1:7" hidden="1">
      <c r="A43">
        <v>278</v>
      </c>
      <c r="B43" t="s">
        <v>77</v>
      </c>
      <c r="C43" t="s">
        <v>4</v>
      </c>
      <c r="D43" t="s">
        <v>6</v>
      </c>
      <c r="E43">
        <v>80274</v>
      </c>
      <c r="F43">
        <v>31063</v>
      </c>
      <c r="G43">
        <v>25699</v>
      </c>
    </row>
    <row r="44" spans="1:7" hidden="1">
      <c r="A44">
        <v>279</v>
      </c>
      <c r="B44" t="s">
        <v>77</v>
      </c>
      <c r="C44" t="s">
        <v>4</v>
      </c>
      <c r="D44" t="s">
        <v>7</v>
      </c>
      <c r="E44">
        <v>101538</v>
      </c>
      <c r="F44">
        <v>37419</v>
      </c>
      <c r="G44">
        <v>31177</v>
      </c>
    </row>
    <row r="45" spans="1:7">
      <c r="A45">
        <v>280</v>
      </c>
      <c r="B45" t="s">
        <v>77</v>
      </c>
      <c r="C45" t="s">
        <v>4</v>
      </c>
      <c r="D45" t="s">
        <v>8</v>
      </c>
      <c r="E45">
        <v>38909</v>
      </c>
      <c r="F45">
        <v>10976</v>
      </c>
      <c r="G45">
        <v>9136</v>
      </c>
    </row>
    <row r="46" spans="1:7" hidden="1">
      <c r="A46">
        <v>253</v>
      </c>
      <c r="B46" t="s">
        <v>71</v>
      </c>
      <c r="C46" t="s">
        <v>4</v>
      </c>
      <c r="D46" t="s">
        <v>5</v>
      </c>
      <c r="E46">
        <v>147987</v>
      </c>
      <c r="F46">
        <v>52464</v>
      </c>
      <c r="G46">
        <v>42978</v>
      </c>
    </row>
    <row r="47" spans="1:7" hidden="1">
      <c r="A47">
        <v>254</v>
      </c>
      <c r="B47" t="s">
        <v>71</v>
      </c>
      <c r="C47" t="s">
        <v>4</v>
      </c>
      <c r="D47" t="s">
        <v>6</v>
      </c>
      <c r="E47">
        <v>67814</v>
      </c>
      <c r="F47">
        <v>27832</v>
      </c>
      <c r="G47">
        <v>22620</v>
      </c>
    </row>
    <row r="48" spans="1:7" hidden="1">
      <c r="A48">
        <v>255</v>
      </c>
      <c r="B48" t="s">
        <v>71</v>
      </c>
      <c r="C48" t="s">
        <v>4</v>
      </c>
      <c r="D48" t="s">
        <v>7</v>
      </c>
      <c r="E48">
        <v>84080</v>
      </c>
      <c r="F48">
        <v>33621</v>
      </c>
      <c r="G48">
        <v>27407</v>
      </c>
    </row>
    <row r="49" spans="1:7">
      <c r="A49">
        <v>256</v>
      </c>
      <c r="B49" t="s">
        <v>71</v>
      </c>
      <c r="C49" t="s">
        <v>4</v>
      </c>
      <c r="D49" t="s">
        <v>8</v>
      </c>
      <c r="E49">
        <v>63907</v>
      </c>
      <c r="F49">
        <v>18843</v>
      </c>
      <c r="G49">
        <v>15802</v>
      </c>
    </row>
    <row r="50" spans="1:7" hidden="1">
      <c r="A50">
        <v>341</v>
      </c>
      <c r="B50" t="s">
        <v>93</v>
      </c>
      <c r="C50" t="s">
        <v>4</v>
      </c>
      <c r="D50" t="s">
        <v>5</v>
      </c>
      <c r="E50">
        <v>123776</v>
      </c>
      <c r="F50">
        <v>45676</v>
      </c>
      <c r="G50">
        <v>37624</v>
      </c>
    </row>
    <row r="51" spans="1:7" hidden="1">
      <c r="A51">
        <v>342</v>
      </c>
      <c r="B51" t="s">
        <v>93</v>
      </c>
      <c r="C51" t="s">
        <v>4</v>
      </c>
      <c r="D51" t="s">
        <v>6</v>
      </c>
      <c r="E51">
        <v>57240</v>
      </c>
      <c r="F51">
        <v>25289</v>
      </c>
      <c r="G51">
        <v>21021</v>
      </c>
    </row>
    <row r="52" spans="1:7" hidden="1">
      <c r="A52">
        <v>343</v>
      </c>
      <c r="B52" t="s">
        <v>93</v>
      </c>
      <c r="C52" t="s">
        <v>4</v>
      </c>
      <c r="D52" t="s">
        <v>7</v>
      </c>
      <c r="E52">
        <v>68878</v>
      </c>
      <c r="F52">
        <v>29647</v>
      </c>
      <c r="G52">
        <v>24548</v>
      </c>
    </row>
    <row r="53" spans="1:7">
      <c r="A53">
        <v>344</v>
      </c>
      <c r="B53" t="s">
        <v>93</v>
      </c>
      <c r="C53" t="s">
        <v>4</v>
      </c>
      <c r="D53" t="s">
        <v>8</v>
      </c>
      <c r="E53">
        <v>54898</v>
      </c>
      <c r="F53">
        <v>16029</v>
      </c>
      <c r="G53">
        <v>12816</v>
      </c>
    </row>
    <row r="54" spans="1:7" hidden="1">
      <c r="A54">
        <v>373</v>
      </c>
      <c r="B54" t="s">
        <v>101</v>
      </c>
      <c r="C54" t="s">
        <v>4</v>
      </c>
      <c r="D54" t="s">
        <v>5</v>
      </c>
      <c r="E54">
        <v>114845</v>
      </c>
      <c r="F54">
        <v>42949</v>
      </c>
      <c r="G54">
        <v>34829</v>
      </c>
    </row>
    <row r="55" spans="1:7" hidden="1">
      <c r="A55">
        <v>374</v>
      </c>
      <c r="B55" t="s">
        <v>101</v>
      </c>
      <c r="C55" t="s">
        <v>4</v>
      </c>
      <c r="D55" t="s">
        <v>6</v>
      </c>
      <c r="E55">
        <v>53912</v>
      </c>
      <c r="F55">
        <v>24381</v>
      </c>
      <c r="G55">
        <v>19805</v>
      </c>
    </row>
    <row r="56" spans="1:7" hidden="1">
      <c r="A56">
        <v>375</v>
      </c>
      <c r="B56" t="s">
        <v>101</v>
      </c>
      <c r="C56" t="s">
        <v>4</v>
      </c>
      <c r="D56" t="s">
        <v>7</v>
      </c>
      <c r="E56">
        <v>65030</v>
      </c>
      <c r="F56">
        <v>28441</v>
      </c>
      <c r="G56">
        <v>23188</v>
      </c>
    </row>
    <row r="57" spans="1:7">
      <c r="A57">
        <v>376</v>
      </c>
      <c r="B57" t="s">
        <v>101</v>
      </c>
      <c r="C57" t="s">
        <v>4</v>
      </c>
      <c r="D57" t="s">
        <v>8</v>
      </c>
      <c r="E57">
        <v>49815</v>
      </c>
      <c r="F57">
        <v>14508</v>
      </c>
      <c r="G57">
        <v>11766</v>
      </c>
    </row>
    <row r="58" spans="1:7" hidden="1">
      <c r="A58">
        <v>337</v>
      </c>
      <c r="B58" t="s">
        <v>92</v>
      </c>
      <c r="C58" t="s">
        <v>4</v>
      </c>
      <c r="D58" t="s">
        <v>5</v>
      </c>
      <c r="E58">
        <v>124779</v>
      </c>
      <c r="F58">
        <v>43916</v>
      </c>
      <c r="G58">
        <v>36305</v>
      </c>
    </row>
    <row r="59" spans="1:7" hidden="1">
      <c r="A59">
        <v>338</v>
      </c>
      <c r="B59" t="s">
        <v>92</v>
      </c>
      <c r="C59" t="s">
        <v>4</v>
      </c>
      <c r="D59" t="s">
        <v>6</v>
      </c>
      <c r="E59">
        <v>55208</v>
      </c>
      <c r="F59">
        <v>23977</v>
      </c>
      <c r="G59">
        <v>19901</v>
      </c>
    </row>
    <row r="60" spans="1:7" hidden="1">
      <c r="A60">
        <v>339</v>
      </c>
      <c r="B60" t="s">
        <v>92</v>
      </c>
      <c r="C60" t="s">
        <v>4</v>
      </c>
      <c r="D60" t="s">
        <v>7</v>
      </c>
      <c r="E60">
        <v>68217</v>
      </c>
      <c r="F60">
        <v>28328</v>
      </c>
      <c r="G60">
        <v>23409</v>
      </c>
    </row>
    <row r="61" spans="1:7">
      <c r="A61">
        <v>340</v>
      </c>
      <c r="B61" t="s">
        <v>92</v>
      </c>
      <c r="C61" t="s">
        <v>4</v>
      </c>
      <c r="D61" t="s">
        <v>8</v>
      </c>
      <c r="E61">
        <v>56562</v>
      </c>
      <c r="F61">
        <v>15588</v>
      </c>
      <c r="G61">
        <v>12848</v>
      </c>
    </row>
    <row r="62" spans="1:7" hidden="1">
      <c r="A62">
        <v>425</v>
      </c>
      <c r="B62" t="s">
        <v>114</v>
      </c>
      <c r="C62" t="s">
        <v>4</v>
      </c>
      <c r="D62" t="s">
        <v>5</v>
      </c>
      <c r="E62">
        <v>102254</v>
      </c>
      <c r="F62">
        <v>39600</v>
      </c>
      <c r="G62">
        <v>32705</v>
      </c>
    </row>
    <row r="63" spans="1:7" hidden="1">
      <c r="A63">
        <v>426</v>
      </c>
      <c r="B63" t="s">
        <v>114</v>
      </c>
      <c r="C63" t="s">
        <v>4</v>
      </c>
      <c r="D63" t="s">
        <v>6</v>
      </c>
      <c r="E63">
        <v>47862</v>
      </c>
      <c r="F63">
        <v>22102</v>
      </c>
      <c r="G63">
        <v>18122</v>
      </c>
    </row>
    <row r="64" spans="1:7" hidden="1">
      <c r="A64">
        <v>427</v>
      </c>
      <c r="B64" t="s">
        <v>114</v>
      </c>
      <c r="C64" t="s">
        <v>4</v>
      </c>
      <c r="D64" t="s">
        <v>7</v>
      </c>
      <c r="E64">
        <v>58123</v>
      </c>
      <c r="F64">
        <v>26221</v>
      </c>
      <c r="G64">
        <v>21627</v>
      </c>
    </row>
    <row r="65" spans="1:7">
      <c r="A65">
        <v>428</v>
      </c>
      <c r="B65" t="s">
        <v>114</v>
      </c>
      <c r="C65" t="s">
        <v>4</v>
      </c>
      <c r="D65" t="s">
        <v>8</v>
      </c>
      <c r="E65">
        <v>44131</v>
      </c>
      <c r="F65">
        <v>13379</v>
      </c>
      <c r="G65">
        <v>11051</v>
      </c>
    </row>
    <row r="66" spans="1:7" hidden="1">
      <c r="A66">
        <v>417</v>
      </c>
      <c r="B66" t="s">
        <v>112</v>
      </c>
      <c r="C66" t="s">
        <v>4</v>
      </c>
      <c r="D66" t="s">
        <v>5</v>
      </c>
      <c r="E66">
        <v>105808</v>
      </c>
      <c r="F66">
        <v>41643</v>
      </c>
      <c r="G66">
        <v>34306</v>
      </c>
    </row>
    <row r="67" spans="1:7" hidden="1">
      <c r="A67">
        <v>418</v>
      </c>
      <c r="B67" t="s">
        <v>112</v>
      </c>
      <c r="C67" t="s">
        <v>4</v>
      </c>
      <c r="D67" t="s">
        <v>6</v>
      </c>
      <c r="E67">
        <v>57863</v>
      </c>
      <c r="F67">
        <v>25928</v>
      </c>
      <c r="G67">
        <v>21371</v>
      </c>
    </row>
    <row r="68" spans="1:7" hidden="1">
      <c r="A68">
        <v>419</v>
      </c>
      <c r="B68" t="s">
        <v>112</v>
      </c>
      <c r="C68" t="s">
        <v>4</v>
      </c>
      <c r="D68" t="s">
        <v>7</v>
      </c>
      <c r="E68">
        <v>72387</v>
      </c>
      <c r="F68">
        <v>31396</v>
      </c>
      <c r="G68">
        <v>25668</v>
      </c>
    </row>
    <row r="69" spans="1:7">
      <c r="A69">
        <v>420</v>
      </c>
      <c r="B69" t="s">
        <v>112</v>
      </c>
      <c r="C69" t="s">
        <v>4</v>
      </c>
      <c r="D69" t="s">
        <v>8</v>
      </c>
      <c r="E69">
        <v>33421</v>
      </c>
      <c r="F69">
        <v>10247</v>
      </c>
      <c r="G69">
        <v>8566</v>
      </c>
    </row>
    <row r="70" spans="1:7" hidden="1">
      <c r="A70">
        <v>285</v>
      </c>
      <c r="B70" t="s">
        <v>79</v>
      </c>
      <c r="C70" t="s">
        <v>4</v>
      </c>
      <c r="D70" t="s">
        <v>5</v>
      </c>
      <c r="E70">
        <v>138115</v>
      </c>
      <c r="F70">
        <v>51723</v>
      </c>
      <c r="G70">
        <v>41985</v>
      </c>
    </row>
    <row r="71" spans="1:7" hidden="1">
      <c r="A71">
        <v>286</v>
      </c>
      <c r="B71" t="s">
        <v>79</v>
      </c>
      <c r="C71" t="s">
        <v>4</v>
      </c>
      <c r="D71" t="s">
        <v>6</v>
      </c>
      <c r="E71">
        <v>75412</v>
      </c>
      <c r="F71">
        <v>31852</v>
      </c>
      <c r="G71">
        <v>25694</v>
      </c>
    </row>
    <row r="72" spans="1:7" hidden="1">
      <c r="A72">
        <v>287</v>
      </c>
      <c r="B72" t="s">
        <v>79</v>
      </c>
      <c r="C72" t="s">
        <v>4</v>
      </c>
      <c r="D72" t="s">
        <v>7</v>
      </c>
      <c r="E72">
        <v>95159</v>
      </c>
      <c r="F72">
        <v>38823</v>
      </c>
      <c r="G72">
        <v>31403</v>
      </c>
    </row>
    <row r="73" spans="1:7">
      <c r="A73">
        <v>288</v>
      </c>
      <c r="B73" t="s">
        <v>79</v>
      </c>
      <c r="C73" t="s">
        <v>4</v>
      </c>
      <c r="D73" t="s">
        <v>8</v>
      </c>
      <c r="E73">
        <v>42956</v>
      </c>
      <c r="F73">
        <v>12900</v>
      </c>
      <c r="G73">
        <v>10648</v>
      </c>
    </row>
    <row r="74" spans="1:7" hidden="1">
      <c r="A74">
        <v>349</v>
      </c>
      <c r="B74" t="s">
        <v>95</v>
      </c>
      <c r="C74" t="s">
        <v>4</v>
      </c>
      <c r="D74" t="s">
        <v>5</v>
      </c>
      <c r="E74">
        <v>122835</v>
      </c>
      <c r="F74">
        <v>46087</v>
      </c>
      <c r="G74">
        <v>37684</v>
      </c>
    </row>
    <row r="75" spans="1:7" hidden="1">
      <c r="A75">
        <v>350</v>
      </c>
      <c r="B75" t="s">
        <v>95</v>
      </c>
      <c r="C75" t="s">
        <v>4</v>
      </c>
      <c r="D75" t="s">
        <v>6</v>
      </c>
      <c r="E75">
        <v>58398</v>
      </c>
      <c r="F75">
        <v>25208</v>
      </c>
      <c r="G75">
        <v>20579</v>
      </c>
    </row>
    <row r="76" spans="1:7" hidden="1">
      <c r="A76">
        <v>351</v>
      </c>
      <c r="B76" t="s">
        <v>95</v>
      </c>
      <c r="C76" t="s">
        <v>4</v>
      </c>
      <c r="D76" t="s">
        <v>7</v>
      </c>
      <c r="E76">
        <v>71135</v>
      </c>
      <c r="F76">
        <v>29888</v>
      </c>
      <c r="G76">
        <v>24509</v>
      </c>
    </row>
    <row r="77" spans="1:7">
      <c r="A77">
        <v>352</v>
      </c>
      <c r="B77" t="s">
        <v>95</v>
      </c>
      <c r="C77" t="s">
        <v>4</v>
      </c>
      <c r="D77" t="s">
        <v>8</v>
      </c>
      <c r="E77">
        <v>51700</v>
      </c>
      <c r="F77">
        <v>16199</v>
      </c>
      <c r="G77">
        <v>13180</v>
      </c>
    </row>
    <row r="78" spans="1:7" hidden="1">
      <c r="A78">
        <v>365</v>
      </c>
      <c r="B78" t="s">
        <v>99</v>
      </c>
      <c r="C78" t="s">
        <v>4</v>
      </c>
      <c r="D78" t="s">
        <v>5</v>
      </c>
      <c r="E78">
        <v>119345</v>
      </c>
      <c r="F78">
        <v>42811</v>
      </c>
      <c r="G78">
        <v>34477</v>
      </c>
    </row>
    <row r="79" spans="1:7" hidden="1">
      <c r="A79">
        <v>366</v>
      </c>
      <c r="B79" t="s">
        <v>99</v>
      </c>
      <c r="C79" t="s">
        <v>4</v>
      </c>
      <c r="D79" t="s">
        <v>6</v>
      </c>
      <c r="E79">
        <v>53990</v>
      </c>
      <c r="F79">
        <v>22175</v>
      </c>
      <c r="G79">
        <v>17619</v>
      </c>
    </row>
    <row r="80" spans="1:7" hidden="1">
      <c r="A80">
        <v>367</v>
      </c>
      <c r="B80" t="s">
        <v>99</v>
      </c>
      <c r="C80" t="s">
        <v>4</v>
      </c>
      <c r="D80" t="s">
        <v>7</v>
      </c>
      <c r="E80">
        <v>66509</v>
      </c>
      <c r="F80">
        <v>26710</v>
      </c>
      <c r="G80">
        <v>21341</v>
      </c>
    </row>
    <row r="81" spans="1:7">
      <c r="A81">
        <v>368</v>
      </c>
      <c r="B81" t="s">
        <v>99</v>
      </c>
      <c r="C81" t="s">
        <v>4</v>
      </c>
      <c r="D81" t="s">
        <v>8</v>
      </c>
      <c r="E81">
        <v>52836</v>
      </c>
      <c r="F81">
        <v>16101</v>
      </c>
      <c r="G81">
        <v>13125</v>
      </c>
    </row>
    <row r="82" spans="1:7" hidden="1">
      <c r="A82">
        <v>353</v>
      </c>
      <c r="B82" t="s">
        <v>96</v>
      </c>
      <c r="C82" t="s">
        <v>4</v>
      </c>
      <c r="D82" t="s">
        <v>5</v>
      </c>
      <c r="E82">
        <v>122209</v>
      </c>
      <c r="F82">
        <v>44084</v>
      </c>
      <c r="G82">
        <v>35811</v>
      </c>
    </row>
    <row r="83" spans="1:7" hidden="1">
      <c r="A83">
        <v>354</v>
      </c>
      <c r="B83" t="s">
        <v>96</v>
      </c>
      <c r="C83" t="s">
        <v>4</v>
      </c>
      <c r="D83" t="s">
        <v>6</v>
      </c>
      <c r="E83">
        <v>51724</v>
      </c>
      <c r="F83">
        <v>21666</v>
      </c>
      <c r="G83">
        <v>17374</v>
      </c>
    </row>
    <row r="84" spans="1:7" hidden="1">
      <c r="A84">
        <v>355</v>
      </c>
      <c r="B84" t="s">
        <v>96</v>
      </c>
      <c r="C84" t="s">
        <v>4</v>
      </c>
      <c r="D84" t="s">
        <v>7</v>
      </c>
      <c r="E84">
        <v>64369</v>
      </c>
      <c r="F84">
        <v>26509</v>
      </c>
      <c r="G84">
        <v>21481</v>
      </c>
    </row>
    <row r="85" spans="1:7">
      <c r="A85">
        <v>356</v>
      </c>
      <c r="B85" t="s">
        <v>96</v>
      </c>
      <c r="C85" t="s">
        <v>4</v>
      </c>
      <c r="D85" t="s">
        <v>8</v>
      </c>
      <c r="E85">
        <v>57840</v>
      </c>
      <c r="F85">
        <v>17575</v>
      </c>
      <c r="G85">
        <v>14422</v>
      </c>
    </row>
    <row r="86" spans="1:7" hidden="1">
      <c r="A86">
        <v>421</v>
      </c>
      <c r="B86" t="s">
        <v>113</v>
      </c>
      <c r="C86" t="s">
        <v>4</v>
      </c>
      <c r="D86" t="s">
        <v>5</v>
      </c>
      <c r="E86">
        <v>103552</v>
      </c>
      <c r="F86">
        <v>37363</v>
      </c>
      <c r="G86">
        <v>29830</v>
      </c>
    </row>
    <row r="87" spans="1:7" hidden="1">
      <c r="A87">
        <v>422</v>
      </c>
      <c r="B87" t="s">
        <v>113</v>
      </c>
      <c r="C87" t="s">
        <v>4</v>
      </c>
      <c r="D87" t="s">
        <v>6</v>
      </c>
      <c r="E87">
        <v>44066</v>
      </c>
      <c r="F87">
        <v>18983</v>
      </c>
      <c r="G87">
        <v>15114</v>
      </c>
    </row>
    <row r="88" spans="1:7" hidden="1">
      <c r="A88">
        <v>423</v>
      </c>
      <c r="B88" t="s">
        <v>113</v>
      </c>
      <c r="C88" t="s">
        <v>4</v>
      </c>
      <c r="D88" t="s">
        <v>7</v>
      </c>
      <c r="E88">
        <v>54165</v>
      </c>
      <c r="F88">
        <v>22888</v>
      </c>
      <c r="G88">
        <v>18353</v>
      </c>
    </row>
    <row r="89" spans="1:7">
      <c r="A89">
        <v>424</v>
      </c>
      <c r="B89" t="s">
        <v>113</v>
      </c>
      <c r="C89" t="s">
        <v>4</v>
      </c>
      <c r="D89" t="s">
        <v>8</v>
      </c>
      <c r="E89">
        <v>49387</v>
      </c>
      <c r="F89">
        <v>14475</v>
      </c>
      <c r="G89">
        <v>11479</v>
      </c>
    </row>
    <row r="90" spans="1:7" hidden="1">
      <c r="A90">
        <v>445</v>
      </c>
      <c r="B90" t="s">
        <v>119</v>
      </c>
      <c r="C90" t="s">
        <v>4</v>
      </c>
      <c r="D90" t="s">
        <v>5</v>
      </c>
      <c r="E90">
        <v>85041</v>
      </c>
      <c r="F90">
        <v>33477</v>
      </c>
      <c r="G90">
        <v>26596</v>
      </c>
    </row>
    <row r="91" spans="1:7" hidden="1">
      <c r="A91">
        <v>446</v>
      </c>
      <c r="B91" t="s">
        <v>119</v>
      </c>
      <c r="C91" t="s">
        <v>4</v>
      </c>
      <c r="D91" t="s">
        <v>6</v>
      </c>
      <c r="E91">
        <v>38680</v>
      </c>
      <c r="F91">
        <v>17342</v>
      </c>
      <c r="G91">
        <v>13826</v>
      </c>
    </row>
    <row r="92" spans="1:7" hidden="1">
      <c r="A92">
        <v>447</v>
      </c>
      <c r="B92" t="s">
        <v>119</v>
      </c>
      <c r="C92" t="s">
        <v>4</v>
      </c>
      <c r="D92" t="s">
        <v>7</v>
      </c>
      <c r="E92">
        <v>47096</v>
      </c>
      <c r="F92">
        <v>20884</v>
      </c>
      <c r="G92">
        <v>16747</v>
      </c>
    </row>
    <row r="93" spans="1:7">
      <c r="A93">
        <v>448</v>
      </c>
      <c r="B93" t="s">
        <v>119</v>
      </c>
      <c r="C93" t="s">
        <v>4</v>
      </c>
      <c r="D93" t="s">
        <v>8</v>
      </c>
      <c r="E93">
        <v>37945</v>
      </c>
      <c r="F93">
        <v>12593</v>
      </c>
      <c r="G93">
        <v>10171</v>
      </c>
    </row>
    <row r="94" spans="1:7" hidden="1">
      <c r="A94">
        <v>449</v>
      </c>
      <c r="B94" t="s">
        <v>120</v>
      </c>
      <c r="C94" t="s">
        <v>4</v>
      </c>
      <c r="D94" t="s">
        <v>5</v>
      </c>
      <c r="E94">
        <v>79553</v>
      </c>
      <c r="F94">
        <v>32632</v>
      </c>
      <c r="G94">
        <v>26261</v>
      </c>
    </row>
    <row r="95" spans="1:7" hidden="1">
      <c r="A95">
        <v>450</v>
      </c>
      <c r="B95" t="s">
        <v>120</v>
      </c>
      <c r="C95" t="s">
        <v>4</v>
      </c>
      <c r="D95" t="s">
        <v>6</v>
      </c>
      <c r="E95">
        <v>44653</v>
      </c>
      <c r="F95">
        <v>20114</v>
      </c>
      <c r="G95">
        <v>16094</v>
      </c>
    </row>
    <row r="96" spans="1:7" hidden="1">
      <c r="A96">
        <v>451</v>
      </c>
      <c r="B96" t="s">
        <v>120</v>
      </c>
      <c r="C96" t="s">
        <v>4</v>
      </c>
      <c r="D96" t="s">
        <v>7</v>
      </c>
      <c r="E96">
        <v>55674</v>
      </c>
      <c r="F96">
        <v>24487</v>
      </c>
      <c r="G96">
        <v>19650</v>
      </c>
    </row>
    <row r="97" spans="1:7">
      <c r="A97">
        <v>452</v>
      </c>
      <c r="B97" t="s">
        <v>120</v>
      </c>
      <c r="C97" t="s">
        <v>4</v>
      </c>
      <c r="D97" t="s">
        <v>8</v>
      </c>
      <c r="E97">
        <v>23879</v>
      </c>
      <c r="F97">
        <v>8145</v>
      </c>
      <c r="G97">
        <v>6653</v>
      </c>
    </row>
    <row r="98" spans="1:7" hidden="1">
      <c r="A98">
        <v>409</v>
      </c>
      <c r="B98" t="s">
        <v>110</v>
      </c>
      <c r="C98" t="s">
        <v>4</v>
      </c>
      <c r="D98" t="s">
        <v>5</v>
      </c>
      <c r="E98">
        <v>106966</v>
      </c>
      <c r="F98">
        <v>39037</v>
      </c>
      <c r="G98">
        <v>31717</v>
      </c>
    </row>
    <row r="99" spans="1:7" hidden="1">
      <c r="A99">
        <v>410</v>
      </c>
      <c r="B99" t="s">
        <v>110</v>
      </c>
      <c r="C99" t="s">
        <v>4</v>
      </c>
      <c r="D99" t="s">
        <v>6</v>
      </c>
      <c r="E99">
        <v>61585</v>
      </c>
      <c r="F99">
        <v>24342</v>
      </c>
      <c r="G99">
        <v>19343</v>
      </c>
    </row>
    <row r="100" spans="1:7" hidden="1">
      <c r="A100">
        <v>411</v>
      </c>
      <c r="B100" t="s">
        <v>110</v>
      </c>
      <c r="C100" t="s">
        <v>4</v>
      </c>
      <c r="D100" t="s">
        <v>7</v>
      </c>
      <c r="E100">
        <v>76785</v>
      </c>
      <c r="F100">
        <v>29660</v>
      </c>
      <c r="G100">
        <v>23776</v>
      </c>
    </row>
    <row r="101" spans="1:7">
      <c r="A101">
        <v>412</v>
      </c>
      <c r="B101" t="s">
        <v>110</v>
      </c>
      <c r="C101" t="s">
        <v>4</v>
      </c>
      <c r="D101" t="s">
        <v>8</v>
      </c>
      <c r="E101">
        <v>30181</v>
      </c>
      <c r="F101">
        <v>9377</v>
      </c>
      <c r="G101">
        <v>7723</v>
      </c>
    </row>
    <row r="102" spans="1:7" hidden="1">
      <c r="A102">
        <v>301</v>
      </c>
      <c r="B102" t="s">
        <v>83</v>
      </c>
      <c r="C102" t="s">
        <v>4</v>
      </c>
      <c r="D102" t="s">
        <v>5</v>
      </c>
      <c r="E102">
        <v>135664</v>
      </c>
      <c r="F102">
        <v>46162</v>
      </c>
      <c r="G102">
        <v>37873</v>
      </c>
    </row>
    <row r="103" spans="1:7" hidden="1">
      <c r="A103">
        <v>302</v>
      </c>
      <c r="B103" t="s">
        <v>83</v>
      </c>
      <c r="C103" t="s">
        <v>4</v>
      </c>
      <c r="D103" t="s">
        <v>6</v>
      </c>
      <c r="E103">
        <v>64074</v>
      </c>
      <c r="F103">
        <v>24436</v>
      </c>
      <c r="G103">
        <v>19790</v>
      </c>
    </row>
    <row r="104" spans="1:7" hidden="1">
      <c r="A104">
        <v>303</v>
      </c>
      <c r="B104" t="s">
        <v>83</v>
      </c>
      <c r="C104" t="s">
        <v>4</v>
      </c>
      <c r="D104" t="s">
        <v>7</v>
      </c>
      <c r="E104">
        <v>79876</v>
      </c>
      <c r="F104">
        <v>29164</v>
      </c>
      <c r="G104">
        <v>23820</v>
      </c>
    </row>
    <row r="105" spans="1:7">
      <c r="A105">
        <v>304</v>
      </c>
      <c r="B105" t="s">
        <v>83</v>
      </c>
      <c r="C105" t="s">
        <v>4</v>
      </c>
      <c r="D105" t="s">
        <v>8</v>
      </c>
      <c r="E105">
        <v>55788</v>
      </c>
      <c r="F105">
        <v>16998</v>
      </c>
      <c r="G105">
        <v>14029</v>
      </c>
    </row>
    <row r="106" spans="1:7" hidden="1">
      <c r="A106">
        <v>265</v>
      </c>
      <c r="B106" t="s">
        <v>74</v>
      </c>
      <c r="C106" t="s">
        <v>4</v>
      </c>
      <c r="D106" t="s">
        <v>5</v>
      </c>
      <c r="E106">
        <v>146286</v>
      </c>
      <c r="F106">
        <v>46920</v>
      </c>
      <c r="G106">
        <v>37926</v>
      </c>
    </row>
    <row r="107" spans="1:7" hidden="1">
      <c r="A107">
        <v>266</v>
      </c>
      <c r="B107" t="s">
        <v>74</v>
      </c>
      <c r="C107" t="s">
        <v>4</v>
      </c>
      <c r="D107" t="s">
        <v>6</v>
      </c>
      <c r="E107">
        <v>67975</v>
      </c>
      <c r="F107">
        <v>24690</v>
      </c>
      <c r="G107">
        <v>19778</v>
      </c>
    </row>
    <row r="108" spans="1:7" hidden="1">
      <c r="A108">
        <v>267</v>
      </c>
      <c r="B108" t="s">
        <v>74</v>
      </c>
      <c r="C108" t="s">
        <v>4</v>
      </c>
      <c r="D108" t="s">
        <v>7</v>
      </c>
      <c r="E108">
        <v>85643</v>
      </c>
      <c r="F108">
        <v>29626</v>
      </c>
      <c r="G108">
        <v>23802</v>
      </c>
    </row>
    <row r="109" spans="1:7">
      <c r="A109">
        <v>268</v>
      </c>
      <c r="B109" t="s">
        <v>74</v>
      </c>
      <c r="C109" t="s">
        <v>4</v>
      </c>
      <c r="D109" t="s">
        <v>8</v>
      </c>
      <c r="E109">
        <v>60643</v>
      </c>
      <c r="F109">
        <v>17294</v>
      </c>
      <c r="G109">
        <v>14377</v>
      </c>
    </row>
    <row r="110" spans="1:7" hidden="1">
      <c r="A110">
        <v>309</v>
      </c>
      <c r="B110" t="s">
        <v>85</v>
      </c>
      <c r="C110" t="s">
        <v>4</v>
      </c>
      <c r="D110" t="s">
        <v>5</v>
      </c>
      <c r="E110">
        <v>133942</v>
      </c>
      <c r="F110">
        <v>43572</v>
      </c>
      <c r="G110">
        <v>35442</v>
      </c>
    </row>
    <row r="111" spans="1:7" hidden="1">
      <c r="A111">
        <v>310</v>
      </c>
      <c r="B111" t="s">
        <v>85</v>
      </c>
      <c r="C111" t="s">
        <v>4</v>
      </c>
      <c r="D111" t="s">
        <v>6</v>
      </c>
      <c r="E111">
        <v>61719</v>
      </c>
      <c r="F111">
        <v>23073</v>
      </c>
      <c r="G111">
        <v>18700</v>
      </c>
    </row>
    <row r="112" spans="1:7" hidden="1">
      <c r="A112">
        <v>311</v>
      </c>
      <c r="B112" t="s">
        <v>85</v>
      </c>
      <c r="C112" t="s">
        <v>4</v>
      </c>
      <c r="D112" t="s">
        <v>7</v>
      </c>
      <c r="E112">
        <v>77118</v>
      </c>
      <c r="F112">
        <v>27620</v>
      </c>
      <c r="G112">
        <v>22413</v>
      </c>
    </row>
    <row r="113" spans="1:7">
      <c r="A113">
        <v>312</v>
      </c>
      <c r="B113" t="s">
        <v>85</v>
      </c>
      <c r="C113" t="s">
        <v>4</v>
      </c>
      <c r="D113" t="s">
        <v>8</v>
      </c>
      <c r="E113">
        <v>56824</v>
      </c>
      <c r="F113">
        <v>15952</v>
      </c>
      <c r="G113">
        <v>13060</v>
      </c>
    </row>
    <row r="114" spans="1:7" hidden="1">
      <c r="A114">
        <v>393</v>
      </c>
      <c r="B114" t="s">
        <v>106</v>
      </c>
      <c r="C114" t="s">
        <v>4</v>
      </c>
      <c r="D114" t="s">
        <v>5</v>
      </c>
      <c r="E114">
        <v>112547</v>
      </c>
      <c r="F114">
        <v>38703</v>
      </c>
      <c r="G114">
        <v>31516</v>
      </c>
    </row>
    <row r="115" spans="1:7" hidden="1">
      <c r="A115">
        <v>394</v>
      </c>
      <c r="B115" t="s">
        <v>106</v>
      </c>
      <c r="C115" t="s">
        <v>4</v>
      </c>
      <c r="D115" t="s">
        <v>6</v>
      </c>
      <c r="E115">
        <v>52199</v>
      </c>
      <c r="F115">
        <v>20202</v>
      </c>
      <c r="G115">
        <v>16420</v>
      </c>
    </row>
    <row r="116" spans="1:7" hidden="1">
      <c r="A116">
        <v>395</v>
      </c>
      <c r="B116" t="s">
        <v>106</v>
      </c>
      <c r="C116" t="s">
        <v>4</v>
      </c>
      <c r="D116" t="s">
        <v>7</v>
      </c>
      <c r="E116">
        <v>63430</v>
      </c>
      <c r="F116">
        <v>24023</v>
      </c>
      <c r="G116">
        <v>19524</v>
      </c>
    </row>
    <row r="117" spans="1:7">
      <c r="A117">
        <v>396</v>
      </c>
      <c r="B117" t="s">
        <v>106</v>
      </c>
      <c r="C117" t="s">
        <v>4</v>
      </c>
      <c r="D117" t="s">
        <v>8</v>
      </c>
      <c r="E117">
        <v>49117</v>
      </c>
      <c r="F117">
        <v>14680</v>
      </c>
      <c r="G117">
        <v>11964</v>
      </c>
    </row>
    <row r="118" spans="1:7" hidden="1">
      <c r="A118">
        <v>441</v>
      </c>
      <c r="B118" t="s">
        <v>118</v>
      </c>
      <c r="C118" t="s">
        <v>4</v>
      </c>
      <c r="D118" t="s">
        <v>5</v>
      </c>
      <c r="E118">
        <v>95150</v>
      </c>
      <c r="F118">
        <v>35124</v>
      </c>
      <c r="G118">
        <v>29261</v>
      </c>
    </row>
    <row r="119" spans="1:7" hidden="1">
      <c r="A119">
        <v>442</v>
      </c>
      <c r="B119" t="s">
        <v>118</v>
      </c>
      <c r="C119" t="s">
        <v>4</v>
      </c>
      <c r="D119" t="s">
        <v>6</v>
      </c>
      <c r="E119">
        <v>43856</v>
      </c>
      <c r="F119">
        <v>18437</v>
      </c>
      <c r="G119">
        <v>14984</v>
      </c>
    </row>
    <row r="120" spans="1:7" hidden="1">
      <c r="A120">
        <v>443</v>
      </c>
      <c r="B120" t="s">
        <v>118</v>
      </c>
      <c r="C120" t="s">
        <v>4</v>
      </c>
      <c r="D120" t="s">
        <v>7</v>
      </c>
      <c r="E120">
        <v>54766</v>
      </c>
      <c r="F120">
        <v>22243</v>
      </c>
      <c r="G120">
        <v>18330</v>
      </c>
    </row>
    <row r="121" spans="1:7">
      <c r="A121">
        <v>444</v>
      </c>
      <c r="B121" t="s">
        <v>118</v>
      </c>
      <c r="C121" t="s">
        <v>4</v>
      </c>
      <c r="D121" t="s">
        <v>8</v>
      </c>
      <c r="E121">
        <v>40384</v>
      </c>
      <c r="F121">
        <v>12881</v>
      </c>
      <c r="G121">
        <v>10788</v>
      </c>
    </row>
    <row r="122" spans="1:7" hidden="1">
      <c r="A122">
        <v>377</v>
      </c>
      <c r="B122" t="s">
        <v>102</v>
      </c>
      <c r="C122" t="s">
        <v>4</v>
      </c>
      <c r="D122" t="s">
        <v>5</v>
      </c>
      <c r="E122">
        <v>114517</v>
      </c>
      <c r="F122">
        <v>42499</v>
      </c>
      <c r="G122">
        <v>34236</v>
      </c>
    </row>
    <row r="123" spans="1:7" hidden="1">
      <c r="A123">
        <v>378</v>
      </c>
      <c r="B123" t="s">
        <v>102</v>
      </c>
      <c r="C123" t="s">
        <v>4</v>
      </c>
      <c r="D123" t="s">
        <v>6</v>
      </c>
      <c r="E123">
        <v>60861</v>
      </c>
      <c r="F123">
        <v>25293</v>
      </c>
      <c r="G123">
        <v>20140</v>
      </c>
    </row>
    <row r="124" spans="1:7" hidden="1">
      <c r="A124">
        <v>379</v>
      </c>
      <c r="B124" t="s">
        <v>102</v>
      </c>
      <c r="C124" t="s">
        <v>4</v>
      </c>
      <c r="D124" t="s">
        <v>7</v>
      </c>
      <c r="E124">
        <v>77322</v>
      </c>
      <c r="F124">
        <v>30901</v>
      </c>
      <c r="G124">
        <v>24848</v>
      </c>
    </row>
    <row r="125" spans="1:7">
      <c r="A125">
        <v>380</v>
      </c>
      <c r="B125" t="s">
        <v>102</v>
      </c>
      <c r="C125" t="s">
        <v>4</v>
      </c>
      <c r="D125" t="s">
        <v>8</v>
      </c>
      <c r="E125">
        <v>37195</v>
      </c>
      <c r="F125">
        <v>11598</v>
      </c>
      <c r="G125">
        <v>9468</v>
      </c>
    </row>
    <row r="126" spans="1:7" hidden="1">
      <c r="A126">
        <v>237</v>
      </c>
      <c r="B126" t="s">
        <v>67</v>
      </c>
      <c r="C126" t="s">
        <v>4</v>
      </c>
      <c r="D126" t="s">
        <v>5</v>
      </c>
      <c r="E126">
        <v>161694</v>
      </c>
      <c r="F126">
        <v>53001</v>
      </c>
      <c r="G126">
        <v>42327</v>
      </c>
    </row>
    <row r="127" spans="1:7" hidden="1">
      <c r="A127">
        <v>238</v>
      </c>
      <c r="B127" t="s">
        <v>67</v>
      </c>
      <c r="C127" t="s">
        <v>4</v>
      </c>
      <c r="D127" t="s">
        <v>6</v>
      </c>
      <c r="E127">
        <v>82549</v>
      </c>
      <c r="F127">
        <v>30293</v>
      </c>
      <c r="G127">
        <v>24181</v>
      </c>
    </row>
    <row r="128" spans="1:7" hidden="1">
      <c r="A128">
        <v>239</v>
      </c>
      <c r="B128" t="s">
        <v>67</v>
      </c>
      <c r="C128" t="s">
        <v>4</v>
      </c>
      <c r="D128" t="s">
        <v>7</v>
      </c>
      <c r="E128">
        <v>110111</v>
      </c>
      <c r="F128">
        <v>38080</v>
      </c>
      <c r="G128">
        <v>30247</v>
      </c>
    </row>
    <row r="129" spans="1:7">
      <c r="A129">
        <v>240</v>
      </c>
      <c r="B129" t="s">
        <v>67</v>
      </c>
      <c r="C129" t="s">
        <v>4</v>
      </c>
      <c r="D129" t="s">
        <v>8</v>
      </c>
      <c r="E129">
        <v>51583</v>
      </c>
      <c r="F129">
        <v>14921</v>
      </c>
      <c r="G129">
        <v>12257</v>
      </c>
    </row>
    <row r="130" spans="1:7" hidden="1">
      <c r="A130">
        <v>249</v>
      </c>
      <c r="B130" t="s">
        <v>70</v>
      </c>
      <c r="C130" t="s">
        <v>4</v>
      </c>
      <c r="D130" t="s">
        <v>5</v>
      </c>
      <c r="E130">
        <v>149346</v>
      </c>
      <c r="F130">
        <v>52448</v>
      </c>
      <c r="G130">
        <v>42072</v>
      </c>
    </row>
    <row r="131" spans="1:7" hidden="1">
      <c r="A131">
        <v>250</v>
      </c>
      <c r="B131" t="s">
        <v>70</v>
      </c>
      <c r="C131" t="s">
        <v>4</v>
      </c>
      <c r="D131" t="s">
        <v>6</v>
      </c>
      <c r="E131">
        <v>63493</v>
      </c>
      <c r="F131">
        <v>25229</v>
      </c>
      <c r="G131">
        <v>20279</v>
      </c>
    </row>
    <row r="132" spans="1:7" hidden="1">
      <c r="A132">
        <v>251</v>
      </c>
      <c r="B132" t="s">
        <v>70</v>
      </c>
      <c r="C132" t="s">
        <v>4</v>
      </c>
      <c r="D132" t="s">
        <v>7</v>
      </c>
      <c r="E132">
        <v>80996</v>
      </c>
      <c r="F132">
        <v>31280</v>
      </c>
      <c r="G132">
        <v>25154</v>
      </c>
    </row>
    <row r="133" spans="1:7">
      <c r="A133">
        <v>252</v>
      </c>
      <c r="B133" t="s">
        <v>70</v>
      </c>
      <c r="C133" t="s">
        <v>4</v>
      </c>
      <c r="D133" t="s">
        <v>8</v>
      </c>
      <c r="E133">
        <v>68350</v>
      </c>
      <c r="F133">
        <v>21168</v>
      </c>
      <c r="G133">
        <v>17480</v>
      </c>
    </row>
    <row r="134" spans="1:7" hidden="1">
      <c r="A134">
        <v>289</v>
      </c>
      <c r="B134" t="s">
        <v>80</v>
      </c>
      <c r="C134" t="s">
        <v>4</v>
      </c>
      <c r="D134" t="s">
        <v>5</v>
      </c>
      <c r="E134">
        <v>137030</v>
      </c>
      <c r="F134">
        <v>47648</v>
      </c>
      <c r="G134">
        <v>37833</v>
      </c>
    </row>
    <row r="135" spans="1:7" hidden="1">
      <c r="A135">
        <v>290</v>
      </c>
      <c r="B135" t="s">
        <v>80</v>
      </c>
      <c r="C135" t="s">
        <v>4</v>
      </c>
      <c r="D135" t="s">
        <v>6</v>
      </c>
      <c r="E135">
        <v>61648</v>
      </c>
      <c r="F135">
        <v>24348</v>
      </c>
      <c r="G135">
        <v>19030</v>
      </c>
    </row>
    <row r="136" spans="1:7" hidden="1">
      <c r="A136">
        <v>291</v>
      </c>
      <c r="B136" t="s">
        <v>80</v>
      </c>
      <c r="C136" t="s">
        <v>4</v>
      </c>
      <c r="D136" t="s">
        <v>7</v>
      </c>
      <c r="E136">
        <v>77733</v>
      </c>
      <c r="F136">
        <v>29341</v>
      </c>
      <c r="G136">
        <v>23004</v>
      </c>
    </row>
    <row r="137" spans="1:7">
      <c r="A137">
        <v>292</v>
      </c>
      <c r="B137" t="s">
        <v>80</v>
      </c>
      <c r="C137" t="s">
        <v>4</v>
      </c>
      <c r="D137" t="s">
        <v>8</v>
      </c>
      <c r="E137">
        <v>59297</v>
      </c>
      <c r="F137">
        <v>18307</v>
      </c>
      <c r="G137">
        <v>15097</v>
      </c>
    </row>
    <row r="138" spans="1:7" hidden="1">
      <c r="A138">
        <v>297</v>
      </c>
      <c r="B138" t="s">
        <v>82</v>
      </c>
      <c r="C138" t="s">
        <v>4</v>
      </c>
      <c r="D138" t="s">
        <v>5</v>
      </c>
      <c r="E138">
        <v>135669</v>
      </c>
      <c r="F138">
        <v>46380</v>
      </c>
      <c r="G138">
        <v>37585</v>
      </c>
    </row>
    <row r="139" spans="1:7" hidden="1">
      <c r="A139">
        <v>298</v>
      </c>
      <c r="B139" t="s">
        <v>82</v>
      </c>
      <c r="C139" t="s">
        <v>4</v>
      </c>
      <c r="D139" t="s">
        <v>6</v>
      </c>
      <c r="E139">
        <v>60404</v>
      </c>
      <c r="F139">
        <v>23588</v>
      </c>
      <c r="G139">
        <v>18712</v>
      </c>
    </row>
    <row r="140" spans="1:7" hidden="1">
      <c r="A140">
        <v>299</v>
      </c>
      <c r="B140" t="s">
        <v>82</v>
      </c>
      <c r="C140" t="s">
        <v>4</v>
      </c>
      <c r="D140" t="s">
        <v>7</v>
      </c>
      <c r="E140">
        <v>75215</v>
      </c>
      <c r="F140">
        <v>28429</v>
      </c>
      <c r="G140">
        <v>22567</v>
      </c>
    </row>
    <row r="141" spans="1:7">
      <c r="A141">
        <v>300</v>
      </c>
      <c r="B141" t="s">
        <v>82</v>
      </c>
      <c r="C141" t="s">
        <v>4</v>
      </c>
      <c r="D141" t="s">
        <v>8</v>
      </c>
      <c r="E141">
        <v>60454</v>
      </c>
      <c r="F141">
        <v>17951</v>
      </c>
      <c r="G141">
        <v>14907</v>
      </c>
    </row>
    <row r="142" spans="1:7" hidden="1">
      <c r="A142">
        <v>333</v>
      </c>
      <c r="B142" t="s">
        <v>91</v>
      </c>
      <c r="C142" t="s">
        <v>4</v>
      </c>
      <c r="D142" t="s">
        <v>5</v>
      </c>
      <c r="E142">
        <v>125677</v>
      </c>
      <c r="F142">
        <v>44620</v>
      </c>
      <c r="G142">
        <v>36206</v>
      </c>
    </row>
    <row r="143" spans="1:7" hidden="1">
      <c r="A143">
        <v>334</v>
      </c>
      <c r="B143" t="s">
        <v>91</v>
      </c>
      <c r="C143" t="s">
        <v>4</v>
      </c>
      <c r="D143" t="s">
        <v>6</v>
      </c>
      <c r="E143">
        <v>55594</v>
      </c>
      <c r="F143">
        <v>22517</v>
      </c>
      <c r="G143">
        <v>18357</v>
      </c>
    </row>
    <row r="144" spans="1:7" hidden="1">
      <c r="A144">
        <v>335</v>
      </c>
      <c r="B144" t="s">
        <v>91</v>
      </c>
      <c r="C144" t="s">
        <v>4</v>
      </c>
      <c r="D144" t="s">
        <v>7</v>
      </c>
      <c r="E144">
        <v>69564</v>
      </c>
      <c r="F144">
        <v>27380</v>
      </c>
      <c r="G144">
        <v>22251</v>
      </c>
    </row>
    <row r="145" spans="1:7">
      <c r="A145">
        <v>336</v>
      </c>
      <c r="B145" t="s">
        <v>91</v>
      </c>
      <c r="C145" t="s">
        <v>4</v>
      </c>
      <c r="D145" t="s">
        <v>8</v>
      </c>
      <c r="E145">
        <v>56113</v>
      </c>
      <c r="F145">
        <v>17240</v>
      </c>
      <c r="G145">
        <v>14109</v>
      </c>
    </row>
    <row r="146" spans="1:7" hidden="1">
      <c r="A146">
        <v>345</v>
      </c>
      <c r="B146" t="s">
        <v>94</v>
      </c>
      <c r="C146" t="s">
        <v>4</v>
      </c>
      <c r="D146" t="s">
        <v>5</v>
      </c>
      <c r="E146">
        <v>123229</v>
      </c>
      <c r="F146">
        <v>43451</v>
      </c>
      <c r="G146">
        <v>35758</v>
      </c>
    </row>
    <row r="147" spans="1:7" hidden="1">
      <c r="A147">
        <v>346</v>
      </c>
      <c r="B147" t="s">
        <v>94</v>
      </c>
      <c r="C147" t="s">
        <v>4</v>
      </c>
      <c r="D147" t="s">
        <v>6</v>
      </c>
      <c r="E147">
        <v>56446</v>
      </c>
      <c r="F147">
        <v>22706</v>
      </c>
      <c r="G147">
        <v>18589</v>
      </c>
    </row>
    <row r="148" spans="1:7" hidden="1">
      <c r="A148">
        <v>347</v>
      </c>
      <c r="B148" t="s">
        <v>94</v>
      </c>
      <c r="C148" t="s">
        <v>4</v>
      </c>
      <c r="D148" t="s">
        <v>7</v>
      </c>
      <c r="E148">
        <v>71695</v>
      </c>
      <c r="F148">
        <v>27474</v>
      </c>
      <c r="G148">
        <v>22506</v>
      </c>
    </row>
    <row r="149" spans="1:7">
      <c r="A149">
        <v>348</v>
      </c>
      <c r="B149" t="s">
        <v>94</v>
      </c>
      <c r="C149" t="s">
        <v>4</v>
      </c>
      <c r="D149" t="s">
        <v>8</v>
      </c>
      <c r="E149">
        <v>51534</v>
      </c>
      <c r="F149">
        <v>15977</v>
      </c>
      <c r="G149">
        <v>13127</v>
      </c>
    </row>
    <row r="150" spans="1:7" hidden="1">
      <c r="A150">
        <v>321</v>
      </c>
      <c r="B150" t="s">
        <v>88</v>
      </c>
      <c r="C150" t="s">
        <v>4</v>
      </c>
      <c r="D150" t="s">
        <v>5</v>
      </c>
      <c r="E150">
        <v>126489</v>
      </c>
      <c r="F150">
        <v>45158</v>
      </c>
      <c r="G150">
        <v>36724</v>
      </c>
    </row>
    <row r="151" spans="1:7" hidden="1">
      <c r="A151">
        <v>322</v>
      </c>
      <c r="B151" t="s">
        <v>88</v>
      </c>
      <c r="C151" t="s">
        <v>4</v>
      </c>
      <c r="D151" t="s">
        <v>6</v>
      </c>
      <c r="E151">
        <v>66395</v>
      </c>
      <c r="F151">
        <v>26621</v>
      </c>
      <c r="G151">
        <v>21287</v>
      </c>
    </row>
    <row r="152" spans="1:7" hidden="1">
      <c r="A152">
        <v>323</v>
      </c>
      <c r="B152" t="s">
        <v>88</v>
      </c>
      <c r="C152" t="s">
        <v>4</v>
      </c>
      <c r="D152" t="s">
        <v>7</v>
      </c>
      <c r="E152">
        <v>86126</v>
      </c>
      <c r="F152">
        <v>32809</v>
      </c>
      <c r="G152">
        <v>26355</v>
      </c>
    </row>
    <row r="153" spans="1:7">
      <c r="A153">
        <v>324</v>
      </c>
      <c r="B153" t="s">
        <v>88</v>
      </c>
      <c r="C153" t="s">
        <v>4</v>
      </c>
      <c r="D153" t="s">
        <v>8</v>
      </c>
      <c r="E153">
        <v>40363</v>
      </c>
      <c r="F153">
        <v>12349</v>
      </c>
      <c r="G153">
        <v>10169</v>
      </c>
    </row>
    <row r="154" spans="1:7" hidden="1">
      <c r="A154">
        <v>217</v>
      </c>
      <c r="B154" t="s">
        <v>62</v>
      </c>
      <c r="C154" t="s">
        <v>4</v>
      </c>
      <c r="D154" t="s">
        <v>5</v>
      </c>
      <c r="E154">
        <v>167593</v>
      </c>
      <c r="F154">
        <v>56553</v>
      </c>
      <c r="G154">
        <v>45783</v>
      </c>
    </row>
    <row r="155" spans="1:7" hidden="1">
      <c r="A155">
        <v>218</v>
      </c>
      <c r="B155" t="s">
        <v>62</v>
      </c>
      <c r="C155" t="s">
        <v>4</v>
      </c>
      <c r="D155" t="s">
        <v>6</v>
      </c>
      <c r="E155">
        <v>86174</v>
      </c>
      <c r="F155">
        <v>32783</v>
      </c>
      <c r="G155">
        <v>26306</v>
      </c>
    </row>
    <row r="156" spans="1:7" hidden="1">
      <c r="A156">
        <v>219</v>
      </c>
      <c r="B156" t="s">
        <v>62</v>
      </c>
      <c r="C156" t="s">
        <v>4</v>
      </c>
      <c r="D156" t="s">
        <v>7</v>
      </c>
      <c r="E156">
        <v>113651</v>
      </c>
      <c r="F156">
        <v>40923</v>
      </c>
      <c r="G156">
        <v>32928</v>
      </c>
    </row>
    <row r="157" spans="1:7">
      <c r="A157">
        <v>220</v>
      </c>
      <c r="B157" t="s">
        <v>62</v>
      </c>
      <c r="C157" t="s">
        <v>4</v>
      </c>
      <c r="D157" t="s">
        <v>8</v>
      </c>
      <c r="E157">
        <v>53942</v>
      </c>
      <c r="F157">
        <v>15630</v>
      </c>
      <c r="G157">
        <v>12864</v>
      </c>
    </row>
    <row r="158" spans="1:7" hidden="1">
      <c r="A158">
        <v>269</v>
      </c>
      <c r="B158" t="s">
        <v>75</v>
      </c>
      <c r="C158" t="s">
        <v>4</v>
      </c>
      <c r="D158" t="s">
        <v>5</v>
      </c>
      <c r="E158">
        <v>143352</v>
      </c>
      <c r="F158">
        <v>52761</v>
      </c>
      <c r="G158">
        <v>42751</v>
      </c>
    </row>
    <row r="159" spans="1:7" hidden="1">
      <c r="A159">
        <v>270</v>
      </c>
      <c r="B159" t="s">
        <v>75</v>
      </c>
      <c r="C159" t="s">
        <v>4</v>
      </c>
      <c r="D159" t="s">
        <v>6</v>
      </c>
      <c r="E159">
        <v>61617</v>
      </c>
      <c r="F159">
        <v>25964</v>
      </c>
      <c r="G159">
        <v>20724</v>
      </c>
    </row>
    <row r="160" spans="1:7" hidden="1">
      <c r="A160">
        <v>271</v>
      </c>
      <c r="B160" t="s">
        <v>75</v>
      </c>
      <c r="C160" t="s">
        <v>4</v>
      </c>
      <c r="D160" t="s">
        <v>7</v>
      </c>
      <c r="E160">
        <v>75914</v>
      </c>
      <c r="F160">
        <v>31383</v>
      </c>
      <c r="G160">
        <v>24998</v>
      </c>
    </row>
    <row r="161" spans="1:7">
      <c r="A161">
        <v>272</v>
      </c>
      <c r="B161" t="s">
        <v>75</v>
      </c>
      <c r="C161" t="s">
        <v>4</v>
      </c>
      <c r="D161" t="s">
        <v>8</v>
      </c>
      <c r="E161">
        <v>67438</v>
      </c>
      <c r="F161">
        <v>21378</v>
      </c>
      <c r="G161">
        <v>17686</v>
      </c>
    </row>
    <row r="162" spans="1:7" hidden="1">
      <c r="A162">
        <v>293</v>
      </c>
      <c r="B162" t="s">
        <v>81</v>
      </c>
      <c r="C162" t="s">
        <v>4</v>
      </c>
      <c r="D162" t="s">
        <v>5</v>
      </c>
      <c r="E162">
        <v>137021</v>
      </c>
      <c r="F162">
        <v>50175</v>
      </c>
      <c r="G162">
        <v>40951</v>
      </c>
    </row>
    <row r="163" spans="1:7" hidden="1">
      <c r="A163">
        <v>294</v>
      </c>
      <c r="B163" t="s">
        <v>81</v>
      </c>
      <c r="C163" t="s">
        <v>4</v>
      </c>
      <c r="D163" t="s">
        <v>6</v>
      </c>
      <c r="E163">
        <v>56218</v>
      </c>
      <c r="F163">
        <v>24658</v>
      </c>
      <c r="G163">
        <v>20076</v>
      </c>
    </row>
    <row r="164" spans="1:7" hidden="1">
      <c r="A164">
        <v>295</v>
      </c>
      <c r="B164" t="s">
        <v>81</v>
      </c>
      <c r="C164" t="s">
        <v>4</v>
      </c>
      <c r="D164" t="s">
        <v>7</v>
      </c>
      <c r="E164">
        <v>69382</v>
      </c>
      <c r="F164">
        <v>29564</v>
      </c>
      <c r="G164">
        <v>23922</v>
      </c>
    </row>
    <row r="165" spans="1:7">
      <c r="A165">
        <v>296</v>
      </c>
      <c r="B165" t="s">
        <v>81</v>
      </c>
      <c r="C165" t="s">
        <v>4</v>
      </c>
      <c r="D165" t="s">
        <v>8</v>
      </c>
      <c r="E165">
        <v>67639</v>
      </c>
      <c r="F165">
        <v>20611</v>
      </c>
      <c r="G165">
        <v>16978</v>
      </c>
    </row>
    <row r="166" spans="1:7" hidden="1">
      <c r="A166">
        <v>325</v>
      </c>
      <c r="B166" t="s">
        <v>89</v>
      </c>
      <c r="C166" t="s">
        <v>4</v>
      </c>
      <c r="D166" t="s">
        <v>5</v>
      </c>
      <c r="E166">
        <v>126164</v>
      </c>
      <c r="F166">
        <v>46103</v>
      </c>
      <c r="G166">
        <v>37744</v>
      </c>
    </row>
    <row r="167" spans="1:7" hidden="1">
      <c r="A167">
        <v>326</v>
      </c>
      <c r="B167" t="s">
        <v>89</v>
      </c>
      <c r="C167" t="s">
        <v>4</v>
      </c>
      <c r="D167" t="s">
        <v>6</v>
      </c>
      <c r="E167">
        <v>52162</v>
      </c>
      <c r="F167">
        <v>23045</v>
      </c>
      <c r="G167">
        <v>18476</v>
      </c>
    </row>
    <row r="168" spans="1:7" hidden="1">
      <c r="A168">
        <v>327</v>
      </c>
      <c r="B168" t="s">
        <v>89</v>
      </c>
      <c r="C168" t="s">
        <v>4</v>
      </c>
      <c r="D168" t="s">
        <v>7</v>
      </c>
      <c r="E168">
        <v>65163</v>
      </c>
      <c r="F168">
        <v>28067</v>
      </c>
      <c r="G168">
        <v>22672</v>
      </c>
    </row>
    <row r="169" spans="1:7">
      <c r="A169">
        <v>328</v>
      </c>
      <c r="B169" t="s">
        <v>89</v>
      </c>
      <c r="C169" t="s">
        <v>4</v>
      </c>
      <c r="D169" t="s">
        <v>8</v>
      </c>
      <c r="E169">
        <v>61001</v>
      </c>
      <c r="F169">
        <v>18036</v>
      </c>
      <c r="G169">
        <v>14967</v>
      </c>
    </row>
    <row r="170" spans="1:7" hidden="1">
      <c r="A170">
        <v>381</v>
      </c>
      <c r="B170" t="s">
        <v>103</v>
      </c>
      <c r="C170" t="s">
        <v>4</v>
      </c>
      <c r="D170" t="s">
        <v>5</v>
      </c>
      <c r="E170">
        <v>114475</v>
      </c>
      <c r="F170">
        <v>43238</v>
      </c>
      <c r="G170">
        <v>35168</v>
      </c>
    </row>
    <row r="171" spans="1:7" hidden="1">
      <c r="A171">
        <v>382</v>
      </c>
      <c r="B171" t="s">
        <v>103</v>
      </c>
      <c r="C171" t="s">
        <v>4</v>
      </c>
      <c r="D171" t="s">
        <v>6</v>
      </c>
      <c r="E171">
        <v>49310</v>
      </c>
      <c r="F171">
        <v>22440</v>
      </c>
      <c r="G171">
        <v>17981</v>
      </c>
    </row>
    <row r="172" spans="1:7" hidden="1">
      <c r="A172">
        <v>383</v>
      </c>
      <c r="B172" t="s">
        <v>103</v>
      </c>
      <c r="C172" t="s">
        <v>4</v>
      </c>
      <c r="D172" t="s">
        <v>7</v>
      </c>
      <c r="E172">
        <v>60633</v>
      </c>
      <c r="F172">
        <v>26729</v>
      </c>
      <c r="G172">
        <v>21540</v>
      </c>
    </row>
    <row r="173" spans="1:7">
      <c r="A173">
        <v>384</v>
      </c>
      <c r="B173" t="s">
        <v>103</v>
      </c>
      <c r="C173" t="s">
        <v>4</v>
      </c>
      <c r="D173" t="s">
        <v>8</v>
      </c>
      <c r="E173">
        <v>53842</v>
      </c>
      <c r="F173">
        <v>16509</v>
      </c>
      <c r="G173">
        <v>13638</v>
      </c>
    </row>
    <row r="174" spans="1:7" hidden="1">
      <c r="A174">
        <v>433</v>
      </c>
      <c r="B174" t="s">
        <v>116</v>
      </c>
      <c r="C174" t="s">
        <v>4</v>
      </c>
      <c r="D174" t="s">
        <v>5</v>
      </c>
      <c r="E174">
        <v>100493</v>
      </c>
      <c r="F174">
        <v>37513</v>
      </c>
      <c r="G174">
        <v>31523</v>
      </c>
    </row>
    <row r="175" spans="1:7" hidden="1">
      <c r="A175">
        <v>434</v>
      </c>
      <c r="B175" t="s">
        <v>116</v>
      </c>
      <c r="C175" t="s">
        <v>4</v>
      </c>
      <c r="D175" t="s">
        <v>6</v>
      </c>
      <c r="E175">
        <v>43757</v>
      </c>
      <c r="F175">
        <v>19705</v>
      </c>
      <c r="G175">
        <v>16408</v>
      </c>
    </row>
    <row r="176" spans="1:7" hidden="1">
      <c r="A176">
        <v>435</v>
      </c>
      <c r="B176" t="s">
        <v>116</v>
      </c>
      <c r="C176" t="s">
        <v>4</v>
      </c>
      <c r="D176" t="s">
        <v>7</v>
      </c>
      <c r="E176">
        <v>54152</v>
      </c>
      <c r="F176">
        <v>23771</v>
      </c>
      <c r="G176">
        <v>19851</v>
      </c>
    </row>
    <row r="177" spans="1:7">
      <c r="A177">
        <v>436</v>
      </c>
      <c r="B177" t="s">
        <v>116</v>
      </c>
      <c r="C177" t="s">
        <v>4</v>
      </c>
      <c r="D177" t="s">
        <v>8</v>
      </c>
      <c r="E177">
        <v>46341</v>
      </c>
      <c r="F177">
        <v>13742</v>
      </c>
      <c r="G177">
        <v>11623</v>
      </c>
    </row>
    <row r="178" spans="1:7" hidden="1">
      <c r="A178">
        <v>437</v>
      </c>
      <c r="B178" t="s">
        <v>117</v>
      </c>
      <c r="C178" t="s">
        <v>4</v>
      </c>
      <c r="D178" t="s">
        <v>5</v>
      </c>
      <c r="E178">
        <v>98058</v>
      </c>
      <c r="F178">
        <v>39963</v>
      </c>
      <c r="G178">
        <v>32980</v>
      </c>
    </row>
    <row r="179" spans="1:7" hidden="1">
      <c r="A179">
        <v>438</v>
      </c>
      <c r="B179" t="s">
        <v>117</v>
      </c>
      <c r="C179" t="s">
        <v>4</v>
      </c>
      <c r="D179" t="s">
        <v>6</v>
      </c>
      <c r="E179">
        <v>50168</v>
      </c>
      <c r="F179">
        <v>23107</v>
      </c>
      <c r="G179">
        <v>18793</v>
      </c>
    </row>
    <row r="180" spans="1:7" hidden="1">
      <c r="A180">
        <v>439</v>
      </c>
      <c r="B180" t="s">
        <v>117</v>
      </c>
      <c r="C180" t="s">
        <v>4</v>
      </c>
      <c r="D180" t="s">
        <v>7</v>
      </c>
      <c r="E180">
        <v>64208</v>
      </c>
      <c r="F180">
        <v>28666</v>
      </c>
      <c r="G180">
        <v>23335</v>
      </c>
    </row>
    <row r="181" spans="1:7">
      <c r="A181">
        <v>440</v>
      </c>
      <c r="B181" t="s">
        <v>117</v>
      </c>
      <c r="C181" t="s">
        <v>4</v>
      </c>
      <c r="D181" t="s">
        <v>8</v>
      </c>
      <c r="E181">
        <v>33850</v>
      </c>
      <c r="F181">
        <v>11297</v>
      </c>
      <c r="G181">
        <v>9595</v>
      </c>
    </row>
    <row r="182" spans="1:7" hidden="1">
      <c r="A182">
        <v>369</v>
      </c>
      <c r="B182" t="s">
        <v>100</v>
      </c>
      <c r="C182" t="s">
        <v>4</v>
      </c>
      <c r="D182" t="s">
        <v>5</v>
      </c>
      <c r="E182">
        <v>115642</v>
      </c>
      <c r="F182">
        <v>44188</v>
      </c>
      <c r="G182">
        <v>35665</v>
      </c>
    </row>
    <row r="183" spans="1:7" hidden="1">
      <c r="A183">
        <v>370</v>
      </c>
      <c r="B183" t="s">
        <v>100</v>
      </c>
      <c r="C183" t="s">
        <v>4</v>
      </c>
      <c r="D183" t="s">
        <v>6</v>
      </c>
      <c r="E183">
        <v>59728</v>
      </c>
      <c r="F183">
        <v>25953</v>
      </c>
      <c r="G183">
        <v>20769</v>
      </c>
    </row>
    <row r="184" spans="1:7" hidden="1">
      <c r="A184">
        <v>371</v>
      </c>
      <c r="B184" t="s">
        <v>100</v>
      </c>
      <c r="C184" t="s">
        <v>4</v>
      </c>
      <c r="D184" t="s">
        <v>7</v>
      </c>
      <c r="E184">
        <v>75465</v>
      </c>
      <c r="F184">
        <v>31961</v>
      </c>
      <c r="G184">
        <v>25500</v>
      </c>
    </row>
    <row r="185" spans="1:7">
      <c r="A185">
        <v>372</v>
      </c>
      <c r="B185" t="s">
        <v>100</v>
      </c>
      <c r="C185" t="s">
        <v>4</v>
      </c>
      <c r="D185" t="s">
        <v>8</v>
      </c>
      <c r="E185">
        <v>40177</v>
      </c>
      <c r="F185">
        <v>12227</v>
      </c>
      <c r="G185">
        <v>10115</v>
      </c>
    </row>
    <row r="186" spans="1:7" hidden="1">
      <c r="A186">
        <v>329</v>
      </c>
      <c r="B186" t="s">
        <v>90</v>
      </c>
      <c r="C186" t="s">
        <v>4</v>
      </c>
      <c r="D186" t="s">
        <v>5</v>
      </c>
      <c r="E186">
        <v>126103</v>
      </c>
      <c r="F186">
        <v>47172</v>
      </c>
      <c r="G186">
        <v>38422</v>
      </c>
    </row>
    <row r="187" spans="1:7" hidden="1">
      <c r="A187">
        <v>330</v>
      </c>
      <c r="B187" t="s">
        <v>90</v>
      </c>
      <c r="C187" t="s">
        <v>4</v>
      </c>
      <c r="D187" t="s">
        <v>6</v>
      </c>
      <c r="E187">
        <v>52707</v>
      </c>
      <c r="F187">
        <v>23384</v>
      </c>
      <c r="G187">
        <v>18581</v>
      </c>
    </row>
    <row r="188" spans="1:7" hidden="1">
      <c r="A188">
        <v>331</v>
      </c>
      <c r="B188" t="s">
        <v>90</v>
      </c>
      <c r="C188" t="s">
        <v>4</v>
      </c>
      <c r="D188" t="s">
        <v>7</v>
      </c>
      <c r="E188">
        <v>65882</v>
      </c>
      <c r="F188">
        <v>28297</v>
      </c>
      <c r="G188">
        <v>22822</v>
      </c>
    </row>
    <row r="189" spans="1:7">
      <c r="A189">
        <v>332</v>
      </c>
      <c r="B189" t="s">
        <v>90</v>
      </c>
      <c r="C189" t="s">
        <v>4</v>
      </c>
      <c r="D189" t="s">
        <v>8</v>
      </c>
      <c r="E189">
        <v>60221</v>
      </c>
      <c r="F189">
        <v>18875</v>
      </c>
      <c r="G189">
        <v>15595</v>
      </c>
    </row>
    <row r="190" spans="1:7" hidden="1">
      <c r="A190">
        <v>305</v>
      </c>
      <c r="B190" t="s">
        <v>84</v>
      </c>
      <c r="C190" t="s">
        <v>4</v>
      </c>
      <c r="D190" t="s">
        <v>5</v>
      </c>
      <c r="E190">
        <v>134347</v>
      </c>
      <c r="F190">
        <v>49154</v>
      </c>
      <c r="G190">
        <v>40021</v>
      </c>
    </row>
    <row r="191" spans="1:7" hidden="1">
      <c r="A191">
        <v>306</v>
      </c>
      <c r="B191" t="s">
        <v>84</v>
      </c>
      <c r="C191" t="s">
        <v>4</v>
      </c>
      <c r="D191" t="s">
        <v>6</v>
      </c>
      <c r="E191">
        <v>57816</v>
      </c>
      <c r="F191">
        <v>25029</v>
      </c>
      <c r="G191">
        <v>19834</v>
      </c>
    </row>
    <row r="192" spans="1:7" hidden="1">
      <c r="A192">
        <v>307</v>
      </c>
      <c r="B192" t="s">
        <v>84</v>
      </c>
      <c r="C192" t="s">
        <v>4</v>
      </c>
      <c r="D192" t="s">
        <v>7</v>
      </c>
      <c r="E192">
        <v>70753</v>
      </c>
      <c r="F192">
        <v>30074</v>
      </c>
      <c r="G192">
        <v>23959</v>
      </c>
    </row>
    <row r="193" spans="1:7">
      <c r="A193">
        <v>308</v>
      </c>
      <c r="B193" t="s">
        <v>84</v>
      </c>
      <c r="C193" t="s">
        <v>4</v>
      </c>
      <c r="D193" t="s">
        <v>8</v>
      </c>
      <c r="E193">
        <v>63594</v>
      </c>
      <c r="F193">
        <v>19080</v>
      </c>
      <c r="G193">
        <v>15832</v>
      </c>
    </row>
    <row r="194" spans="1:7" hidden="1">
      <c r="A194">
        <v>313</v>
      </c>
      <c r="B194" t="s">
        <v>86</v>
      </c>
      <c r="C194" t="s">
        <v>4</v>
      </c>
      <c r="D194" t="s">
        <v>5</v>
      </c>
      <c r="E194">
        <v>133598</v>
      </c>
      <c r="F194">
        <v>50999</v>
      </c>
      <c r="G194">
        <v>41790</v>
      </c>
    </row>
    <row r="195" spans="1:7" hidden="1">
      <c r="A195">
        <v>314</v>
      </c>
      <c r="B195" t="s">
        <v>86</v>
      </c>
      <c r="C195" t="s">
        <v>4</v>
      </c>
      <c r="D195" t="s">
        <v>6</v>
      </c>
      <c r="E195">
        <v>59386</v>
      </c>
      <c r="F195">
        <v>26648</v>
      </c>
      <c r="G195">
        <v>21673</v>
      </c>
    </row>
    <row r="196" spans="1:7" hidden="1">
      <c r="A196">
        <v>315</v>
      </c>
      <c r="B196" t="s">
        <v>86</v>
      </c>
      <c r="C196" t="s">
        <v>4</v>
      </c>
      <c r="D196" t="s">
        <v>7</v>
      </c>
      <c r="E196">
        <v>72504</v>
      </c>
      <c r="F196">
        <v>31918</v>
      </c>
      <c r="G196">
        <v>25915</v>
      </c>
    </row>
    <row r="197" spans="1:7">
      <c r="A197">
        <v>316</v>
      </c>
      <c r="B197" t="s">
        <v>86</v>
      </c>
      <c r="C197" t="s">
        <v>4</v>
      </c>
      <c r="D197" t="s">
        <v>8</v>
      </c>
      <c r="E197">
        <v>61094</v>
      </c>
      <c r="F197">
        <v>19081</v>
      </c>
      <c r="G197">
        <v>15740</v>
      </c>
    </row>
    <row r="198" spans="1:7" hidden="1">
      <c r="A198">
        <v>357</v>
      </c>
      <c r="B198" t="s">
        <v>97</v>
      </c>
      <c r="C198" t="s">
        <v>4</v>
      </c>
      <c r="D198" t="s">
        <v>5</v>
      </c>
      <c r="E198">
        <v>121453</v>
      </c>
      <c r="F198">
        <v>47691</v>
      </c>
      <c r="G198">
        <v>38901</v>
      </c>
    </row>
    <row r="199" spans="1:7" hidden="1">
      <c r="A199">
        <v>358</v>
      </c>
      <c r="B199" t="s">
        <v>97</v>
      </c>
      <c r="C199" t="s">
        <v>4</v>
      </c>
      <c r="D199" t="s">
        <v>6</v>
      </c>
      <c r="E199">
        <v>52976</v>
      </c>
      <c r="F199">
        <v>25115</v>
      </c>
      <c r="G199">
        <v>20375</v>
      </c>
    </row>
    <row r="200" spans="1:7" hidden="1">
      <c r="A200">
        <v>359</v>
      </c>
      <c r="B200" t="s">
        <v>97</v>
      </c>
      <c r="C200" t="s">
        <v>4</v>
      </c>
      <c r="D200" t="s">
        <v>7</v>
      </c>
      <c r="E200">
        <v>64924</v>
      </c>
      <c r="F200">
        <v>29775</v>
      </c>
      <c r="G200">
        <v>24108</v>
      </c>
    </row>
    <row r="201" spans="1:7">
      <c r="A201">
        <v>360</v>
      </c>
      <c r="B201" t="s">
        <v>97</v>
      </c>
      <c r="C201" t="s">
        <v>4</v>
      </c>
      <c r="D201" t="s">
        <v>8</v>
      </c>
      <c r="E201">
        <v>56529</v>
      </c>
      <c r="F201">
        <v>17916</v>
      </c>
      <c r="G201">
        <v>14798</v>
      </c>
    </row>
    <row r="202" spans="1:7" hidden="1">
      <c r="A202">
        <v>389</v>
      </c>
      <c r="B202" t="s">
        <v>105</v>
      </c>
      <c r="C202" t="s">
        <v>4</v>
      </c>
      <c r="D202" t="s">
        <v>5</v>
      </c>
      <c r="E202">
        <v>112998</v>
      </c>
      <c r="F202">
        <v>44158</v>
      </c>
      <c r="G202">
        <v>36209</v>
      </c>
    </row>
    <row r="203" spans="1:7" hidden="1">
      <c r="A203">
        <v>390</v>
      </c>
      <c r="B203" t="s">
        <v>105</v>
      </c>
      <c r="C203" t="s">
        <v>4</v>
      </c>
      <c r="D203" t="s">
        <v>6</v>
      </c>
      <c r="E203">
        <v>43521</v>
      </c>
      <c r="F203">
        <v>20859</v>
      </c>
      <c r="G203">
        <v>17022</v>
      </c>
    </row>
    <row r="204" spans="1:7" hidden="1">
      <c r="A204">
        <v>391</v>
      </c>
      <c r="B204" t="s">
        <v>105</v>
      </c>
      <c r="C204" t="s">
        <v>4</v>
      </c>
      <c r="D204" t="s">
        <v>7</v>
      </c>
      <c r="E204">
        <v>55245</v>
      </c>
      <c r="F204">
        <v>25687</v>
      </c>
      <c r="G204">
        <v>21047</v>
      </c>
    </row>
    <row r="205" spans="1:7">
      <c r="A205">
        <v>392</v>
      </c>
      <c r="B205" t="s">
        <v>105</v>
      </c>
      <c r="C205" t="s">
        <v>4</v>
      </c>
      <c r="D205" t="s">
        <v>8</v>
      </c>
      <c r="E205">
        <v>57753</v>
      </c>
      <c r="F205">
        <v>18471</v>
      </c>
      <c r="G205">
        <v>15299</v>
      </c>
    </row>
    <row r="206" spans="1:7" hidden="1">
      <c r="A206">
        <v>385</v>
      </c>
      <c r="B206" t="s">
        <v>104</v>
      </c>
      <c r="C206" t="s">
        <v>4</v>
      </c>
      <c r="D206" t="s">
        <v>5</v>
      </c>
      <c r="E206">
        <v>114380</v>
      </c>
      <c r="F206">
        <v>48233</v>
      </c>
      <c r="G206">
        <v>38813</v>
      </c>
    </row>
    <row r="207" spans="1:7" hidden="1">
      <c r="A207">
        <v>386</v>
      </c>
      <c r="B207" t="s">
        <v>104</v>
      </c>
      <c r="C207" t="s">
        <v>4</v>
      </c>
      <c r="D207" t="s">
        <v>6</v>
      </c>
      <c r="E207">
        <v>62646</v>
      </c>
      <c r="F207">
        <v>30092</v>
      </c>
      <c r="G207">
        <v>23951</v>
      </c>
    </row>
    <row r="208" spans="1:7" hidden="1">
      <c r="A208">
        <v>387</v>
      </c>
      <c r="B208" t="s">
        <v>104</v>
      </c>
      <c r="C208" t="s">
        <v>4</v>
      </c>
      <c r="D208" t="s">
        <v>7</v>
      </c>
      <c r="E208">
        <v>77878</v>
      </c>
      <c r="F208">
        <v>36187</v>
      </c>
      <c r="G208">
        <v>28801</v>
      </c>
    </row>
    <row r="209" spans="1:7">
      <c r="A209">
        <v>388</v>
      </c>
      <c r="B209" t="s">
        <v>104</v>
      </c>
      <c r="C209" t="s">
        <v>4</v>
      </c>
      <c r="D209" t="s">
        <v>8</v>
      </c>
      <c r="E209">
        <v>36502</v>
      </c>
      <c r="F209">
        <v>12046</v>
      </c>
      <c r="G209">
        <v>9848</v>
      </c>
    </row>
    <row r="210" spans="1:7" hidden="1">
      <c r="A210">
        <v>209</v>
      </c>
      <c r="B210" t="s">
        <v>60</v>
      </c>
      <c r="C210" t="s">
        <v>4</v>
      </c>
      <c r="D210" t="s">
        <v>5</v>
      </c>
      <c r="E210">
        <v>168185</v>
      </c>
      <c r="F210">
        <v>66857</v>
      </c>
      <c r="G210">
        <v>53275</v>
      </c>
    </row>
    <row r="211" spans="1:7" hidden="1">
      <c r="A211">
        <v>210</v>
      </c>
      <c r="B211" t="s">
        <v>60</v>
      </c>
      <c r="C211" t="s">
        <v>4</v>
      </c>
      <c r="D211" t="s">
        <v>6</v>
      </c>
      <c r="E211">
        <v>91043</v>
      </c>
      <c r="F211">
        <v>40532</v>
      </c>
      <c r="G211">
        <v>32182</v>
      </c>
    </row>
    <row r="212" spans="1:7" hidden="1">
      <c r="A212">
        <v>211</v>
      </c>
      <c r="B212" t="s">
        <v>60</v>
      </c>
      <c r="C212" t="s">
        <v>4</v>
      </c>
      <c r="D212" t="s">
        <v>7</v>
      </c>
      <c r="E212">
        <v>114774</v>
      </c>
      <c r="F212">
        <v>49344</v>
      </c>
      <c r="G212">
        <v>38990</v>
      </c>
    </row>
    <row r="213" spans="1:7">
      <c r="A213">
        <v>212</v>
      </c>
      <c r="B213" t="s">
        <v>60</v>
      </c>
      <c r="C213" t="s">
        <v>4</v>
      </c>
      <c r="D213" t="s">
        <v>8</v>
      </c>
      <c r="E213">
        <v>53411</v>
      </c>
      <c r="F213">
        <v>17513</v>
      </c>
      <c r="G213">
        <v>14100</v>
      </c>
    </row>
    <row r="214" spans="1:7" hidden="1">
      <c r="A214">
        <v>233</v>
      </c>
      <c r="B214" t="s">
        <v>66</v>
      </c>
      <c r="C214" t="s">
        <v>4</v>
      </c>
      <c r="D214" t="s">
        <v>5</v>
      </c>
      <c r="E214">
        <v>162661</v>
      </c>
      <c r="F214">
        <v>62563</v>
      </c>
      <c r="G214">
        <v>49735</v>
      </c>
    </row>
    <row r="215" spans="1:7" hidden="1">
      <c r="A215">
        <v>234</v>
      </c>
      <c r="B215" t="s">
        <v>66</v>
      </c>
      <c r="C215" t="s">
        <v>4</v>
      </c>
      <c r="D215" t="s">
        <v>6</v>
      </c>
      <c r="E215">
        <v>69893</v>
      </c>
      <c r="F215">
        <v>31478</v>
      </c>
      <c r="G215">
        <v>24771</v>
      </c>
    </row>
    <row r="216" spans="1:7" hidden="1">
      <c r="A216">
        <v>235</v>
      </c>
      <c r="B216" t="s">
        <v>66</v>
      </c>
      <c r="C216" t="s">
        <v>4</v>
      </c>
      <c r="D216" t="s">
        <v>7</v>
      </c>
      <c r="E216">
        <v>88954</v>
      </c>
      <c r="F216">
        <v>38563</v>
      </c>
      <c r="G216">
        <v>30481</v>
      </c>
    </row>
    <row r="217" spans="1:7">
      <c r="A217">
        <v>236</v>
      </c>
      <c r="B217" t="s">
        <v>66</v>
      </c>
      <c r="C217" t="s">
        <v>4</v>
      </c>
      <c r="D217" t="s">
        <v>8</v>
      </c>
      <c r="E217">
        <v>73707</v>
      </c>
      <c r="F217">
        <v>24000</v>
      </c>
      <c r="G217">
        <v>19716</v>
      </c>
    </row>
    <row r="218" spans="1:7" hidden="1">
      <c r="A218">
        <v>221</v>
      </c>
      <c r="B218" t="s">
        <v>63</v>
      </c>
      <c r="C218" t="s">
        <v>4</v>
      </c>
      <c r="D218" t="s">
        <v>5</v>
      </c>
      <c r="E218">
        <v>165118</v>
      </c>
      <c r="F218">
        <v>63436</v>
      </c>
      <c r="G218">
        <v>49426</v>
      </c>
    </row>
    <row r="219" spans="1:7" hidden="1">
      <c r="A219">
        <v>222</v>
      </c>
      <c r="B219" t="s">
        <v>63</v>
      </c>
      <c r="C219" t="s">
        <v>4</v>
      </c>
      <c r="D219" t="s">
        <v>6</v>
      </c>
      <c r="E219">
        <v>74414</v>
      </c>
      <c r="F219">
        <v>33468</v>
      </c>
      <c r="G219">
        <v>26603</v>
      </c>
    </row>
    <row r="220" spans="1:7" hidden="1">
      <c r="A220">
        <v>223</v>
      </c>
      <c r="B220" t="s">
        <v>63</v>
      </c>
      <c r="C220" t="s">
        <v>4</v>
      </c>
      <c r="D220" t="s">
        <v>7</v>
      </c>
      <c r="E220">
        <v>93433</v>
      </c>
      <c r="F220">
        <v>40161</v>
      </c>
      <c r="G220">
        <v>31795</v>
      </c>
    </row>
    <row r="221" spans="1:7">
      <c r="A221">
        <v>224</v>
      </c>
      <c r="B221" t="s">
        <v>63</v>
      </c>
      <c r="C221" t="s">
        <v>4</v>
      </c>
      <c r="D221" t="s">
        <v>8</v>
      </c>
      <c r="E221">
        <v>71685</v>
      </c>
      <c r="F221">
        <v>23275</v>
      </c>
      <c r="G221">
        <v>18430</v>
      </c>
    </row>
    <row r="222" spans="1:7" hidden="1">
      <c r="A222">
        <v>225</v>
      </c>
      <c r="B222" t="s">
        <v>64</v>
      </c>
      <c r="C222" t="s">
        <v>4</v>
      </c>
      <c r="D222" t="s">
        <v>5</v>
      </c>
      <c r="E222">
        <v>163894</v>
      </c>
      <c r="F222">
        <v>61307</v>
      </c>
      <c r="G222">
        <v>48587</v>
      </c>
    </row>
    <row r="223" spans="1:7" hidden="1">
      <c r="A223">
        <v>226</v>
      </c>
      <c r="B223" t="s">
        <v>64</v>
      </c>
      <c r="C223" t="s">
        <v>4</v>
      </c>
      <c r="D223" t="s">
        <v>6</v>
      </c>
      <c r="E223">
        <v>71179</v>
      </c>
      <c r="F223">
        <v>31375</v>
      </c>
      <c r="G223">
        <v>24618</v>
      </c>
    </row>
    <row r="224" spans="1:7" hidden="1">
      <c r="A224">
        <v>227</v>
      </c>
      <c r="B224" t="s">
        <v>64</v>
      </c>
      <c r="C224" t="s">
        <v>4</v>
      </c>
      <c r="D224" t="s">
        <v>7</v>
      </c>
      <c r="E224">
        <v>89880</v>
      </c>
      <c r="F224">
        <v>38070</v>
      </c>
      <c r="G224">
        <v>29869</v>
      </c>
    </row>
    <row r="225" spans="1:7">
      <c r="A225">
        <v>228</v>
      </c>
      <c r="B225" t="s">
        <v>64</v>
      </c>
      <c r="C225" t="s">
        <v>4</v>
      </c>
      <c r="D225" t="s">
        <v>8</v>
      </c>
      <c r="E225">
        <v>74014</v>
      </c>
      <c r="F225">
        <v>23237</v>
      </c>
      <c r="G225">
        <v>18764</v>
      </c>
    </row>
    <row r="226" spans="1:7" hidden="1">
      <c r="A226">
        <v>261</v>
      </c>
      <c r="B226" t="s">
        <v>73</v>
      </c>
      <c r="C226" t="s">
        <v>4</v>
      </c>
      <c r="D226" t="s">
        <v>5</v>
      </c>
      <c r="E226">
        <v>147131</v>
      </c>
      <c r="F226">
        <v>55375</v>
      </c>
      <c r="G226">
        <v>43486</v>
      </c>
    </row>
    <row r="227" spans="1:7" hidden="1">
      <c r="A227">
        <v>262</v>
      </c>
      <c r="B227" t="s">
        <v>73</v>
      </c>
      <c r="C227" t="s">
        <v>4</v>
      </c>
      <c r="D227" t="s">
        <v>6</v>
      </c>
      <c r="E227">
        <v>65850</v>
      </c>
      <c r="F227">
        <v>28788</v>
      </c>
      <c r="G227">
        <v>22626</v>
      </c>
    </row>
    <row r="228" spans="1:7" hidden="1">
      <c r="A228">
        <v>263</v>
      </c>
      <c r="B228" t="s">
        <v>73</v>
      </c>
      <c r="C228" t="s">
        <v>4</v>
      </c>
      <c r="D228" t="s">
        <v>7</v>
      </c>
      <c r="E228">
        <v>83195</v>
      </c>
      <c r="F228">
        <v>34811</v>
      </c>
      <c r="G228">
        <v>27258</v>
      </c>
    </row>
    <row r="229" spans="1:7">
      <c r="A229">
        <v>264</v>
      </c>
      <c r="B229" t="s">
        <v>73</v>
      </c>
      <c r="C229" t="s">
        <v>4</v>
      </c>
      <c r="D229" t="s">
        <v>8</v>
      </c>
      <c r="E229">
        <v>63936</v>
      </c>
      <c r="F229">
        <v>20564</v>
      </c>
      <c r="G229">
        <v>16500</v>
      </c>
    </row>
    <row r="230" spans="1:7" hidden="1">
      <c r="A230">
        <v>281</v>
      </c>
      <c r="B230" t="s">
        <v>78</v>
      </c>
      <c r="C230" t="s">
        <v>4</v>
      </c>
      <c r="D230" t="s">
        <v>5</v>
      </c>
      <c r="E230">
        <v>139531</v>
      </c>
      <c r="F230">
        <v>54763</v>
      </c>
      <c r="G230">
        <v>43621</v>
      </c>
    </row>
    <row r="231" spans="1:7" hidden="1">
      <c r="A231">
        <v>282</v>
      </c>
      <c r="B231" t="s">
        <v>78</v>
      </c>
      <c r="C231" t="s">
        <v>4</v>
      </c>
      <c r="D231" t="s">
        <v>6</v>
      </c>
      <c r="E231">
        <v>63286</v>
      </c>
      <c r="F231">
        <v>29034</v>
      </c>
      <c r="G231">
        <v>23000</v>
      </c>
    </row>
    <row r="232" spans="1:7" hidden="1">
      <c r="A232">
        <v>283</v>
      </c>
      <c r="B232" t="s">
        <v>78</v>
      </c>
      <c r="C232" t="s">
        <v>4</v>
      </c>
      <c r="D232" t="s">
        <v>7</v>
      </c>
      <c r="E232">
        <v>79655</v>
      </c>
      <c r="F232">
        <v>35088</v>
      </c>
      <c r="G232">
        <v>27675</v>
      </c>
    </row>
    <row r="233" spans="1:7">
      <c r="A233">
        <v>284</v>
      </c>
      <c r="B233" t="s">
        <v>78</v>
      </c>
      <c r="C233" t="s">
        <v>4</v>
      </c>
      <c r="D233" t="s">
        <v>8</v>
      </c>
      <c r="E233">
        <v>59876</v>
      </c>
      <c r="F233">
        <v>19675</v>
      </c>
      <c r="G233">
        <v>15703</v>
      </c>
    </row>
    <row r="234" spans="1:7" hidden="1">
      <c r="A234">
        <v>273</v>
      </c>
      <c r="B234" t="s">
        <v>76</v>
      </c>
      <c r="C234" t="s">
        <v>4</v>
      </c>
      <c r="D234" t="s">
        <v>5</v>
      </c>
      <c r="E234">
        <v>140706</v>
      </c>
      <c r="F234">
        <v>55771</v>
      </c>
      <c r="G234">
        <v>43685</v>
      </c>
    </row>
    <row r="235" spans="1:7" hidden="1">
      <c r="A235">
        <v>274</v>
      </c>
      <c r="B235" t="s">
        <v>76</v>
      </c>
      <c r="C235" t="s">
        <v>4</v>
      </c>
      <c r="D235" t="s">
        <v>6</v>
      </c>
      <c r="E235">
        <v>74813</v>
      </c>
      <c r="F235">
        <v>33976</v>
      </c>
      <c r="G235">
        <v>26392</v>
      </c>
    </row>
    <row r="236" spans="1:7" hidden="1">
      <c r="A236">
        <v>275</v>
      </c>
      <c r="B236" t="s">
        <v>76</v>
      </c>
      <c r="C236" t="s">
        <v>4</v>
      </c>
      <c r="D236" t="s">
        <v>7</v>
      </c>
      <c r="E236">
        <v>96483</v>
      </c>
      <c r="F236">
        <v>41549</v>
      </c>
      <c r="G236">
        <v>32012</v>
      </c>
    </row>
    <row r="237" spans="1:7">
      <c r="A237">
        <v>276</v>
      </c>
      <c r="B237" t="s">
        <v>76</v>
      </c>
      <c r="C237" t="s">
        <v>4</v>
      </c>
      <c r="D237" t="s">
        <v>8</v>
      </c>
      <c r="E237">
        <v>44223</v>
      </c>
      <c r="F237">
        <v>14222</v>
      </c>
      <c r="G237">
        <v>11608</v>
      </c>
    </row>
    <row r="238" spans="1:7" hidden="1">
      <c r="A238">
        <v>177</v>
      </c>
      <c r="B238" t="s">
        <v>52</v>
      </c>
      <c r="C238" t="s">
        <v>4</v>
      </c>
      <c r="D238" t="s">
        <v>5</v>
      </c>
      <c r="E238">
        <v>197099</v>
      </c>
      <c r="F238">
        <v>72631</v>
      </c>
      <c r="G238">
        <v>56846</v>
      </c>
    </row>
    <row r="239" spans="1:7" hidden="1">
      <c r="A239">
        <v>178</v>
      </c>
      <c r="B239" t="s">
        <v>52</v>
      </c>
      <c r="C239" t="s">
        <v>4</v>
      </c>
      <c r="D239" t="s">
        <v>6</v>
      </c>
      <c r="E239">
        <v>102526</v>
      </c>
      <c r="F239">
        <v>42501</v>
      </c>
      <c r="G239">
        <v>32369</v>
      </c>
    </row>
    <row r="240" spans="1:7" hidden="1">
      <c r="A240">
        <v>179</v>
      </c>
      <c r="B240" t="s">
        <v>52</v>
      </c>
      <c r="C240" t="s">
        <v>4</v>
      </c>
      <c r="D240" t="s">
        <v>7</v>
      </c>
      <c r="E240">
        <v>133300</v>
      </c>
      <c r="F240">
        <v>52556</v>
      </c>
      <c r="G240">
        <v>40456</v>
      </c>
    </row>
    <row r="241" spans="1:7">
      <c r="A241">
        <v>180</v>
      </c>
      <c r="B241" t="s">
        <v>52</v>
      </c>
      <c r="C241" t="s">
        <v>4</v>
      </c>
      <c r="D241" t="s">
        <v>8</v>
      </c>
      <c r="E241">
        <v>63799</v>
      </c>
      <c r="F241">
        <v>20075</v>
      </c>
      <c r="G241">
        <v>16508</v>
      </c>
    </row>
    <row r="242" spans="1:7" hidden="1">
      <c r="A242">
        <v>189</v>
      </c>
      <c r="B242" t="s">
        <v>55</v>
      </c>
      <c r="C242" t="s">
        <v>4</v>
      </c>
      <c r="D242" t="s">
        <v>5</v>
      </c>
      <c r="E242">
        <v>185699</v>
      </c>
      <c r="F242">
        <v>68251</v>
      </c>
      <c r="G242">
        <v>54369</v>
      </c>
    </row>
    <row r="243" spans="1:7" hidden="1">
      <c r="A243">
        <v>190</v>
      </c>
      <c r="B243" t="s">
        <v>55</v>
      </c>
      <c r="C243" t="s">
        <v>4</v>
      </c>
      <c r="D243" t="s">
        <v>6</v>
      </c>
      <c r="E243">
        <v>78774</v>
      </c>
      <c r="F243">
        <v>33972</v>
      </c>
      <c r="G243">
        <v>27101</v>
      </c>
    </row>
    <row r="244" spans="1:7" hidden="1">
      <c r="A244">
        <v>191</v>
      </c>
      <c r="B244" t="s">
        <v>55</v>
      </c>
      <c r="C244" t="s">
        <v>4</v>
      </c>
      <c r="D244" t="s">
        <v>7</v>
      </c>
      <c r="E244">
        <v>101540</v>
      </c>
      <c r="F244">
        <v>41276</v>
      </c>
      <c r="G244">
        <v>32867</v>
      </c>
    </row>
    <row r="245" spans="1:7">
      <c r="A245">
        <v>192</v>
      </c>
      <c r="B245" t="s">
        <v>55</v>
      </c>
      <c r="C245" t="s">
        <v>4</v>
      </c>
      <c r="D245" t="s">
        <v>8</v>
      </c>
      <c r="E245">
        <v>84159</v>
      </c>
      <c r="F245">
        <v>26975</v>
      </c>
      <c r="G245">
        <v>21802</v>
      </c>
    </row>
    <row r="246" spans="1:7" hidden="1">
      <c r="A246">
        <v>165</v>
      </c>
      <c r="B246" t="s">
        <v>49</v>
      </c>
      <c r="C246" t="s">
        <v>4</v>
      </c>
      <c r="D246" t="s">
        <v>5</v>
      </c>
      <c r="E246">
        <v>199947</v>
      </c>
      <c r="F246">
        <v>72128</v>
      </c>
      <c r="G246">
        <v>56304</v>
      </c>
    </row>
    <row r="247" spans="1:7" hidden="1">
      <c r="A247">
        <v>166</v>
      </c>
      <c r="B247" t="s">
        <v>49</v>
      </c>
      <c r="C247" t="s">
        <v>4</v>
      </c>
      <c r="D247" t="s">
        <v>6</v>
      </c>
      <c r="E247">
        <v>92077</v>
      </c>
      <c r="F247">
        <v>38809</v>
      </c>
      <c r="G247">
        <v>30187</v>
      </c>
    </row>
    <row r="248" spans="1:7" hidden="1">
      <c r="A248">
        <v>167</v>
      </c>
      <c r="B248" t="s">
        <v>49</v>
      </c>
      <c r="C248" t="s">
        <v>4</v>
      </c>
      <c r="D248" t="s">
        <v>7</v>
      </c>
      <c r="E248">
        <v>117729</v>
      </c>
      <c r="F248">
        <v>47335</v>
      </c>
      <c r="G248">
        <v>36522</v>
      </c>
    </row>
    <row r="249" spans="1:7">
      <c r="A249">
        <v>168</v>
      </c>
      <c r="B249" t="s">
        <v>49</v>
      </c>
      <c r="C249" t="s">
        <v>4</v>
      </c>
      <c r="D249" t="s">
        <v>8</v>
      </c>
      <c r="E249">
        <v>82218</v>
      </c>
      <c r="F249">
        <v>24793</v>
      </c>
      <c r="G249">
        <v>19756</v>
      </c>
    </row>
    <row r="250" spans="1:7" hidden="1">
      <c r="A250">
        <v>185</v>
      </c>
      <c r="B250" t="s">
        <v>54</v>
      </c>
      <c r="C250" t="s">
        <v>4</v>
      </c>
      <c r="D250" t="s">
        <v>5</v>
      </c>
      <c r="E250">
        <v>192140</v>
      </c>
      <c r="F250">
        <v>69543</v>
      </c>
      <c r="G250">
        <v>54606</v>
      </c>
    </row>
    <row r="251" spans="1:7" hidden="1">
      <c r="A251">
        <v>186</v>
      </c>
      <c r="B251" t="s">
        <v>54</v>
      </c>
      <c r="C251" t="s">
        <v>4</v>
      </c>
      <c r="D251" t="s">
        <v>6</v>
      </c>
      <c r="E251">
        <v>84872</v>
      </c>
      <c r="F251">
        <v>35972</v>
      </c>
      <c r="G251">
        <v>27919</v>
      </c>
    </row>
    <row r="252" spans="1:7" hidden="1">
      <c r="A252">
        <v>187</v>
      </c>
      <c r="B252" t="s">
        <v>54</v>
      </c>
      <c r="C252" t="s">
        <v>4</v>
      </c>
      <c r="D252" t="s">
        <v>7</v>
      </c>
      <c r="E252">
        <v>108655</v>
      </c>
      <c r="F252">
        <v>43488</v>
      </c>
      <c r="G252">
        <v>33991</v>
      </c>
    </row>
    <row r="253" spans="1:7">
      <c r="A253">
        <v>188</v>
      </c>
      <c r="B253" t="s">
        <v>54</v>
      </c>
      <c r="C253" t="s">
        <v>4</v>
      </c>
      <c r="D253" t="s">
        <v>8</v>
      </c>
      <c r="E253">
        <v>83485</v>
      </c>
      <c r="F253">
        <v>26055</v>
      </c>
      <c r="G253">
        <v>20944</v>
      </c>
    </row>
    <row r="254" spans="1:7" hidden="1">
      <c r="A254">
        <v>197</v>
      </c>
      <c r="B254" t="s">
        <v>57</v>
      </c>
      <c r="C254" t="s">
        <v>4</v>
      </c>
      <c r="D254" t="s">
        <v>5</v>
      </c>
      <c r="E254">
        <v>176029</v>
      </c>
      <c r="F254">
        <v>63741</v>
      </c>
      <c r="G254">
        <v>49583</v>
      </c>
    </row>
    <row r="255" spans="1:7" hidden="1">
      <c r="A255">
        <v>198</v>
      </c>
      <c r="B255" t="s">
        <v>57</v>
      </c>
      <c r="C255" t="s">
        <v>4</v>
      </c>
      <c r="D255" t="s">
        <v>6</v>
      </c>
      <c r="E255">
        <v>79957</v>
      </c>
      <c r="F255">
        <v>33612</v>
      </c>
      <c r="G255">
        <v>26228</v>
      </c>
    </row>
    <row r="256" spans="1:7" hidden="1">
      <c r="A256">
        <v>199</v>
      </c>
      <c r="B256" t="s">
        <v>57</v>
      </c>
      <c r="C256" t="s">
        <v>4</v>
      </c>
      <c r="D256" t="s">
        <v>7</v>
      </c>
      <c r="E256">
        <v>99890</v>
      </c>
      <c r="F256">
        <v>40337</v>
      </c>
      <c r="G256">
        <v>31534</v>
      </c>
    </row>
    <row r="257" spans="1:7">
      <c r="A257">
        <v>200</v>
      </c>
      <c r="B257" t="s">
        <v>57</v>
      </c>
      <c r="C257" t="s">
        <v>4</v>
      </c>
      <c r="D257" t="s">
        <v>8</v>
      </c>
      <c r="E257">
        <v>76139</v>
      </c>
      <c r="F257">
        <v>23404</v>
      </c>
      <c r="G257">
        <v>18520</v>
      </c>
    </row>
    <row r="258" spans="1:7" hidden="1">
      <c r="A258">
        <v>241</v>
      </c>
      <c r="B258" t="s">
        <v>68</v>
      </c>
      <c r="C258" t="s">
        <v>4</v>
      </c>
      <c r="D258" t="s">
        <v>5</v>
      </c>
      <c r="E258">
        <v>161044</v>
      </c>
      <c r="F258">
        <v>60214</v>
      </c>
      <c r="G258">
        <v>47154</v>
      </c>
    </row>
    <row r="259" spans="1:7" hidden="1">
      <c r="A259">
        <v>242</v>
      </c>
      <c r="B259" t="s">
        <v>68</v>
      </c>
      <c r="C259" t="s">
        <v>4</v>
      </c>
      <c r="D259" t="s">
        <v>6</v>
      </c>
      <c r="E259">
        <v>72462</v>
      </c>
      <c r="F259">
        <v>31786</v>
      </c>
      <c r="G259">
        <v>24636</v>
      </c>
    </row>
    <row r="260" spans="1:7" hidden="1">
      <c r="A260">
        <v>243</v>
      </c>
      <c r="B260" t="s">
        <v>68</v>
      </c>
      <c r="C260" t="s">
        <v>4</v>
      </c>
      <c r="D260" t="s">
        <v>7</v>
      </c>
      <c r="E260">
        <v>91101</v>
      </c>
      <c r="F260">
        <v>38254</v>
      </c>
      <c r="G260">
        <v>29464</v>
      </c>
    </row>
    <row r="261" spans="1:7">
      <c r="A261">
        <v>244</v>
      </c>
      <c r="B261" t="s">
        <v>68</v>
      </c>
      <c r="C261" t="s">
        <v>4</v>
      </c>
      <c r="D261" t="s">
        <v>8</v>
      </c>
      <c r="E261">
        <v>69943</v>
      </c>
      <c r="F261">
        <v>21960</v>
      </c>
      <c r="G261">
        <v>17594</v>
      </c>
    </row>
    <row r="262" spans="1:7" hidden="1">
      <c r="A262">
        <v>193</v>
      </c>
      <c r="B262" t="s">
        <v>56</v>
      </c>
      <c r="C262" t="s">
        <v>4</v>
      </c>
      <c r="D262" t="s">
        <v>5</v>
      </c>
      <c r="E262">
        <v>185298</v>
      </c>
      <c r="F262">
        <v>70738</v>
      </c>
      <c r="G262">
        <v>54072</v>
      </c>
    </row>
    <row r="263" spans="1:7" hidden="1">
      <c r="A263">
        <v>194</v>
      </c>
      <c r="B263" t="s">
        <v>56</v>
      </c>
      <c r="C263" t="s">
        <v>4</v>
      </c>
      <c r="D263" t="s">
        <v>6</v>
      </c>
      <c r="E263">
        <v>95078</v>
      </c>
      <c r="F263">
        <v>41522</v>
      </c>
      <c r="G263">
        <v>31472</v>
      </c>
    </row>
    <row r="264" spans="1:7" hidden="1">
      <c r="A264">
        <v>195</v>
      </c>
      <c r="B264" t="s">
        <v>56</v>
      </c>
      <c r="C264" t="s">
        <v>4</v>
      </c>
      <c r="D264" t="s">
        <v>7</v>
      </c>
      <c r="E264">
        <v>122295</v>
      </c>
      <c r="F264">
        <v>51110</v>
      </c>
      <c r="G264">
        <v>38878</v>
      </c>
    </row>
    <row r="265" spans="1:7">
      <c r="A265">
        <v>196</v>
      </c>
      <c r="B265" t="s">
        <v>56</v>
      </c>
      <c r="C265" t="s">
        <v>4</v>
      </c>
      <c r="D265" t="s">
        <v>8</v>
      </c>
      <c r="E265">
        <v>63003</v>
      </c>
      <c r="F265">
        <v>19628</v>
      </c>
      <c r="G265">
        <v>15432</v>
      </c>
    </row>
    <row r="266" spans="1:7" hidden="1">
      <c r="A266">
        <v>89</v>
      </c>
      <c r="B266" t="s">
        <v>30</v>
      </c>
      <c r="C266" t="s">
        <v>4</v>
      </c>
      <c r="D266" t="s">
        <v>5</v>
      </c>
      <c r="E266">
        <v>260378</v>
      </c>
      <c r="F266">
        <v>90670</v>
      </c>
      <c r="G266">
        <v>68516</v>
      </c>
    </row>
    <row r="267" spans="1:7" hidden="1">
      <c r="A267">
        <v>90</v>
      </c>
      <c r="B267" t="s">
        <v>30</v>
      </c>
      <c r="C267" t="s">
        <v>4</v>
      </c>
      <c r="D267" t="s">
        <v>6</v>
      </c>
      <c r="E267">
        <v>129886</v>
      </c>
      <c r="F267">
        <v>52383</v>
      </c>
      <c r="G267">
        <v>39350</v>
      </c>
    </row>
    <row r="268" spans="1:7" hidden="1">
      <c r="A268">
        <v>91</v>
      </c>
      <c r="B268" t="s">
        <v>30</v>
      </c>
      <c r="C268" t="s">
        <v>4</v>
      </c>
      <c r="D268" t="s">
        <v>7</v>
      </c>
      <c r="E268">
        <v>172464</v>
      </c>
      <c r="F268">
        <v>65572</v>
      </c>
      <c r="G268">
        <v>49078</v>
      </c>
    </row>
    <row r="269" spans="1:7">
      <c r="A269">
        <v>92</v>
      </c>
      <c r="B269" t="s">
        <v>30</v>
      </c>
      <c r="C269" t="s">
        <v>4</v>
      </c>
      <c r="D269" t="s">
        <v>8</v>
      </c>
      <c r="E269">
        <v>87914</v>
      </c>
      <c r="F269">
        <v>25098</v>
      </c>
      <c r="G269">
        <v>19425</v>
      </c>
    </row>
    <row r="270" spans="1:7" hidden="1">
      <c r="A270">
        <v>125</v>
      </c>
      <c r="B270" t="s">
        <v>39</v>
      </c>
      <c r="C270" t="s">
        <v>4</v>
      </c>
      <c r="D270" t="s">
        <v>5</v>
      </c>
      <c r="E270">
        <v>234890</v>
      </c>
      <c r="F270">
        <v>84144</v>
      </c>
      <c r="G270">
        <v>65877</v>
      </c>
    </row>
    <row r="271" spans="1:7" hidden="1">
      <c r="A271">
        <v>126</v>
      </c>
      <c r="B271" t="s">
        <v>39</v>
      </c>
      <c r="C271" t="s">
        <v>4</v>
      </c>
      <c r="D271" t="s">
        <v>6</v>
      </c>
      <c r="E271">
        <v>97020</v>
      </c>
      <c r="F271">
        <v>40754</v>
      </c>
      <c r="G271">
        <v>31414</v>
      </c>
    </row>
    <row r="272" spans="1:7" hidden="1">
      <c r="A272">
        <v>127</v>
      </c>
      <c r="B272" t="s">
        <v>39</v>
      </c>
      <c r="C272" t="s">
        <v>4</v>
      </c>
      <c r="D272" t="s">
        <v>7</v>
      </c>
      <c r="E272">
        <v>121416</v>
      </c>
      <c r="F272">
        <v>49871</v>
      </c>
      <c r="G272">
        <v>38493</v>
      </c>
    </row>
    <row r="273" spans="1:7">
      <c r="A273">
        <v>128</v>
      </c>
      <c r="B273" t="s">
        <v>39</v>
      </c>
      <c r="C273" t="s">
        <v>4</v>
      </c>
      <c r="D273" t="s">
        <v>8</v>
      </c>
      <c r="E273">
        <v>113474</v>
      </c>
      <c r="F273">
        <v>34273</v>
      </c>
      <c r="G273">
        <v>27425</v>
      </c>
    </row>
    <row r="274" spans="1:7" hidden="1">
      <c r="A274">
        <v>161</v>
      </c>
      <c r="B274" t="s">
        <v>48</v>
      </c>
      <c r="C274" t="s">
        <v>4</v>
      </c>
      <c r="D274" t="s">
        <v>5</v>
      </c>
      <c r="E274">
        <v>203109</v>
      </c>
      <c r="F274">
        <v>73279</v>
      </c>
      <c r="G274">
        <v>57726</v>
      </c>
    </row>
    <row r="275" spans="1:7" hidden="1">
      <c r="A275">
        <v>162</v>
      </c>
      <c r="B275" t="s">
        <v>48</v>
      </c>
      <c r="C275" t="s">
        <v>4</v>
      </c>
      <c r="D275" t="s">
        <v>6</v>
      </c>
      <c r="E275">
        <v>92077</v>
      </c>
      <c r="F275">
        <v>37600</v>
      </c>
      <c r="G275">
        <v>28709</v>
      </c>
    </row>
    <row r="276" spans="1:7" hidden="1">
      <c r="A276">
        <v>163</v>
      </c>
      <c r="B276" t="s">
        <v>48</v>
      </c>
      <c r="C276" t="s">
        <v>4</v>
      </c>
      <c r="D276" t="s">
        <v>7</v>
      </c>
      <c r="E276">
        <v>112927</v>
      </c>
      <c r="F276">
        <v>45440</v>
      </c>
      <c r="G276">
        <v>35010</v>
      </c>
    </row>
    <row r="277" spans="1:7">
      <c r="A277">
        <v>164</v>
      </c>
      <c r="B277" t="s">
        <v>48</v>
      </c>
      <c r="C277" t="s">
        <v>4</v>
      </c>
      <c r="D277" t="s">
        <v>8</v>
      </c>
      <c r="E277">
        <v>90182</v>
      </c>
      <c r="F277">
        <v>27839</v>
      </c>
      <c r="G277">
        <v>22186</v>
      </c>
    </row>
    <row r="278" spans="1:7" hidden="1">
      <c r="A278">
        <v>169</v>
      </c>
      <c r="B278" t="s">
        <v>50</v>
      </c>
      <c r="C278" t="s">
        <v>4</v>
      </c>
      <c r="D278" t="s">
        <v>5</v>
      </c>
      <c r="E278">
        <v>197773</v>
      </c>
      <c r="F278">
        <v>72526</v>
      </c>
      <c r="G278">
        <v>56964</v>
      </c>
    </row>
    <row r="279" spans="1:7" hidden="1">
      <c r="A279">
        <v>170</v>
      </c>
      <c r="B279" t="s">
        <v>50</v>
      </c>
      <c r="C279" t="s">
        <v>4</v>
      </c>
      <c r="D279" t="s">
        <v>6</v>
      </c>
      <c r="E279">
        <v>84316</v>
      </c>
      <c r="F279">
        <v>36427</v>
      </c>
      <c r="G279">
        <v>28340</v>
      </c>
    </row>
    <row r="280" spans="1:7" hidden="1">
      <c r="A280">
        <v>171</v>
      </c>
      <c r="B280" t="s">
        <v>50</v>
      </c>
      <c r="C280" t="s">
        <v>4</v>
      </c>
      <c r="D280" t="s">
        <v>7</v>
      </c>
      <c r="E280">
        <v>105683</v>
      </c>
      <c r="F280">
        <v>44618</v>
      </c>
      <c r="G280">
        <v>34867</v>
      </c>
    </row>
    <row r="281" spans="1:7">
      <c r="A281">
        <v>172</v>
      </c>
      <c r="B281" t="s">
        <v>50</v>
      </c>
      <c r="C281" t="s">
        <v>4</v>
      </c>
      <c r="D281" t="s">
        <v>8</v>
      </c>
      <c r="E281">
        <v>92090</v>
      </c>
      <c r="F281">
        <v>27908</v>
      </c>
      <c r="G281">
        <v>22401</v>
      </c>
    </row>
    <row r="282" spans="1:7" hidden="1">
      <c r="A282">
        <v>181</v>
      </c>
      <c r="B282" t="s">
        <v>53</v>
      </c>
      <c r="C282" t="s">
        <v>4</v>
      </c>
      <c r="D282" t="s">
        <v>5</v>
      </c>
      <c r="E282">
        <v>194057</v>
      </c>
      <c r="F282">
        <v>70594</v>
      </c>
      <c r="G282">
        <v>55272</v>
      </c>
    </row>
    <row r="283" spans="1:7" hidden="1">
      <c r="A283">
        <v>182</v>
      </c>
      <c r="B283" t="s">
        <v>53</v>
      </c>
      <c r="C283" t="s">
        <v>4</v>
      </c>
      <c r="D283" t="s">
        <v>6</v>
      </c>
      <c r="E283">
        <v>85560</v>
      </c>
      <c r="F283">
        <v>36473</v>
      </c>
      <c r="G283">
        <v>28446</v>
      </c>
    </row>
    <row r="284" spans="1:7" hidden="1">
      <c r="A284">
        <v>183</v>
      </c>
      <c r="B284" t="s">
        <v>53</v>
      </c>
      <c r="C284" t="s">
        <v>4</v>
      </c>
      <c r="D284" t="s">
        <v>7</v>
      </c>
      <c r="E284">
        <v>105670</v>
      </c>
      <c r="F284">
        <v>43686</v>
      </c>
      <c r="G284">
        <v>33926</v>
      </c>
    </row>
    <row r="285" spans="1:7">
      <c r="A285">
        <v>184</v>
      </c>
      <c r="B285" t="s">
        <v>53</v>
      </c>
      <c r="C285" t="s">
        <v>4</v>
      </c>
      <c r="D285" t="s">
        <v>8</v>
      </c>
      <c r="E285">
        <v>88387</v>
      </c>
      <c r="F285">
        <v>26908</v>
      </c>
      <c r="G285">
        <v>21655</v>
      </c>
    </row>
    <row r="286" spans="1:7" hidden="1">
      <c r="A286">
        <v>201</v>
      </c>
      <c r="B286" t="s">
        <v>58</v>
      </c>
      <c r="C286" t="s">
        <v>4</v>
      </c>
      <c r="D286" t="s">
        <v>5</v>
      </c>
      <c r="E286">
        <v>172626</v>
      </c>
      <c r="F286">
        <v>66466</v>
      </c>
      <c r="G286">
        <v>52465</v>
      </c>
    </row>
    <row r="287" spans="1:7" hidden="1">
      <c r="A287">
        <v>202</v>
      </c>
      <c r="B287" t="s">
        <v>58</v>
      </c>
      <c r="C287" t="s">
        <v>4</v>
      </c>
      <c r="D287" t="s">
        <v>6</v>
      </c>
      <c r="E287">
        <v>78232</v>
      </c>
      <c r="F287">
        <v>35197</v>
      </c>
      <c r="G287">
        <v>27516</v>
      </c>
    </row>
    <row r="288" spans="1:7" hidden="1">
      <c r="A288">
        <v>203</v>
      </c>
      <c r="B288" t="s">
        <v>58</v>
      </c>
      <c r="C288" t="s">
        <v>4</v>
      </c>
      <c r="D288" t="s">
        <v>7</v>
      </c>
      <c r="E288">
        <v>96060</v>
      </c>
      <c r="F288">
        <v>42062</v>
      </c>
      <c r="G288">
        <v>32804</v>
      </c>
    </row>
    <row r="289" spans="1:7">
      <c r="A289">
        <v>204</v>
      </c>
      <c r="B289" t="s">
        <v>58</v>
      </c>
      <c r="C289" t="s">
        <v>4</v>
      </c>
      <c r="D289" t="s">
        <v>8</v>
      </c>
      <c r="E289">
        <v>76566</v>
      </c>
      <c r="F289">
        <v>24404</v>
      </c>
      <c r="G289">
        <v>19344</v>
      </c>
    </row>
    <row r="290" spans="1:7" hidden="1">
      <c r="A290">
        <v>205</v>
      </c>
      <c r="B290" t="s">
        <v>59</v>
      </c>
      <c r="C290" t="s">
        <v>4</v>
      </c>
      <c r="D290" t="s">
        <v>5</v>
      </c>
      <c r="E290">
        <v>171739</v>
      </c>
      <c r="F290">
        <v>68906</v>
      </c>
      <c r="G290">
        <v>53577</v>
      </c>
    </row>
    <row r="291" spans="1:7" hidden="1">
      <c r="A291">
        <v>206</v>
      </c>
      <c r="B291" t="s">
        <v>59</v>
      </c>
      <c r="C291" t="s">
        <v>4</v>
      </c>
      <c r="D291" t="s">
        <v>6</v>
      </c>
      <c r="E291">
        <v>91801</v>
      </c>
      <c r="F291">
        <v>41534</v>
      </c>
      <c r="G291">
        <v>32043</v>
      </c>
    </row>
    <row r="292" spans="1:7" hidden="1">
      <c r="A292">
        <v>207</v>
      </c>
      <c r="B292" t="s">
        <v>59</v>
      </c>
      <c r="C292" t="s">
        <v>4</v>
      </c>
      <c r="D292" t="s">
        <v>7</v>
      </c>
      <c r="E292">
        <v>115772</v>
      </c>
      <c r="F292">
        <v>50775</v>
      </c>
      <c r="G292">
        <v>39069</v>
      </c>
    </row>
    <row r="293" spans="1:7">
      <c r="A293">
        <v>208</v>
      </c>
      <c r="B293" t="s">
        <v>59</v>
      </c>
      <c r="C293" t="s">
        <v>4</v>
      </c>
      <c r="D293" t="s">
        <v>8</v>
      </c>
      <c r="E293">
        <v>55967</v>
      </c>
      <c r="F293">
        <v>18131</v>
      </c>
      <c r="G293">
        <v>14451</v>
      </c>
    </row>
    <row r="294" spans="1:7" hidden="1">
      <c r="A294">
        <v>97</v>
      </c>
      <c r="B294" t="s">
        <v>32</v>
      </c>
      <c r="C294" t="s">
        <v>4</v>
      </c>
      <c r="D294" t="s">
        <v>5</v>
      </c>
      <c r="E294">
        <v>254031</v>
      </c>
      <c r="F294">
        <v>92763</v>
      </c>
      <c r="G294">
        <v>71060</v>
      </c>
    </row>
    <row r="295" spans="1:7" hidden="1">
      <c r="A295">
        <v>98</v>
      </c>
      <c r="B295" t="s">
        <v>32</v>
      </c>
      <c r="C295" t="s">
        <v>4</v>
      </c>
      <c r="D295" t="s">
        <v>6</v>
      </c>
      <c r="E295">
        <v>127459</v>
      </c>
      <c r="F295">
        <v>52812</v>
      </c>
      <c r="G295">
        <v>39410</v>
      </c>
    </row>
    <row r="296" spans="1:7" hidden="1">
      <c r="A296">
        <v>99</v>
      </c>
      <c r="B296" t="s">
        <v>32</v>
      </c>
      <c r="C296" t="s">
        <v>4</v>
      </c>
      <c r="D296" t="s">
        <v>7</v>
      </c>
      <c r="E296">
        <v>165785</v>
      </c>
      <c r="F296">
        <v>66428</v>
      </c>
      <c r="G296">
        <v>50444</v>
      </c>
    </row>
    <row r="297" spans="1:7">
      <c r="A297">
        <v>100</v>
      </c>
      <c r="B297" t="s">
        <v>32</v>
      </c>
      <c r="C297" t="s">
        <v>4</v>
      </c>
      <c r="D297" t="s">
        <v>8</v>
      </c>
      <c r="E297">
        <v>88246</v>
      </c>
      <c r="F297">
        <v>26335</v>
      </c>
      <c r="G297">
        <v>20861</v>
      </c>
    </row>
    <row r="298" spans="1:7" hidden="1">
      <c r="A298">
        <v>81</v>
      </c>
      <c r="B298" t="s">
        <v>28</v>
      </c>
      <c r="C298" t="s">
        <v>4</v>
      </c>
      <c r="D298" t="s">
        <v>5</v>
      </c>
      <c r="E298">
        <v>266139</v>
      </c>
      <c r="F298">
        <v>88569</v>
      </c>
      <c r="G298">
        <v>68868</v>
      </c>
    </row>
    <row r="299" spans="1:7" hidden="1">
      <c r="A299">
        <v>82</v>
      </c>
      <c r="B299" t="s">
        <v>28</v>
      </c>
      <c r="C299" t="s">
        <v>4</v>
      </c>
      <c r="D299" t="s">
        <v>6</v>
      </c>
      <c r="E299">
        <v>117269</v>
      </c>
      <c r="F299">
        <v>44004</v>
      </c>
      <c r="G299">
        <v>34048</v>
      </c>
    </row>
    <row r="300" spans="1:7" hidden="1">
      <c r="A300">
        <v>83</v>
      </c>
      <c r="B300" t="s">
        <v>28</v>
      </c>
      <c r="C300" t="s">
        <v>4</v>
      </c>
      <c r="D300" t="s">
        <v>7</v>
      </c>
      <c r="E300">
        <v>146777</v>
      </c>
      <c r="F300">
        <v>53659</v>
      </c>
      <c r="G300">
        <v>41763</v>
      </c>
    </row>
    <row r="301" spans="1:7">
      <c r="A301">
        <v>84</v>
      </c>
      <c r="B301" t="s">
        <v>28</v>
      </c>
      <c r="C301" t="s">
        <v>4</v>
      </c>
      <c r="D301" t="s">
        <v>8</v>
      </c>
      <c r="E301">
        <v>119362</v>
      </c>
      <c r="F301">
        <v>34910</v>
      </c>
      <c r="G301">
        <v>27647</v>
      </c>
    </row>
    <row r="302" spans="1:7" hidden="1">
      <c r="A302">
        <v>101</v>
      </c>
      <c r="B302" t="s">
        <v>33</v>
      </c>
      <c r="C302" t="s">
        <v>4</v>
      </c>
      <c r="D302" t="s">
        <v>5</v>
      </c>
      <c r="E302">
        <v>253055</v>
      </c>
      <c r="F302">
        <v>84405</v>
      </c>
      <c r="G302">
        <v>65053</v>
      </c>
    </row>
    <row r="303" spans="1:7" hidden="1">
      <c r="A303">
        <v>102</v>
      </c>
      <c r="B303" t="s">
        <v>33</v>
      </c>
      <c r="C303" t="s">
        <v>4</v>
      </c>
      <c r="D303" t="s">
        <v>6</v>
      </c>
      <c r="E303">
        <v>115896</v>
      </c>
      <c r="F303">
        <v>43718</v>
      </c>
      <c r="G303">
        <v>33349</v>
      </c>
    </row>
    <row r="304" spans="1:7" hidden="1">
      <c r="A304">
        <v>103</v>
      </c>
      <c r="B304" t="s">
        <v>33</v>
      </c>
      <c r="C304" t="s">
        <v>4</v>
      </c>
      <c r="D304" t="s">
        <v>7</v>
      </c>
      <c r="E304">
        <v>143562</v>
      </c>
      <c r="F304">
        <v>52530</v>
      </c>
      <c r="G304">
        <v>40172</v>
      </c>
    </row>
    <row r="305" spans="1:7">
      <c r="A305">
        <v>104</v>
      </c>
      <c r="B305" t="s">
        <v>33</v>
      </c>
      <c r="C305" t="s">
        <v>4</v>
      </c>
      <c r="D305" t="s">
        <v>8</v>
      </c>
      <c r="E305">
        <v>109493</v>
      </c>
      <c r="F305">
        <v>31875</v>
      </c>
      <c r="G305">
        <v>25064</v>
      </c>
    </row>
    <row r="306" spans="1:7" hidden="1">
      <c r="A306">
        <v>109</v>
      </c>
      <c r="B306" t="s">
        <v>35</v>
      </c>
      <c r="C306" t="s">
        <v>4</v>
      </c>
      <c r="D306" t="s">
        <v>5</v>
      </c>
      <c r="E306">
        <v>247004</v>
      </c>
      <c r="F306">
        <v>79696</v>
      </c>
      <c r="G306">
        <v>62336</v>
      </c>
    </row>
    <row r="307" spans="1:7" hidden="1">
      <c r="A307">
        <v>110</v>
      </c>
      <c r="B307" t="s">
        <v>35</v>
      </c>
      <c r="C307" t="s">
        <v>4</v>
      </c>
      <c r="D307" t="s">
        <v>6</v>
      </c>
      <c r="E307">
        <v>112372</v>
      </c>
      <c r="F307">
        <v>41607</v>
      </c>
      <c r="G307">
        <v>32212</v>
      </c>
    </row>
    <row r="308" spans="1:7" hidden="1">
      <c r="A308">
        <v>111</v>
      </c>
      <c r="B308" t="s">
        <v>35</v>
      </c>
      <c r="C308" t="s">
        <v>4</v>
      </c>
      <c r="D308" t="s">
        <v>7</v>
      </c>
      <c r="E308">
        <v>139025</v>
      </c>
      <c r="F308">
        <v>49905</v>
      </c>
      <c r="G308">
        <v>38447</v>
      </c>
    </row>
    <row r="309" spans="1:7">
      <c r="A309">
        <v>112</v>
      </c>
      <c r="B309" t="s">
        <v>35</v>
      </c>
      <c r="C309" t="s">
        <v>4</v>
      </c>
      <c r="D309" t="s">
        <v>8</v>
      </c>
      <c r="E309">
        <v>107979</v>
      </c>
      <c r="F309">
        <v>29791</v>
      </c>
      <c r="G309">
        <v>23878</v>
      </c>
    </row>
    <row r="310" spans="1:7" hidden="1">
      <c r="A310">
        <v>121</v>
      </c>
      <c r="B310" t="s">
        <v>38</v>
      </c>
      <c r="C310" t="s">
        <v>4</v>
      </c>
      <c r="D310" t="s">
        <v>5</v>
      </c>
      <c r="E310">
        <v>236042</v>
      </c>
      <c r="F310">
        <v>77160</v>
      </c>
      <c r="G310">
        <v>61759</v>
      </c>
    </row>
    <row r="311" spans="1:7" hidden="1">
      <c r="A311">
        <v>122</v>
      </c>
      <c r="B311" t="s">
        <v>38</v>
      </c>
      <c r="C311" t="s">
        <v>4</v>
      </c>
      <c r="D311" t="s">
        <v>6</v>
      </c>
      <c r="E311">
        <v>105731</v>
      </c>
      <c r="F311">
        <v>40443</v>
      </c>
      <c r="G311">
        <v>31542</v>
      </c>
    </row>
    <row r="312" spans="1:7" hidden="1">
      <c r="A312">
        <v>123</v>
      </c>
      <c r="B312" t="s">
        <v>38</v>
      </c>
      <c r="C312" t="s">
        <v>4</v>
      </c>
      <c r="D312" t="s">
        <v>7</v>
      </c>
      <c r="E312">
        <v>132525</v>
      </c>
      <c r="F312">
        <v>48930</v>
      </c>
      <c r="G312">
        <v>38415</v>
      </c>
    </row>
    <row r="313" spans="1:7">
      <c r="A313">
        <v>124</v>
      </c>
      <c r="B313" t="s">
        <v>38</v>
      </c>
      <c r="C313" t="s">
        <v>4</v>
      </c>
      <c r="D313" t="s">
        <v>8</v>
      </c>
      <c r="E313">
        <v>103517</v>
      </c>
      <c r="F313">
        <v>28230</v>
      </c>
      <c r="G313">
        <v>22738</v>
      </c>
    </row>
    <row r="314" spans="1:7" hidden="1">
      <c r="A314">
        <v>153</v>
      </c>
      <c r="B314" t="s">
        <v>46</v>
      </c>
      <c r="C314" t="s">
        <v>4</v>
      </c>
      <c r="D314" t="s">
        <v>5</v>
      </c>
      <c r="E314">
        <v>217765</v>
      </c>
      <c r="F314">
        <v>72155</v>
      </c>
      <c r="G314">
        <v>56937</v>
      </c>
    </row>
    <row r="315" spans="1:7" hidden="1">
      <c r="A315">
        <v>154</v>
      </c>
      <c r="B315" t="s">
        <v>46</v>
      </c>
      <c r="C315" t="s">
        <v>4</v>
      </c>
      <c r="D315" t="s">
        <v>6</v>
      </c>
      <c r="E315">
        <v>101044</v>
      </c>
      <c r="F315">
        <v>38742</v>
      </c>
      <c r="G315">
        <v>30532</v>
      </c>
    </row>
    <row r="316" spans="1:7" hidden="1">
      <c r="A316">
        <v>155</v>
      </c>
      <c r="B316" t="s">
        <v>46</v>
      </c>
      <c r="C316" t="s">
        <v>4</v>
      </c>
      <c r="D316" t="s">
        <v>7</v>
      </c>
      <c r="E316">
        <v>127020</v>
      </c>
      <c r="F316">
        <v>46669</v>
      </c>
      <c r="G316">
        <v>36593</v>
      </c>
    </row>
    <row r="317" spans="1:7">
      <c r="A317">
        <v>156</v>
      </c>
      <c r="B317" t="s">
        <v>46</v>
      </c>
      <c r="C317" t="s">
        <v>4</v>
      </c>
      <c r="D317" t="s">
        <v>8</v>
      </c>
      <c r="E317">
        <v>90745</v>
      </c>
      <c r="F317">
        <v>25486</v>
      </c>
      <c r="G317">
        <v>20423</v>
      </c>
    </row>
    <row r="318" spans="1:7" hidden="1">
      <c r="A318">
        <v>117</v>
      </c>
      <c r="B318" t="s">
        <v>37</v>
      </c>
      <c r="C318" t="s">
        <v>4</v>
      </c>
      <c r="D318" t="s">
        <v>5</v>
      </c>
      <c r="E318">
        <v>236734</v>
      </c>
      <c r="F318">
        <v>81213</v>
      </c>
      <c r="G318">
        <v>63076</v>
      </c>
    </row>
    <row r="319" spans="1:7" hidden="1">
      <c r="A319">
        <v>118</v>
      </c>
      <c r="B319" t="s">
        <v>37</v>
      </c>
      <c r="C319" t="s">
        <v>4</v>
      </c>
      <c r="D319" t="s">
        <v>6</v>
      </c>
      <c r="E319">
        <v>123681</v>
      </c>
      <c r="F319">
        <v>48676</v>
      </c>
      <c r="G319">
        <v>37895</v>
      </c>
    </row>
    <row r="320" spans="1:7" hidden="1">
      <c r="A320">
        <v>119</v>
      </c>
      <c r="B320" t="s">
        <v>37</v>
      </c>
      <c r="C320" t="s">
        <v>4</v>
      </c>
      <c r="D320" t="s">
        <v>7</v>
      </c>
      <c r="E320">
        <v>158790</v>
      </c>
      <c r="F320">
        <v>59629</v>
      </c>
      <c r="G320">
        <v>46525</v>
      </c>
    </row>
    <row r="321" spans="1:7">
      <c r="A321">
        <v>120</v>
      </c>
      <c r="B321" t="s">
        <v>37</v>
      </c>
      <c r="C321" t="s">
        <v>4</v>
      </c>
      <c r="D321" t="s">
        <v>8</v>
      </c>
      <c r="E321">
        <v>77944</v>
      </c>
      <c r="F321">
        <v>21584</v>
      </c>
      <c r="G321">
        <v>17122</v>
      </c>
    </row>
    <row r="322" spans="1:7" hidden="1">
      <c r="A322">
        <v>41</v>
      </c>
      <c r="B322" t="s">
        <v>18</v>
      </c>
      <c r="C322" t="s">
        <v>4</v>
      </c>
      <c r="D322" t="s">
        <v>5</v>
      </c>
      <c r="E322">
        <v>310446</v>
      </c>
      <c r="F322">
        <v>99732</v>
      </c>
      <c r="G322">
        <v>77383</v>
      </c>
    </row>
    <row r="323" spans="1:7" hidden="1">
      <c r="A323">
        <v>42</v>
      </c>
      <c r="B323" t="s">
        <v>18</v>
      </c>
      <c r="C323" t="s">
        <v>4</v>
      </c>
      <c r="D323" t="s">
        <v>6</v>
      </c>
      <c r="E323">
        <v>161370</v>
      </c>
      <c r="F323">
        <v>58394</v>
      </c>
      <c r="G323">
        <v>44610</v>
      </c>
    </row>
    <row r="324" spans="1:7" hidden="1">
      <c r="A324">
        <v>43</v>
      </c>
      <c r="B324" t="s">
        <v>18</v>
      </c>
      <c r="C324" t="s">
        <v>4</v>
      </c>
      <c r="D324" t="s">
        <v>7</v>
      </c>
      <c r="E324">
        <v>210413</v>
      </c>
      <c r="F324">
        <v>72837</v>
      </c>
      <c r="G324">
        <v>55465</v>
      </c>
    </row>
    <row r="325" spans="1:7">
      <c r="A325">
        <v>44</v>
      </c>
      <c r="B325" t="s">
        <v>18</v>
      </c>
      <c r="C325" t="s">
        <v>4</v>
      </c>
      <c r="D325" t="s">
        <v>8</v>
      </c>
      <c r="E325">
        <v>100033</v>
      </c>
      <c r="F325">
        <v>26895</v>
      </c>
      <c r="G325">
        <v>21389</v>
      </c>
    </row>
    <row r="326" spans="1:7" hidden="1">
      <c r="A326">
        <v>29</v>
      </c>
      <c r="B326" t="s">
        <v>15</v>
      </c>
      <c r="C326" t="s">
        <v>4</v>
      </c>
      <c r="D326" t="s">
        <v>5</v>
      </c>
      <c r="E326">
        <v>320742</v>
      </c>
      <c r="F326">
        <v>94246</v>
      </c>
      <c r="G326">
        <v>71199</v>
      </c>
    </row>
    <row r="327" spans="1:7" hidden="1">
      <c r="A327">
        <v>30</v>
      </c>
      <c r="B327" t="s">
        <v>15</v>
      </c>
      <c r="C327" t="s">
        <v>4</v>
      </c>
      <c r="D327" t="s">
        <v>6</v>
      </c>
      <c r="E327">
        <v>139424</v>
      </c>
      <c r="F327">
        <v>48538</v>
      </c>
      <c r="G327">
        <v>36866</v>
      </c>
    </row>
    <row r="328" spans="1:7" hidden="1">
      <c r="A328">
        <v>31</v>
      </c>
      <c r="B328" t="s">
        <v>15</v>
      </c>
      <c r="C328" t="s">
        <v>4</v>
      </c>
      <c r="D328" t="s">
        <v>7</v>
      </c>
      <c r="E328">
        <v>174716</v>
      </c>
      <c r="F328">
        <v>59045</v>
      </c>
      <c r="G328">
        <v>44588</v>
      </c>
    </row>
    <row r="329" spans="1:7">
      <c r="A329">
        <v>32</v>
      </c>
      <c r="B329" t="s">
        <v>15</v>
      </c>
      <c r="C329" t="s">
        <v>4</v>
      </c>
      <c r="D329" t="s">
        <v>8</v>
      </c>
      <c r="E329">
        <v>146026</v>
      </c>
      <c r="F329">
        <v>35201</v>
      </c>
      <c r="G329">
        <v>26993</v>
      </c>
    </row>
    <row r="330" spans="1:7" hidden="1">
      <c r="A330">
        <v>61</v>
      </c>
      <c r="B330" t="s">
        <v>23</v>
      </c>
      <c r="C330" t="s">
        <v>4</v>
      </c>
      <c r="D330" t="s">
        <v>5</v>
      </c>
      <c r="E330">
        <v>283151</v>
      </c>
      <c r="F330">
        <v>91239</v>
      </c>
      <c r="G330">
        <v>70189</v>
      </c>
    </row>
    <row r="331" spans="1:7" hidden="1">
      <c r="A331">
        <v>62</v>
      </c>
      <c r="B331" t="s">
        <v>23</v>
      </c>
      <c r="C331" t="s">
        <v>4</v>
      </c>
      <c r="D331" t="s">
        <v>6</v>
      </c>
      <c r="E331">
        <v>132987</v>
      </c>
      <c r="F331">
        <v>49294</v>
      </c>
      <c r="G331">
        <v>37526</v>
      </c>
    </row>
    <row r="332" spans="1:7" hidden="1">
      <c r="A332">
        <v>63</v>
      </c>
      <c r="B332" t="s">
        <v>23</v>
      </c>
      <c r="C332" t="s">
        <v>4</v>
      </c>
      <c r="D332" t="s">
        <v>7</v>
      </c>
      <c r="E332">
        <v>164871</v>
      </c>
      <c r="F332">
        <v>59101</v>
      </c>
      <c r="G332">
        <v>45021</v>
      </c>
    </row>
    <row r="333" spans="1:7">
      <c r="A333">
        <v>64</v>
      </c>
      <c r="B333" t="s">
        <v>23</v>
      </c>
      <c r="C333" t="s">
        <v>4</v>
      </c>
      <c r="D333" t="s">
        <v>8</v>
      </c>
      <c r="E333">
        <v>118280</v>
      </c>
      <c r="F333">
        <v>32138</v>
      </c>
      <c r="G333">
        <v>25000</v>
      </c>
    </row>
    <row r="334" spans="1:7" hidden="1">
      <c r="A334">
        <v>69</v>
      </c>
      <c r="B334" t="s">
        <v>25</v>
      </c>
      <c r="C334" t="s">
        <v>4</v>
      </c>
      <c r="D334" t="s">
        <v>5</v>
      </c>
      <c r="E334">
        <v>276904</v>
      </c>
      <c r="F334">
        <v>89225</v>
      </c>
      <c r="G334">
        <v>68447</v>
      </c>
    </row>
    <row r="335" spans="1:7" hidden="1">
      <c r="A335">
        <v>70</v>
      </c>
      <c r="B335" t="s">
        <v>25</v>
      </c>
      <c r="C335" t="s">
        <v>4</v>
      </c>
      <c r="D335" t="s">
        <v>6</v>
      </c>
      <c r="E335">
        <v>130076</v>
      </c>
      <c r="F335">
        <v>47815</v>
      </c>
      <c r="G335">
        <v>36753</v>
      </c>
    </row>
    <row r="336" spans="1:7" hidden="1">
      <c r="A336">
        <v>71</v>
      </c>
      <c r="B336" t="s">
        <v>25</v>
      </c>
      <c r="C336" t="s">
        <v>4</v>
      </c>
      <c r="D336" t="s">
        <v>7</v>
      </c>
      <c r="E336">
        <v>161996</v>
      </c>
      <c r="F336">
        <v>57546</v>
      </c>
      <c r="G336">
        <v>43970</v>
      </c>
    </row>
    <row r="337" spans="1:7">
      <c r="A337">
        <v>72</v>
      </c>
      <c r="B337" t="s">
        <v>25</v>
      </c>
      <c r="C337" t="s">
        <v>4</v>
      </c>
      <c r="D337" t="s">
        <v>8</v>
      </c>
      <c r="E337">
        <v>114908</v>
      </c>
      <c r="F337">
        <v>31679</v>
      </c>
      <c r="G337">
        <v>24762</v>
      </c>
    </row>
    <row r="338" spans="1:7" hidden="1">
      <c r="A338">
        <v>85</v>
      </c>
      <c r="B338" t="s">
        <v>29</v>
      </c>
      <c r="C338" t="s">
        <v>4</v>
      </c>
      <c r="D338" t="s">
        <v>5</v>
      </c>
      <c r="E338">
        <v>262072</v>
      </c>
      <c r="F338">
        <v>86565</v>
      </c>
      <c r="G338">
        <v>66776</v>
      </c>
    </row>
    <row r="339" spans="1:7" hidden="1">
      <c r="A339">
        <v>86</v>
      </c>
      <c r="B339" t="s">
        <v>29</v>
      </c>
      <c r="C339" t="s">
        <v>4</v>
      </c>
      <c r="D339" t="s">
        <v>6</v>
      </c>
      <c r="E339">
        <v>127012</v>
      </c>
      <c r="F339">
        <v>47502</v>
      </c>
      <c r="G339">
        <v>36395</v>
      </c>
    </row>
    <row r="340" spans="1:7" hidden="1">
      <c r="A340">
        <v>87</v>
      </c>
      <c r="B340" t="s">
        <v>29</v>
      </c>
      <c r="C340" t="s">
        <v>4</v>
      </c>
      <c r="D340" t="s">
        <v>7</v>
      </c>
      <c r="E340">
        <v>157335</v>
      </c>
      <c r="F340">
        <v>56824</v>
      </c>
      <c r="G340">
        <v>43246</v>
      </c>
    </row>
    <row r="341" spans="1:7">
      <c r="A341">
        <v>88</v>
      </c>
      <c r="B341" t="s">
        <v>29</v>
      </c>
      <c r="C341" t="s">
        <v>4</v>
      </c>
      <c r="D341" t="s">
        <v>8</v>
      </c>
      <c r="E341">
        <v>104737</v>
      </c>
      <c r="F341">
        <v>29741</v>
      </c>
      <c r="G341">
        <v>23244</v>
      </c>
    </row>
    <row r="342" spans="1:7" hidden="1">
      <c r="A342">
        <v>1</v>
      </c>
      <c r="B342" t="s">
        <v>3</v>
      </c>
      <c r="C342" t="s">
        <v>4</v>
      </c>
      <c r="D342" t="s">
        <v>5</v>
      </c>
      <c r="E342">
        <v>918836</v>
      </c>
      <c r="F342">
        <v>161547</v>
      </c>
      <c r="G342">
        <v>116656</v>
      </c>
    </row>
    <row r="343" spans="1:7" hidden="1">
      <c r="A343">
        <v>2</v>
      </c>
      <c r="B343" t="s">
        <v>3</v>
      </c>
      <c r="C343" t="s">
        <v>4</v>
      </c>
      <c r="D343" t="s">
        <v>6</v>
      </c>
      <c r="E343">
        <v>350462</v>
      </c>
      <c r="F343">
        <v>80546</v>
      </c>
      <c r="G343">
        <v>59701</v>
      </c>
    </row>
    <row r="344" spans="1:7" hidden="1">
      <c r="A344">
        <v>3</v>
      </c>
      <c r="B344" t="s">
        <v>3</v>
      </c>
      <c r="C344" t="s">
        <v>4</v>
      </c>
      <c r="D344" t="s">
        <v>7</v>
      </c>
      <c r="E344">
        <v>441640</v>
      </c>
      <c r="F344">
        <v>95992</v>
      </c>
      <c r="G344">
        <v>70937</v>
      </c>
    </row>
    <row r="345" spans="1:7">
      <c r="A345">
        <v>4</v>
      </c>
      <c r="B345" t="s">
        <v>3</v>
      </c>
      <c r="C345" t="s">
        <v>4</v>
      </c>
      <c r="D345" t="s">
        <v>8</v>
      </c>
      <c r="E345">
        <v>477196</v>
      </c>
      <c r="F345">
        <v>65555</v>
      </c>
      <c r="G345">
        <v>45811</v>
      </c>
    </row>
    <row r="346" spans="1:7" hidden="1">
      <c r="A346">
        <v>37</v>
      </c>
      <c r="B346" t="s">
        <v>17</v>
      </c>
      <c r="C346" t="s">
        <v>4</v>
      </c>
      <c r="D346" t="s">
        <v>5</v>
      </c>
      <c r="E346">
        <v>316157</v>
      </c>
      <c r="F346">
        <v>92461</v>
      </c>
      <c r="G346">
        <v>70939</v>
      </c>
    </row>
    <row r="347" spans="1:7" hidden="1">
      <c r="A347">
        <v>38</v>
      </c>
      <c r="B347" t="s">
        <v>17</v>
      </c>
      <c r="C347" t="s">
        <v>4</v>
      </c>
      <c r="D347" t="s">
        <v>6</v>
      </c>
      <c r="E347">
        <v>165258</v>
      </c>
      <c r="F347">
        <v>56927</v>
      </c>
      <c r="G347">
        <v>43416</v>
      </c>
    </row>
    <row r="348" spans="1:7" hidden="1">
      <c r="A348">
        <v>39</v>
      </c>
      <c r="B348" t="s">
        <v>17</v>
      </c>
      <c r="C348" t="s">
        <v>4</v>
      </c>
      <c r="D348" t="s">
        <v>7</v>
      </c>
      <c r="E348">
        <v>208036</v>
      </c>
      <c r="F348">
        <v>68538</v>
      </c>
      <c r="G348">
        <v>52471</v>
      </c>
    </row>
    <row r="349" spans="1:7">
      <c r="A349">
        <v>40</v>
      </c>
      <c r="B349" t="s">
        <v>17</v>
      </c>
      <c r="C349" t="s">
        <v>4</v>
      </c>
      <c r="D349" t="s">
        <v>8</v>
      </c>
      <c r="E349">
        <v>108121</v>
      </c>
      <c r="F349">
        <v>23923</v>
      </c>
      <c r="G349">
        <v>18495</v>
      </c>
    </row>
    <row r="350" spans="1:7" hidden="1">
      <c r="A350">
        <v>13</v>
      </c>
      <c r="B350" t="s">
        <v>11</v>
      </c>
      <c r="C350" t="s">
        <v>4</v>
      </c>
      <c r="D350" t="s">
        <v>5</v>
      </c>
      <c r="E350">
        <v>413918</v>
      </c>
      <c r="F350">
        <v>110752</v>
      </c>
      <c r="G350">
        <v>83514</v>
      </c>
    </row>
    <row r="351" spans="1:7" hidden="1">
      <c r="A351">
        <v>14</v>
      </c>
      <c r="B351" t="s">
        <v>11</v>
      </c>
      <c r="C351" t="s">
        <v>4</v>
      </c>
      <c r="D351" t="s">
        <v>6</v>
      </c>
      <c r="E351">
        <v>210797</v>
      </c>
      <c r="F351">
        <v>66521</v>
      </c>
      <c r="G351">
        <v>49845</v>
      </c>
    </row>
    <row r="352" spans="1:7" hidden="1">
      <c r="A352">
        <v>15</v>
      </c>
      <c r="B352" t="s">
        <v>11</v>
      </c>
      <c r="C352" t="s">
        <v>4</v>
      </c>
      <c r="D352" t="s">
        <v>7</v>
      </c>
      <c r="E352">
        <v>271837</v>
      </c>
      <c r="F352">
        <v>81074</v>
      </c>
      <c r="G352">
        <v>61034</v>
      </c>
    </row>
    <row r="353" spans="1:7">
      <c r="A353">
        <v>16</v>
      </c>
      <c r="B353" t="s">
        <v>11</v>
      </c>
      <c r="C353" t="s">
        <v>4</v>
      </c>
      <c r="D353" t="s">
        <v>8</v>
      </c>
      <c r="E353">
        <v>142081</v>
      </c>
      <c r="F353">
        <v>29678</v>
      </c>
      <c r="G353">
        <v>22919</v>
      </c>
    </row>
    <row r="354" spans="1:7" hidden="1">
      <c r="A354">
        <v>5</v>
      </c>
      <c r="B354" t="s">
        <v>9</v>
      </c>
      <c r="C354" t="s">
        <v>4</v>
      </c>
      <c r="D354" t="s">
        <v>5</v>
      </c>
      <c r="E354">
        <v>518912</v>
      </c>
      <c r="F354">
        <v>116003</v>
      </c>
      <c r="G354">
        <v>86772</v>
      </c>
    </row>
    <row r="355" spans="1:7" hidden="1">
      <c r="A355">
        <v>6</v>
      </c>
      <c r="B355" t="s">
        <v>9</v>
      </c>
      <c r="C355" t="s">
        <v>4</v>
      </c>
      <c r="D355" t="s">
        <v>6</v>
      </c>
      <c r="E355">
        <v>190662</v>
      </c>
      <c r="F355">
        <v>57384</v>
      </c>
      <c r="G355">
        <v>43339</v>
      </c>
    </row>
    <row r="356" spans="1:7" hidden="1">
      <c r="A356">
        <v>7</v>
      </c>
      <c r="B356" t="s">
        <v>9</v>
      </c>
      <c r="C356" t="s">
        <v>4</v>
      </c>
      <c r="D356" t="s">
        <v>7</v>
      </c>
      <c r="E356">
        <v>248654</v>
      </c>
      <c r="F356">
        <v>69510</v>
      </c>
      <c r="G356">
        <v>52386</v>
      </c>
    </row>
    <row r="357" spans="1:7">
      <c r="A357">
        <v>8</v>
      </c>
      <c r="B357" t="s">
        <v>9</v>
      </c>
      <c r="C357" t="s">
        <v>4</v>
      </c>
      <c r="D357" t="s">
        <v>8</v>
      </c>
      <c r="E357">
        <v>270258</v>
      </c>
      <c r="F357">
        <v>46493</v>
      </c>
      <c r="G357">
        <v>35054</v>
      </c>
    </row>
    <row r="358" spans="1:7" hidden="1">
      <c r="A358">
        <v>45</v>
      </c>
      <c r="B358" t="s">
        <v>19</v>
      </c>
      <c r="C358" t="s">
        <v>4</v>
      </c>
      <c r="D358" t="s">
        <v>5</v>
      </c>
      <c r="E358">
        <v>303921</v>
      </c>
      <c r="F358">
        <v>91946</v>
      </c>
      <c r="G358">
        <v>70509</v>
      </c>
    </row>
    <row r="359" spans="1:7" hidden="1">
      <c r="A359">
        <v>46</v>
      </c>
      <c r="B359" t="s">
        <v>19</v>
      </c>
      <c r="C359" t="s">
        <v>4</v>
      </c>
      <c r="D359" t="s">
        <v>6</v>
      </c>
      <c r="E359">
        <v>134639</v>
      </c>
      <c r="F359">
        <v>48273</v>
      </c>
      <c r="G359">
        <v>36616</v>
      </c>
    </row>
    <row r="360" spans="1:7" hidden="1">
      <c r="A360">
        <v>47</v>
      </c>
      <c r="B360" t="s">
        <v>19</v>
      </c>
      <c r="C360" t="s">
        <v>4</v>
      </c>
      <c r="D360" t="s">
        <v>7</v>
      </c>
      <c r="E360">
        <v>169544</v>
      </c>
      <c r="F360">
        <v>58443</v>
      </c>
      <c r="G360">
        <v>44428</v>
      </c>
    </row>
    <row r="361" spans="1:7">
      <c r="A361">
        <v>48</v>
      </c>
      <c r="B361" t="s">
        <v>19</v>
      </c>
      <c r="C361" t="s">
        <v>4</v>
      </c>
      <c r="D361" t="s">
        <v>8</v>
      </c>
      <c r="E361">
        <v>134377</v>
      </c>
      <c r="F361">
        <v>33503</v>
      </c>
      <c r="G361">
        <v>26311</v>
      </c>
    </row>
    <row r="362" spans="1:7" hidden="1">
      <c r="A362">
        <v>73</v>
      </c>
      <c r="B362" t="s">
        <v>26</v>
      </c>
      <c r="C362" t="s">
        <v>4</v>
      </c>
      <c r="D362" t="s">
        <v>5</v>
      </c>
      <c r="E362">
        <v>275481</v>
      </c>
      <c r="F362">
        <v>85885</v>
      </c>
      <c r="G362">
        <v>67083</v>
      </c>
    </row>
    <row r="363" spans="1:7" hidden="1">
      <c r="A363">
        <v>74</v>
      </c>
      <c r="B363" t="s">
        <v>26</v>
      </c>
      <c r="C363" t="s">
        <v>4</v>
      </c>
      <c r="D363" t="s">
        <v>6</v>
      </c>
      <c r="E363">
        <v>124550</v>
      </c>
      <c r="F363">
        <v>46186</v>
      </c>
      <c r="G363">
        <v>35664</v>
      </c>
    </row>
    <row r="364" spans="1:7" hidden="1">
      <c r="A364">
        <v>75</v>
      </c>
      <c r="B364" t="s">
        <v>26</v>
      </c>
      <c r="C364" t="s">
        <v>4</v>
      </c>
      <c r="D364" t="s">
        <v>7</v>
      </c>
      <c r="E364">
        <v>154020</v>
      </c>
      <c r="F364">
        <v>54943</v>
      </c>
      <c r="G364">
        <v>42417</v>
      </c>
    </row>
    <row r="365" spans="1:7">
      <c r="A365">
        <v>76</v>
      </c>
      <c r="B365" t="s">
        <v>26</v>
      </c>
      <c r="C365" t="s">
        <v>4</v>
      </c>
      <c r="D365" t="s">
        <v>8</v>
      </c>
      <c r="E365">
        <v>121461</v>
      </c>
      <c r="F365">
        <v>30942</v>
      </c>
      <c r="G365">
        <v>24932</v>
      </c>
    </row>
    <row r="366" spans="1:7" hidden="1">
      <c r="A366">
        <v>65</v>
      </c>
      <c r="B366" t="s">
        <v>24</v>
      </c>
      <c r="C366" t="s">
        <v>4</v>
      </c>
      <c r="D366" t="s">
        <v>5</v>
      </c>
      <c r="E366">
        <v>281833</v>
      </c>
      <c r="F366">
        <v>82506</v>
      </c>
      <c r="G366">
        <v>64913</v>
      </c>
    </row>
    <row r="367" spans="1:7" hidden="1">
      <c r="A367">
        <v>66</v>
      </c>
      <c r="B367" t="s">
        <v>24</v>
      </c>
      <c r="C367" t="s">
        <v>4</v>
      </c>
      <c r="D367" t="s">
        <v>6</v>
      </c>
      <c r="E367">
        <v>126944</v>
      </c>
      <c r="F367">
        <v>44449</v>
      </c>
      <c r="G367">
        <v>34587</v>
      </c>
    </row>
    <row r="368" spans="1:7" hidden="1">
      <c r="A368">
        <v>67</v>
      </c>
      <c r="B368" t="s">
        <v>24</v>
      </c>
      <c r="C368" t="s">
        <v>4</v>
      </c>
      <c r="D368" t="s">
        <v>7</v>
      </c>
      <c r="E368">
        <v>156944</v>
      </c>
      <c r="F368">
        <v>52810</v>
      </c>
      <c r="G368">
        <v>40922</v>
      </c>
    </row>
    <row r="369" spans="1:7">
      <c r="A369">
        <v>68</v>
      </c>
      <c r="B369" t="s">
        <v>24</v>
      </c>
      <c r="C369" t="s">
        <v>4</v>
      </c>
      <c r="D369" t="s">
        <v>8</v>
      </c>
      <c r="E369">
        <v>124889</v>
      </c>
      <c r="F369">
        <v>29696</v>
      </c>
      <c r="G369">
        <v>23836</v>
      </c>
    </row>
    <row r="370" spans="1:7" hidden="1">
      <c r="A370">
        <v>145</v>
      </c>
      <c r="B370" t="s">
        <v>44</v>
      </c>
      <c r="C370" t="s">
        <v>4</v>
      </c>
      <c r="D370" t="s">
        <v>5</v>
      </c>
      <c r="E370">
        <v>226313</v>
      </c>
      <c r="F370">
        <v>68467</v>
      </c>
      <c r="G370">
        <v>55386</v>
      </c>
    </row>
    <row r="371" spans="1:7" hidden="1">
      <c r="A371">
        <v>146</v>
      </c>
      <c r="B371" t="s">
        <v>44</v>
      </c>
      <c r="C371" t="s">
        <v>4</v>
      </c>
      <c r="D371" t="s">
        <v>6</v>
      </c>
      <c r="E371">
        <v>99516</v>
      </c>
      <c r="F371">
        <v>36356</v>
      </c>
      <c r="G371">
        <v>28767</v>
      </c>
    </row>
    <row r="372" spans="1:7" hidden="1">
      <c r="A372">
        <v>147</v>
      </c>
      <c r="B372" t="s">
        <v>44</v>
      </c>
      <c r="C372" t="s">
        <v>4</v>
      </c>
      <c r="D372" t="s">
        <v>7</v>
      </c>
      <c r="E372">
        <v>124858</v>
      </c>
      <c r="F372">
        <v>43902</v>
      </c>
      <c r="G372">
        <v>34924</v>
      </c>
    </row>
    <row r="373" spans="1:7">
      <c r="A373">
        <v>148</v>
      </c>
      <c r="B373" t="s">
        <v>44</v>
      </c>
      <c r="C373" t="s">
        <v>4</v>
      </c>
      <c r="D373" t="s">
        <v>8</v>
      </c>
      <c r="E373">
        <v>101455</v>
      </c>
      <c r="F373">
        <v>24565</v>
      </c>
      <c r="G373">
        <v>20151</v>
      </c>
    </row>
    <row r="374" spans="1:7" hidden="1">
      <c r="A374">
        <v>149</v>
      </c>
      <c r="B374" t="s">
        <v>45</v>
      </c>
      <c r="C374" t="s">
        <v>4</v>
      </c>
      <c r="D374" t="s">
        <v>5</v>
      </c>
      <c r="E374">
        <v>224590</v>
      </c>
      <c r="F374">
        <v>69156</v>
      </c>
      <c r="G374">
        <v>56036</v>
      </c>
    </row>
    <row r="375" spans="1:7" hidden="1">
      <c r="A375">
        <v>150</v>
      </c>
      <c r="B375" t="s">
        <v>45</v>
      </c>
      <c r="C375" t="s">
        <v>4</v>
      </c>
      <c r="D375" t="s">
        <v>6</v>
      </c>
      <c r="E375">
        <v>117098</v>
      </c>
      <c r="F375">
        <v>42179</v>
      </c>
      <c r="G375">
        <v>33338</v>
      </c>
    </row>
    <row r="376" spans="1:7" hidden="1">
      <c r="A376">
        <v>151</v>
      </c>
      <c r="B376" t="s">
        <v>45</v>
      </c>
      <c r="C376" t="s">
        <v>4</v>
      </c>
      <c r="D376" t="s">
        <v>7</v>
      </c>
      <c r="E376">
        <v>149835</v>
      </c>
      <c r="F376">
        <v>51276</v>
      </c>
      <c r="G376">
        <v>40522</v>
      </c>
    </row>
    <row r="377" spans="1:7">
      <c r="A377">
        <v>152</v>
      </c>
      <c r="B377" t="s">
        <v>45</v>
      </c>
      <c r="C377" t="s">
        <v>4</v>
      </c>
      <c r="D377" t="s">
        <v>8</v>
      </c>
      <c r="E377">
        <v>74755</v>
      </c>
      <c r="F377">
        <v>17880</v>
      </c>
      <c r="G377">
        <v>14885</v>
      </c>
    </row>
    <row r="378" spans="1:7" hidden="1">
      <c r="A378">
        <v>33</v>
      </c>
      <c r="B378" t="s">
        <v>16</v>
      </c>
      <c r="C378" t="s">
        <v>4</v>
      </c>
      <c r="D378" t="s">
        <v>5</v>
      </c>
      <c r="E378">
        <v>319829</v>
      </c>
      <c r="F378">
        <v>88891</v>
      </c>
      <c r="G378">
        <v>69525</v>
      </c>
    </row>
    <row r="379" spans="1:7" hidden="1">
      <c r="A379">
        <v>34</v>
      </c>
      <c r="B379" t="s">
        <v>16</v>
      </c>
      <c r="C379" t="s">
        <v>4</v>
      </c>
      <c r="D379" t="s">
        <v>6</v>
      </c>
      <c r="E379">
        <v>166040</v>
      </c>
      <c r="F379">
        <v>52582</v>
      </c>
      <c r="G379">
        <v>40695</v>
      </c>
    </row>
    <row r="380" spans="1:7" hidden="1">
      <c r="A380">
        <v>35</v>
      </c>
      <c r="B380" t="s">
        <v>16</v>
      </c>
      <c r="C380" t="s">
        <v>4</v>
      </c>
      <c r="D380" t="s">
        <v>7</v>
      </c>
      <c r="E380">
        <v>215318</v>
      </c>
      <c r="F380">
        <v>65329</v>
      </c>
      <c r="G380">
        <v>50589</v>
      </c>
    </row>
    <row r="381" spans="1:7">
      <c r="A381">
        <v>36</v>
      </c>
      <c r="B381" t="s">
        <v>16</v>
      </c>
      <c r="C381" t="s">
        <v>4</v>
      </c>
      <c r="D381" t="s">
        <v>8</v>
      </c>
      <c r="E381">
        <v>104511</v>
      </c>
      <c r="F381">
        <v>23562</v>
      </c>
      <c r="G381">
        <v>19138</v>
      </c>
    </row>
    <row r="382" spans="1:7" hidden="1">
      <c r="A382">
        <v>57</v>
      </c>
      <c r="B382" t="s">
        <v>22</v>
      </c>
      <c r="C382" t="s">
        <v>4</v>
      </c>
      <c r="D382" t="s">
        <v>5</v>
      </c>
      <c r="E382">
        <v>284588</v>
      </c>
      <c r="F382">
        <v>81735</v>
      </c>
      <c r="G382">
        <v>64738</v>
      </c>
    </row>
    <row r="383" spans="1:7" hidden="1">
      <c r="A383">
        <v>58</v>
      </c>
      <c r="B383" t="s">
        <v>22</v>
      </c>
      <c r="C383" t="s">
        <v>4</v>
      </c>
      <c r="D383" t="s">
        <v>6</v>
      </c>
      <c r="E383">
        <v>124691</v>
      </c>
      <c r="F383">
        <v>42200</v>
      </c>
      <c r="G383">
        <v>33249</v>
      </c>
    </row>
    <row r="384" spans="1:7" hidden="1">
      <c r="A384">
        <v>59</v>
      </c>
      <c r="B384" t="s">
        <v>22</v>
      </c>
      <c r="C384" t="s">
        <v>4</v>
      </c>
      <c r="D384" t="s">
        <v>7</v>
      </c>
      <c r="E384">
        <v>154140</v>
      </c>
      <c r="F384">
        <v>50667</v>
      </c>
      <c r="G384">
        <v>39864</v>
      </c>
    </row>
    <row r="385" spans="1:7">
      <c r="A385">
        <v>60</v>
      </c>
      <c r="B385" t="s">
        <v>22</v>
      </c>
      <c r="C385" t="s">
        <v>4</v>
      </c>
      <c r="D385" t="s">
        <v>8</v>
      </c>
      <c r="E385">
        <v>130448</v>
      </c>
      <c r="F385">
        <v>31068</v>
      </c>
      <c r="G385">
        <v>25241</v>
      </c>
    </row>
    <row r="386" spans="1:7" hidden="1">
      <c r="A386">
        <v>49</v>
      </c>
      <c r="B386" t="s">
        <v>20</v>
      </c>
      <c r="C386" t="s">
        <v>4</v>
      </c>
      <c r="D386" t="s">
        <v>5</v>
      </c>
      <c r="E386">
        <v>296873</v>
      </c>
      <c r="F386">
        <v>81522</v>
      </c>
      <c r="G386">
        <v>65724</v>
      </c>
    </row>
    <row r="387" spans="1:7" hidden="1">
      <c r="A387">
        <v>50</v>
      </c>
      <c r="B387" t="s">
        <v>20</v>
      </c>
      <c r="C387" t="s">
        <v>4</v>
      </c>
      <c r="D387" t="s">
        <v>6</v>
      </c>
      <c r="E387">
        <v>130169</v>
      </c>
      <c r="F387">
        <v>40681</v>
      </c>
      <c r="G387">
        <v>31859</v>
      </c>
    </row>
    <row r="388" spans="1:7" hidden="1">
      <c r="A388">
        <v>51</v>
      </c>
      <c r="B388" t="s">
        <v>20</v>
      </c>
      <c r="C388" t="s">
        <v>4</v>
      </c>
      <c r="D388" t="s">
        <v>7</v>
      </c>
      <c r="E388">
        <v>161296</v>
      </c>
      <c r="F388">
        <v>49055</v>
      </c>
      <c r="G388">
        <v>38753</v>
      </c>
    </row>
    <row r="389" spans="1:7">
      <c r="A389">
        <v>52</v>
      </c>
      <c r="B389" t="s">
        <v>20</v>
      </c>
      <c r="C389" t="s">
        <v>4</v>
      </c>
      <c r="D389" t="s">
        <v>8</v>
      </c>
      <c r="E389">
        <v>135577</v>
      </c>
      <c r="F389">
        <v>32467</v>
      </c>
      <c r="G389">
        <v>26665</v>
      </c>
    </row>
    <row r="390" spans="1:7" hidden="1">
      <c r="A390">
        <v>113</v>
      </c>
      <c r="B390" t="s">
        <v>36</v>
      </c>
      <c r="C390" t="s">
        <v>4</v>
      </c>
      <c r="D390" t="s">
        <v>5</v>
      </c>
      <c r="E390">
        <v>238271</v>
      </c>
      <c r="F390">
        <v>60795</v>
      </c>
      <c r="G390">
        <v>49486</v>
      </c>
    </row>
    <row r="391" spans="1:7" hidden="1">
      <c r="A391">
        <v>114</v>
      </c>
      <c r="B391" t="s">
        <v>36</v>
      </c>
      <c r="C391" t="s">
        <v>4</v>
      </c>
      <c r="D391" t="s">
        <v>6</v>
      </c>
      <c r="E391">
        <v>106497</v>
      </c>
      <c r="F391">
        <v>32067</v>
      </c>
      <c r="G391">
        <v>25469</v>
      </c>
    </row>
    <row r="392" spans="1:7" hidden="1">
      <c r="A392">
        <v>115</v>
      </c>
      <c r="B392" t="s">
        <v>36</v>
      </c>
      <c r="C392" t="s">
        <v>4</v>
      </c>
      <c r="D392" t="s">
        <v>7</v>
      </c>
      <c r="E392">
        <v>132454</v>
      </c>
      <c r="F392">
        <v>38237</v>
      </c>
      <c r="G392">
        <v>30566</v>
      </c>
    </row>
    <row r="393" spans="1:7">
      <c r="A393">
        <v>116</v>
      </c>
      <c r="B393" t="s">
        <v>36</v>
      </c>
      <c r="C393" t="s">
        <v>4</v>
      </c>
      <c r="D393" t="s">
        <v>8</v>
      </c>
      <c r="E393">
        <v>105817</v>
      </c>
      <c r="F393">
        <v>22558</v>
      </c>
      <c r="G393">
        <v>18881</v>
      </c>
    </row>
    <row r="394" spans="1:7" hidden="1">
      <c r="A394">
        <v>137</v>
      </c>
      <c r="B394" t="s">
        <v>42</v>
      </c>
      <c r="C394" t="s">
        <v>4</v>
      </c>
      <c r="D394" t="s">
        <v>5</v>
      </c>
      <c r="E394">
        <v>228933</v>
      </c>
      <c r="F394">
        <v>60597</v>
      </c>
      <c r="G394">
        <v>48635</v>
      </c>
    </row>
    <row r="395" spans="1:7" hidden="1">
      <c r="A395">
        <v>138</v>
      </c>
      <c r="B395" t="s">
        <v>42</v>
      </c>
      <c r="C395" t="s">
        <v>4</v>
      </c>
      <c r="D395" t="s">
        <v>6</v>
      </c>
      <c r="E395">
        <v>108760</v>
      </c>
      <c r="F395">
        <v>33160</v>
      </c>
      <c r="G395">
        <v>26142</v>
      </c>
    </row>
    <row r="396" spans="1:7" hidden="1">
      <c r="A396">
        <v>139</v>
      </c>
      <c r="B396" t="s">
        <v>42</v>
      </c>
      <c r="C396" t="s">
        <v>4</v>
      </c>
      <c r="D396" t="s">
        <v>7</v>
      </c>
      <c r="E396">
        <v>134960</v>
      </c>
      <c r="F396">
        <v>39630</v>
      </c>
      <c r="G396">
        <v>31189</v>
      </c>
    </row>
    <row r="397" spans="1:7">
      <c r="A397">
        <v>140</v>
      </c>
      <c r="B397" t="s">
        <v>42</v>
      </c>
      <c r="C397" t="s">
        <v>4</v>
      </c>
      <c r="D397" t="s">
        <v>8</v>
      </c>
      <c r="E397">
        <v>93973</v>
      </c>
      <c r="F397">
        <v>20967</v>
      </c>
      <c r="G397">
        <v>17252</v>
      </c>
    </row>
    <row r="398" spans="1:7" hidden="1">
      <c r="A398">
        <v>157</v>
      </c>
      <c r="B398" t="s">
        <v>47</v>
      </c>
      <c r="C398" t="s">
        <v>4</v>
      </c>
      <c r="D398" t="s">
        <v>5</v>
      </c>
      <c r="E398">
        <v>204752</v>
      </c>
      <c r="F398">
        <v>54687</v>
      </c>
      <c r="G398">
        <v>45577</v>
      </c>
    </row>
    <row r="399" spans="1:7" hidden="1">
      <c r="A399">
        <v>158</v>
      </c>
      <c r="B399" t="s">
        <v>47</v>
      </c>
      <c r="C399" t="s">
        <v>4</v>
      </c>
      <c r="D399" t="s">
        <v>6</v>
      </c>
      <c r="E399">
        <v>88561</v>
      </c>
      <c r="F399">
        <v>28265</v>
      </c>
      <c r="G399">
        <v>23208</v>
      </c>
    </row>
    <row r="400" spans="1:7" hidden="1">
      <c r="A400">
        <v>159</v>
      </c>
      <c r="B400" t="s">
        <v>47</v>
      </c>
      <c r="C400" t="s">
        <v>4</v>
      </c>
      <c r="D400" t="s">
        <v>7</v>
      </c>
      <c r="E400">
        <v>112062</v>
      </c>
      <c r="F400">
        <v>34393</v>
      </c>
      <c r="G400">
        <v>28265</v>
      </c>
    </row>
    <row r="401" spans="1:7">
      <c r="A401">
        <v>160</v>
      </c>
      <c r="B401" t="s">
        <v>47</v>
      </c>
      <c r="C401" t="s">
        <v>4</v>
      </c>
      <c r="D401" t="s">
        <v>8</v>
      </c>
      <c r="E401">
        <v>92690</v>
      </c>
      <c r="F401">
        <v>20294</v>
      </c>
      <c r="G401">
        <v>17048</v>
      </c>
    </row>
    <row r="402" spans="1:7" hidden="1">
      <c r="A402">
        <v>173</v>
      </c>
      <c r="B402" t="s">
        <v>51</v>
      </c>
      <c r="C402" t="s">
        <v>4</v>
      </c>
      <c r="D402" t="s">
        <v>5</v>
      </c>
      <c r="E402">
        <v>197453</v>
      </c>
      <c r="F402">
        <v>55011</v>
      </c>
      <c r="G402">
        <v>44481</v>
      </c>
    </row>
    <row r="403" spans="1:7" hidden="1">
      <c r="A403">
        <v>174</v>
      </c>
      <c r="B403" t="s">
        <v>51</v>
      </c>
      <c r="C403" t="s">
        <v>4</v>
      </c>
      <c r="D403" t="s">
        <v>6</v>
      </c>
      <c r="E403">
        <v>104693</v>
      </c>
      <c r="F403">
        <v>33433</v>
      </c>
      <c r="G403">
        <v>26593</v>
      </c>
    </row>
    <row r="404" spans="1:7" hidden="1">
      <c r="A404">
        <v>175</v>
      </c>
      <c r="B404" t="s">
        <v>51</v>
      </c>
      <c r="C404" t="s">
        <v>4</v>
      </c>
      <c r="D404" t="s">
        <v>7</v>
      </c>
      <c r="E404">
        <v>132820</v>
      </c>
      <c r="F404">
        <v>40686</v>
      </c>
      <c r="G404">
        <v>32462</v>
      </c>
    </row>
    <row r="405" spans="1:7">
      <c r="A405">
        <v>176</v>
      </c>
      <c r="B405" t="s">
        <v>51</v>
      </c>
      <c r="C405" t="s">
        <v>4</v>
      </c>
      <c r="D405" t="s">
        <v>8</v>
      </c>
      <c r="E405">
        <v>64633</v>
      </c>
      <c r="F405">
        <v>14325</v>
      </c>
      <c r="G405">
        <v>12093</v>
      </c>
    </row>
    <row r="406" spans="1:7" hidden="1">
      <c r="A406">
        <v>53</v>
      </c>
      <c r="B406" t="s">
        <v>21</v>
      </c>
      <c r="C406" t="s">
        <v>4</v>
      </c>
      <c r="D406" t="s">
        <v>5</v>
      </c>
      <c r="E406">
        <v>294349</v>
      </c>
      <c r="F406">
        <v>73252</v>
      </c>
      <c r="G406">
        <v>59367</v>
      </c>
    </row>
    <row r="407" spans="1:7" hidden="1">
      <c r="A407">
        <v>54</v>
      </c>
      <c r="B407" t="s">
        <v>21</v>
      </c>
      <c r="C407" t="s">
        <v>4</v>
      </c>
      <c r="D407" t="s">
        <v>6</v>
      </c>
      <c r="E407">
        <v>153119</v>
      </c>
      <c r="F407">
        <v>43320</v>
      </c>
      <c r="G407">
        <v>34612</v>
      </c>
    </row>
    <row r="408" spans="1:7" hidden="1">
      <c r="A408">
        <v>55</v>
      </c>
      <c r="B408" t="s">
        <v>21</v>
      </c>
      <c r="C408" t="s">
        <v>4</v>
      </c>
      <c r="D408" t="s">
        <v>7</v>
      </c>
      <c r="E408">
        <v>196956</v>
      </c>
      <c r="F408">
        <v>53161</v>
      </c>
      <c r="G408">
        <v>42869</v>
      </c>
    </row>
    <row r="409" spans="1:7">
      <c r="A409">
        <v>56</v>
      </c>
      <c r="B409" t="s">
        <v>21</v>
      </c>
      <c r="C409" t="s">
        <v>4</v>
      </c>
      <c r="D409" t="s">
        <v>8</v>
      </c>
      <c r="E409">
        <v>97393</v>
      </c>
      <c r="F409">
        <v>20091</v>
      </c>
      <c r="G409">
        <v>16842</v>
      </c>
    </row>
    <row r="410" spans="1:7" hidden="1">
      <c r="A410">
        <v>9</v>
      </c>
      <c r="B410" t="s">
        <v>10</v>
      </c>
      <c r="C410" t="s">
        <v>4</v>
      </c>
      <c r="D410" t="s">
        <v>5</v>
      </c>
      <c r="E410">
        <v>433095</v>
      </c>
      <c r="F410">
        <v>82592</v>
      </c>
      <c r="G410">
        <v>64722</v>
      </c>
    </row>
    <row r="411" spans="1:7" hidden="1">
      <c r="A411">
        <v>10</v>
      </c>
      <c r="B411" t="s">
        <v>10</v>
      </c>
      <c r="C411" t="s">
        <v>4</v>
      </c>
      <c r="D411" t="s">
        <v>6</v>
      </c>
      <c r="E411">
        <v>169518</v>
      </c>
      <c r="F411">
        <v>40435</v>
      </c>
      <c r="G411">
        <v>31150</v>
      </c>
    </row>
    <row r="412" spans="1:7" hidden="1">
      <c r="A412">
        <v>11</v>
      </c>
      <c r="B412" t="s">
        <v>10</v>
      </c>
      <c r="C412" t="s">
        <v>4</v>
      </c>
      <c r="D412" t="s">
        <v>7</v>
      </c>
      <c r="E412">
        <v>220068</v>
      </c>
      <c r="F412">
        <v>49649</v>
      </c>
      <c r="G412">
        <v>38773</v>
      </c>
    </row>
    <row r="413" spans="1:7">
      <c r="A413">
        <v>12</v>
      </c>
      <c r="B413" t="s">
        <v>10</v>
      </c>
      <c r="C413" t="s">
        <v>4</v>
      </c>
      <c r="D413" t="s">
        <v>8</v>
      </c>
      <c r="E413">
        <v>213027</v>
      </c>
      <c r="F413">
        <v>32943</v>
      </c>
      <c r="G413">
        <v>25922</v>
      </c>
    </row>
    <row r="414" spans="1:7" hidden="1">
      <c r="A414">
        <v>21</v>
      </c>
      <c r="B414" t="s">
        <v>13</v>
      </c>
      <c r="C414" t="s">
        <v>4</v>
      </c>
      <c r="D414" t="s">
        <v>5</v>
      </c>
      <c r="E414">
        <v>335268</v>
      </c>
      <c r="F414">
        <v>89484</v>
      </c>
      <c r="G414">
        <v>69629</v>
      </c>
    </row>
    <row r="415" spans="1:7" hidden="1">
      <c r="A415">
        <v>22</v>
      </c>
      <c r="B415" t="s">
        <v>13</v>
      </c>
      <c r="C415" t="s">
        <v>4</v>
      </c>
      <c r="D415" t="s">
        <v>6</v>
      </c>
      <c r="E415">
        <v>140905</v>
      </c>
      <c r="F415">
        <v>44157</v>
      </c>
      <c r="G415">
        <v>33630</v>
      </c>
    </row>
    <row r="416" spans="1:7" hidden="1">
      <c r="A416">
        <v>23</v>
      </c>
      <c r="B416" t="s">
        <v>13</v>
      </c>
      <c r="C416" t="s">
        <v>4</v>
      </c>
      <c r="D416" t="s">
        <v>7</v>
      </c>
      <c r="E416">
        <v>178313</v>
      </c>
      <c r="F416">
        <v>53818</v>
      </c>
      <c r="G416">
        <v>41331</v>
      </c>
    </row>
    <row r="417" spans="1:7">
      <c r="A417">
        <v>24</v>
      </c>
      <c r="B417" t="s">
        <v>13</v>
      </c>
      <c r="C417" t="s">
        <v>4</v>
      </c>
      <c r="D417" t="s">
        <v>8</v>
      </c>
      <c r="E417">
        <v>156955</v>
      </c>
      <c r="F417">
        <v>35666</v>
      </c>
      <c r="G417">
        <v>28171</v>
      </c>
    </row>
    <row r="418" spans="1:7" hidden="1">
      <c r="A418">
        <v>77</v>
      </c>
      <c r="B418" t="s">
        <v>27</v>
      </c>
      <c r="C418" t="s">
        <v>4</v>
      </c>
      <c r="D418" t="s">
        <v>5</v>
      </c>
      <c r="E418">
        <v>266931</v>
      </c>
      <c r="F418">
        <v>70242</v>
      </c>
      <c r="G418">
        <v>56448</v>
      </c>
    </row>
    <row r="419" spans="1:7" hidden="1">
      <c r="A419">
        <v>78</v>
      </c>
      <c r="B419" t="s">
        <v>27</v>
      </c>
      <c r="C419" t="s">
        <v>4</v>
      </c>
      <c r="D419" t="s">
        <v>6</v>
      </c>
      <c r="E419">
        <v>117592</v>
      </c>
      <c r="F419">
        <v>36517</v>
      </c>
      <c r="G419">
        <v>28827</v>
      </c>
    </row>
    <row r="420" spans="1:7" hidden="1">
      <c r="A420">
        <v>79</v>
      </c>
      <c r="B420" t="s">
        <v>27</v>
      </c>
      <c r="C420" t="s">
        <v>4</v>
      </c>
      <c r="D420" t="s">
        <v>7</v>
      </c>
      <c r="E420">
        <v>146530</v>
      </c>
      <c r="F420">
        <v>43814</v>
      </c>
      <c r="G420">
        <v>34756</v>
      </c>
    </row>
    <row r="421" spans="1:7">
      <c r="A421">
        <v>80</v>
      </c>
      <c r="B421" t="s">
        <v>27</v>
      </c>
      <c r="C421" t="s">
        <v>4</v>
      </c>
      <c r="D421" t="s">
        <v>8</v>
      </c>
      <c r="E421">
        <v>120401</v>
      </c>
      <c r="F421">
        <v>26428</v>
      </c>
      <c r="G421">
        <v>21538</v>
      </c>
    </row>
    <row r="422" spans="1:7" hidden="1">
      <c r="A422">
        <v>141</v>
      </c>
      <c r="B422" t="s">
        <v>43</v>
      </c>
      <c r="C422" t="s">
        <v>4</v>
      </c>
      <c r="D422" t="s">
        <v>5</v>
      </c>
      <c r="E422">
        <v>228759</v>
      </c>
      <c r="F422">
        <v>59400</v>
      </c>
      <c r="G422">
        <v>48853</v>
      </c>
    </row>
    <row r="423" spans="1:7" hidden="1">
      <c r="A423">
        <v>142</v>
      </c>
      <c r="B423" t="s">
        <v>43</v>
      </c>
      <c r="C423" t="s">
        <v>4</v>
      </c>
      <c r="D423" t="s">
        <v>6</v>
      </c>
      <c r="E423">
        <v>103453</v>
      </c>
      <c r="F423">
        <v>30798</v>
      </c>
      <c r="G423">
        <v>24954</v>
      </c>
    </row>
    <row r="424" spans="1:7" hidden="1">
      <c r="A424">
        <v>143</v>
      </c>
      <c r="B424" t="s">
        <v>43</v>
      </c>
      <c r="C424" t="s">
        <v>4</v>
      </c>
      <c r="D424" t="s">
        <v>7</v>
      </c>
      <c r="E424">
        <v>127311</v>
      </c>
      <c r="F424">
        <v>36671</v>
      </c>
      <c r="G424">
        <v>29831</v>
      </c>
    </row>
    <row r="425" spans="1:7">
      <c r="A425">
        <v>144</v>
      </c>
      <c r="B425" t="s">
        <v>43</v>
      </c>
      <c r="C425" t="s">
        <v>4</v>
      </c>
      <c r="D425" t="s">
        <v>8</v>
      </c>
      <c r="E425">
        <v>101448</v>
      </c>
      <c r="F425">
        <v>22729</v>
      </c>
      <c r="G425">
        <v>19086</v>
      </c>
    </row>
    <row r="426" spans="1:7" hidden="1">
      <c r="A426">
        <v>133</v>
      </c>
      <c r="B426" t="s">
        <v>41</v>
      </c>
      <c r="C426" t="s">
        <v>4</v>
      </c>
      <c r="D426" t="s">
        <v>5</v>
      </c>
      <c r="E426">
        <v>231082</v>
      </c>
      <c r="F426">
        <v>68983</v>
      </c>
      <c r="G426">
        <v>54685</v>
      </c>
    </row>
    <row r="427" spans="1:7" hidden="1">
      <c r="A427">
        <v>134</v>
      </c>
      <c r="B427" t="s">
        <v>41</v>
      </c>
      <c r="C427" t="s">
        <v>4</v>
      </c>
      <c r="D427" t="s">
        <v>6</v>
      </c>
      <c r="E427">
        <v>106050</v>
      </c>
      <c r="F427">
        <v>35875</v>
      </c>
      <c r="G427">
        <v>27612</v>
      </c>
    </row>
    <row r="428" spans="1:7" hidden="1">
      <c r="A428">
        <v>135</v>
      </c>
      <c r="B428" t="s">
        <v>41</v>
      </c>
      <c r="C428" t="s">
        <v>4</v>
      </c>
      <c r="D428" t="s">
        <v>7</v>
      </c>
      <c r="E428">
        <v>131407</v>
      </c>
      <c r="F428">
        <v>43476</v>
      </c>
      <c r="G428">
        <v>33680</v>
      </c>
    </row>
    <row r="429" spans="1:7">
      <c r="A429">
        <v>136</v>
      </c>
      <c r="B429" t="s">
        <v>41</v>
      </c>
      <c r="C429" t="s">
        <v>4</v>
      </c>
      <c r="D429" t="s">
        <v>8</v>
      </c>
      <c r="E429">
        <v>99675</v>
      </c>
      <c r="F429">
        <v>25507</v>
      </c>
      <c r="G429">
        <v>20523</v>
      </c>
    </row>
    <row r="430" spans="1:7" hidden="1">
      <c r="A430">
        <v>105</v>
      </c>
      <c r="B430" t="s">
        <v>34</v>
      </c>
      <c r="C430" t="s">
        <v>4</v>
      </c>
      <c r="D430" t="s">
        <v>5</v>
      </c>
      <c r="E430">
        <v>247731</v>
      </c>
      <c r="F430">
        <v>75396</v>
      </c>
      <c r="G430">
        <v>58759</v>
      </c>
    </row>
    <row r="431" spans="1:7" hidden="1">
      <c r="A431">
        <v>106</v>
      </c>
      <c r="B431" t="s">
        <v>34</v>
      </c>
      <c r="C431" t="s">
        <v>4</v>
      </c>
      <c r="D431" t="s">
        <v>6</v>
      </c>
      <c r="E431">
        <v>132988</v>
      </c>
      <c r="F431">
        <v>45678</v>
      </c>
      <c r="G431">
        <v>34553</v>
      </c>
    </row>
    <row r="432" spans="1:7" hidden="1">
      <c r="A432">
        <v>107</v>
      </c>
      <c r="B432" t="s">
        <v>34</v>
      </c>
      <c r="C432" t="s">
        <v>4</v>
      </c>
      <c r="D432" t="s">
        <v>7</v>
      </c>
      <c r="E432">
        <v>168347</v>
      </c>
      <c r="F432">
        <v>55687</v>
      </c>
      <c r="G432">
        <v>42608</v>
      </c>
    </row>
    <row r="433" spans="1:7">
      <c r="A433">
        <v>108</v>
      </c>
      <c r="B433" t="s">
        <v>34</v>
      </c>
      <c r="C433" t="s">
        <v>4</v>
      </c>
      <c r="D433" t="s">
        <v>8</v>
      </c>
      <c r="E433">
        <v>79384</v>
      </c>
      <c r="F433">
        <v>19709</v>
      </c>
      <c r="G433">
        <v>16047</v>
      </c>
    </row>
    <row r="434" spans="1:7" hidden="1">
      <c r="A434">
        <v>17</v>
      </c>
      <c r="B434" t="s">
        <v>12</v>
      </c>
      <c r="C434" t="s">
        <v>4</v>
      </c>
      <c r="D434" t="s">
        <v>5</v>
      </c>
      <c r="E434">
        <v>389284</v>
      </c>
      <c r="F434">
        <v>97368</v>
      </c>
      <c r="G434">
        <v>73676</v>
      </c>
    </row>
    <row r="435" spans="1:7" hidden="1">
      <c r="A435">
        <v>18</v>
      </c>
      <c r="B435" t="s">
        <v>12</v>
      </c>
      <c r="C435" t="s">
        <v>4</v>
      </c>
      <c r="D435" t="s">
        <v>6</v>
      </c>
      <c r="E435">
        <v>203645</v>
      </c>
      <c r="F435">
        <v>58418</v>
      </c>
      <c r="G435">
        <v>43263</v>
      </c>
    </row>
    <row r="436" spans="1:7" hidden="1">
      <c r="A436">
        <v>19</v>
      </c>
      <c r="B436" t="s">
        <v>12</v>
      </c>
      <c r="C436" t="s">
        <v>4</v>
      </c>
      <c r="D436" t="s">
        <v>7</v>
      </c>
      <c r="E436">
        <v>259249</v>
      </c>
      <c r="F436">
        <v>71364</v>
      </c>
      <c r="G436">
        <v>53321</v>
      </c>
    </row>
    <row r="437" spans="1:7">
      <c r="A437">
        <v>20</v>
      </c>
      <c r="B437" t="s">
        <v>12</v>
      </c>
      <c r="C437" t="s">
        <v>4</v>
      </c>
      <c r="D437" t="s">
        <v>8</v>
      </c>
      <c r="E437">
        <v>130035</v>
      </c>
      <c r="F437">
        <v>26004</v>
      </c>
      <c r="G437">
        <v>20394</v>
      </c>
    </row>
    <row r="438" spans="1:7" hidden="1">
      <c r="A438">
        <v>25</v>
      </c>
      <c r="B438" t="s">
        <v>14</v>
      </c>
      <c r="C438" t="s">
        <v>4</v>
      </c>
      <c r="D438" t="s">
        <v>5</v>
      </c>
      <c r="E438">
        <v>334476</v>
      </c>
      <c r="F438">
        <v>96487</v>
      </c>
      <c r="G438">
        <v>74471</v>
      </c>
    </row>
    <row r="439" spans="1:7" hidden="1">
      <c r="A439">
        <v>26</v>
      </c>
      <c r="B439" t="s">
        <v>14</v>
      </c>
      <c r="C439" t="s">
        <v>4</v>
      </c>
      <c r="D439" t="s">
        <v>6</v>
      </c>
      <c r="E439">
        <v>144245</v>
      </c>
      <c r="F439">
        <v>47759</v>
      </c>
      <c r="G439">
        <v>36043</v>
      </c>
    </row>
    <row r="440" spans="1:7" hidden="1">
      <c r="A440">
        <v>27</v>
      </c>
      <c r="B440" t="s">
        <v>14</v>
      </c>
      <c r="C440" t="s">
        <v>4</v>
      </c>
      <c r="D440" t="s">
        <v>7</v>
      </c>
      <c r="E440">
        <v>176175</v>
      </c>
      <c r="F440">
        <v>57280</v>
      </c>
      <c r="G440">
        <v>43537</v>
      </c>
    </row>
    <row r="441" spans="1:7">
      <c r="A441">
        <v>28</v>
      </c>
      <c r="B441" t="s">
        <v>14</v>
      </c>
      <c r="C441" t="s">
        <v>4</v>
      </c>
      <c r="D441" t="s">
        <v>8</v>
      </c>
      <c r="E441">
        <v>158301</v>
      </c>
      <c r="F441">
        <v>39207</v>
      </c>
      <c r="G441">
        <v>31367</v>
      </c>
    </row>
    <row r="442" spans="1:7" hidden="1">
      <c r="A442">
        <v>93</v>
      </c>
      <c r="B442" t="s">
        <v>31</v>
      </c>
      <c r="C442" t="s">
        <v>4</v>
      </c>
      <c r="D442" t="s">
        <v>5</v>
      </c>
      <c r="E442">
        <v>259094</v>
      </c>
      <c r="F442">
        <v>78875</v>
      </c>
      <c r="G442">
        <v>61584</v>
      </c>
    </row>
    <row r="443" spans="1:7" hidden="1">
      <c r="A443">
        <v>94</v>
      </c>
      <c r="B443" t="s">
        <v>31</v>
      </c>
      <c r="C443" t="s">
        <v>4</v>
      </c>
      <c r="D443" t="s">
        <v>6</v>
      </c>
      <c r="E443">
        <v>115235</v>
      </c>
      <c r="F443">
        <v>40939</v>
      </c>
      <c r="G443">
        <v>31496</v>
      </c>
    </row>
    <row r="444" spans="1:7" hidden="1">
      <c r="A444">
        <v>95</v>
      </c>
      <c r="B444" t="s">
        <v>31</v>
      </c>
      <c r="C444" t="s">
        <v>4</v>
      </c>
      <c r="D444" t="s">
        <v>7</v>
      </c>
      <c r="E444">
        <v>141105</v>
      </c>
      <c r="F444">
        <v>48754</v>
      </c>
      <c r="G444">
        <v>37421</v>
      </c>
    </row>
    <row r="445" spans="1:7">
      <c r="A445">
        <v>96</v>
      </c>
      <c r="B445" t="s">
        <v>31</v>
      </c>
      <c r="C445" t="s">
        <v>4</v>
      </c>
      <c r="D445" t="s">
        <v>8</v>
      </c>
      <c r="E445">
        <v>117989</v>
      </c>
      <c r="F445">
        <v>30121</v>
      </c>
      <c r="G445">
        <v>24157</v>
      </c>
    </row>
    <row r="446" spans="1:7" hidden="1">
      <c r="A446">
        <v>129</v>
      </c>
      <c r="B446" t="s">
        <v>40</v>
      </c>
      <c r="C446" t="s">
        <v>4</v>
      </c>
      <c r="D446" t="s">
        <v>5</v>
      </c>
      <c r="E446">
        <v>231337</v>
      </c>
      <c r="F446">
        <v>73906</v>
      </c>
      <c r="G446">
        <v>58882</v>
      </c>
    </row>
    <row r="447" spans="1:7" hidden="1">
      <c r="A447">
        <v>130</v>
      </c>
      <c r="B447" t="s">
        <v>40</v>
      </c>
      <c r="C447" t="s">
        <v>4</v>
      </c>
      <c r="D447" t="s">
        <v>6</v>
      </c>
      <c r="E447">
        <v>104106</v>
      </c>
      <c r="F447">
        <v>38484</v>
      </c>
      <c r="G447">
        <v>29683</v>
      </c>
    </row>
    <row r="448" spans="1:7" hidden="1">
      <c r="A448">
        <v>131</v>
      </c>
      <c r="B448" t="s">
        <v>40</v>
      </c>
      <c r="C448" t="s">
        <v>4</v>
      </c>
      <c r="D448" t="s">
        <v>7</v>
      </c>
      <c r="E448">
        <v>126075</v>
      </c>
      <c r="F448">
        <v>45814</v>
      </c>
      <c r="G448">
        <v>35584</v>
      </c>
    </row>
    <row r="449" spans="1:7">
      <c r="A449">
        <v>132</v>
      </c>
      <c r="B449" t="s">
        <v>40</v>
      </c>
      <c r="C449" t="s">
        <v>4</v>
      </c>
      <c r="D449" t="s">
        <v>8</v>
      </c>
      <c r="E449">
        <v>105262</v>
      </c>
      <c r="F449">
        <v>28092</v>
      </c>
      <c r="G449">
        <v>22970</v>
      </c>
    </row>
    <row r="450" spans="1:7" hidden="1">
      <c r="A450">
        <v>213</v>
      </c>
      <c r="B450" t="s">
        <v>61</v>
      </c>
      <c r="C450" t="s">
        <v>4</v>
      </c>
      <c r="D450" t="s">
        <v>5</v>
      </c>
      <c r="E450">
        <v>168051</v>
      </c>
      <c r="F450">
        <v>59927</v>
      </c>
      <c r="G450">
        <v>48091</v>
      </c>
    </row>
    <row r="451" spans="1:7" hidden="1">
      <c r="A451">
        <v>214</v>
      </c>
      <c r="B451" t="s">
        <v>61</v>
      </c>
      <c r="C451" t="s">
        <v>4</v>
      </c>
      <c r="D451" t="s">
        <v>6</v>
      </c>
      <c r="E451">
        <v>79888</v>
      </c>
      <c r="F451">
        <v>32930</v>
      </c>
      <c r="G451">
        <v>25929</v>
      </c>
    </row>
    <row r="452" spans="1:7" hidden="1">
      <c r="A452">
        <v>215</v>
      </c>
      <c r="B452" t="s">
        <v>61</v>
      </c>
      <c r="C452" t="s">
        <v>4</v>
      </c>
      <c r="D452" t="s">
        <v>7</v>
      </c>
      <c r="E452">
        <v>94590</v>
      </c>
      <c r="F452">
        <v>38485</v>
      </c>
      <c r="G452">
        <v>30423</v>
      </c>
    </row>
    <row r="453" spans="1:7">
      <c r="A453">
        <v>216</v>
      </c>
      <c r="B453" t="s">
        <v>61</v>
      </c>
      <c r="C453" t="s">
        <v>4</v>
      </c>
      <c r="D453" t="s">
        <v>8</v>
      </c>
      <c r="E453">
        <v>73461</v>
      </c>
      <c r="F453">
        <v>21442</v>
      </c>
      <c r="G453">
        <v>17322</v>
      </c>
    </row>
    <row r="454" spans="1:7" hidden="1">
      <c r="A454">
        <v>453</v>
      </c>
      <c r="C454" t="s">
        <v>4</v>
      </c>
      <c r="D454" t="s">
        <v>5</v>
      </c>
      <c r="E454">
        <v>22092914</v>
      </c>
      <c r="F454">
        <v>7079707</v>
      </c>
      <c r="G454">
        <v>5615397</v>
      </c>
    </row>
    <row r="455" spans="1:7" hidden="1">
      <c r="A455">
        <v>454</v>
      </c>
      <c r="C455" t="s">
        <v>4</v>
      </c>
      <c r="D455" t="s">
        <v>6</v>
      </c>
      <c r="E455">
        <v>10256527</v>
      </c>
      <c r="F455">
        <v>3848942</v>
      </c>
      <c r="G455">
        <v>3022759</v>
      </c>
    </row>
    <row r="456" spans="1:7" hidden="1">
      <c r="A456">
        <v>455</v>
      </c>
      <c r="C456" t="s">
        <v>4</v>
      </c>
      <c r="D456" t="s">
        <v>7</v>
      </c>
      <c r="E456">
        <v>12901405</v>
      </c>
      <c r="F456">
        <v>4656356</v>
      </c>
      <c r="G456">
        <v>3663294</v>
      </c>
    </row>
    <row r="457" spans="1:7">
      <c r="A457">
        <v>456</v>
      </c>
      <c r="C457" t="s">
        <v>4</v>
      </c>
      <c r="D457" t="s">
        <v>8</v>
      </c>
      <c r="E457">
        <v>9191509</v>
      </c>
      <c r="F457">
        <v>2423351</v>
      </c>
      <c r="G457">
        <v>1955280</v>
      </c>
    </row>
    <row r="458" spans="1:7" hidden="1">
      <c r="A458">
        <v>457</v>
      </c>
    </row>
  </sheetData>
  <autoFilter ref="A1:G458">
    <filterColumn colId="3">
      <filters>
        <filter val="Desktop Traffic"/>
      </filters>
    </filterColumn>
    <sortState ref="A2:G458">
      <sortCondition ref="B1:B458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2"/>
  <sheetViews>
    <sheetView workbookViewId="0">
      <selection activeCell="E11" sqref="E11"/>
    </sheetView>
  </sheetViews>
  <sheetFormatPr defaultRowHeight="15.75"/>
  <cols>
    <col min="1" max="1" width="8.875" bestFit="1" customWidth="1"/>
    <col min="2" max="2" width="22.875" bestFit="1" customWidth="1"/>
    <col min="6" max="6" width="12.375" bestFit="1" customWidth="1"/>
    <col min="7" max="7" width="13.5" customWidth="1"/>
    <col min="8" max="8" width="17.25" customWidth="1"/>
  </cols>
  <sheetData>
    <row r="1" spans="1:97" ht="24" thickBot="1">
      <c r="A1" t="s">
        <v>0</v>
      </c>
      <c r="B1" t="s">
        <v>1</v>
      </c>
      <c r="C1" t="s">
        <v>121</v>
      </c>
      <c r="D1" t="s">
        <v>136</v>
      </c>
      <c r="E1" t="s">
        <v>2</v>
      </c>
      <c r="F1" t="s">
        <v>125</v>
      </c>
      <c r="G1" s="1" t="s">
        <v>126</v>
      </c>
      <c r="H1" s="1" t="s">
        <v>127</v>
      </c>
      <c r="I1" s="2" t="s">
        <v>128</v>
      </c>
      <c r="J1" s="3"/>
      <c r="K1" s="1"/>
      <c r="L1" s="1"/>
      <c r="M1" s="1"/>
      <c r="N1" s="1"/>
      <c r="O1" s="1"/>
      <c r="P1" s="1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</row>
    <row r="2" spans="1:97">
      <c r="A2" t="s">
        <v>107</v>
      </c>
      <c r="B2" t="s">
        <v>4</v>
      </c>
      <c r="C2" t="s">
        <v>5</v>
      </c>
      <c r="D2" t="str">
        <f t="shared" ref="D2:D33" si="0">LEFT(RIGHT(A2,4),2)&amp;"."&amp;RIGHT(A2,2)</f>
        <v>09.01</v>
      </c>
      <c r="E2">
        <v>38750</v>
      </c>
      <c r="F2" s="5">
        <v>35014.408539999997</v>
      </c>
      <c r="G2" s="5">
        <f t="shared" ref="G2:G33" si="1">E2-F2</f>
        <v>3735.5914600000033</v>
      </c>
      <c r="H2" s="4">
        <f t="shared" ref="H2:H33" si="2">G2/E2</f>
        <v>9.6402360258064604E-2</v>
      </c>
      <c r="I2" s="4">
        <f>ABS(H2)</f>
        <v>9.6402360258064604E-2</v>
      </c>
      <c r="K2" t="s">
        <v>135</v>
      </c>
      <c r="P2" t="s">
        <v>129</v>
      </c>
      <c r="Q2" s="7">
        <f>AVERAGE(I2:I31)</f>
        <v>0.18011845537408669</v>
      </c>
    </row>
    <row r="3" spans="1:97">
      <c r="A3" t="s">
        <v>115</v>
      </c>
      <c r="B3" t="s">
        <v>4</v>
      </c>
      <c r="C3" t="s">
        <v>5</v>
      </c>
      <c r="D3" t="str">
        <f t="shared" si="0"/>
        <v>09.02</v>
      </c>
      <c r="E3">
        <v>37991</v>
      </c>
      <c r="F3" s="5">
        <v>35937.184939999999</v>
      </c>
      <c r="G3" s="5">
        <f>E3-F3</f>
        <v>2053.8150600000008</v>
      </c>
      <c r="H3" s="4">
        <f>G3/E3</f>
        <v>5.4060568555710585E-2</v>
      </c>
      <c r="I3" s="4">
        <f t="shared" ref="I3:I66" si="3">ABS(H3)</f>
        <v>5.4060568555710585E-2</v>
      </c>
      <c r="K3" t="s">
        <v>129</v>
      </c>
      <c r="L3">
        <f>SUM(E2:E31)</f>
        <v>1297857</v>
      </c>
      <c r="M3">
        <f>SUM(F2:F31)</f>
        <v>1177121.1353200001</v>
      </c>
      <c r="N3" s="4">
        <f>(M3-L3)/L3</f>
        <v>-9.3027093647451056E-2</v>
      </c>
      <c r="P3" t="s">
        <v>130</v>
      </c>
      <c r="Q3" s="7">
        <f>AVERAGE(I32:I62)</f>
        <v>0.25888634744423494</v>
      </c>
    </row>
    <row r="4" spans="1:97">
      <c r="A4" t="s">
        <v>109</v>
      </c>
      <c r="B4" t="s">
        <v>4</v>
      </c>
      <c r="C4" t="s">
        <v>5</v>
      </c>
      <c r="D4" t="str">
        <f t="shared" si="0"/>
        <v>09.03</v>
      </c>
      <c r="E4">
        <v>42187</v>
      </c>
      <c r="F4" s="5">
        <v>43463.123180000002</v>
      </c>
      <c r="G4" s="5">
        <f t="shared" si="1"/>
        <v>-1276.1231800000023</v>
      </c>
      <c r="H4" s="4">
        <f t="shared" si="2"/>
        <v>-3.0249204257235696E-2</v>
      </c>
      <c r="I4" s="4">
        <f t="shared" si="3"/>
        <v>3.0249204257235696E-2</v>
      </c>
      <c r="K4" t="s">
        <v>130</v>
      </c>
      <c r="L4">
        <f>SUM(E32:E62)</f>
        <v>1594060</v>
      </c>
      <c r="M4" s="5">
        <f>SUM(F32:F62)</f>
        <v>1206731.3274000001</v>
      </c>
      <c r="N4" s="4">
        <f>(M4-L4)/L4</f>
        <v>-0.24298249287981627</v>
      </c>
      <c r="P4" t="s">
        <v>131</v>
      </c>
      <c r="Q4" s="7">
        <f>AVERAGE(I63:I92)</f>
        <v>0.32287422869146276</v>
      </c>
    </row>
    <row r="5" spans="1:97">
      <c r="A5" t="s">
        <v>65</v>
      </c>
      <c r="B5" t="s">
        <v>4</v>
      </c>
      <c r="C5" t="s">
        <v>5</v>
      </c>
      <c r="D5" t="str">
        <f t="shared" si="0"/>
        <v>09.04</v>
      </c>
      <c r="E5">
        <v>54445</v>
      </c>
      <c r="F5" s="5">
        <v>49826.99712</v>
      </c>
      <c r="G5" s="5">
        <f t="shared" si="1"/>
        <v>4618.00288</v>
      </c>
      <c r="H5" s="4">
        <f t="shared" si="2"/>
        <v>8.4819595555147398E-2</v>
      </c>
      <c r="I5" s="4">
        <f t="shared" si="3"/>
        <v>8.4819595555147398E-2</v>
      </c>
      <c r="K5" t="s">
        <v>131</v>
      </c>
      <c r="L5">
        <f>SUM(E63:E92)</f>
        <v>2558511</v>
      </c>
      <c r="M5">
        <f>SUM(F63:F92)</f>
        <v>1728024.5745600001</v>
      </c>
      <c r="N5" s="4">
        <f>(M5-L5)/L5</f>
        <v>-0.32459755906462778</v>
      </c>
      <c r="P5" t="s">
        <v>132</v>
      </c>
      <c r="Q5" s="7">
        <f>AVERAGE(I95:I114)</f>
        <v>0.3281531597916178</v>
      </c>
    </row>
    <row r="6" spans="1:97">
      <c r="A6" t="s">
        <v>69</v>
      </c>
      <c r="B6" t="s">
        <v>4</v>
      </c>
      <c r="C6" t="s">
        <v>5</v>
      </c>
      <c r="D6" t="str">
        <f t="shared" si="0"/>
        <v>09.05</v>
      </c>
      <c r="E6">
        <v>53249</v>
      </c>
      <c r="F6" s="5">
        <v>41110.980880000003</v>
      </c>
      <c r="G6" s="5">
        <f t="shared" si="1"/>
        <v>12138.019119999997</v>
      </c>
      <c r="H6" s="4">
        <f t="shared" si="2"/>
        <v>0.22794830175214553</v>
      </c>
      <c r="I6" s="4">
        <f t="shared" si="3"/>
        <v>0.22794830175214553</v>
      </c>
      <c r="K6" t="s">
        <v>132</v>
      </c>
      <c r="L6">
        <f>SUM(E95:E114)</f>
        <v>1478306</v>
      </c>
      <c r="M6">
        <f>SUM(F95:F114)</f>
        <v>979242.5069299998</v>
      </c>
      <c r="N6" s="4">
        <f>(M6-L6)/L6</f>
        <v>-0.33759146825488107</v>
      </c>
    </row>
    <row r="7" spans="1:97">
      <c r="A7" t="s">
        <v>72</v>
      </c>
      <c r="B7" t="s">
        <v>4</v>
      </c>
      <c r="C7" t="s">
        <v>5</v>
      </c>
      <c r="D7" t="str">
        <f t="shared" si="0"/>
        <v>09.06</v>
      </c>
      <c r="E7">
        <v>48550</v>
      </c>
      <c r="F7" s="5">
        <v>36888.101799999997</v>
      </c>
      <c r="G7" s="5">
        <f t="shared" si="1"/>
        <v>11661.898200000003</v>
      </c>
      <c r="H7" s="4">
        <f t="shared" si="2"/>
        <v>0.24020387641606597</v>
      </c>
      <c r="I7" s="4">
        <f t="shared" si="3"/>
        <v>0.24020387641606597</v>
      </c>
    </row>
    <row r="8" spans="1:97">
      <c r="A8" t="s">
        <v>87</v>
      </c>
      <c r="B8" t="s">
        <v>4</v>
      </c>
      <c r="C8" t="s">
        <v>5</v>
      </c>
      <c r="D8" t="str">
        <f t="shared" si="0"/>
        <v>09.07</v>
      </c>
      <c r="E8">
        <v>46162</v>
      </c>
      <c r="F8" s="5">
        <v>42245.891609999999</v>
      </c>
      <c r="G8" s="5">
        <f t="shared" si="1"/>
        <v>3916.1083900000012</v>
      </c>
      <c r="H8" s="4">
        <f t="shared" si="2"/>
        <v>8.4834027771760342E-2</v>
      </c>
      <c r="I8" s="4">
        <f t="shared" si="3"/>
        <v>8.4834027771760342E-2</v>
      </c>
    </row>
    <row r="9" spans="1:97">
      <c r="A9" t="s">
        <v>98</v>
      </c>
      <c r="B9" t="s">
        <v>4</v>
      </c>
      <c r="C9" t="s">
        <v>5</v>
      </c>
      <c r="D9" t="str">
        <f t="shared" si="0"/>
        <v>09.08</v>
      </c>
      <c r="E9">
        <v>43608</v>
      </c>
      <c r="F9" s="5">
        <v>42584.001420000001</v>
      </c>
      <c r="G9" s="5">
        <f t="shared" si="1"/>
        <v>1023.9985799999995</v>
      </c>
      <c r="H9" s="4">
        <f t="shared" si="2"/>
        <v>2.3481897358282874E-2</v>
      </c>
      <c r="I9" s="4">
        <f t="shared" si="3"/>
        <v>2.3481897358282874E-2</v>
      </c>
    </row>
    <row r="10" spans="1:97">
      <c r="A10" t="s">
        <v>108</v>
      </c>
      <c r="B10" t="s">
        <v>4</v>
      </c>
      <c r="C10" t="s">
        <v>5</v>
      </c>
      <c r="D10" t="str">
        <f t="shared" si="0"/>
        <v>09.09</v>
      </c>
      <c r="E10">
        <v>40662</v>
      </c>
      <c r="F10" s="5">
        <v>47352.385249999999</v>
      </c>
      <c r="G10" s="5">
        <f t="shared" si="1"/>
        <v>-6690.3852499999994</v>
      </c>
      <c r="H10" s="4">
        <f t="shared" si="2"/>
        <v>-0.16453655132556194</v>
      </c>
      <c r="I10" s="4">
        <f t="shared" si="3"/>
        <v>0.16453655132556194</v>
      </c>
    </row>
    <row r="11" spans="1:97">
      <c r="A11" t="s">
        <v>111</v>
      </c>
      <c r="B11" t="s">
        <v>4</v>
      </c>
      <c r="C11" t="s">
        <v>5</v>
      </c>
      <c r="D11" t="str">
        <f t="shared" si="0"/>
        <v>09.10</v>
      </c>
      <c r="E11">
        <v>39915</v>
      </c>
      <c r="F11" s="5">
        <v>46029.769390000001</v>
      </c>
      <c r="G11" s="5">
        <f t="shared" si="1"/>
        <v>-6114.7693900000013</v>
      </c>
      <c r="H11" s="4">
        <f t="shared" si="2"/>
        <v>-0.15319477364399353</v>
      </c>
      <c r="I11" s="4">
        <f t="shared" si="3"/>
        <v>0.15319477364399353</v>
      </c>
    </row>
    <row r="12" spans="1:97">
      <c r="A12" t="s">
        <v>77</v>
      </c>
      <c r="B12" t="s">
        <v>4</v>
      </c>
      <c r="C12" t="s">
        <v>5</v>
      </c>
      <c r="D12" t="str">
        <f t="shared" si="0"/>
        <v>09.11</v>
      </c>
      <c r="E12">
        <v>48395</v>
      </c>
      <c r="F12" s="5">
        <v>41462.315430000002</v>
      </c>
      <c r="G12" s="5">
        <f t="shared" si="1"/>
        <v>6932.6845699999976</v>
      </c>
      <c r="H12" s="4">
        <f t="shared" si="2"/>
        <v>0.14325208327306535</v>
      </c>
      <c r="I12" s="4">
        <f t="shared" si="3"/>
        <v>0.14325208327306535</v>
      </c>
    </row>
    <row r="13" spans="1:97">
      <c r="A13" t="s">
        <v>71</v>
      </c>
      <c r="B13" t="s">
        <v>4</v>
      </c>
      <c r="C13" t="s">
        <v>5</v>
      </c>
      <c r="D13" t="str">
        <f t="shared" si="0"/>
        <v>09.12</v>
      </c>
      <c r="E13">
        <v>52464</v>
      </c>
      <c r="F13" s="5">
        <v>50831.64918</v>
      </c>
      <c r="G13" s="5">
        <f t="shared" si="1"/>
        <v>1632.3508199999997</v>
      </c>
      <c r="H13" s="4">
        <f t="shared" si="2"/>
        <v>3.1113731701738329E-2</v>
      </c>
      <c r="I13" s="4">
        <f t="shared" si="3"/>
        <v>3.1113731701738329E-2</v>
      </c>
    </row>
    <row r="14" spans="1:97">
      <c r="A14" t="s">
        <v>93</v>
      </c>
      <c r="B14" t="s">
        <v>4</v>
      </c>
      <c r="C14" t="s">
        <v>5</v>
      </c>
      <c r="D14" t="str">
        <f t="shared" si="0"/>
        <v>09.13</v>
      </c>
      <c r="E14">
        <v>45676</v>
      </c>
      <c r="F14" s="5">
        <v>47101.038970000001</v>
      </c>
      <c r="G14" s="5">
        <f t="shared" si="1"/>
        <v>-1425.0389700000014</v>
      </c>
      <c r="H14" s="4">
        <f t="shared" si="2"/>
        <v>-3.1198856511078059E-2</v>
      </c>
      <c r="I14" s="4">
        <f t="shared" si="3"/>
        <v>3.1198856511078059E-2</v>
      </c>
    </row>
    <row r="15" spans="1:97">
      <c r="A15" t="s">
        <v>101</v>
      </c>
      <c r="B15" t="s">
        <v>4</v>
      </c>
      <c r="C15" t="s">
        <v>5</v>
      </c>
      <c r="D15" t="str">
        <f t="shared" si="0"/>
        <v>09.14</v>
      </c>
      <c r="E15">
        <v>42949</v>
      </c>
      <c r="F15" s="5">
        <v>31155.492419999999</v>
      </c>
      <c r="G15" s="5">
        <f t="shared" si="1"/>
        <v>11793.507580000001</v>
      </c>
      <c r="H15" s="4">
        <f t="shared" si="2"/>
        <v>0.27459329856341247</v>
      </c>
      <c r="I15" s="4">
        <f t="shared" si="3"/>
        <v>0.27459329856341247</v>
      </c>
    </row>
    <row r="16" spans="1:97">
      <c r="A16" t="s">
        <v>92</v>
      </c>
      <c r="B16" t="s">
        <v>4</v>
      </c>
      <c r="C16" t="s">
        <v>5</v>
      </c>
      <c r="D16" t="str">
        <f t="shared" si="0"/>
        <v>09.15</v>
      </c>
      <c r="E16">
        <v>43916</v>
      </c>
      <c r="F16" s="5">
        <v>47537.434869999997</v>
      </c>
      <c r="G16" s="5">
        <f t="shared" si="1"/>
        <v>-3621.4348699999973</v>
      </c>
      <c r="H16" s="4">
        <f t="shared" si="2"/>
        <v>-8.2462766873121346E-2</v>
      </c>
      <c r="I16" s="4">
        <f t="shared" si="3"/>
        <v>8.2462766873121346E-2</v>
      </c>
    </row>
    <row r="17" spans="1:9">
      <c r="A17" t="s">
        <v>114</v>
      </c>
      <c r="B17" t="s">
        <v>4</v>
      </c>
      <c r="C17" t="s">
        <v>5</v>
      </c>
      <c r="D17" t="str">
        <f t="shared" si="0"/>
        <v>09.16</v>
      </c>
      <c r="E17">
        <v>39600</v>
      </c>
      <c r="F17" s="5">
        <v>53958.841639999999</v>
      </c>
      <c r="G17" s="5">
        <f t="shared" si="1"/>
        <v>-14358.841639999999</v>
      </c>
      <c r="H17" s="4">
        <f t="shared" si="2"/>
        <v>-0.36259701111111109</v>
      </c>
      <c r="I17" s="4">
        <f t="shared" si="3"/>
        <v>0.36259701111111109</v>
      </c>
    </row>
    <row r="18" spans="1:9">
      <c r="A18" t="s">
        <v>112</v>
      </c>
      <c r="B18" t="s">
        <v>4</v>
      </c>
      <c r="C18" t="s">
        <v>5</v>
      </c>
      <c r="D18" t="str">
        <f t="shared" si="0"/>
        <v>09.17</v>
      </c>
      <c r="E18">
        <v>41643</v>
      </c>
      <c r="F18" s="5">
        <v>49455.305619999999</v>
      </c>
      <c r="G18" s="5">
        <f t="shared" si="1"/>
        <v>-7812.3056199999992</v>
      </c>
      <c r="H18" s="4">
        <f t="shared" si="2"/>
        <v>-0.18760189275508488</v>
      </c>
      <c r="I18" s="4">
        <f t="shared" si="3"/>
        <v>0.18760189275508488</v>
      </c>
    </row>
    <row r="19" spans="1:9">
      <c r="A19" t="s">
        <v>79</v>
      </c>
      <c r="B19" t="s">
        <v>4</v>
      </c>
      <c r="C19" t="s">
        <v>5</v>
      </c>
      <c r="D19" t="str">
        <f t="shared" si="0"/>
        <v>09.18</v>
      </c>
      <c r="E19">
        <v>51723</v>
      </c>
      <c r="F19" s="5">
        <v>49845.686130000002</v>
      </c>
      <c r="G19" s="5">
        <f t="shared" si="1"/>
        <v>1877.3138699999981</v>
      </c>
      <c r="H19" s="4">
        <f t="shared" si="2"/>
        <v>3.6295533321733041E-2</v>
      </c>
      <c r="I19" s="4">
        <f t="shared" si="3"/>
        <v>3.6295533321733041E-2</v>
      </c>
    </row>
    <row r="20" spans="1:9">
      <c r="A20" t="s">
        <v>95</v>
      </c>
      <c r="B20" t="s">
        <v>4</v>
      </c>
      <c r="C20" t="s">
        <v>5</v>
      </c>
      <c r="D20" t="str">
        <f t="shared" si="0"/>
        <v>09.19</v>
      </c>
      <c r="E20">
        <v>46087</v>
      </c>
      <c r="F20" s="5">
        <v>40314.38319</v>
      </c>
      <c r="G20" s="5">
        <f t="shared" si="1"/>
        <v>5772.6168099999995</v>
      </c>
      <c r="H20" s="4">
        <f t="shared" si="2"/>
        <v>0.12525477488228784</v>
      </c>
      <c r="I20" s="4">
        <f t="shared" si="3"/>
        <v>0.12525477488228784</v>
      </c>
    </row>
    <row r="21" spans="1:9">
      <c r="A21" t="s">
        <v>99</v>
      </c>
      <c r="B21" t="s">
        <v>4</v>
      </c>
      <c r="C21" t="s">
        <v>5</v>
      </c>
      <c r="D21" t="str">
        <f t="shared" si="0"/>
        <v>09.20</v>
      </c>
      <c r="E21">
        <v>42811</v>
      </c>
      <c r="F21" s="5">
        <v>49489.542220000003</v>
      </c>
      <c r="G21" s="5">
        <f t="shared" si="1"/>
        <v>-6678.542220000003</v>
      </c>
      <c r="H21" s="4">
        <f t="shared" si="2"/>
        <v>-0.15600061245941471</v>
      </c>
      <c r="I21" s="4">
        <f t="shared" si="3"/>
        <v>0.15600061245941471</v>
      </c>
    </row>
    <row r="22" spans="1:9">
      <c r="A22" t="s">
        <v>96</v>
      </c>
      <c r="B22" t="s">
        <v>4</v>
      </c>
      <c r="C22" t="s">
        <v>5</v>
      </c>
      <c r="D22" t="str">
        <f t="shared" si="0"/>
        <v>09.21</v>
      </c>
      <c r="E22">
        <v>44084</v>
      </c>
      <c r="F22" s="5">
        <v>21367.887920000001</v>
      </c>
      <c r="G22" s="5">
        <f t="shared" si="1"/>
        <v>22716.112079999999</v>
      </c>
      <c r="H22" s="4">
        <f t="shared" si="2"/>
        <v>0.5152915361582433</v>
      </c>
      <c r="I22" s="4">
        <f t="shared" si="3"/>
        <v>0.5152915361582433</v>
      </c>
    </row>
    <row r="23" spans="1:9">
      <c r="A23" t="s">
        <v>113</v>
      </c>
      <c r="B23" t="s">
        <v>4</v>
      </c>
      <c r="C23" t="s">
        <v>5</v>
      </c>
      <c r="D23" t="str">
        <f t="shared" si="0"/>
        <v>09.22</v>
      </c>
      <c r="E23">
        <v>37363</v>
      </c>
      <c r="F23" s="5">
        <v>25373.358950000002</v>
      </c>
      <c r="G23" s="5">
        <f t="shared" si="1"/>
        <v>11989.641049999998</v>
      </c>
      <c r="H23" s="4">
        <f t="shared" si="2"/>
        <v>0.32089610175842409</v>
      </c>
      <c r="I23" s="4">
        <f t="shared" si="3"/>
        <v>0.32089610175842409</v>
      </c>
    </row>
    <row r="24" spans="1:9">
      <c r="A24" t="s">
        <v>119</v>
      </c>
      <c r="B24" t="s">
        <v>4</v>
      </c>
      <c r="C24" t="s">
        <v>5</v>
      </c>
      <c r="D24" t="str">
        <f t="shared" si="0"/>
        <v>09.23</v>
      </c>
      <c r="E24">
        <v>33477</v>
      </c>
      <c r="F24" s="5">
        <v>17983.756140000001</v>
      </c>
      <c r="G24" s="5">
        <f t="shared" si="1"/>
        <v>15493.243859999999</v>
      </c>
      <c r="H24" s="4">
        <f t="shared" si="2"/>
        <v>0.46280263643695668</v>
      </c>
      <c r="I24" s="4">
        <f t="shared" si="3"/>
        <v>0.46280263643695668</v>
      </c>
    </row>
    <row r="25" spans="1:9">
      <c r="A25" t="s">
        <v>120</v>
      </c>
      <c r="B25" t="s">
        <v>4</v>
      </c>
      <c r="C25" t="s">
        <v>5</v>
      </c>
      <c r="D25" t="str">
        <f t="shared" si="0"/>
        <v>09.24</v>
      </c>
      <c r="E25">
        <v>32632</v>
      </c>
      <c r="F25" s="5">
        <v>32545.250520000001</v>
      </c>
      <c r="G25" s="5">
        <f t="shared" si="1"/>
        <v>86.749479999998584</v>
      </c>
      <c r="H25" s="4">
        <f t="shared" si="2"/>
        <v>2.6584175042902239E-3</v>
      </c>
      <c r="I25" s="4">
        <f t="shared" si="3"/>
        <v>2.6584175042902239E-3</v>
      </c>
    </row>
    <row r="26" spans="1:9">
      <c r="A26" t="s">
        <v>110</v>
      </c>
      <c r="B26" t="s">
        <v>4</v>
      </c>
      <c r="C26" t="s">
        <v>5</v>
      </c>
      <c r="D26" t="str">
        <f t="shared" si="0"/>
        <v>09.25</v>
      </c>
      <c r="E26">
        <v>39037</v>
      </c>
      <c r="F26" s="5">
        <v>45638.122649999998</v>
      </c>
      <c r="G26" s="5">
        <f t="shared" si="1"/>
        <v>-6601.1226499999975</v>
      </c>
      <c r="H26" s="4">
        <f t="shared" si="2"/>
        <v>-0.16909912775059552</v>
      </c>
      <c r="I26" s="4">
        <f t="shared" si="3"/>
        <v>0.16909912775059552</v>
      </c>
    </row>
    <row r="27" spans="1:9">
      <c r="A27" t="s">
        <v>83</v>
      </c>
      <c r="B27" t="s">
        <v>4</v>
      </c>
      <c r="C27" t="s">
        <v>5</v>
      </c>
      <c r="D27" t="str">
        <f t="shared" si="0"/>
        <v>09.26</v>
      </c>
      <c r="E27">
        <v>46162</v>
      </c>
      <c r="F27" s="5">
        <v>31391.726630000001</v>
      </c>
      <c r="G27" s="5">
        <f t="shared" si="1"/>
        <v>14770.273369999999</v>
      </c>
      <c r="H27" s="4">
        <f t="shared" si="2"/>
        <v>0.31996606234565222</v>
      </c>
      <c r="I27" s="4">
        <f t="shared" si="3"/>
        <v>0.31996606234565222</v>
      </c>
    </row>
    <row r="28" spans="1:9">
      <c r="A28" t="s">
        <v>74</v>
      </c>
      <c r="B28" t="s">
        <v>4</v>
      </c>
      <c r="C28" t="s">
        <v>5</v>
      </c>
      <c r="D28" t="str">
        <f t="shared" si="0"/>
        <v>09.27</v>
      </c>
      <c r="E28">
        <v>46920</v>
      </c>
      <c r="F28" s="5">
        <v>23639.523720000001</v>
      </c>
      <c r="G28" s="5">
        <f t="shared" si="1"/>
        <v>23280.476279999999</v>
      </c>
      <c r="H28" s="4">
        <f t="shared" si="2"/>
        <v>0.49617383375959079</v>
      </c>
      <c r="I28" s="4">
        <f t="shared" si="3"/>
        <v>0.49617383375959079</v>
      </c>
    </row>
    <row r="29" spans="1:9">
      <c r="A29" t="s">
        <v>85</v>
      </c>
      <c r="B29" t="s">
        <v>4</v>
      </c>
      <c r="C29" t="s">
        <v>5</v>
      </c>
      <c r="D29" t="str">
        <f t="shared" si="0"/>
        <v>09.28</v>
      </c>
      <c r="E29">
        <v>43572</v>
      </c>
      <c r="F29" s="5">
        <v>39748.792670000003</v>
      </c>
      <c r="G29" s="5">
        <f t="shared" si="1"/>
        <v>3823.2073299999975</v>
      </c>
      <c r="H29" s="4">
        <f t="shared" si="2"/>
        <v>8.7744591251262216E-2</v>
      </c>
      <c r="I29" s="4">
        <f t="shared" si="3"/>
        <v>8.7744591251262216E-2</v>
      </c>
    </row>
    <row r="30" spans="1:9">
      <c r="A30" t="s">
        <v>106</v>
      </c>
      <c r="B30" t="s">
        <v>4</v>
      </c>
      <c r="C30" t="s">
        <v>5</v>
      </c>
      <c r="D30" t="str">
        <f t="shared" si="0"/>
        <v>09.29</v>
      </c>
      <c r="E30">
        <v>38703</v>
      </c>
      <c r="F30" s="5">
        <v>32369.10873</v>
      </c>
      <c r="G30" s="5">
        <f t="shared" si="1"/>
        <v>6333.8912700000001</v>
      </c>
      <c r="H30" s="4">
        <f t="shared" si="2"/>
        <v>0.16365375474769397</v>
      </c>
      <c r="I30" s="4">
        <f t="shared" si="3"/>
        <v>0.16365375474769397</v>
      </c>
    </row>
    <row r="31" spans="1:9">
      <c r="A31" t="s">
        <v>118</v>
      </c>
      <c r="B31" t="s">
        <v>4</v>
      </c>
      <c r="C31" t="s">
        <v>5</v>
      </c>
      <c r="D31" t="str">
        <f t="shared" si="0"/>
        <v>09.30</v>
      </c>
      <c r="E31">
        <v>35124</v>
      </c>
      <c r="F31" s="5">
        <v>25459.07359</v>
      </c>
      <c r="G31" s="5">
        <f t="shared" si="1"/>
        <v>9664.92641</v>
      </c>
      <c r="H31" s="4">
        <f t="shared" si="2"/>
        <v>0.27516588116387658</v>
      </c>
      <c r="I31" s="4">
        <f t="shared" si="3"/>
        <v>0.27516588116387658</v>
      </c>
    </row>
    <row r="32" spans="1:9">
      <c r="A32" t="s">
        <v>102</v>
      </c>
      <c r="B32" t="s">
        <v>4</v>
      </c>
      <c r="C32" t="s">
        <v>5</v>
      </c>
      <c r="D32" t="str">
        <f t="shared" si="0"/>
        <v>10.01</v>
      </c>
      <c r="E32">
        <v>42499</v>
      </c>
      <c r="F32" s="5">
        <v>28607.854889999999</v>
      </c>
      <c r="G32" s="5">
        <f t="shared" si="1"/>
        <v>13891.145110000001</v>
      </c>
      <c r="H32" s="4">
        <f t="shared" si="2"/>
        <v>0.32685816395679901</v>
      </c>
      <c r="I32" s="4">
        <f t="shared" si="3"/>
        <v>0.32685816395679901</v>
      </c>
    </row>
    <row r="33" spans="1:9">
      <c r="A33" t="s">
        <v>67</v>
      </c>
      <c r="B33" t="s">
        <v>4</v>
      </c>
      <c r="C33" t="s">
        <v>5</v>
      </c>
      <c r="D33" t="str">
        <f t="shared" si="0"/>
        <v>10.02</v>
      </c>
      <c r="E33">
        <v>53001</v>
      </c>
      <c r="F33" s="5">
        <v>43195.458019999998</v>
      </c>
      <c r="G33" s="5">
        <f t="shared" si="1"/>
        <v>9805.5419800000018</v>
      </c>
      <c r="H33" s="4">
        <f t="shared" si="2"/>
        <v>0.18500673534461617</v>
      </c>
      <c r="I33" s="4">
        <f t="shared" si="3"/>
        <v>0.18500673534461617</v>
      </c>
    </row>
    <row r="34" spans="1:9">
      <c r="A34" t="s">
        <v>70</v>
      </c>
      <c r="B34" t="s">
        <v>4</v>
      </c>
      <c r="C34" t="s">
        <v>5</v>
      </c>
      <c r="D34" t="str">
        <f t="shared" ref="D34:D65" si="4">LEFT(RIGHT(A34,4),2)&amp;"."&amp;RIGHT(A34,2)</f>
        <v>10.03</v>
      </c>
      <c r="E34">
        <v>52448</v>
      </c>
      <c r="F34" s="5">
        <v>31196.429619999999</v>
      </c>
      <c r="G34" s="5">
        <f t="shared" ref="G34:G65" si="5">E34-F34</f>
        <v>21251.570380000001</v>
      </c>
      <c r="H34" s="4">
        <f t="shared" ref="H34:H65" si="6">G34/E34</f>
        <v>0.40519315093044539</v>
      </c>
      <c r="I34" s="4">
        <f t="shared" si="3"/>
        <v>0.40519315093044539</v>
      </c>
    </row>
    <row r="35" spans="1:9">
      <c r="A35" t="s">
        <v>80</v>
      </c>
      <c r="B35" t="s">
        <v>4</v>
      </c>
      <c r="C35" t="s">
        <v>5</v>
      </c>
      <c r="D35" t="str">
        <f t="shared" si="4"/>
        <v>10.04</v>
      </c>
      <c r="E35">
        <v>47648</v>
      </c>
      <c r="F35" s="5">
        <v>28502.97539</v>
      </c>
      <c r="G35" s="5">
        <f t="shared" si="5"/>
        <v>19145.02461</v>
      </c>
      <c r="H35" s="4">
        <f t="shared" si="6"/>
        <v>0.40180122166722632</v>
      </c>
      <c r="I35" s="4">
        <f t="shared" si="3"/>
        <v>0.40180122166722632</v>
      </c>
    </row>
    <row r="36" spans="1:9">
      <c r="A36" t="s">
        <v>82</v>
      </c>
      <c r="B36" t="s">
        <v>4</v>
      </c>
      <c r="C36" t="s">
        <v>5</v>
      </c>
      <c r="D36" t="str">
        <f t="shared" si="4"/>
        <v>10.05</v>
      </c>
      <c r="E36">
        <v>46380</v>
      </c>
      <c r="F36" s="5">
        <v>39096.384160000001</v>
      </c>
      <c r="G36" s="5">
        <f t="shared" si="5"/>
        <v>7283.6158399999986</v>
      </c>
      <c r="H36" s="4">
        <f t="shared" si="6"/>
        <v>0.15704216990081929</v>
      </c>
      <c r="I36" s="4">
        <f t="shared" si="3"/>
        <v>0.15704216990081929</v>
      </c>
    </row>
    <row r="37" spans="1:9">
      <c r="A37" t="s">
        <v>91</v>
      </c>
      <c r="B37" t="s">
        <v>4</v>
      </c>
      <c r="C37" t="s">
        <v>5</v>
      </c>
      <c r="D37" t="str">
        <f t="shared" si="4"/>
        <v>10.06</v>
      </c>
      <c r="E37">
        <v>44620</v>
      </c>
      <c r="F37" s="5">
        <v>19836.051390000001</v>
      </c>
      <c r="G37" s="5">
        <f t="shared" si="5"/>
        <v>24783.948609999999</v>
      </c>
      <c r="H37" s="4">
        <f t="shared" si="6"/>
        <v>0.5554448366203496</v>
      </c>
      <c r="I37" s="4">
        <f t="shared" si="3"/>
        <v>0.5554448366203496</v>
      </c>
    </row>
    <row r="38" spans="1:9">
      <c r="A38" t="s">
        <v>94</v>
      </c>
      <c r="B38" t="s">
        <v>4</v>
      </c>
      <c r="C38" t="s">
        <v>5</v>
      </c>
      <c r="D38" t="str">
        <f t="shared" si="4"/>
        <v>10.07</v>
      </c>
      <c r="E38">
        <v>43451</v>
      </c>
      <c r="F38" s="5">
        <v>27609.07703</v>
      </c>
      <c r="G38" s="5">
        <f t="shared" si="5"/>
        <v>15841.92297</v>
      </c>
      <c r="H38" s="4">
        <f t="shared" si="6"/>
        <v>0.36459282801316423</v>
      </c>
      <c r="I38" s="4">
        <f t="shared" si="3"/>
        <v>0.36459282801316423</v>
      </c>
    </row>
    <row r="39" spans="1:9">
      <c r="A39" t="s">
        <v>88</v>
      </c>
      <c r="B39" t="s">
        <v>4</v>
      </c>
      <c r="C39" t="s">
        <v>5</v>
      </c>
      <c r="D39" t="str">
        <f t="shared" si="4"/>
        <v>10.08</v>
      </c>
      <c r="E39">
        <v>45158</v>
      </c>
      <c r="F39" s="5">
        <v>32134.123780000002</v>
      </c>
      <c r="G39" s="5">
        <f t="shared" si="5"/>
        <v>13023.876219999998</v>
      </c>
      <c r="H39" s="4">
        <f t="shared" si="6"/>
        <v>0.28840684308428183</v>
      </c>
      <c r="I39" s="4">
        <f t="shared" si="3"/>
        <v>0.28840684308428183</v>
      </c>
    </row>
    <row r="40" spans="1:9">
      <c r="A40" t="s">
        <v>62</v>
      </c>
      <c r="B40" t="s">
        <v>4</v>
      </c>
      <c r="C40" t="s">
        <v>5</v>
      </c>
      <c r="D40" t="str">
        <f t="shared" si="4"/>
        <v>10.09</v>
      </c>
      <c r="E40">
        <v>56553</v>
      </c>
      <c r="F40" s="5">
        <v>46227.0406</v>
      </c>
      <c r="G40" s="5">
        <f t="shared" si="5"/>
        <v>10325.9594</v>
      </c>
      <c r="H40" s="4">
        <f t="shared" si="6"/>
        <v>0.18258906512475023</v>
      </c>
      <c r="I40" s="4">
        <f t="shared" si="3"/>
        <v>0.18258906512475023</v>
      </c>
    </row>
    <row r="41" spans="1:9">
      <c r="A41" t="s">
        <v>75</v>
      </c>
      <c r="B41" t="s">
        <v>4</v>
      </c>
      <c r="C41" t="s">
        <v>5</v>
      </c>
      <c r="D41" t="str">
        <f t="shared" si="4"/>
        <v>10.10</v>
      </c>
      <c r="E41">
        <v>52761</v>
      </c>
      <c r="F41" s="5">
        <v>40492.0164</v>
      </c>
      <c r="G41" s="5">
        <f t="shared" si="5"/>
        <v>12268.9836</v>
      </c>
      <c r="H41" s="4">
        <f t="shared" si="6"/>
        <v>0.23253887530562348</v>
      </c>
      <c r="I41" s="4">
        <f t="shared" si="3"/>
        <v>0.23253887530562348</v>
      </c>
    </row>
    <row r="42" spans="1:9">
      <c r="A42" t="s">
        <v>81</v>
      </c>
      <c r="B42" t="s">
        <v>4</v>
      </c>
      <c r="C42" t="s">
        <v>5</v>
      </c>
      <c r="D42" t="str">
        <f t="shared" si="4"/>
        <v>10.11</v>
      </c>
      <c r="E42">
        <v>50175</v>
      </c>
      <c r="F42" s="5">
        <v>34867.236279999997</v>
      </c>
      <c r="G42" s="5">
        <f t="shared" si="5"/>
        <v>15307.763720000003</v>
      </c>
      <c r="H42" s="4">
        <f t="shared" si="6"/>
        <v>0.30508746826108624</v>
      </c>
      <c r="I42" s="4">
        <f t="shared" si="3"/>
        <v>0.30508746826108624</v>
      </c>
    </row>
    <row r="43" spans="1:9">
      <c r="A43" t="s">
        <v>89</v>
      </c>
      <c r="B43" t="s">
        <v>4</v>
      </c>
      <c r="C43" t="s">
        <v>5</v>
      </c>
      <c r="D43" t="str">
        <f t="shared" si="4"/>
        <v>10.12</v>
      </c>
      <c r="E43">
        <v>46103</v>
      </c>
      <c r="F43" s="5">
        <v>29787.89055</v>
      </c>
      <c r="G43" s="5">
        <f t="shared" si="5"/>
        <v>16315.10945</v>
      </c>
      <c r="H43" s="4">
        <f t="shared" si="6"/>
        <v>0.35388390018003169</v>
      </c>
      <c r="I43" s="4">
        <f t="shared" si="3"/>
        <v>0.35388390018003169</v>
      </c>
    </row>
    <row r="44" spans="1:9">
      <c r="A44" t="s">
        <v>103</v>
      </c>
      <c r="B44" t="s">
        <v>4</v>
      </c>
      <c r="C44" t="s">
        <v>5</v>
      </c>
      <c r="D44" t="str">
        <f t="shared" si="4"/>
        <v>10.13</v>
      </c>
      <c r="E44">
        <v>43238</v>
      </c>
      <c r="F44" s="5">
        <v>40658.303679999997</v>
      </c>
      <c r="G44" s="5">
        <f t="shared" si="5"/>
        <v>2579.6963200000027</v>
      </c>
      <c r="H44" s="4">
        <f t="shared" si="6"/>
        <v>5.9662711503769894E-2</v>
      </c>
      <c r="I44" s="4">
        <f t="shared" si="3"/>
        <v>5.9662711503769894E-2</v>
      </c>
    </row>
    <row r="45" spans="1:9">
      <c r="A45" t="s">
        <v>116</v>
      </c>
      <c r="B45" t="s">
        <v>4</v>
      </c>
      <c r="C45" t="s">
        <v>5</v>
      </c>
      <c r="D45" t="str">
        <f t="shared" si="4"/>
        <v>10.14</v>
      </c>
      <c r="E45">
        <v>37513</v>
      </c>
      <c r="F45" s="5">
        <v>46563.861449999997</v>
      </c>
      <c r="G45" s="5">
        <f t="shared" si="5"/>
        <v>-9050.8614499999967</v>
      </c>
      <c r="H45" s="4">
        <f t="shared" si="6"/>
        <v>-0.24127266414309698</v>
      </c>
      <c r="I45" s="4">
        <f t="shared" si="3"/>
        <v>0.24127266414309698</v>
      </c>
    </row>
    <row r="46" spans="1:9">
      <c r="A46" t="s">
        <v>117</v>
      </c>
      <c r="B46" t="s">
        <v>4</v>
      </c>
      <c r="C46" t="s">
        <v>5</v>
      </c>
      <c r="D46" t="str">
        <f t="shared" si="4"/>
        <v>10.15</v>
      </c>
      <c r="E46">
        <v>39963</v>
      </c>
      <c r="F46" s="5">
        <v>43254.336289999999</v>
      </c>
      <c r="G46" s="5">
        <f t="shared" si="5"/>
        <v>-3291.3362899999993</v>
      </c>
      <c r="H46" s="4">
        <f t="shared" si="6"/>
        <v>-8.2359589870630315E-2</v>
      </c>
      <c r="I46" s="4">
        <f t="shared" si="3"/>
        <v>8.2359589870630315E-2</v>
      </c>
    </row>
    <row r="47" spans="1:9">
      <c r="A47" t="s">
        <v>100</v>
      </c>
      <c r="B47" t="s">
        <v>4</v>
      </c>
      <c r="C47" t="s">
        <v>5</v>
      </c>
      <c r="D47" t="str">
        <f t="shared" si="4"/>
        <v>10.16</v>
      </c>
      <c r="E47">
        <v>44188</v>
      </c>
      <c r="F47" s="5">
        <v>36639.846740000001</v>
      </c>
      <c r="G47" s="5">
        <f t="shared" si="5"/>
        <v>7548.1532599999991</v>
      </c>
      <c r="H47" s="4">
        <f t="shared" si="6"/>
        <v>0.17081907440934188</v>
      </c>
      <c r="I47" s="4">
        <f t="shared" si="3"/>
        <v>0.17081907440934188</v>
      </c>
    </row>
    <row r="48" spans="1:9">
      <c r="A48" t="s">
        <v>90</v>
      </c>
      <c r="B48" t="s">
        <v>4</v>
      </c>
      <c r="C48" t="s">
        <v>5</v>
      </c>
      <c r="D48" t="str">
        <f t="shared" si="4"/>
        <v>10.17</v>
      </c>
      <c r="E48">
        <v>47172</v>
      </c>
      <c r="F48" s="5">
        <v>42187.987869999997</v>
      </c>
      <c r="G48" s="5">
        <f t="shared" si="5"/>
        <v>4984.0121300000028</v>
      </c>
      <c r="H48" s="4">
        <f t="shared" si="6"/>
        <v>0.1056561547104215</v>
      </c>
      <c r="I48" s="4">
        <f t="shared" si="3"/>
        <v>0.1056561547104215</v>
      </c>
    </row>
    <row r="49" spans="1:9">
      <c r="A49" t="s">
        <v>84</v>
      </c>
      <c r="B49" t="s">
        <v>4</v>
      </c>
      <c r="C49" t="s">
        <v>5</v>
      </c>
      <c r="D49" t="str">
        <f t="shared" si="4"/>
        <v>10.18</v>
      </c>
      <c r="E49">
        <v>49154</v>
      </c>
      <c r="F49" s="5">
        <v>43056.48029</v>
      </c>
      <c r="G49" s="5">
        <f t="shared" si="5"/>
        <v>6097.5197100000005</v>
      </c>
      <c r="H49" s="4">
        <f t="shared" si="6"/>
        <v>0.12404930849981691</v>
      </c>
      <c r="I49" s="4">
        <f t="shared" si="3"/>
        <v>0.12404930849981691</v>
      </c>
    </row>
    <row r="50" spans="1:9">
      <c r="A50" t="s">
        <v>86</v>
      </c>
      <c r="B50" t="s">
        <v>4</v>
      </c>
      <c r="C50" t="s">
        <v>5</v>
      </c>
      <c r="D50" t="str">
        <f t="shared" si="4"/>
        <v>10.19</v>
      </c>
      <c r="E50">
        <v>50999</v>
      </c>
      <c r="F50" s="5">
        <v>40795.816250000003</v>
      </c>
      <c r="G50" s="5">
        <f t="shared" si="5"/>
        <v>10203.183749999997</v>
      </c>
      <c r="H50" s="4">
        <f t="shared" si="6"/>
        <v>0.20006634934018308</v>
      </c>
      <c r="I50" s="4">
        <f t="shared" si="3"/>
        <v>0.20006634934018308</v>
      </c>
    </row>
    <row r="51" spans="1:9">
      <c r="A51" t="s">
        <v>97</v>
      </c>
      <c r="B51" t="s">
        <v>4</v>
      </c>
      <c r="C51" t="s">
        <v>5</v>
      </c>
      <c r="D51" t="str">
        <f t="shared" si="4"/>
        <v>10.20</v>
      </c>
      <c r="E51">
        <v>47691</v>
      </c>
      <c r="F51" s="5">
        <v>33216.835099999997</v>
      </c>
      <c r="G51" s="5">
        <f t="shared" si="5"/>
        <v>14474.164900000003</v>
      </c>
      <c r="H51" s="4">
        <f t="shared" si="6"/>
        <v>0.30349887609821569</v>
      </c>
      <c r="I51" s="4">
        <f t="shared" si="3"/>
        <v>0.30349887609821569</v>
      </c>
    </row>
    <row r="52" spans="1:9">
      <c r="A52" t="s">
        <v>105</v>
      </c>
      <c r="B52" t="s">
        <v>4</v>
      </c>
      <c r="C52" t="s">
        <v>5</v>
      </c>
      <c r="D52" t="str">
        <f t="shared" si="4"/>
        <v>10.21</v>
      </c>
      <c r="E52">
        <v>44158</v>
      </c>
      <c r="F52" s="5">
        <v>32732.943810000001</v>
      </c>
      <c r="G52" s="5">
        <f t="shared" si="5"/>
        <v>11425.056189999999</v>
      </c>
      <c r="H52" s="4">
        <f t="shared" si="6"/>
        <v>0.25873128742243762</v>
      </c>
      <c r="I52" s="4">
        <f t="shared" si="3"/>
        <v>0.25873128742243762</v>
      </c>
    </row>
    <row r="53" spans="1:9">
      <c r="A53" t="s">
        <v>104</v>
      </c>
      <c r="B53" t="s">
        <v>4</v>
      </c>
      <c r="C53" t="s">
        <v>5</v>
      </c>
      <c r="D53" t="str">
        <f t="shared" si="4"/>
        <v>10.22</v>
      </c>
      <c r="E53">
        <v>48233</v>
      </c>
      <c r="F53" s="5">
        <v>32782.94902</v>
      </c>
      <c r="G53" s="5">
        <f t="shared" si="5"/>
        <v>15450.05098</v>
      </c>
      <c r="H53" s="4">
        <f t="shared" si="6"/>
        <v>0.32032116973856073</v>
      </c>
      <c r="I53" s="4">
        <f t="shared" si="3"/>
        <v>0.32032116973856073</v>
      </c>
    </row>
    <row r="54" spans="1:9">
      <c r="A54" t="s">
        <v>60</v>
      </c>
      <c r="B54" t="s">
        <v>4</v>
      </c>
      <c r="C54" t="s">
        <v>5</v>
      </c>
      <c r="D54" t="str">
        <f t="shared" si="4"/>
        <v>10.23</v>
      </c>
      <c r="E54">
        <v>66857</v>
      </c>
      <c r="F54" s="5">
        <v>60780.20033</v>
      </c>
      <c r="G54" s="5">
        <f t="shared" si="5"/>
        <v>6076.7996700000003</v>
      </c>
      <c r="H54" s="4">
        <f t="shared" si="6"/>
        <v>9.0892496971147374E-2</v>
      </c>
      <c r="I54" s="4">
        <f t="shared" si="3"/>
        <v>9.0892496971147374E-2</v>
      </c>
    </row>
    <row r="55" spans="1:9">
      <c r="A55" t="s">
        <v>66</v>
      </c>
      <c r="B55" t="s">
        <v>4</v>
      </c>
      <c r="C55" t="s">
        <v>5</v>
      </c>
      <c r="D55" t="str">
        <f t="shared" si="4"/>
        <v>10.24</v>
      </c>
      <c r="E55">
        <v>62563</v>
      </c>
      <c r="F55" s="5">
        <v>44105.331109999999</v>
      </c>
      <c r="G55" s="5">
        <f t="shared" si="5"/>
        <v>18457.668890000001</v>
      </c>
      <c r="H55" s="4">
        <f t="shared" si="6"/>
        <v>0.2950253167207455</v>
      </c>
      <c r="I55" s="4">
        <f t="shared" si="3"/>
        <v>0.2950253167207455</v>
      </c>
    </row>
    <row r="56" spans="1:9">
      <c r="A56" t="s">
        <v>63</v>
      </c>
      <c r="B56" t="s">
        <v>4</v>
      </c>
      <c r="C56" t="s">
        <v>5</v>
      </c>
      <c r="D56" t="str">
        <f t="shared" si="4"/>
        <v>10.25</v>
      </c>
      <c r="E56">
        <v>63436</v>
      </c>
      <c r="F56" s="5">
        <v>36388.628109999998</v>
      </c>
      <c r="G56" s="5">
        <f t="shared" si="5"/>
        <v>27047.371890000002</v>
      </c>
      <c r="H56" s="4">
        <f t="shared" si="6"/>
        <v>0.42637259426823887</v>
      </c>
      <c r="I56" s="4">
        <f t="shared" si="3"/>
        <v>0.42637259426823887</v>
      </c>
    </row>
    <row r="57" spans="1:9">
      <c r="A57" t="s">
        <v>64</v>
      </c>
      <c r="B57" t="s">
        <v>4</v>
      </c>
      <c r="C57" t="s">
        <v>5</v>
      </c>
      <c r="D57" t="str">
        <f t="shared" si="4"/>
        <v>10.26</v>
      </c>
      <c r="E57">
        <v>61307</v>
      </c>
      <c r="F57" s="5">
        <v>36200.034679999997</v>
      </c>
      <c r="G57" s="5">
        <f t="shared" si="5"/>
        <v>25106.965320000003</v>
      </c>
      <c r="H57" s="4">
        <f t="shared" si="6"/>
        <v>0.40952852561697689</v>
      </c>
      <c r="I57" s="4">
        <f t="shared" si="3"/>
        <v>0.40952852561697689</v>
      </c>
    </row>
    <row r="58" spans="1:9">
      <c r="A58" t="s">
        <v>73</v>
      </c>
      <c r="B58" t="s">
        <v>4</v>
      </c>
      <c r="C58" t="s">
        <v>5</v>
      </c>
      <c r="D58" t="str">
        <f t="shared" si="4"/>
        <v>10.27</v>
      </c>
      <c r="E58">
        <v>55375</v>
      </c>
      <c r="F58" s="5">
        <v>36026.767330000002</v>
      </c>
      <c r="G58" s="5">
        <f t="shared" si="5"/>
        <v>19348.232669999998</v>
      </c>
      <c r="H58" s="4">
        <f t="shared" si="6"/>
        <v>0.34940375024830694</v>
      </c>
      <c r="I58" s="4">
        <f t="shared" si="3"/>
        <v>0.34940375024830694</v>
      </c>
    </row>
    <row r="59" spans="1:9">
      <c r="A59" t="s">
        <v>78</v>
      </c>
      <c r="B59" t="s">
        <v>4</v>
      </c>
      <c r="C59" t="s">
        <v>5</v>
      </c>
      <c r="D59" t="str">
        <f t="shared" si="4"/>
        <v>10.28</v>
      </c>
      <c r="E59">
        <v>54763</v>
      </c>
      <c r="F59" s="5">
        <v>56325.568520000001</v>
      </c>
      <c r="G59" s="5">
        <f t="shared" si="5"/>
        <v>-1562.5685200000007</v>
      </c>
      <c r="H59" s="4">
        <f t="shared" si="6"/>
        <v>-2.8533289264649504E-2</v>
      </c>
      <c r="I59" s="4">
        <f t="shared" si="3"/>
        <v>2.8533289264649504E-2</v>
      </c>
    </row>
    <row r="60" spans="1:9">
      <c r="A60" t="s">
        <v>76</v>
      </c>
      <c r="B60" t="s">
        <v>4</v>
      </c>
      <c r="C60" t="s">
        <v>5</v>
      </c>
      <c r="D60" t="str">
        <f t="shared" si="4"/>
        <v>10.29</v>
      </c>
      <c r="E60">
        <v>55771</v>
      </c>
      <c r="F60" s="5">
        <v>57615.750749999999</v>
      </c>
      <c r="G60" s="5">
        <f t="shared" si="5"/>
        <v>-1844.7507499999992</v>
      </c>
      <c r="H60" s="4">
        <f t="shared" si="6"/>
        <v>-3.3077239963421837E-2</v>
      </c>
      <c r="I60" s="4">
        <f t="shared" si="3"/>
        <v>3.3077239963421837E-2</v>
      </c>
    </row>
    <row r="61" spans="1:9">
      <c r="A61" t="s">
        <v>52</v>
      </c>
      <c r="B61" t="s">
        <v>4</v>
      </c>
      <c r="C61" t="s">
        <v>5</v>
      </c>
      <c r="D61" t="str">
        <f t="shared" si="4"/>
        <v>10.30</v>
      </c>
      <c r="E61">
        <v>72631</v>
      </c>
      <c r="F61" s="5">
        <v>28946.466919999999</v>
      </c>
      <c r="G61" s="5">
        <f t="shared" si="5"/>
        <v>43684.533080000001</v>
      </c>
      <c r="H61" s="4">
        <f t="shared" si="6"/>
        <v>0.60145851055334498</v>
      </c>
      <c r="I61" s="4">
        <f t="shared" si="3"/>
        <v>0.60145851055334498</v>
      </c>
    </row>
    <row r="62" spans="1:9">
      <c r="A62" t="s">
        <v>55</v>
      </c>
      <c r="B62" t="s">
        <v>4</v>
      </c>
      <c r="C62" t="s">
        <v>5</v>
      </c>
      <c r="D62" t="str">
        <f t="shared" si="4"/>
        <v>10.31</v>
      </c>
      <c r="E62">
        <v>68251</v>
      </c>
      <c r="F62" s="5">
        <v>56900.681040000003</v>
      </c>
      <c r="G62" s="5">
        <f t="shared" si="5"/>
        <v>11350.318959999997</v>
      </c>
      <c r="H62" s="4">
        <f t="shared" si="6"/>
        <v>0.16630260303878328</v>
      </c>
      <c r="I62" s="4">
        <f t="shared" si="3"/>
        <v>0.16630260303878328</v>
      </c>
    </row>
    <row r="63" spans="1:9">
      <c r="A63" t="s">
        <v>49</v>
      </c>
      <c r="B63" t="s">
        <v>4</v>
      </c>
      <c r="C63" t="s">
        <v>5</v>
      </c>
      <c r="D63" t="str">
        <f t="shared" si="4"/>
        <v>11.01</v>
      </c>
      <c r="E63">
        <v>72128</v>
      </c>
      <c r="F63" s="5">
        <v>52163.918230000003</v>
      </c>
      <c r="G63" s="5">
        <f t="shared" si="5"/>
        <v>19964.081769999997</v>
      </c>
      <c r="H63" s="4">
        <f t="shared" si="6"/>
        <v>0.27678684796472935</v>
      </c>
      <c r="I63" s="4">
        <f t="shared" si="3"/>
        <v>0.27678684796472935</v>
      </c>
    </row>
    <row r="64" spans="1:9">
      <c r="A64" t="s">
        <v>54</v>
      </c>
      <c r="B64" t="s">
        <v>4</v>
      </c>
      <c r="C64" t="s">
        <v>5</v>
      </c>
      <c r="D64" t="str">
        <f t="shared" si="4"/>
        <v>11.02</v>
      </c>
      <c r="E64">
        <v>69543</v>
      </c>
      <c r="F64" s="5">
        <v>44744.306449999996</v>
      </c>
      <c r="G64" s="5">
        <f t="shared" si="5"/>
        <v>24798.693550000004</v>
      </c>
      <c r="H64" s="4">
        <f t="shared" si="6"/>
        <v>0.35659510734365796</v>
      </c>
      <c r="I64" s="4">
        <f t="shared" si="3"/>
        <v>0.35659510734365796</v>
      </c>
    </row>
    <row r="65" spans="1:9">
      <c r="A65" t="s">
        <v>57</v>
      </c>
      <c r="B65" t="s">
        <v>4</v>
      </c>
      <c r="C65" t="s">
        <v>5</v>
      </c>
      <c r="D65" t="str">
        <f t="shared" si="4"/>
        <v>11.03</v>
      </c>
      <c r="E65">
        <v>63741</v>
      </c>
      <c r="F65" s="5">
        <v>24550.711660000001</v>
      </c>
      <c r="G65" s="5">
        <f t="shared" si="5"/>
        <v>39190.288339999999</v>
      </c>
      <c r="H65" s="4">
        <f t="shared" si="6"/>
        <v>0.61483642145557804</v>
      </c>
      <c r="I65" s="4">
        <f t="shared" si="3"/>
        <v>0.61483642145557804</v>
      </c>
    </row>
    <row r="66" spans="1:9">
      <c r="A66" t="s">
        <v>68</v>
      </c>
      <c r="B66" t="s">
        <v>4</v>
      </c>
      <c r="C66" t="s">
        <v>5</v>
      </c>
      <c r="D66" t="str">
        <f t="shared" ref="D66:D97" si="7">LEFT(RIGHT(A66,4),2)&amp;"."&amp;RIGHT(A66,2)</f>
        <v>11.04</v>
      </c>
      <c r="E66">
        <v>60214</v>
      </c>
      <c r="F66" s="5">
        <v>40184.126750000003</v>
      </c>
      <c r="G66" s="5">
        <f t="shared" ref="G66:G97" si="8">E66-F66</f>
        <v>20029.873249999997</v>
      </c>
      <c r="H66" s="4">
        <f t="shared" ref="H66:H97" si="9">G66/E66</f>
        <v>0.33264478775699996</v>
      </c>
      <c r="I66" s="4">
        <f t="shared" si="3"/>
        <v>0.33264478775699996</v>
      </c>
    </row>
    <row r="67" spans="1:9">
      <c r="A67" t="s">
        <v>56</v>
      </c>
      <c r="B67" t="s">
        <v>4</v>
      </c>
      <c r="C67" t="s">
        <v>5</v>
      </c>
      <c r="D67" t="str">
        <f t="shared" si="7"/>
        <v>11.05</v>
      </c>
      <c r="E67">
        <v>70738</v>
      </c>
      <c r="F67" s="5">
        <v>48314.662680000001</v>
      </c>
      <c r="G67" s="5">
        <f t="shared" si="8"/>
        <v>22423.337319999999</v>
      </c>
      <c r="H67" s="4">
        <f t="shared" si="9"/>
        <v>0.31699139528966042</v>
      </c>
      <c r="I67" s="4">
        <f t="shared" ref="I67:I114" si="10">ABS(H67)</f>
        <v>0.31699139528966042</v>
      </c>
    </row>
    <row r="68" spans="1:9">
      <c r="A68" t="s">
        <v>30</v>
      </c>
      <c r="B68" t="s">
        <v>4</v>
      </c>
      <c r="C68" t="s">
        <v>5</v>
      </c>
      <c r="D68" t="str">
        <f t="shared" si="7"/>
        <v>11.06</v>
      </c>
      <c r="E68">
        <v>90670</v>
      </c>
      <c r="F68" s="5">
        <v>53152.023910000004</v>
      </c>
      <c r="G68" s="5">
        <f t="shared" si="8"/>
        <v>37517.976089999996</v>
      </c>
      <c r="H68" s="4">
        <f t="shared" si="9"/>
        <v>0.41378599415462664</v>
      </c>
      <c r="I68" s="4">
        <f t="shared" si="10"/>
        <v>0.41378599415462664</v>
      </c>
    </row>
    <row r="69" spans="1:9">
      <c r="A69" t="s">
        <v>39</v>
      </c>
      <c r="B69" t="s">
        <v>4</v>
      </c>
      <c r="C69" t="s">
        <v>5</v>
      </c>
      <c r="D69" t="str">
        <f t="shared" si="7"/>
        <v>11.07</v>
      </c>
      <c r="E69">
        <v>84144</v>
      </c>
      <c r="F69" s="5">
        <v>50275.05906</v>
      </c>
      <c r="G69" s="5">
        <f t="shared" si="8"/>
        <v>33868.94094</v>
      </c>
      <c r="H69" s="4">
        <f t="shared" si="9"/>
        <v>0.40251165787221904</v>
      </c>
      <c r="I69" s="4">
        <f t="shared" si="10"/>
        <v>0.40251165787221904</v>
      </c>
    </row>
    <row r="70" spans="1:9">
      <c r="A70" t="s">
        <v>48</v>
      </c>
      <c r="B70" t="s">
        <v>4</v>
      </c>
      <c r="C70" t="s">
        <v>5</v>
      </c>
      <c r="D70" t="str">
        <f t="shared" si="7"/>
        <v>11.08</v>
      </c>
      <c r="E70">
        <v>73279</v>
      </c>
      <c r="F70" s="5">
        <v>35605.493589999998</v>
      </c>
      <c r="G70" s="5">
        <f t="shared" si="8"/>
        <v>37673.506410000002</v>
      </c>
      <c r="H70" s="4">
        <f t="shared" si="9"/>
        <v>0.51411054203796447</v>
      </c>
      <c r="I70" s="4">
        <f t="shared" si="10"/>
        <v>0.51411054203796447</v>
      </c>
    </row>
    <row r="71" spans="1:9">
      <c r="A71" t="s">
        <v>50</v>
      </c>
      <c r="B71" t="s">
        <v>4</v>
      </c>
      <c r="C71" t="s">
        <v>5</v>
      </c>
      <c r="D71" t="str">
        <f t="shared" si="7"/>
        <v>11.09</v>
      </c>
      <c r="E71">
        <v>72526</v>
      </c>
      <c r="F71" s="5">
        <v>41764.310689999998</v>
      </c>
      <c r="G71" s="5">
        <f t="shared" si="8"/>
        <v>30761.689310000002</v>
      </c>
      <c r="H71" s="4">
        <f t="shared" si="9"/>
        <v>0.42414705498717703</v>
      </c>
      <c r="I71" s="4">
        <f t="shared" si="10"/>
        <v>0.42414705498717703</v>
      </c>
    </row>
    <row r="72" spans="1:9">
      <c r="A72" t="s">
        <v>53</v>
      </c>
      <c r="B72" t="s">
        <v>4</v>
      </c>
      <c r="C72" t="s">
        <v>5</v>
      </c>
      <c r="D72" t="str">
        <f t="shared" si="7"/>
        <v>11.10</v>
      </c>
      <c r="E72">
        <v>70594</v>
      </c>
      <c r="F72" s="5">
        <v>56610.344019999997</v>
      </c>
      <c r="G72" s="5">
        <f t="shared" si="8"/>
        <v>13983.655980000003</v>
      </c>
      <c r="H72" s="4">
        <f t="shared" si="9"/>
        <v>0.19808561605802197</v>
      </c>
      <c r="I72" s="4">
        <f t="shared" si="10"/>
        <v>0.19808561605802197</v>
      </c>
    </row>
    <row r="73" spans="1:9">
      <c r="A73" t="s">
        <v>58</v>
      </c>
      <c r="B73" t="s">
        <v>4</v>
      </c>
      <c r="C73" t="s">
        <v>5</v>
      </c>
      <c r="D73" t="str">
        <f t="shared" si="7"/>
        <v>11.11</v>
      </c>
      <c r="E73">
        <v>66466</v>
      </c>
      <c r="F73" s="5">
        <v>35171.811580000001</v>
      </c>
      <c r="G73" s="5">
        <f t="shared" si="8"/>
        <v>31294.188419999999</v>
      </c>
      <c r="H73" s="4">
        <f t="shared" si="9"/>
        <v>0.47083002467426954</v>
      </c>
      <c r="I73" s="4">
        <f t="shared" si="10"/>
        <v>0.47083002467426954</v>
      </c>
    </row>
    <row r="74" spans="1:9">
      <c r="A74" t="s">
        <v>59</v>
      </c>
      <c r="B74" t="s">
        <v>4</v>
      </c>
      <c r="C74" t="s">
        <v>5</v>
      </c>
      <c r="D74" t="str">
        <f t="shared" si="7"/>
        <v>11.12</v>
      </c>
      <c r="E74">
        <v>68906</v>
      </c>
      <c r="F74" s="5">
        <v>54369.219570000001</v>
      </c>
      <c r="G74" s="5">
        <f t="shared" si="8"/>
        <v>14536.780429999999</v>
      </c>
      <c r="H74" s="4">
        <f t="shared" si="9"/>
        <v>0.21096537935738541</v>
      </c>
      <c r="I74" s="4">
        <f t="shared" si="10"/>
        <v>0.21096537935738541</v>
      </c>
    </row>
    <row r="75" spans="1:9">
      <c r="A75" t="s">
        <v>32</v>
      </c>
      <c r="B75" t="s">
        <v>4</v>
      </c>
      <c r="C75" t="s">
        <v>5</v>
      </c>
      <c r="D75" t="str">
        <f t="shared" si="7"/>
        <v>11.13</v>
      </c>
      <c r="E75">
        <v>92763</v>
      </c>
      <c r="F75" s="5">
        <v>72122.912160000007</v>
      </c>
      <c r="G75" s="5">
        <f t="shared" si="8"/>
        <v>20640.087839999993</v>
      </c>
      <c r="H75" s="4">
        <f t="shared" si="9"/>
        <v>0.22250345331651622</v>
      </c>
      <c r="I75" s="4">
        <f t="shared" si="10"/>
        <v>0.22250345331651622</v>
      </c>
    </row>
    <row r="76" spans="1:9">
      <c r="A76" t="s">
        <v>28</v>
      </c>
      <c r="B76" t="s">
        <v>4</v>
      </c>
      <c r="C76" t="s">
        <v>5</v>
      </c>
      <c r="D76" t="str">
        <f t="shared" si="7"/>
        <v>11.14</v>
      </c>
      <c r="E76">
        <v>88569</v>
      </c>
      <c r="F76" s="5">
        <v>66700.254539999994</v>
      </c>
      <c r="G76" s="5">
        <f t="shared" si="8"/>
        <v>21868.745460000006</v>
      </c>
      <c r="H76" s="4">
        <f t="shared" si="9"/>
        <v>0.24691196084408773</v>
      </c>
      <c r="I76" s="4">
        <f t="shared" si="10"/>
        <v>0.24691196084408773</v>
      </c>
    </row>
    <row r="77" spans="1:9">
      <c r="A77" t="s">
        <v>33</v>
      </c>
      <c r="B77" t="s">
        <v>4</v>
      </c>
      <c r="C77" t="s">
        <v>5</v>
      </c>
      <c r="D77" t="str">
        <f t="shared" si="7"/>
        <v>11.15</v>
      </c>
      <c r="E77">
        <v>84405</v>
      </c>
      <c r="F77" s="5">
        <v>60368.894139999997</v>
      </c>
      <c r="G77" s="5">
        <f t="shared" si="8"/>
        <v>24036.105860000003</v>
      </c>
      <c r="H77" s="4">
        <f t="shared" si="9"/>
        <v>0.28477111379657605</v>
      </c>
      <c r="I77" s="4">
        <f t="shared" si="10"/>
        <v>0.28477111379657605</v>
      </c>
    </row>
    <row r="78" spans="1:9">
      <c r="A78" t="s">
        <v>35</v>
      </c>
      <c r="B78" t="s">
        <v>4</v>
      </c>
      <c r="C78" t="s">
        <v>5</v>
      </c>
      <c r="D78" t="str">
        <f t="shared" si="7"/>
        <v>11.16</v>
      </c>
      <c r="E78">
        <v>79696</v>
      </c>
      <c r="F78" s="5">
        <v>59147.969129999998</v>
      </c>
      <c r="G78" s="5">
        <f t="shared" si="8"/>
        <v>20548.030870000002</v>
      </c>
      <c r="H78" s="4">
        <f t="shared" si="9"/>
        <v>0.25783014040855251</v>
      </c>
      <c r="I78" s="4">
        <f t="shared" si="10"/>
        <v>0.25783014040855251</v>
      </c>
    </row>
    <row r="79" spans="1:9">
      <c r="A79" t="s">
        <v>38</v>
      </c>
      <c r="B79" t="s">
        <v>4</v>
      </c>
      <c r="C79" t="s">
        <v>5</v>
      </c>
      <c r="D79" t="str">
        <f t="shared" si="7"/>
        <v>11.17</v>
      </c>
      <c r="E79">
        <v>77160</v>
      </c>
      <c r="F79" s="5">
        <v>64711.626470000003</v>
      </c>
      <c r="G79" s="5">
        <f t="shared" si="8"/>
        <v>12448.373529999997</v>
      </c>
      <c r="H79" s="4">
        <f t="shared" si="9"/>
        <v>0.1613319534733022</v>
      </c>
      <c r="I79" s="4">
        <f t="shared" si="10"/>
        <v>0.1613319534733022</v>
      </c>
    </row>
    <row r="80" spans="1:9">
      <c r="A80" t="s">
        <v>46</v>
      </c>
      <c r="B80" t="s">
        <v>4</v>
      </c>
      <c r="C80" t="s">
        <v>5</v>
      </c>
      <c r="D80" t="str">
        <f t="shared" si="7"/>
        <v>11.18</v>
      </c>
      <c r="E80">
        <v>72155</v>
      </c>
      <c r="F80" s="5">
        <v>61241.787550000001</v>
      </c>
      <c r="G80" s="5">
        <f t="shared" si="8"/>
        <v>10913.212449999999</v>
      </c>
      <c r="H80" s="4">
        <f t="shared" si="9"/>
        <v>0.15124679440094241</v>
      </c>
      <c r="I80" s="4">
        <f t="shared" si="10"/>
        <v>0.15124679440094241</v>
      </c>
    </row>
    <row r="81" spans="1:37">
      <c r="A81" t="s">
        <v>37</v>
      </c>
      <c r="B81" t="s">
        <v>4</v>
      </c>
      <c r="C81" t="s">
        <v>5</v>
      </c>
      <c r="D81" t="str">
        <f t="shared" si="7"/>
        <v>11.19</v>
      </c>
      <c r="E81">
        <v>81213</v>
      </c>
      <c r="F81" s="5">
        <v>62085.54451</v>
      </c>
      <c r="G81" s="5">
        <f t="shared" si="8"/>
        <v>19127.45549</v>
      </c>
      <c r="H81" s="4">
        <f t="shared" si="9"/>
        <v>0.23552208993634025</v>
      </c>
      <c r="I81" s="4">
        <f t="shared" si="10"/>
        <v>0.23552208993634025</v>
      </c>
    </row>
    <row r="82" spans="1:37">
      <c r="A82" t="s">
        <v>18</v>
      </c>
      <c r="B82" t="s">
        <v>4</v>
      </c>
      <c r="C82" t="s">
        <v>5</v>
      </c>
      <c r="D82" t="str">
        <f t="shared" si="7"/>
        <v>11.20</v>
      </c>
      <c r="E82">
        <v>99732</v>
      </c>
      <c r="F82" s="5">
        <v>65466.9467</v>
      </c>
      <c r="G82" s="5">
        <f t="shared" si="8"/>
        <v>34265.0533</v>
      </c>
      <c r="H82" s="4">
        <f t="shared" si="9"/>
        <v>0.34357130409497455</v>
      </c>
      <c r="I82" s="4">
        <f t="shared" si="10"/>
        <v>0.34357130409497455</v>
      </c>
    </row>
    <row r="83" spans="1:37">
      <c r="A83" t="s">
        <v>15</v>
      </c>
      <c r="B83" t="s">
        <v>4</v>
      </c>
      <c r="C83" t="s">
        <v>5</v>
      </c>
      <c r="D83" t="str">
        <f t="shared" si="7"/>
        <v>11.21</v>
      </c>
      <c r="E83">
        <v>94246</v>
      </c>
      <c r="F83" s="5">
        <v>81569.578339999993</v>
      </c>
      <c r="G83" s="5">
        <f t="shared" si="8"/>
        <v>12676.421660000007</v>
      </c>
      <c r="H83" s="4">
        <f t="shared" si="9"/>
        <v>0.13450355091993302</v>
      </c>
      <c r="I83" s="4">
        <f t="shared" si="10"/>
        <v>0.13450355091993302</v>
      </c>
    </row>
    <row r="84" spans="1:37">
      <c r="A84" t="s">
        <v>23</v>
      </c>
      <c r="B84" t="s">
        <v>4</v>
      </c>
      <c r="C84" t="s">
        <v>5</v>
      </c>
      <c r="D84" t="str">
        <f t="shared" si="7"/>
        <v>11.22</v>
      </c>
      <c r="E84">
        <v>91239</v>
      </c>
      <c r="F84" s="5">
        <v>50261.152410000002</v>
      </c>
      <c r="G84" s="5">
        <f t="shared" si="8"/>
        <v>40977.847589999998</v>
      </c>
      <c r="H84" s="4">
        <f t="shared" si="9"/>
        <v>0.44912644362608095</v>
      </c>
      <c r="I84" s="4">
        <f t="shared" si="10"/>
        <v>0.44912644362608095</v>
      </c>
    </row>
    <row r="85" spans="1:37">
      <c r="A85" t="s">
        <v>25</v>
      </c>
      <c r="B85" t="s">
        <v>4</v>
      </c>
      <c r="C85" t="s">
        <v>5</v>
      </c>
      <c r="D85" t="str">
        <f t="shared" si="7"/>
        <v>11.23</v>
      </c>
      <c r="E85">
        <v>89225</v>
      </c>
      <c r="F85" s="5">
        <v>68964.20117</v>
      </c>
      <c r="G85" s="5">
        <f t="shared" si="8"/>
        <v>20260.79883</v>
      </c>
      <c r="H85" s="4">
        <f t="shared" si="9"/>
        <v>0.22707535813953489</v>
      </c>
      <c r="I85" s="4">
        <f t="shared" si="10"/>
        <v>0.22707535813953489</v>
      </c>
    </row>
    <row r="86" spans="1:37">
      <c r="A86" t="s">
        <v>29</v>
      </c>
      <c r="B86" t="s">
        <v>4</v>
      </c>
      <c r="C86" t="s">
        <v>5</v>
      </c>
      <c r="D86" t="str">
        <f t="shared" si="7"/>
        <v>11.24</v>
      </c>
      <c r="E86">
        <v>86565</v>
      </c>
      <c r="F86" s="5">
        <v>52738.938190000001</v>
      </c>
      <c r="G86" s="5">
        <f t="shared" si="8"/>
        <v>33826.061809999999</v>
      </c>
      <c r="H86" s="4">
        <f t="shared" si="9"/>
        <v>0.3907591036793161</v>
      </c>
      <c r="I86" s="4">
        <f t="shared" si="10"/>
        <v>0.3907591036793161</v>
      </c>
    </row>
    <row r="87" spans="1:37">
      <c r="A87" t="s">
        <v>3</v>
      </c>
      <c r="B87" t="s">
        <v>4</v>
      </c>
      <c r="C87" t="s">
        <v>5</v>
      </c>
      <c r="D87" t="str">
        <f t="shared" si="7"/>
        <v>11.25</v>
      </c>
      <c r="E87">
        <v>161547</v>
      </c>
      <c r="F87" s="5">
        <v>90880.776039999997</v>
      </c>
      <c r="G87" s="5">
        <f t="shared" si="8"/>
        <v>70666.223960000003</v>
      </c>
      <c r="H87" s="4">
        <f t="shared" si="9"/>
        <v>0.43743445535974051</v>
      </c>
      <c r="I87" s="4">
        <f t="shared" si="10"/>
        <v>0.43743445535974051</v>
      </c>
    </row>
    <row r="88" spans="1:37">
      <c r="A88" t="s">
        <v>17</v>
      </c>
      <c r="B88" t="s">
        <v>4</v>
      </c>
      <c r="C88" t="s">
        <v>5</v>
      </c>
      <c r="D88" t="str">
        <f t="shared" si="7"/>
        <v>11.26</v>
      </c>
      <c r="E88">
        <v>92461</v>
      </c>
      <c r="F88" s="5">
        <v>67674.574179999996</v>
      </c>
      <c r="G88" s="5">
        <f t="shared" si="8"/>
        <v>24786.425820000004</v>
      </c>
      <c r="H88" s="4">
        <f t="shared" si="9"/>
        <v>0.26807438617363</v>
      </c>
      <c r="I88" s="4">
        <f t="shared" si="10"/>
        <v>0.26807438617363</v>
      </c>
    </row>
    <row r="89" spans="1:37">
      <c r="A89" t="s">
        <v>11</v>
      </c>
      <c r="B89" t="s">
        <v>4</v>
      </c>
      <c r="C89" t="s">
        <v>5</v>
      </c>
      <c r="D89" t="str">
        <f t="shared" si="7"/>
        <v>11.27</v>
      </c>
      <c r="E89">
        <v>110752</v>
      </c>
      <c r="F89" s="5">
        <v>82162.268370000005</v>
      </c>
      <c r="G89" s="5">
        <f t="shared" si="8"/>
        <v>28589.731629999995</v>
      </c>
      <c r="H89" s="4">
        <f t="shared" si="9"/>
        <v>0.2581418992885004</v>
      </c>
      <c r="I89" s="4">
        <f t="shared" si="10"/>
        <v>0.2581418992885004</v>
      </c>
    </row>
    <row r="90" spans="1:37">
      <c r="A90" t="s">
        <v>9</v>
      </c>
      <c r="B90" t="s">
        <v>4</v>
      </c>
      <c r="C90" t="s">
        <v>5</v>
      </c>
      <c r="D90" t="str">
        <f t="shared" si="7"/>
        <v>11.28</v>
      </c>
      <c r="E90">
        <v>116003</v>
      </c>
      <c r="F90" s="5">
        <v>64260.266669999997</v>
      </c>
      <c r="G90" s="5">
        <f t="shared" si="8"/>
        <v>51742.733330000003</v>
      </c>
      <c r="H90" s="4">
        <f t="shared" si="9"/>
        <v>0.44604651026266562</v>
      </c>
      <c r="I90" s="4">
        <f t="shared" si="10"/>
        <v>0.44604651026266562</v>
      </c>
    </row>
    <row r="91" spans="1:37">
      <c r="A91" t="s">
        <v>19</v>
      </c>
      <c r="B91" t="s">
        <v>4</v>
      </c>
      <c r="C91" t="s">
        <v>5</v>
      </c>
      <c r="D91" t="str">
        <f t="shared" si="7"/>
        <v>11.29</v>
      </c>
      <c r="E91">
        <v>91946</v>
      </c>
      <c r="F91" s="5">
        <v>58841.119189999998</v>
      </c>
      <c r="G91" s="5">
        <f t="shared" si="8"/>
        <v>33104.880810000002</v>
      </c>
      <c r="H91" s="4">
        <f t="shared" si="9"/>
        <v>0.36004699290888131</v>
      </c>
      <c r="I91" s="4">
        <f t="shared" si="10"/>
        <v>0.36004699290888131</v>
      </c>
    </row>
    <row r="92" spans="1:37">
      <c r="A92" t="s">
        <v>26</v>
      </c>
      <c r="B92" t="s">
        <v>4</v>
      </c>
      <c r="C92" t="s">
        <v>5</v>
      </c>
      <c r="D92" t="str">
        <f t="shared" si="7"/>
        <v>11.30</v>
      </c>
      <c r="E92">
        <v>85885</v>
      </c>
      <c r="F92" s="5">
        <v>61919.776610000001</v>
      </c>
      <c r="G92" s="5">
        <f t="shared" si="8"/>
        <v>23965.223389999999</v>
      </c>
      <c r="H92" s="4">
        <f t="shared" si="9"/>
        <v>0.27903852116201899</v>
      </c>
      <c r="I92" s="4">
        <f t="shared" si="10"/>
        <v>0.27903852116201899</v>
      </c>
    </row>
    <row r="93" spans="1:37" ht="16.5" thickBot="1">
      <c r="A93" t="s">
        <v>24</v>
      </c>
      <c r="B93" t="s">
        <v>4</v>
      </c>
      <c r="C93" t="s">
        <v>5</v>
      </c>
      <c r="D93" t="str">
        <f t="shared" si="7"/>
        <v>12.01</v>
      </c>
      <c r="E93">
        <v>82506</v>
      </c>
      <c r="F93" s="5">
        <v>50270</v>
      </c>
      <c r="G93" s="5">
        <f t="shared" si="8"/>
        <v>32236</v>
      </c>
      <c r="H93" s="4">
        <f t="shared" si="9"/>
        <v>0.39071097859549608</v>
      </c>
      <c r="I93" s="4">
        <f t="shared" ref="I93:I94" si="11">ABS(H93)</f>
        <v>0.39071097859549608</v>
      </c>
    </row>
    <row r="94" spans="1:37" ht="18" thickBot="1">
      <c r="A94" t="s">
        <v>44</v>
      </c>
      <c r="B94" t="s">
        <v>4</v>
      </c>
      <c r="C94" t="s">
        <v>5</v>
      </c>
      <c r="D94" t="str">
        <f t="shared" si="7"/>
        <v>12.02</v>
      </c>
      <c r="E94">
        <v>68467</v>
      </c>
      <c r="F94" s="5">
        <v>56127</v>
      </c>
      <c r="G94" s="5">
        <f t="shared" si="8"/>
        <v>12340</v>
      </c>
      <c r="H94" s="4">
        <f t="shared" si="9"/>
        <v>0.18023281288796061</v>
      </c>
      <c r="I94" s="4">
        <f t="shared" si="11"/>
        <v>0.18023281288796061</v>
      </c>
      <c r="J94" s="1"/>
      <c r="K94" s="1"/>
      <c r="L94" s="2"/>
      <c r="M94" s="3"/>
      <c r="N94" s="1"/>
      <c r="O94" s="1"/>
      <c r="P94" s="1"/>
      <c r="Q94" s="1"/>
      <c r="R94" s="1"/>
      <c r="S94" s="1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>
      <c r="A95" t="s">
        <v>45</v>
      </c>
      <c r="B95" t="s">
        <v>4</v>
      </c>
      <c r="C95" t="s">
        <v>5</v>
      </c>
      <c r="D95" t="str">
        <f t="shared" si="7"/>
        <v>12.03</v>
      </c>
      <c r="E95">
        <v>69156</v>
      </c>
      <c r="F95" s="5">
        <v>57323.889510000001</v>
      </c>
      <c r="G95" s="5">
        <f t="shared" si="8"/>
        <v>11832.110489999999</v>
      </c>
      <c r="H95" s="4">
        <f t="shared" si="9"/>
        <v>0.17109304311990281</v>
      </c>
      <c r="I95" s="4">
        <f t="shared" si="10"/>
        <v>0.17109304311990281</v>
      </c>
    </row>
    <row r="96" spans="1:37">
      <c r="A96" t="s">
        <v>16</v>
      </c>
      <c r="B96" t="s">
        <v>4</v>
      </c>
      <c r="C96" t="s">
        <v>5</v>
      </c>
      <c r="D96" t="str">
        <f t="shared" si="7"/>
        <v>12.04</v>
      </c>
      <c r="E96">
        <v>88891</v>
      </c>
      <c r="F96" s="5">
        <v>64262.702409999998</v>
      </c>
      <c r="G96" s="5">
        <f t="shared" si="8"/>
        <v>24628.297590000002</v>
      </c>
      <c r="H96" s="4">
        <f t="shared" si="9"/>
        <v>0.27706176767051782</v>
      </c>
      <c r="I96" s="4">
        <f t="shared" si="10"/>
        <v>0.27706176767051782</v>
      </c>
    </row>
    <row r="97" spans="1:9">
      <c r="A97" t="s">
        <v>22</v>
      </c>
      <c r="B97" t="s">
        <v>4</v>
      </c>
      <c r="C97" t="s">
        <v>5</v>
      </c>
      <c r="D97" t="str">
        <f t="shared" si="7"/>
        <v>12.05</v>
      </c>
      <c r="E97">
        <v>81735</v>
      </c>
      <c r="F97" s="5">
        <v>59286.635130000002</v>
      </c>
      <c r="G97" s="5">
        <f t="shared" si="8"/>
        <v>22448.364869999998</v>
      </c>
      <c r="H97" s="4">
        <f t="shared" si="9"/>
        <v>0.2746481295650578</v>
      </c>
      <c r="I97" s="4">
        <f t="shared" si="10"/>
        <v>0.2746481295650578</v>
      </c>
    </row>
    <row r="98" spans="1:9">
      <c r="A98" t="s">
        <v>20</v>
      </c>
      <c r="B98" t="s">
        <v>4</v>
      </c>
      <c r="C98" t="s">
        <v>5</v>
      </c>
      <c r="D98" t="str">
        <f t="shared" ref="D98:D114" si="12">LEFT(RIGHT(A98,4),2)&amp;"."&amp;RIGHT(A98,2)</f>
        <v>12.06</v>
      </c>
      <c r="E98">
        <v>81522</v>
      </c>
      <c r="F98" s="5">
        <v>74571.746490000005</v>
      </c>
      <c r="G98" s="5">
        <f t="shared" ref="G98:G114" si="13">E98-F98</f>
        <v>6950.253509999995</v>
      </c>
      <c r="H98" s="4">
        <f t="shared" ref="H98:H114" si="14">G98/E98</f>
        <v>8.5256170236255188E-2</v>
      </c>
      <c r="I98" s="4">
        <f t="shared" si="10"/>
        <v>8.5256170236255188E-2</v>
      </c>
    </row>
    <row r="99" spans="1:9">
      <c r="A99" t="s">
        <v>36</v>
      </c>
      <c r="B99" t="s">
        <v>4</v>
      </c>
      <c r="C99" t="s">
        <v>5</v>
      </c>
      <c r="D99" t="str">
        <f t="shared" si="12"/>
        <v>12.07</v>
      </c>
      <c r="E99">
        <v>60795</v>
      </c>
      <c r="F99" s="5">
        <v>36086.429129999997</v>
      </c>
      <c r="G99" s="5">
        <f t="shared" si="13"/>
        <v>24708.570870000003</v>
      </c>
      <c r="H99" s="4">
        <f t="shared" si="14"/>
        <v>0.4064243913150753</v>
      </c>
      <c r="I99" s="4">
        <f t="shared" si="10"/>
        <v>0.4064243913150753</v>
      </c>
    </row>
    <row r="100" spans="1:9">
      <c r="A100" t="s">
        <v>42</v>
      </c>
      <c r="B100" t="s">
        <v>4</v>
      </c>
      <c r="C100" t="s">
        <v>5</v>
      </c>
      <c r="D100" t="str">
        <f t="shared" si="12"/>
        <v>12.08</v>
      </c>
      <c r="E100">
        <v>60597</v>
      </c>
      <c r="F100" s="5">
        <v>39712.370970000004</v>
      </c>
      <c r="G100" s="5">
        <f t="shared" si="13"/>
        <v>20884.629029999996</v>
      </c>
      <c r="H100" s="4">
        <f t="shared" si="14"/>
        <v>0.34464790385662653</v>
      </c>
      <c r="I100" s="4">
        <f t="shared" si="10"/>
        <v>0.34464790385662653</v>
      </c>
    </row>
    <row r="101" spans="1:9">
      <c r="A101" t="s">
        <v>47</v>
      </c>
      <c r="B101" t="s">
        <v>4</v>
      </c>
      <c r="C101" t="s">
        <v>5</v>
      </c>
      <c r="D101" t="str">
        <f t="shared" si="12"/>
        <v>12.09</v>
      </c>
      <c r="E101">
        <v>54687</v>
      </c>
      <c r="F101" s="5">
        <v>40143.768040000003</v>
      </c>
      <c r="G101" s="5">
        <f t="shared" si="13"/>
        <v>14543.231959999997</v>
      </c>
      <c r="H101" s="4">
        <f t="shared" si="14"/>
        <v>0.2659358158246018</v>
      </c>
      <c r="I101" s="4">
        <f t="shared" si="10"/>
        <v>0.2659358158246018</v>
      </c>
    </row>
    <row r="102" spans="1:9">
      <c r="A102" t="s">
        <v>51</v>
      </c>
      <c r="B102" t="s">
        <v>4</v>
      </c>
      <c r="C102" t="s">
        <v>5</v>
      </c>
      <c r="D102" t="str">
        <f t="shared" si="12"/>
        <v>12.10</v>
      </c>
      <c r="E102">
        <v>55011</v>
      </c>
      <c r="F102" s="5">
        <v>46761.94414</v>
      </c>
      <c r="G102" s="5">
        <f t="shared" si="13"/>
        <v>8249.0558600000004</v>
      </c>
      <c r="H102" s="4">
        <f t="shared" si="14"/>
        <v>0.14995284324953193</v>
      </c>
      <c r="I102" s="4">
        <f t="shared" si="10"/>
        <v>0.14995284324953193</v>
      </c>
    </row>
    <row r="103" spans="1:9">
      <c r="A103" t="s">
        <v>21</v>
      </c>
      <c r="B103" t="s">
        <v>4</v>
      </c>
      <c r="C103" t="s">
        <v>5</v>
      </c>
      <c r="D103" t="str">
        <f t="shared" si="12"/>
        <v>12.11</v>
      </c>
      <c r="E103">
        <v>73252</v>
      </c>
      <c r="F103" s="5">
        <v>67009.204240000006</v>
      </c>
      <c r="G103" s="5">
        <f t="shared" si="13"/>
        <v>6242.7957599999936</v>
      </c>
      <c r="H103" s="4">
        <f t="shared" si="14"/>
        <v>8.5223553759624218E-2</v>
      </c>
      <c r="I103" s="4">
        <f t="shared" si="10"/>
        <v>8.5223553759624218E-2</v>
      </c>
    </row>
    <row r="104" spans="1:9">
      <c r="A104" t="s">
        <v>10</v>
      </c>
      <c r="B104" t="s">
        <v>4</v>
      </c>
      <c r="C104" t="s">
        <v>5</v>
      </c>
      <c r="D104" t="str">
        <f t="shared" si="12"/>
        <v>12.12</v>
      </c>
      <c r="E104">
        <v>82592</v>
      </c>
      <c r="F104" s="5">
        <v>39109.994250000003</v>
      </c>
      <c r="G104" s="5">
        <f t="shared" si="13"/>
        <v>43482.005749999997</v>
      </c>
      <c r="H104" s="4">
        <f t="shared" si="14"/>
        <v>0.52646752409434328</v>
      </c>
      <c r="I104" s="4">
        <f t="shared" si="10"/>
        <v>0.52646752409434328</v>
      </c>
    </row>
    <row r="105" spans="1:9">
      <c r="A105" t="s">
        <v>13</v>
      </c>
      <c r="B105" t="s">
        <v>4</v>
      </c>
      <c r="C105" t="s">
        <v>5</v>
      </c>
      <c r="D105" t="str">
        <f t="shared" si="12"/>
        <v>12.13</v>
      </c>
      <c r="E105">
        <v>89484</v>
      </c>
      <c r="F105" s="5">
        <v>44264.971290000001</v>
      </c>
      <c r="G105" s="5">
        <f t="shared" si="13"/>
        <v>45219.028709999999</v>
      </c>
      <c r="H105" s="4">
        <f t="shared" si="14"/>
        <v>0.50533088272763849</v>
      </c>
      <c r="I105" s="4">
        <f t="shared" si="10"/>
        <v>0.50533088272763849</v>
      </c>
    </row>
    <row r="106" spans="1:9">
      <c r="A106" t="s">
        <v>27</v>
      </c>
      <c r="B106" t="s">
        <v>4</v>
      </c>
      <c r="C106" t="s">
        <v>5</v>
      </c>
      <c r="D106" t="str">
        <f t="shared" si="12"/>
        <v>12.14</v>
      </c>
      <c r="E106">
        <v>70242</v>
      </c>
      <c r="F106" s="5">
        <v>51822.187960000003</v>
      </c>
      <c r="G106" s="5">
        <f t="shared" si="13"/>
        <v>18419.812039999997</v>
      </c>
      <c r="H106" s="4">
        <f t="shared" si="14"/>
        <v>0.26223359300703281</v>
      </c>
      <c r="I106" s="4">
        <f t="shared" si="10"/>
        <v>0.26223359300703281</v>
      </c>
    </row>
    <row r="107" spans="1:9">
      <c r="A107" t="s">
        <v>43</v>
      </c>
      <c r="B107" t="s">
        <v>4</v>
      </c>
      <c r="C107" t="s">
        <v>5</v>
      </c>
      <c r="D107" t="str">
        <f t="shared" si="12"/>
        <v>12.15</v>
      </c>
      <c r="E107">
        <v>59400</v>
      </c>
      <c r="F107" s="5">
        <v>36117.10209</v>
      </c>
      <c r="G107" s="5">
        <f t="shared" si="13"/>
        <v>23282.89791</v>
      </c>
      <c r="H107" s="4">
        <f t="shared" si="14"/>
        <v>0.39196797828282826</v>
      </c>
      <c r="I107" s="4">
        <f t="shared" si="10"/>
        <v>0.39196797828282826</v>
      </c>
    </row>
    <row r="108" spans="1:9">
      <c r="A108" t="s">
        <v>41</v>
      </c>
      <c r="B108" t="s">
        <v>4</v>
      </c>
      <c r="C108" t="s">
        <v>5</v>
      </c>
      <c r="D108" t="str">
        <f t="shared" si="12"/>
        <v>12.16</v>
      </c>
      <c r="E108">
        <v>68983</v>
      </c>
      <c r="F108" s="5">
        <v>67934.230960000001</v>
      </c>
      <c r="G108" s="5">
        <f t="shared" si="13"/>
        <v>1048.7690399999992</v>
      </c>
      <c r="H108" s="4">
        <f t="shared" si="14"/>
        <v>1.5203297044199284E-2</v>
      </c>
      <c r="I108" s="4">
        <f t="shared" si="10"/>
        <v>1.5203297044199284E-2</v>
      </c>
    </row>
    <row r="109" spans="1:9">
      <c r="A109" t="s">
        <v>34</v>
      </c>
      <c r="B109" t="s">
        <v>4</v>
      </c>
      <c r="C109" t="s">
        <v>5</v>
      </c>
      <c r="D109" t="str">
        <f t="shared" si="12"/>
        <v>12.17</v>
      </c>
      <c r="E109">
        <v>75396</v>
      </c>
      <c r="F109" s="5">
        <v>36283.525529999999</v>
      </c>
      <c r="G109" s="5">
        <f t="shared" si="13"/>
        <v>39112.474470000001</v>
      </c>
      <c r="H109" s="4">
        <f t="shared" si="14"/>
        <v>0.51876060361292375</v>
      </c>
      <c r="I109" s="4">
        <f t="shared" si="10"/>
        <v>0.51876060361292375</v>
      </c>
    </row>
    <row r="110" spans="1:9">
      <c r="A110" t="s">
        <v>12</v>
      </c>
      <c r="B110" t="s">
        <v>4</v>
      </c>
      <c r="C110" t="s">
        <v>5</v>
      </c>
      <c r="D110" t="str">
        <f t="shared" si="12"/>
        <v>12.18</v>
      </c>
      <c r="E110">
        <v>97368</v>
      </c>
      <c r="F110" s="5">
        <v>45002.211669999997</v>
      </c>
      <c r="G110" s="5">
        <f t="shared" si="13"/>
        <v>52365.788330000003</v>
      </c>
      <c r="H110" s="4">
        <f t="shared" si="14"/>
        <v>0.53781312474324217</v>
      </c>
      <c r="I110" s="4">
        <f t="shared" si="10"/>
        <v>0.53781312474324217</v>
      </c>
    </row>
    <row r="111" spans="1:9">
      <c r="A111" t="s">
        <v>14</v>
      </c>
      <c r="B111" t="s">
        <v>4</v>
      </c>
      <c r="C111" t="s">
        <v>5</v>
      </c>
      <c r="D111" t="str">
        <f t="shared" si="12"/>
        <v>12.19</v>
      </c>
      <c r="E111">
        <v>96487</v>
      </c>
      <c r="F111" s="5">
        <v>45369.082179999998</v>
      </c>
      <c r="G111" s="5">
        <f t="shared" si="13"/>
        <v>51117.917820000002</v>
      </c>
      <c r="H111" s="4">
        <f t="shared" si="14"/>
        <v>0.52979072641910308</v>
      </c>
      <c r="I111" s="4">
        <f t="shared" si="10"/>
        <v>0.52979072641910308</v>
      </c>
    </row>
    <row r="112" spans="1:9">
      <c r="A112" t="s">
        <v>31</v>
      </c>
      <c r="B112" t="s">
        <v>4</v>
      </c>
      <c r="C112" t="s">
        <v>5</v>
      </c>
      <c r="D112" t="str">
        <f t="shared" si="12"/>
        <v>12.20</v>
      </c>
      <c r="E112">
        <v>78875</v>
      </c>
      <c r="F112" s="5">
        <v>51550.321559999997</v>
      </c>
      <c r="G112" s="5">
        <f t="shared" si="13"/>
        <v>27324.678440000003</v>
      </c>
      <c r="H112" s="4">
        <f t="shared" si="14"/>
        <v>0.34643015454833603</v>
      </c>
      <c r="I112" s="4">
        <f t="shared" si="10"/>
        <v>0.34643015454833603</v>
      </c>
    </row>
    <row r="113" spans="1:9">
      <c r="A113" t="s">
        <v>40</v>
      </c>
      <c r="B113" t="s">
        <v>4</v>
      </c>
      <c r="C113" t="s">
        <v>5</v>
      </c>
      <c r="D113" t="str">
        <f t="shared" si="12"/>
        <v>12.21</v>
      </c>
      <c r="E113">
        <v>73906</v>
      </c>
      <c r="F113" s="5">
        <v>46747.39258</v>
      </c>
      <c r="G113" s="5">
        <f t="shared" si="13"/>
        <v>27158.60742</v>
      </c>
      <c r="H113" s="4">
        <f t="shared" si="14"/>
        <v>0.36747500094714908</v>
      </c>
      <c r="I113" s="4">
        <f t="shared" si="10"/>
        <v>0.36747500094714908</v>
      </c>
    </row>
    <row r="114" spans="1:9" ht="16.5" thickBot="1">
      <c r="A114" t="s">
        <v>61</v>
      </c>
      <c r="B114" t="s">
        <v>4</v>
      </c>
      <c r="C114" t="s">
        <v>5</v>
      </c>
      <c r="D114" t="str">
        <f t="shared" si="12"/>
        <v>12.22</v>
      </c>
      <c r="E114">
        <v>59927</v>
      </c>
      <c r="F114" s="5">
        <v>29882.7968</v>
      </c>
      <c r="G114" s="5">
        <f t="shared" si="13"/>
        <v>30044.2032</v>
      </c>
      <c r="H114" s="4">
        <f t="shared" si="14"/>
        <v>0.50134669180836688</v>
      </c>
      <c r="I114" s="4">
        <f t="shared" si="10"/>
        <v>0.50134669180836688</v>
      </c>
    </row>
    <row r="115" spans="1:9" ht="16.5" thickBot="1">
      <c r="H115" s="3"/>
    </row>
    <row r="116" spans="1:9" ht="16.5" thickBot="1">
      <c r="G116" t="s">
        <v>136</v>
      </c>
      <c r="H116" s="6">
        <f>AVERAGE(H2:H114)</f>
        <v>0.23721147893978398</v>
      </c>
      <c r="I116" s="6"/>
    </row>
    <row r="117" spans="1:9" ht="16.5" thickBot="1">
      <c r="G117" t="s">
        <v>233</v>
      </c>
      <c r="H117" s="3">
        <f>CORREL(F2:F114,E2:E114)</f>
        <v>0.7161152389167893</v>
      </c>
    </row>
    <row r="118" spans="1:9" ht="16.5" thickBot="1">
      <c r="H118" s="3"/>
    </row>
    <row r="119" spans="1:9" ht="16.5" thickBot="1">
      <c r="H119" s="3"/>
    </row>
    <row r="120" spans="1:9" ht="16.5" thickBot="1">
      <c r="H120" s="3"/>
    </row>
    <row r="121" spans="1:9" ht="16.5" thickBot="1">
      <c r="H121" s="3"/>
    </row>
    <row r="122" spans="1:9" ht="16.5" thickBot="1">
      <c r="H12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21"/>
  <sheetViews>
    <sheetView workbookViewId="0">
      <selection activeCell="G1" sqref="G1"/>
    </sheetView>
  </sheetViews>
  <sheetFormatPr defaultRowHeight="15.75"/>
  <cols>
    <col min="6" max="6" width="14.375" bestFit="1" customWidth="1"/>
    <col min="8" max="8" width="20.5" customWidth="1"/>
    <col min="9" max="10" width="33.25" customWidth="1"/>
    <col min="11" max="11" width="12.25" customWidth="1"/>
    <col min="12" max="12" width="15" customWidth="1"/>
  </cols>
  <sheetData>
    <row r="1" spans="1:98" ht="18" thickBot="1">
      <c r="A1" s="30" t="s">
        <v>0</v>
      </c>
      <c r="B1" s="30" t="s">
        <v>1</v>
      </c>
      <c r="C1" s="30" t="s">
        <v>121</v>
      </c>
      <c r="D1" s="30" t="s">
        <v>232</v>
      </c>
      <c r="E1" s="30" t="s">
        <v>2</v>
      </c>
      <c r="F1" s="30" t="s">
        <v>133</v>
      </c>
      <c r="G1" s="30" t="s">
        <v>126</v>
      </c>
      <c r="H1" s="31" t="s">
        <v>127</v>
      </c>
      <c r="I1" s="31" t="s">
        <v>134</v>
      </c>
      <c r="J1" s="1"/>
      <c r="K1" s="1"/>
      <c r="L1" s="1"/>
      <c r="M1" s="1"/>
      <c r="N1" s="1"/>
      <c r="O1" s="1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</row>
    <row r="2" spans="1:98">
      <c r="A2" s="30" t="s">
        <v>107</v>
      </c>
      <c r="B2" s="30" t="s">
        <v>4</v>
      </c>
      <c r="C2" s="30" t="s">
        <v>8</v>
      </c>
      <c r="D2" s="30">
        <v>45819</v>
      </c>
      <c r="E2" s="30">
        <v>12533</v>
      </c>
      <c r="F2" s="32">
        <v>11299.764510000001</v>
      </c>
      <c r="G2" s="32">
        <f>E2-F2</f>
        <v>1233.2354899999991</v>
      </c>
      <c r="H2" s="4">
        <f>G2/F2</f>
        <v>0.10913815849070284</v>
      </c>
      <c r="I2" s="4">
        <f>ABS(H2)</f>
        <v>0.10913815849070284</v>
      </c>
      <c r="K2" t="s">
        <v>129</v>
      </c>
      <c r="L2" s="7">
        <f>AVERAGE(I2:I31)</f>
        <v>0.19318434127542361</v>
      </c>
    </row>
    <row r="3" spans="1:98">
      <c r="A3" s="30" t="s">
        <v>115</v>
      </c>
      <c r="B3" s="30" t="s">
        <v>4</v>
      </c>
      <c r="C3" s="30" t="s">
        <v>8</v>
      </c>
      <c r="D3" s="30">
        <v>40100</v>
      </c>
      <c r="E3" s="30">
        <v>11867</v>
      </c>
      <c r="F3" s="32">
        <v>10471.62933</v>
      </c>
      <c r="G3" s="32">
        <f t="shared" ref="G3:G66" si="0">E3-F3</f>
        <v>1395.3706700000002</v>
      </c>
      <c r="H3" s="4">
        <f t="shared" ref="H3:H66" si="1">G3/F3</f>
        <v>0.13325248879870352</v>
      </c>
      <c r="I3" s="4">
        <f t="shared" ref="I3:I66" si="2">ABS(H3)</f>
        <v>0.13325248879870352</v>
      </c>
      <c r="K3" t="s">
        <v>130</v>
      </c>
      <c r="L3" s="7">
        <f>AVERAGE(I32:I62)</f>
        <v>0.19859408135011117</v>
      </c>
    </row>
    <row r="4" spans="1:98">
      <c r="A4" s="30" t="s">
        <v>109</v>
      </c>
      <c r="B4" s="30" t="s">
        <v>4</v>
      </c>
      <c r="C4" s="30" t="s">
        <v>8</v>
      </c>
      <c r="D4" s="30">
        <v>30504</v>
      </c>
      <c r="E4" s="30">
        <v>9373</v>
      </c>
      <c r="F4" s="32">
        <v>12205.07367</v>
      </c>
      <c r="G4" s="32">
        <f t="shared" si="0"/>
        <v>-2832.0736699999998</v>
      </c>
      <c r="H4" s="4">
        <f t="shared" si="1"/>
        <v>-0.23204068624028221</v>
      </c>
      <c r="I4" s="4">
        <f t="shared" si="2"/>
        <v>0.23204068624028221</v>
      </c>
      <c r="K4" t="s">
        <v>131</v>
      </c>
      <c r="L4" s="7">
        <f>AVERAGE(I63:I92)</f>
        <v>0.42053312411410804</v>
      </c>
    </row>
    <row r="5" spans="1:98">
      <c r="A5" s="30" t="s">
        <v>65</v>
      </c>
      <c r="B5" s="30" t="s">
        <v>4</v>
      </c>
      <c r="C5" s="30" t="s">
        <v>8</v>
      </c>
      <c r="D5" s="30">
        <v>47655</v>
      </c>
      <c r="E5" s="30">
        <v>13252</v>
      </c>
      <c r="F5" s="32">
        <v>16780.60095</v>
      </c>
      <c r="G5" s="32">
        <f t="shared" si="0"/>
        <v>-3528.60095</v>
      </c>
      <c r="H5" s="4">
        <f t="shared" si="1"/>
        <v>-0.21027858063688715</v>
      </c>
      <c r="I5" s="4">
        <f t="shared" si="2"/>
        <v>0.21027858063688715</v>
      </c>
      <c r="K5" t="s">
        <v>132</v>
      </c>
      <c r="L5" s="7">
        <f>AVERAGE(I95:I114)</f>
        <v>0.3495550848847615</v>
      </c>
    </row>
    <row r="6" spans="1:98">
      <c r="A6" s="30" t="s">
        <v>69</v>
      </c>
      <c r="B6" s="30" t="s">
        <v>4</v>
      </c>
      <c r="C6" s="30" t="s">
        <v>8</v>
      </c>
      <c r="D6" s="30">
        <v>66564</v>
      </c>
      <c r="E6" s="30">
        <v>18709</v>
      </c>
      <c r="F6" s="32">
        <v>15331.71492</v>
      </c>
      <c r="G6" s="32">
        <f t="shared" si="0"/>
        <v>3377.2850799999997</v>
      </c>
      <c r="H6" s="4">
        <f t="shared" si="1"/>
        <v>0.22028097297807045</v>
      </c>
      <c r="I6" s="4">
        <f t="shared" si="2"/>
        <v>0.22028097297807045</v>
      </c>
    </row>
    <row r="7" spans="1:98">
      <c r="A7" s="30" t="s">
        <v>72</v>
      </c>
      <c r="B7" s="30" t="s">
        <v>4</v>
      </c>
      <c r="C7" s="30" t="s">
        <v>8</v>
      </c>
      <c r="D7" s="30">
        <v>60531</v>
      </c>
      <c r="E7" s="30">
        <v>16498</v>
      </c>
      <c r="F7" s="32">
        <v>12670.39482</v>
      </c>
      <c r="G7" s="32">
        <f t="shared" si="0"/>
        <v>3827.6051800000005</v>
      </c>
      <c r="H7" s="4">
        <f t="shared" si="1"/>
        <v>0.30209044267177781</v>
      </c>
      <c r="I7" s="4">
        <f t="shared" si="2"/>
        <v>0.30209044267177781</v>
      </c>
    </row>
    <row r="8" spans="1:98">
      <c r="A8" s="30" t="s">
        <v>87</v>
      </c>
      <c r="B8" s="30" t="s">
        <v>4</v>
      </c>
      <c r="C8" s="30" t="s">
        <v>8</v>
      </c>
      <c r="D8" s="30">
        <v>53327</v>
      </c>
      <c r="E8" s="30">
        <v>15399</v>
      </c>
      <c r="F8" s="32">
        <v>15435.937459999999</v>
      </c>
      <c r="G8" s="32">
        <f t="shared" si="0"/>
        <v>-36.937459999999191</v>
      </c>
      <c r="H8" s="4">
        <f t="shared" si="1"/>
        <v>-2.3929521673508513E-3</v>
      </c>
      <c r="I8" s="4">
        <f t="shared" si="2"/>
        <v>2.3929521673508513E-3</v>
      </c>
    </row>
    <row r="9" spans="1:98">
      <c r="A9" s="30" t="s">
        <v>98</v>
      </c>
      <c r="B9" s="30" t="s">
        <v>4</v>
      </c>
      <c r="C9" s="30" t="s">
        <v>8</v>
      </c>
      <c r="D9" s="30">
        <v>51794</v>
      </c>
      <c r="E9" s="30">
        <v>14866</v>
      </c>
      <c r="F9" s="32">
        <v>12742.40609</v>
      </c>
      <c r="G9" s="32">
        <f t="shared" si="0"/>
        <v>2123.5939099999996</v>
      </c>
      <c r="H9" s="4">
        <f t="shared" si="1"/>
        <v>0.16665564533110869</v>
      </c>
      <c r="I9" s="4">
        <f t="shared" si="2"/>
        <v>0.16665564533110869</v>
      </c>
    </row>
    <row r="10" spans="1:98">
      <c r="A10" s="30" t="s">
        <v>108</v>
      </c>
      <c r="B10" s="30" t="s">
        <v>4</v>
      </c>
      <c r="C10" s="30" t="s">
        <v>8</v>
      </c>
      <c r="D10" s="30">
        <v>43941</v>
      </c>
      <c r="E10" s="30">
        <v>13386</v>
      </c>
      <c r="F10" s="32">
        <v>16117.720429999999</v>
      </c>
      <c r="G10" s="32">
        <f t="shared" si="0"/>
        <v>-2731.7204299999994</v>
      </c>
      <c r="H10" s="4">
        <f t="shared" si="1"/>
        <v>-0.16948553251460011</v>
      </c>
      <c r="I10" s="4">
        <f t="shared" si="2"/>
        <v>0.16948553251460011</v>
      </c>
    </row>
    <row r="11" spans="1:98">
      <c r="A11" s="30" t="s">
        <v>111</v>
      </c>
      <c r="B11" s="30" t="s">
        <v>4</v>
      </c>
      <c r="C11" s="30" t="s">
        <v>8</v>
      </c>
      <c r="D11" s="30">
        <v>30318</v>
      </c>
      <c r="E11" s="30">
        <v>9101</v>
      </c>
      <c r="F11" s="32">
        <v>12552.568359999999</v>
      </c>
      <c r="G11" s="32">
        <f t="shared" si="0"/>
        <v>-3451.5683599999993</v>
      </c>
      <c r="H11" s="4">
        <f t="shared" si="1"/>
        <v>-0.27496909485064136</v>
      </c>
      <c r="I11" s="4">
        <f t="shared" si="2"/>
        <v>0.27496909485064136</v>
      </c>
    </row>
    <row r="12" spans="1:98">
      <c r="A12" s="30" t="s">
        <v>77</v>
      </c>
      <c r="B12" s="30" t="s">
        <v>4</v>
      </c>
      <c r="C12" s="30" t="s">
        <v>8</v>
      </c>
      <c r="D12" s="30">
        <v>38909</v>
      </c>
      <c r="E12" s="30">
        <v>10976</v>
      </c>
      <c r="F12" s="32">
        <v>17564.999909999999</v>
      </c>
      <c r="G12" s="32">
        <f t="shared" si="0"/>
        <v>-6588.9999099999986</v>
      </c>
      <c r="H12" s="4">
        <f t="shared" si="1"/>
        <v>-0.37512097601826855</v>
      </c>
      <c r="I12" s="4">
        <f t="shared" si="2"/>
        <v>0.37512097601826855</v>
      </c>
    </row>
    <row r="13" spans="1:98">
      <c r="A13" s="30" t="s">
        <v>71</v>
      </c>
      <c r="B13" s="30" t="s">
        <v>4</v>
      </c>
      <c r="C13" s="30" t="s">
        <v>8</v>
      </c>
      <c r="D13" s="30">
        <v>63907</v>
      </c>
      <c r="E13" s="30">
        <v>18843</v>
      </c>
      <c r="F13" s="32">
        <v>13243.87075</v>
      </c>
      <c r="G13" s="32">
        <f t="shared" si="0"/>
        <v>5599.12925</v>
      </c>
      <c r="H13" s="4">
        <f t="shared" si="1"/>
        <v>0.42277136010255911</v>
      </c>
      <c r="I13" s="4">
        <f t="shared" si="2"/>
        <v>0.42277136010255911</v>
      </c>
    </row>
    <row r="14" spans="1:98">
      <c r="A14" s="30" t="s">
        <v>93</v>
      </c>
      <c r="B14" s="30" t="s">
        <v>4</v>
      </c>
      <c r="C14" s="30" t="s">
        <v>8</v>
      </c>
      <c r="D14" s="30">
        <v>54898</v>
      </c>
      <c r="E14" s="30">
        <v>16029</v>
      </c>
      <c r="F14" s="32">
        <v>13466.585789999999</v>
      </c>
      <c r="G14" s="32">
        <f t="shared" si="0"/>
        <v>2562.4142100000008</v>
      </c>
      <c r="H14" s="4">
        <f t="shared" si="1"/>
        <v>0.1902794256806202</v>
      </c>
      <c r="I14" s="4">
        <f t="shared" si="2"/>
        <v>0.1902794256806202</v>
      </c>
    </row>
    <row r="15" spans="1:98">
      <c r="A15" s="30" t="s">
        <v>101</v>
      </c>
      <c r="B15" s="30" t="s">
        <v>4</v>
      </c>
      <c r="C15" s="30" t="s">
        <v>8</v>
      </c>
      <c r="D15" s="30">
        <v>49815</v>
      </c>
      <c r="E15" s="30">
        <v>14508</v>
      </c>
      <c r="F15" s="32">
        <v>11696.88717</v>
      </c>
      <c r="G15" s="32">
        <f t="shared" si="0"/>
        <v>2811.11283</v>
      </c>
      <c r="H15" s="4">
        <f t="shared" si="1"/>
        <v>0.24032999456555415</v>
      </c>
      <c r="I15" s="4">
        <f t="shared" si="2"/>
        <v>0.24032999456555415</v>
      </c>
    </row>
    <row r="16" spans="1:98">
      <c r="A16" s="30" t="s">
        <v>92</v>
      </c>
      <c r="B16" s="30" t="s">
        <v>4</v>
      </c>
      <c r="C16" s="30" t="s">
        <v>8</v>
      </c>
      <c r="D16" s="30">
        <v>56562</v>
      </c>
      <c r="E16" s="30">
        <v>15588</v>
      </c>
      <c r="F16" s="32">
        <v>16113.334080000001</v>
      </c>
      <c r="G16" s="32">
        <f t="shared" si="0"/>
        <v>-525.33408000000054</v>
      </c>
      <c r="H16" s="4">
        <f t="shared" si="1"/>
        <v>-3.2602444496700994E-2</v>
      </c>
      <c r="I16" s="4">
        <f t="shared" si="2"/>
        <v>3.2602444496700994E-2</v>
      </c>
    </row>
    <row r="17" spans="1:9">
      <c r="A17" s="30" t="s">
        <v>114</v>
      </c>
      <c r="B17" s="30" t="s">
        <v>4</v>
      </c>
      <c r="C17" s="30" t="s">
        <v>8</v>
      </c>
      <c r="D17" s="30">
        <v>44131</v>
      </c>
      <c r="E17" s="30">
        <v>13379</v>
      </c>
      <c r="F17" s="32">
        <v>14080.11851</v>
      </c>
      <c r="G17" s="32">
        <f t="shared" si="0"/>
        <v>-701.11851000000024</v>
      </c>
      <c r="H17" s="4">
        <f t="shared" si="1"/>
        <v>-4.9794929602478201E-2</v>
      </c>
      <c r="I17" s="4">
        <f t="shared" si="2"/>
        <v>4.9794929602478201E-2</v>
      </c>
    </row>
    <row r="18" spans="1:9">
      <c r="A18" s="30" t="s">
        <v>112</v>
      </c>
      <c r="B18" s="30" t="s">
        <v>4</v>
      </c>
      <c r="C18" s="30" t="s">
        <v>8</v>
      </c>
      <c r="D18" s="30">
        <v>33421</v>
      </c>
      <c r="E18" s="30">
        <v>10247</v>
      </c>
      <c r="F18" s="32">
        <v>16162.011979999999</v>
      </c>
      <c r="G18" s="32">
        <f t="shared" si="0"/>
        <v>-5915.0119799999993</v>
      </c>
      <c r="H18" s="4">
        <f t="shared" si="1"/>
        <v>-0.36598240289140038</v>
      </c>
      <c r="I18" s="4">
        <f t="shared" si="2"/>
        <v>0.36598240289140038</v>
      </c>
    </row>
    <row r="19" spans="1:9">
      <c r="A19" s="30" t="s">
        <v>79</v>
      </c>
      <c r="B19" s="30" t="s">
        <v>4</v>
      </c>
      <c r="C19" s="30" t="s">
        <v>8</v>
      </c>
      <c r="D19" s="30">
        <v>42956</v>
      </c>
      <c r="E19" s="30">
        <v>12900</v>
      </c>
      <c r="F19" s="32">
        <v>16456.276180000001</v>
      </c>
      <c r="G19" s="32">
        <f t="shared" si="0"/>
        <v>-3556.2761800000007</v>
      </c>
      <c r="H19" s="4">
        <f t="shared" si="1"/>
        <v>-0.21610455130317341</v>
      </c>
      <c r="I19" s="4">
        <f t="shared" si="2"/>
        <v>0.21610455130317341</v>
      </c>
    </row>
    <row r="20" spans="1:9">
      <c r="A20" s="30" t="s">
        <v>95</v>
      </c>
      <c r="B20" s="30" t="s">
        <v>4</v>
      </c>
      <c r="C20" s="30" t="s">
        <v>8</v>
      </c>
      <c r="D20" s="30">
        <v>51700</v>
      </c>
      <c r="E20" s="30">
        <v>16199</v>
      </c>
      <c r="F20" s="32">
        <v>14648.01381</v>
      </c>
      <c r="G20" s="32">
        <f t="shared" si="0"/>
        <v>1550.9861899999996</v>
      </c>
      <c r="H20" s="4">
        <f t="shared" si="1"/>
        <v>0.10588371980788019</v>
      </c>
      <c r="I20" s="4">
        <f t="shared" si="2"/>
        <v>0.10588371980788019</v>
      </c>
    </row>
    <row r="21" spans="1:9">
      <c r="A21" s="30" t="s">
        <v>99</v>
      </c>
      <c r="B21" s="30" t="s">
        <v>4</v>
      </c>
      <c r="C21" s="30" t="s">
        <v>8</v>
      </c>
      <c r="D21" s="30">
        <v>52836</v>
      </c>
      <c r="E21" s="30">
        <v>16101</v>
      </c>
      <c r="F21" s="32">
        <v>17956.092530000002</v>
      </c>
      <c r="G21" s="32">
        <f t="shared" si="0"/>
        <v>-1855.0925300000017</v>
      </c>
      <c r="H21" s="4">
        <f t="shared" si="1"/>
        <v>-0.10331270719955471</v>
      </c>
      <c r="I21" s="4">
        <f t="shared" si="2"/>
        <v>0.10331270719955471</v>
      </c>
    </row>
    <row r="22" spans="1:9">
      <c r="A22" s="30" t="s">
        <v>96</v>
      </c>
      <c r="B22" s="30" t="s">
        <v>4</v>
      </c>
      <c r="C22" s="30" t="s">
        <v>8</v>
      </c>
      <c r="D22" s="30">
        <v>57840</v>
      </c>
      <c r="E22" s="30">
        <v>17575</v>
      </c>
      <c r="F22" s="32">
        <v>14018.54509</v>
      </c>
      <c r="G22" s="32">
        <f t="shared" si="0"/>
        <v>3556.4549100000004</v>
      </c>
      <c r="H22" s="4">
        <f t="shared" si="1"/>
        <v>0.25369643477032183</v>
      </c>
      <c r="I22" s="4">
        <f t="shared" si="2"/>
        <v>0.25369643477032183</v>
      </c>
    </row>
    <row r="23" spans="1:9">
      <c r="A23" s="30" t="s">
        <v>113</v>
      </c>
      <c r="B23" s="30" t="s">
        <v>4</v>
      </c>
      <c r="C23" s="30" t="s">
        <v>8</v>
      </c>
      <c r="D23" s="30">
        <v>49387</v>
      </c>
      <c r="E23" s="30">
        <v>14475</v>
      </c>
      <c r="F23" s="32">
        <v>12281.415499999999</v>
      </c>
      <c r="G23" s="32">
        <f t="shared" si="0"/>
        <v>2193.5845000000008</v>
      </c>
      <c r="H23" s="4">
        <f t="shared" si="1"/>
        <v>0.178610071453083</v>
      </c>
      <c r="I23" s="4">
        <f t="shared" si="2"/>
        <v>0.178610071453083</v>
      </c>
    </row>
    <row r="24" spans="1:9">
      <c r="A24" s="30" t="s">
        <v>119</v>
      </c>
      <c r="B24" s="30" t="s">
        <v>4</v>
      </c>
      <c r="C24" s="30" t="s">
        <v>8</v>
      </c>
      <c r="D24" s="30">
        <v>37945</v>
      </c>
      <c r="E24" s="30">
        <v>12593</v>
      </c>
      <c r="F24" s="32">
        <v>12231.94169</v>
      </c>
      <c r="G24" s="32">
        <f t="shared" si="0"/>
        <v>361.05831000000035</v>
      </c>
      <c r="H24" s="4">
        <f t="shared" si="1"/>
        <v>2.9517661149020762E-2</v>
      </c>
      <c r="I24" s="4">
        <f t="shared" si="2"/>
        <v>2.9517661149020762E-2</v>
      </c>
    </row>
    <row r="25" spans="1:9">
      <c r="A25" s="30" t="s">
        <v>120</v>
      </c>
      <c r="B25" s="30" t="s">
        <v>4</v>
      </c>
      <c r="C25" s="30" t="s">
        <v>8</v>
      </c>
      <c r="D25" s="30">
        <v>23879</v>
      </c>
      <c r="E25" s="30">
        <v>8145</v>
      </c>
      <c r="F25" s="32">
        <v>11502.71905</v>
      </c>
      <c r="G25" s="32">
        <f t="shared" si="0"/>
        <v>-3357.7190499999997</v>
      </c>
      <c r="H25" s="4">
        <f t="shared" si="1"/>
        <v>-0.29190655143402811</v>
      </c>
      <c r="I25" s="4">
        <f t="shared" si="2"/>
        <v>0.29190655143402811</v>
      </c>
    </row>
    <row r="26" spans="1:9">
      <c r="A26" s="30" t="s">
        <v>110</v>
      </c>
      <c r="B26" s="30" t="s">
        <v>4</v>
      </c>
      <c r="C26" s="30" t="s">
        <v>8</v>
      </c>
      <c r="D26" s="30">
        <v>30181</v>
      </c>
      <c r="E26" s="30">
        <v>9377</v>
      </c>
      <c r="F26" s="32">
        <v>13190.27355</v>
      </c>
      <c r="G26" s="32">
        <f t="shared" si="0"/>
        <v>-3813.2735499999999</v>
      </c>
      <c r="H26" s="4">
        <f t="shared" si="1"/>
        <v>-0.28909738191138573</v>
      </c>
      <c r="I26" s="4">
        <f t="shared" si="2"/>
        <v>0.28909738191138573</v>
      </c>
    </row>
    <row r="27" spans="1:9">
      <c r="A27" s="30" t="s">
        <v>83</v>
      </c>
      <c r="B27" s="30" t="s">
        <v>4</v>
      </c>
      <c r="C27" s="30" t="s">
        <v>8</v>
      </c>
      <c r="D27" s="30">
        <v>55788</v>
      </c>
      <c r="E27" s="30">
        <v>16998</v>
      </c>
      <c r="F27" s="32">
        <v>12800.99216</v>
      </c>
      <c r="G27" s="32">
        <f t="shared" si="0"/>
        <v>4197.0078400000002</v>
      </c>
      <c r="H27" s="4">
        <f t="shared" si="1"/>
        <v>0.32786582380033269</v>
      </c>
      <c r="I27" s="4">
        <f t="shared" si="2"/>
        <v>0.32786582380033269</v>
      </c>
    </row>
    <row r="28" spans="1:9">
      <c r="A28" s="30" t="s">
        <v>74</v>
      </c>
      <c r="B28" s="30" t="s">
        <v>4</v>
      </c>
      <c r="C28" s="30" t="s">
        <v>8</v>
      </c>
      <c r="D28" s="30">
        <v>60643</v>
      </c>
      <c r="E28" s="30">
        <v>17294</v>
      </c>
      <c r="F28" s="32">
        <v>14166.242249999999</v>
      </c>
      <c r="G28" s="32">
        <f t="shared" si="0"/>
        <v>3127.7577500000007</v>
      </c>
      <c r="H28" s="4">
        <f t="shared" si="1"/>
        <v>0.22078951459410492</v>
      </c>
      <c r="I28" s="4">
        <f t="shared" si="2"/>
        <v>0.22078951459410492</v>
      </c>
    </row>
    <row r="29" spans="1:9">
      <c r="A29" s="30" t="s">
        <v>85</v>
      </c>
      <c r="B29" s="30" t="s">
        <v>4</v>
      </c>
      <c r="C29" s="30" t="s">
        <v>8</v>
      </c>
      <c r="D29" s="30">
        <v>56824</v>
      </c>
      <c r="E29" s="30">
        <v>15952</v>
      </c>
      <c r="F29" s="32">
        <v>14697.460730000001</v>
      </c>
      <c r="G29" s="32">
        <f t="shared" si="0"/>
        <v>1254.5392699999993</v>
      </c>
      <c r="H29" s="4">
        <f t="shared" si="1"/>
        <v>8.5357552100089829E-2</v>
      </c>
      <c r="I29" s="4">
        <f t="shared" si="2"/>
        <v>8.5357552100089829E-2</v>
      </c>
    </row>
    <row r="30" spans="1:9">
      <c r="A30" s="30" t="s">
        <v>106</v>
      </c>
      <c r="B30" s="30" t="s">
        <v>4</v>
      </c>
      <c r="C30" s="30" t="s">
        <v>8</v>
      </c>
      <c r="D30" s="30">
        <v>49117</v>
      </c>
      <c r="E30" s="30">
        <v>14680</v>
      </c>
      <c r="F30" s="32">
        <v>12972.75448</v>
      </c>
      <c r="G30" s="32">
        <f t="shared" si="0"/>
        <v>1707.2455200000004</v>
      </c>
      <c r="H30" s="4">
        <f t="shared" si="1"/>
        <v>0.13160239196941931</v>
      </c>
      <c r="I30" s="4">
        <f t="shared" si="2"/>
        <v>0.13160239196941931</v>
      </c>
    </row>
    <row r="31" spans="1:9">
      <c r="A31" s="30" t="s">
        <v>118</v>
      </c>
      <c r="B31" s="30" t="s">
        <v>4</v>
      </c>
      <c r="C31" s="30" t="s">
        <v>8</v>
      </c>
      <c r="D31" s="30">
        <v>40384</v>
      </c>
      <c r="E31" s="30">
        <v>12881</v>
      </c>
      <c r="F31" s="32">
        <v>13766.45551</v>
      </c>
      <c r="G31" s="32">
        <f t="shared" si="0"/>
        <v>-885.45550999999978</v>
      </c>
      <c r="H31" s="4">
        <f t="shared" si="1"/>
        <v>-6.4319788732604549E-2</v>
      </c>
      <c r="I31" s="4">
        <f t="shared" si="2"/>
        <v>6.4319788732604549E-2</v>
      </c>
    </row>
    <row r="32" spans="1:9">
      <c r="A32" s="30" t="s">
        <v>102</v>
      </c>
      <c r="B32" s="30" t="s">
        <v>4</v>
      </c>
      <c r="C32" s="30" t="s">
        <v>8</v>
      </c>
      <c r="D32" s="30">
        <v>37195</v>
      </c>
      <c r="E32" s="30">
        <v>11598</v>
      </c>
      <c r="F32" s="32">
        <v>13231.307150000001</v>
      </c>
      <c r="G32" s="32">
        <f t="shared" si="0"/>
        <v>-1633.3071500000005</v>
      </c>
      <c r="H32" s="4">
        <f t="shared" si="1"/>
        <v>-0.12344261466260349</v>
      </c>
      <c r="I32" s="4">
        <f t="shared" si="2"/>
        <v>0.12344261466260349</v>
      </c>
    </row>
    <row r="33" spans="1:9">
      <c r="A33" s="30" t="s">
        <v>67</v>
      </c>
      <c r="B33" s="30" t="s">
        <v>4</v>
      </c>
      <c r="C33" s="30" t="s">
        <v>8</v>
      </c>
      <c r="D33" s="30">
        <v>51583</v>
      </c>
      <c r="E33" s="30">
        <v>14921</v>
      </c>
      <c r="F33" s="32">
        <v>17606.32591</v>
      </c>
      <c r="G33" s="32">
        <f t="shared" si="0"/>
        <v>-2685.3259099999996</v>
      </c>
      <c r="H33" s="4">
        <f t="shared" si="1"/>
        <v>-0.15252051584906731</v>
      </c>
      <c r="I33" s="4">
        <f t="shared" si="2"/>
        <v>0.15252051584906731</v>
      </c>
    </row>
    <row r="34" spans="1:9">
      <c r="A34" s="30" t="s">
        <v>70</v>
      </c>
      <c r="B34" s="30" t="s">
        <v>4</v>
      </c>
      <c r="C34" s="30" t="s">
        <v>8</v>
      </c>
      <c r="D34" s="30">
        <v>68350</v>
      </c>
      <c r="E34" s="30">
        <v>21168</v>
      </c>
      <c r="F34" s="32">
        <v>19499.243549999999</v>
      </c>
      <c r="G34" s="32">
        <f t="shared" si="0"/>
        <v>1668.7564500000008</v>
      </c>
      <c r="H34" s="4">
        <f t="shared" si="1"/>
        <v>8.5580573714101896E-2</v>
      </c>
      <c r="I34" s="4">
        <f t="shared" si="2"/>
        <v>8.5580573714101896E-2</v>
      </c>
    </row>
    <row r="35" spans="1:9">
      <c r="A35" s="30" t="s">
        <v>80</v>
      </c>
      <c r="B35" s="30" t="s">
        <v>4</v>
      </c>
      <c r="C35" s="30" t="s">
        <v>8</v>
      </c>
      <c r="D35" s="30">
        <v>59297</v>
      </c>
      <c r="E35" s="30">
        <v>18307</v>
      </c>
      <c r="F35" s="32">
        <v>12987.162109999999</v>
      </c>
      <c r="G35" s="32">
        <f t="shared" si="0"/>
        <v>5319.8378900000007</v>
      </c>
      <c r="H35" s="4">
        <f t="shared" si="1"/>
        <v>0.40962281404832646</v>
      </c>
      <c r="I35" s="4">
        <f t="shared" si="2"/>
        <v>0.40962281404832646</v>
      </c>
    </row>
    <row r="36" spans="1:9">
      <c r="A36" s="30" t="s">
        <v>82</v>
      </c>
      <c r="B36" s="30" t="s">
        <v>4</v>
      </c>
      <c r="C36" s="30" t="s">
        <v>8</v>
      </c>
      <c r="D36" s="30">
        <v>60454</v>
      </c>
      <c r="E36" s="30">
        <v>17951</v>
      </c>
      <c r="F36" s="32">
        <v>20603.49308</v>
      </c>
      <c r="G36" s="32">
        <f t="shared" si="0"/>
        <v>-2652.4930800000002</v>
      </c>
      <c r="H36" s="4">
        <f t="shared" si="1"/>
        <v>-0.12873996995076528</v>
      </c>
      <c r="I36" s="4">
        <f t="shared" si="2"/>
        <v>0.12873996995076528</v>
      </c>
    </row>
    <row r="37" spans="1:9">
      <c r="A37" s="30" t="s">
        <v>91</v>
      </c>
      <c r="B37" s="30" t="s">
        <v>4</v>
      </c>
      <c r="C37" s="30" t="s">
        <v>8</v>
      </c>
      <c r="D37" s="30">
        <v>56113</v>
      </c>
      <c r="E37" s="30">
        <v>17240</v>
      </c>
      <c r="F37" s="32">
        <v>13679.41446</v>
      </c>
      <c r="G37" s="32">
        <f t="shared" si="0"/>
        <v>3560.58554</v>
      </c>
      <c r="H37" s="4">
        <f t="shared" si="1"/>
        <v>0.26028786176568552</v>
      </c>
      <c r="I37" s="4">
        <f t="shared" si="2"/>
        <v>0.26028786176568552</v>
      </c>
    </row>
    <row r="38" spans="1:9">
      <c r="A38" s="30" t="s">
        <v>94</v>
      </c>
      <c r="B38" s="30" t="s">
        <v>4</v>
      </c>
      <c r="C38" s="30" t="s">
        <v>8</v>
      </c>
      <c r="D38" s="30">
        <v>51534</v>
      </c>
      <c r="E38" s="30">
        <v>15977</v>
      </c>
      <c r="F38" s="32">
        <v>15752.060740000001</v>
      </c>
      <c r="G38" s="32">
        <f t="shared" si="0"/>
        <v>224.93925999999919</v>
      </c>
      <c r="H38" s="4">
        <f t="shared" si="1"/>
        <v>1.4279989374901254E-2</v>
      </c>
      <c r="I38" s="4">
        <f t="shared" si="2"/>
        <v>1.4279989374901254E-2</v>
      </c>
    </row>
    <row r="39" spans="1:9">
      <c r="A39" s="30" t="s">
        <v>88</v>
      </c>
      <c r="B39" s="30" t="s">
        <v>4</v>
      </c>
      <c r="C39" s="30" t="s">
        <v>8</v>
      </c>
      <c r="D39" s="30">
        <v>40363</v>
      </c>
      <c r="E39" s="30">
        <v>12349</v>
      </c>
      <c r="F39" s="32">
        <v>14304.97912</v>
      </c>
      <c r="G39" s="32">
        <f t="shared" si="0"/>
        <v>-1955.97912</v>
      </c>
      <c r="H39" s="4">
        <f t="shared" si="1"/>
        <v>-0.13673414715197432</v>
      </c>
      <c r="I39" s="4">
        <f t="shared" si="2"/>
        <v>0.13673414715197432</v>
      </c>
    </row>
    <row r="40" spans="1:9">
      <c r="A40" s="30" t="s">
        <v>62</v>
      </c>
      <c r="B40" s="30" t="s">
        <v>4</v>
      </c>
      <c r="C40" s="30" t="s">
        <v>8</v>
      </c>
      <c r="D40" s="30">
        <v>53942</v>
      </c>
      <c r="E40" s="30">
        <v>15630</v>
      </c>
      <c r="F40" s="32">
        <v>18107.070660000001</v>
      </c>
      <c r="G40" s="32">
        <f t="shared" si="0"/>
        <v>-2477.0706600000012</v>
      </c>
      <c r="H40" s="4">
        <f t="shared" si="1"/>
        <v>-0.13680129196557744</v>
      </c>
      <c r="I40" s="4">
        <f t="shared" si="2"/>
        <v>0.13680129196557744</v>
      </c>
    </row>
    <row r="41" spans="1:9">
      <c r="A41" s="30" t="s">
        <v>75</v>
      </c>
      <c r="B41" s="30" t="s">
        <v>4</v>
      </c>
      <c r="C41" s="30" t="s">
        <v>8</v>
      </c>
      <c r="D41" s="30">
        <v>67438</v>
      </c>
      <c r="E41" s="30">
        <v>21378</v>
      </c>
      <c r="F41" s="32">
        <v>19538.617740000002</v>
      </c>
      <c r="G41" s="32">
        <f t="shared" si="0"/>
        <v>1839.3822599999985</v>
      </c>
      <c r="H41" s="4">
        <f t="shared" si="1"/>
        <v>9.4140859116884398E-2</v>
      </c>
      <c r="I41" s="4">
        <f t="shared" si="2"/>
        <v>9.4140859116884398E-2</v>
      </c>
    </row>
    <row r="42" spans="1:9">
      <c r="A42" s="30" t="s">
        <v>81</v>
      </c>
      <c r="B42" s="30" t="s">
        <v>4</v>
      </c>
      <c r="C42" s="30" t="s">
        <v>8</v>
      </c>
      <c r="D42" s="30">
        <v>67639</v>
      </c>
      <c r="E42" s="30">
        <v>20611</v>
      </c>
      <c r="F42" s="32">
        <v>18195.89575</v>
      </c>
      <c r="G42" s="32">
        <f t="shared" si="0"/>
        <v>2415.1042500000003</v>
      </c>
      <c r="H42" s="4">
        <f t="shared" si="1"/>
        <v>0.13272796696474809</v>
      </c>
      <c r="I42" s="4">
        <f t="shared" si="2"/>
        <v>0.13272796696474809</v>
      </c>
    </row>
    <row r="43" spans="1:9">
      <c r="A43" s="30" t="s">
        <v>89</v>
      </c>
      <c r="B43" s="30" t="s">
        <v>4</v>
      </c>
      <c r="C43" s="30" t="s">
        <v>8</v>
      </c>
      <c r="D43" s="30">
        <v>61001</v>
      </c>
      <c r="E43" s="30">
        <v>18036</v>
      </c>
      <c r="F43" s="32">
        <v>15221.283450000001</v>
      </c>
      <c r="G43" s="32">
        <f t="shared" si="0"/>
        <v>2814.7165499999992</v>
      </c>
      <c r="H43" s="4">
        <f t="shared" si="1"/>
        <v>0.18491979071580847</v>
      </c>
      <c r="I43" s="4">
        <f t="shared" si="2"/>
        <v>0.18491979071580847</v>
      </c>
    </row>
    <row r="44" spans="1:9">
      <c r="A44" s="30" t="s">
        <v>103</v>
      </c>
      <c r="B44" s="30" t="s">
        <v>4</v>
      </c>
      <c r="C44" s="30" t="s">
        <v>8</v>
      </c>
      <c r="D44" s="30">
        <v>53842</v>
      </c>
      <c r="E44" s="30">
        <v>16509</v>
      </c>
      <c r="F44" s="32">
        <v>13880.96567</v>
      </c>
      <c r="G44" s="32">
        <f t="shared" si="0"/>
        <v>2628.0343300000004</v>
      </c>
      <c r="H44" s="4">
        <f t="shared" si="1"/>
        <v>0.18932647716864504</v>
      </c>
      <c r="I44" s="4">
        <f t="shared" si="2"/>
        <v>0.18932647716864504</v>
      </c>
    </row>
    <row r="45" spans="1:9">
      <c r="A45" s="30" t="s">
        <v>116</v>
      </c>
      <c r="B45" s="30" t="s">
        <v>4</v>
      </c>
      <c r="C45" s="30" t="s">
        <v>8</v>
      </c>
      <c r="D45" s="30">
        <v>46341</v>
      </c>
      <c r="E45" s="30">
        <v>13742</v>
      </c>
      <c r="F45" s="32">
        <v>17760.530340000001</v>
      </c>
      <c r="G45" s="32">
        <f t="shared" si="0"/>
        <v>-4018.5303400000012</v>
      </c>
      <c r="H45" s="4">
        <f t="shared" si="1"/>
        <v>-0.22626184371023692</v>
      </c>
      <c r="I45" s="4">
        <f t="shared" si="2"/>
        <v>0.22626184371023692</v>
      </c>
    </row>
    <row r="46" spans="1:9">
      <c r="A46" s="30" t="s">
        <v>117</v>
      </c>
      <c r="B46" s="30" t="s">
        <v>4</v>
      </c>
      <c r="C46" s="30" t="s">
        <v>8</v>
      </c>
      <c r="D46" s="30">
        <v>33850</v>
      </c>
      <c r="E46" s="30">
        <v>11297</v>
      </c>
      <c r="F46" s="32">
        <v>17124.040120000001</v>
      </c>
      <c r="G46" s="32">
        <f t="shared" si="0"/>
        <v>-5827.0401200000015</v>
      </c>
      <c r="H46" s="4">
        <f t="shared" si="1"/>
        <v>-0.34028418989712111</v>
      </c>
      <c r="I46" s="4">
        <f t="shared" si="2"/>
        <v>0.34028418989712111</v>
      </c>
    </row>
    <row r="47" spans="1:9">
      <c r="A47" s="30" t="s">
        <v>100</v>
      </c>
      <c r="B47" s="30" t="s">
        <v>4</v>
      </c>
      <c r="C47" s="30" t="s">
        <v>8</v>
      </c>
      <c r="D47" s="30">
        <v>40177</v>
      </c>
      <c r="E47" s="30">
        <v>12227</v>
      </c>
      <c r="F47" s="32">
        <v>18395.82546</v>
      </c>
      <c r="G47" s="32">
        <f t="shared" si="0"/>
        <v>-6168.82546</v>
      </c>
      <c r="H47" s="4">
        <f t="shared" si="1"/>
        <v>-0.33533833387436368</v>
      </c>
      <c r="I47" s="4">
        <f t="shared" si="2"/>
        <v>0.33533833387436368</v>
      </c>
    </row>
    <row r="48" spans="1:9">
      <c r="A48" s="30" t="s">
        <v>90</v>
      </c>
      <c r="B48" s="30" t="s">
        <v>4</v>
      </c>
      <c r="C48" s="30" t="s">
        <v>8</v>
      </c>
      <c r="D48" s="30">
        <v>60221</v>
      </c>
      <c r="E48" s="30">
        <v>18875</v>
      </c>
      <c r="F48" s="32">
        <v>17155.447049999999</v>
      </c>
      <c r="G48" s="32">
        <f t="shared" si="0"/>
        <v>1719.5529500000011</v>
      </c>
      <c r="H48" s="4">
        <f t="shared" si="1"/>
        <v>0.10023364270183803</v>
      </c>
      <c r="I48" s="4">
        <f t="shared" si="2"/>
        <v>0.10023364270183803</v>
      </c>
    </row>
    <row r="49" spans="1:9">
      <c r="A49" s="30" t="s">
        <v>84</v>
      </c>
      <c r="B49" s="30" t="s">
        <v>4</v>
      </c>
      <c r="C49" s="30" t="s">
        <v>8</v>
      </c>
      <c r="D49" s="30">
        <v>63594</v>
      </c>
      <c r="E49" s="30">
        <v>19080</v>
      </c>
      <c r="F49" s="32">
        <v>15735.400879999999</v>
      </c>
      <c r="G49" s="32">
        <f t="shared" si="0"/>
        <v>3344.5991200000008</v>
      </c>
      <c r="H49" s="4">
        <f t="shared" si="1"/>
        <v>0.21255252061935398</v>
      </c>
      <c r="I49" s="4">
        <f t="shared" si="2"/>
        <v>0.21255252061935398</v>
      </c>
    </row>
    <row r="50" spans="1:9">
      <c r="A50" s="30" t="s">
        <v>86</v>
      </c>
      <c r="B50" s="30" t="s">
        <v>4</v>
      </c>
      <c r="C50" s="30" t="s">
        <v>8</v>
      </c>
      <c r="D50" s="30">
        <v>61094</v>
      </c>
      <c r="E50" s="30">
        <v>19081</v>
      </c>
      <c r="F50" s="32">
        <v>17593.025140000002</v>
      </c>
      <c r="G50" s="32">
        <f t="shared" si="0"/>
        <v>1487.9748599999984</v>
      </c>
      <c r="H50" s="4">
        <f t="shared" si="1"/>
        <v>8.4577544120987849E-2</v>
      </c>
      <c r="I50" s="4">
        <f t="shared" si="2"/>
        <v>8.4577544120987849E-2</v>
      </c>
    </row>
    <row r="51" spans="1:9">
      <c r="A51" s="30" t="s">
        <v>97</v>
      </c>
      <c r="B51" s="30" t="s">
        <v>4</v>
      </c>
      <c r="C51" s="30" t="s">
        <v>8</v>
      </c>
      <c r="D51" s="30">
        <v>56529</v>
      </c>
      <c r="E51" s="30">
        <v>17916</v>
      </c>
      <c r="F51" s="32">
        <v>15396.34324</v>
      </c>
      <c r="G51" s="32">
        <f t="shared" si="0"/>
        <v>2519.6567599999998</v>
      </c>
      <c r="H51" s="4">
        <f t="shared" si="1"/>
        <v>0.16365293503290329</v>
      </c>
      <c r="I51" s="4">
        <f t="shared" si="2"/>
        <v>0.16365293503290329</v>
      </c>
    </row>
    <row r="52" spans="1:9">
      <c r="A52" s="30" t="s">
        <v>105</v>
      </c>
      <c r="B52" s="30" t="s">
        <v>4</v>
      </c>
      <c r="C52" s="30" t="s">
        <v>8</v>
      </c>
      <c r="D52" s="30">
        <v>57753</v>
      </c>
      <c r="E52" s="30">
        <v>18471</v>
      </c>
      <c r="F52" s="32">
        <v>14745.893840000001</v>
      </c>
      <c r="G52" s="32">
        <f t="shared" si="0"/>
        <v>3725.1061599999994</v>
      </c>
      <c r="H52" s="4">
        <f t="shared" si="1"/>
        <v>0.25261989543795599</v>
      </c>
      <c r="I52" s="4">
        <f t="shared" si="2"/>
        <v>0.25261989543795599</v>
      </c>
    </row>
    <row r="53" spans="1:9">
      <c r="A53" s="30" t="s">
        <v>104</v>
      </c>
      <c r="B53" s="30" t="s">
        <v>4</v>
      </c>
      <c r="C53" s="30" t="s">
        <v>8</v>
      </c>
      <c r="D53" s="30">
        <v>36502</v>
      </c>
      <c r="E53" s="30">
        <v>12046</v>
      </c>
      <c r="F53" s="32">
        <v>13532.386839999999</v>
      </c>
      <c r="G53" s="32">
        <f t="shared" si="0"/>
        <v>-1486.3868399999992</v>
      </c>
      <c r="H53" s="4">
        <f t="shared" si="1"/>
        <v>-0.10983922182939897</v>
      </c>
      <c r="I53" s="4">
        <f t="shared" si="2"/>
        <v>0.10983922182939897</v>
      </c>
    </row>
    <row r="54" spans="1:9">
      <c r="A54" s="30" t="s">
        <v>60</v>
      </c>
      <c r="B54" s="30" t="s">
        <v>4</v>
      </c>
      <c r="C54" s="30" t="s">
        <v>8</v>
      </c>
      <c r="D54" s="30">
        <v>53411</v>
      </c>
      <c r="E54" s="30">
        <v>17513</v>
      </c>
      <c r="F54" s="32">
        <v>17410.272099999998</v>
      </c>
      <c r="G54" s="32">
        <f t="shared" si="0"/>
        <v>102.72790000000168</v>
      </c>
      <c r="H54" s="4">
        <f t="shared" si="1"/>
        <v>5.9004189831129462E-3</v>
      </c>
      <c r="I54" s="4">
        <f t="shared" si="2"/>
        <v>5.9004189831129462E-3</v>
      </c>
    </row>
    <row r="55" spans="1:9">
      <c r="A55" s="30" t="s">
        <v>66</v>
      </c>
      <c r="B55" s="30" t="s">
        <v>4</v>
      </c>
      <c r="C55" s="30" t="s">
        <v>8</v>
      </c>
      <c r="D55" s="30">
        <v>73707</v>
      </c>
      <c r="E55" s="30">
        <v>24000</v>
      </c>
      <c r="F55" s="32">
        <v>16760.699830000001</v>
      </c>
      <c r="G55" s="32">
        <f t="shared" si="0"/>
        <v>7239.3001699999986</v>
      </c>
      <c r="H55" s="4">
        <f t="shared" si="1"/>
        <v>0.43192111567097957</v>
      </c>
      <c r="I55" s="4">
        <f t="shared" si="2"/>
        <v>0.43192111567097957</v>
      </c>
    </row>
    <row r="56" spans="1:9">
      <c r="A56" s="30" t="s">
        <v>63</v>
      </c>
      <c r="B56" s="30" t="s">
        <v>4</v>
      </c>
      <c r="C56" s="30" t="s">
        <v>8</v>
      </c>
      <c r="D56" s="30">
        <v>71685</v>
      </c>
      <c r="E56" s="30">
        <v>23275</v>
      </c>
      <c r="F56" s="32">
        <v>16198.276529999999</v>
      </c>
      <c r="G56" s="32">
        <f t="shared" si="0"/>
        <v>7076.7234700000008</v>
      </c>
      <c r="H56" s="4">
        <f t="shared" si="1"/>
        <v>0.43688126060161792</v>
      </c>
      <c r="I56" s="4">
        <f t="shared" si="2"/>
        <v>0.43688126060161792</v>
      </c>
    </row>
    <row r="57" spans="1:9">
      <c r="A57" s="30" t="s">
        <v>64</v>
      </c>
      <c r="B57" s="30" t="s">
        <v>4</v>
      </c>
      <c r="C57" s="30" t="s">
        <v>8</v>
      </c>
      <c r="D57" s="30">
        <v>74014</v>
      </c>
      <c r="E57" s="30">
        <v>23237</v>
      </c>
      <c r="F57" s="32">
        <v>18116.39489</v>
      </c>
      <c r="G57" s="32">
        <f t="shared" si="0"/>
        <v>5120.6051100000004</v>
      </c>
      <c r="H57" s="4">
        <f t="shared" si="1"/>
        <v>0.28265033639924153</v>
      </c>
      <c r="I57" s="4">
        <f t="shared" si="2"/>
        <v>0.28265033639924153</v>
      </c>
    </row>
    <row r="58" spans="1:9">
      <c r="A58" s="30" t="s">
        <v>73</v>
      </c>
      <c r="B58" s="30" t="s">
        <v>4</v>
      </c>
      <c r="C58" s="30" t="s">
        <v>8</v>
      </c>
      <c r="D58" s="30">
        <v>63936</v>
      </c>
      <c r="E58" s="30">
        <v>20564</v>
      </c>
      <c r="F58" s="32">
        <v>13614.35403</v>
      </c>
      <c r="G58" s="32">
        <f t="shared" si="0"/>
        <v>6949.6459699999996</v>
      </c>
      <c r="H58" s="4">
        <f t="shared" si="1"/>
        <v>0.51046461364865792</v>
      </c>
      <c r="I58" s="4">
        <f t="shared" si="2"/>
        <v>0.51046461364865792</v>
      </c>
    </row>
    <row r="59" spans="1:9">
      <c r="A59" s="30" t="s">
        <v>78</v>
      </c>
      <c r="B59" s="30" t="s">
        <v>4</v>
      </c>
      <c r="C59" s="30" t="s">
        <v>8</v>
      </c>
      <c r="D59" s="30">
        <v>59876</v>
      </c>
      <c r="E59" s="30">
        <v>19675</v>
      </c>
      <c r="F59" s="32">
        <v>15013.34367</v>
      </c>
      <c r="G59" s="32">
        <f t="shared" si="0"/>
        <v>4661.6563299999998</v>
      </c>
      <c r="H59" s="4">
        <f t="shared" si="1"/>
        <v>0.31050087392024645</v>
      </c>
      <c r="I59" s="4">
        <f t="shared" si="2"/>
        <v>0.31050087392024645</v>
      </c>
    </row>
    <row r="60" spans="1:9">
      <c r="A60" s="30" t="s">
        <v>76</v>
      </c>
      <c r="B60" s="30" t="s">
        <v>4</v>
      </c>
      <c r="C60" s="30" t="s">
        <v>8</v>
      </c>
      <c r="D60" s="30">
        <v>44223</v>
      </c>
      <c r="E60" s="30">
        <v>14222</v>
      </c>
      <c r="F60" s="32">
        <v>15221.44636</v>
      </c>
      <c r="G60" s="32">
        <f t="shared" si="0"/>
        <v>-999.44635999999991</v>
      </c>
      <c r="H60" s="4">
        <f t="shared" si="1"/>
        <v>-6.5660406794614226E-2</v>
      </c>
      <c r="I60" s="4">
        <f t="shared" si="2"/>
        <v>6.5660406794614226E-2</v>
      </c>
    </row>
    <row r="61" spans="1:9">
      <c r="A61" s="30" t="s">
        <v>52</v>
      </c>
      <c r="B61" s="30" t="s">
        <v>4</v>
      </c>
      <c r="C61" s="30" t="s">
        <v>8</v>
      </c>
      <c r="D61" s="30">
        <v>63799</v>
      </c>
      <c r="E61" s="30">
        <v>20075</v>
      </c>
      <c r="F61" s="32">
        <v>19789.516009999999</v>
      </c>
      <c r="G61" s="32">
        <f t="shared" si="0"/>
        <v>285.48399000000063</v>
      </c>
      <c r="H61" s="4">
        <f t="shared" si="1"/>
        <v>1.4426021831748711E-2</v>
      </c>
      <c r="I61" s="4">
        <f t="shared" si="2"/>
        <v>1.4426021831748711E-2</v>
      </c>
    </row>
    <row r="62" spans="1:9">
      <c r="A62" s="30" t="s">
        <v>55</v>
      </c>
      <c r="B62" s="30" t="s">
        <v>4</v>
      </c>
      <c r="C62" s="30" t="s">
        <v>8</v>
      </c>
      <c r="D62" s="30">
        <v>84159</v>
      </c>
      <c r="E62" s="30">
        <v>26975</v>
      </c>
      <c r="F62" s="32">
        <v>22046.927930000002</v>
      </c>
      <c r="G62" s="32">
        <f t="shared" si="0"/>
        <v>4928.0720699999983</v>
      </c>
      <c r="H62" s="4">
        <f t="shared" si="1"/>
        <v>0.22352647432997699</v>
      </c>
      <c r="I62" s="4">
        <f t="shared" si="2"/>
        <v>0.22352647432997699</v>
      </c>
    </row>
    <row r="63" spans="1:9">
      <c r="A63" s="30" t="s">
        <v>49</v>
      </c>
      <c r="B63" s="30" t="s">
        <v>4</v>
      </c>
      <c r="C63" s="30" t="s">
        <v>8</v>
      </c>
      <c r="D63" s="30">
        <v>82218</v>
      </c>
      <c r="E63" s="30">
        <v>24793</v>
      </c>
      <c r="F63" s="32">
        <v>16007.65286</v>
      </c>
      <c r="G63" s="32">
        <f t="shared" si="0"/>
        <v>8785.3471399999999</v>
      </c>
      <c r="H63" s="4">
        <f t="shared" si="1"/>
        <v>0.5488216927762638</v>
      </c>
      <c r="I63" s="4">
        <f t="shared" si="2"/>
        <v>0.5488216927762638</v>
      </c>
    </row>
    <row r="64" spans="1:9">
      <c r="A64" s="30" t="s">
        <v>54</v>
      </c>
      <c r="B64" s="30" t="s">
        <v>4</v>
      </c>
      <c r="C64" s="30" t="s">
        <v>8</v>
      </c>
      <c r="D64" s="30">
        <v>83485</v>
      </c>
      <c r="E64" s="30">
        <v>26055</v>
      </c>
      <c r="F64" s="32">
        <v>17767.56712</v>
      </c>
      <c r="G64" s="32">
        <f t="shared" si="0"/>
        <v>8287.4328800000003</v>
      </c>
      <c r="H64" s="4">
        <f t="shared" si="1"/>
        <v>0.46643599678153352</v>
      </c>
      <c r="I64" s="4">
        <f t="shared" si="2"/>
        <v>0.46643599678153352</v>
      </c>
    </row>
    <row r="65" spans="1:9">
      <c r="A65" s="30" t="s">
        <v>57</v>
      </c>
      <c r="B65" s="30" t="s">
        <v>4</v>
      </c>
      <c r="C65" s="30" t="s">
        <v>8</v>
      </c>
      <c r="D65" s="30">
        <v>76139</v>
      </c>
      <c r="E65" s="30">
        <v>23404</v>
      </c>
      <c r="F65" s="32">
        <v>12751.056189999999</v>
      </c>
      <c r="G65" s="32">
        <f t="shared" si="0"/>
        <v>10652.943810000001</v>
      </c>
      <c r="H65" s="4">
        <f t="shared" si="1"/>
        <v>0.8354557968581896</v>
      </c>
      <c r="I65" s="4">
        <f t="shared" si="2"/>
        <v>0.8354557968581896</v>
      </c>
    </row>
    <row r="66" spans="1:9">
      <c r="A66" s="30" t="s">
        <v>68</v>
      </c>
      <c r="B66" s="30" t="s">
        <v>4</v>
      </c>
      <c r="C66" s="30" t="s">
        <v>8</v>
      </c>
      <c r="D66" s="30">
        <v>69943</v>
      </c>
      <c r="E66" s="30">
        <v>21960</v>
      </c>
      <c r="F66" s="32">
        <v>15810.819369999999</v>
      </c>
      <c r="G66" s="32">
        <f t="shared" si="0"/>
        <v>6149.1806300000007</v>
      </c>
      <c r="H66" s="4">
        <f t="shared" si="1"/>
        <v>0.38892232502938279</v>
      </c>
      <c r="I66" s="4">
        <f t="shared" si="2"/>
        <v>0.38892232502938279</v>
      </c>
    </row>
    <row r="67" spans="1:9">
      <c r="A67" s="30" t="s">
        <v>56</v>
      </c>
      <c r="B67" s="30" t="s">
        <v>4</v>
      </c>
      <c r="C67" s="30" t="s">
        <v>8</v>
      </c>
      <c r="D67" s="30">
        <v>63003</v>
      </c>
      <c r="E67" s="30">
        <v>19628</v>
      </c>
      <c r="F67" s="32">
        <v>13223.672</v>
      </c>
      <c r="G67" s="32">
        <f t="shared" ref="G67:G114" si="3">E67-F67</f>
        <v>6404.3279999999995</v>
      </c>
      <c r="H67" s="4">
        <f t="shared" ref="H67:H114" si="4">G67/F67</f>
        <v>0.48430783824644164</v>
      </c>
      <c r="I67" s="4">
        <f t="shared" ref="I67:I114" si="5">ABS(H67)</f>
        <v>0.48430783824644164</v>
      </c>
    </row>
    <row r="68" spans="1:9">
      <c r="A68" s="30" t="s">
        <v>30</v>
      </c>
      <c r="B68" s="30" t="s">
        <v>4</v>
      </c>
      <c r="C68" s="30" t="s">
        <v>8</v>
      </c>
      <c r="D68" s="30">
        <v>87914</v>
      </c>
      <c r="E68" s="30">
        <v>25098</v>
      </c>
      <c r="F68" s="32">
        <v>24660.716929999999</v>
      </c>
      <c r="G68" s="32">
        <f t="shared" si="3"/>
        <v>437.28307000000132</v>
      </c>
      <c r="H68" s="4">
        <f t="shared" si="4"/>
        <v>1.7731969076212956E-2</v>
      </c>
      <c r="I68" s="4">
        <f t="shared" si="5"/>
        <v>1.7731969076212956E-2</v>
      </c>
    </row>
    <row r="69" spans="1:9">
      <c r="A69" s="30" t="s">
        <v>39</v>
      </c>
      <c r="B69" s="30" t="s">
        <v>4</v>
      </c>
      <c r="C69" s="30" t="s">
        <v>8</v>
      </c>
      <c r="D69" s="30">
        <v>113474</v>
      </c>
      <c r="E69" s="30">
        <v>34273</v>
      </c>
      <c r="F69" s="32">
        <v>21538.082719999999</v>
      </c>
      <c r="G69" s="32">
        <f t="shared" si="3"/>
        <v>12734.917280000001</v>
      </c>
      <c r="H69" s="4">
        <f t="shared" si="4"/>
        <v>0.59127441590585561</v>
      </c>
      <c r="I69" s="4">
        <f t="shared" si="5"/>
        <v>0.59127441590585561</v>
      </c>
    </row>
    <row r="70" spans="1:9">
      <c r="A70" s="30" t="s">
        <v>48</v>
      </c>
      <c r="B70" s="30" t="s">
        <v>4</v>
      </c>
      <c r="C70" s="30" t="s">
        <v>8</v>
      </c>
      <c r="D70" s="30">
        <v>90182</v>
      </c>
      <c r="E70" s="30">
        <v>27839</v>
      </c>
      <c r="F70" s="32">
        <v>20519.00117</v>
      </c>
      <c r="G70" s="32">
        <f t="shared" si="3"/>
        <v>7319.9988300000005</v>
      </c>
      <c r="H70" s="4">
        <f t="shared" si="4"/>
        <v>0.35674245395054971</v>
      </c>
      <c r="I70" s="4">
        <f t="shared" si="5"/>
        <v>0.35674245395054971</v>
      </c>
    </row>
    <row r="71" spans="1:9">
      <c r="A71" s="30" t="s">
        <v>50</v>
      </c>
      <c r="B71" s="30" t="s">
        <v>4</v>
      </c>
      <c r="C71" s="30" t="s">
        <v>8</v>
      </c>
      <c r="D71" s="30">
        <v>92090</v>
      </c>
      <c r="E71" s="30">
        <v>27908</v>
      </c>
      <c r="F71" s="32">
        <v>22127.77852</v>
      </c>
      <c r="G71" s="32">
        <f t="shared" si="3"/>
        <v>5780.2214800000002</v>
      </c>
      <c r="H71" s="4">
        <f t="shared" si="4"/>
        <v>0.26122014348505873</v>
      </c>
      <c r="I71" s="4">
        <f t="shared" si="5"/>
        <v>0.26122014348505873</v>
      </c>
    </row>
    <row r="72" spans="1:9">
      <c r="A72" s="30" t="s">
        <v>53</v>
      </c>
      <c r="B72" s="30" t="s">
        <v>4</v>
      </c>
      <c r="C72" s="30" t="s">
        <v>8</v>
      </c>
      <c r="D72" s="30">
        <v>88387</v>
      </c>
      <c r="E72" s="30">
        <v>26908</v>
      </c>
      <c r="F72" s="32">
        <v>20195.720219999999</v>
      </c>
      <c r="G72" s="32">
        <f t="shared" si="3"/>
        <v>6712.2797800000008</v>
      </c>
      <c r="H72" s="4">
        <f t="shared" si="4"/>
        <v>0.33236149574664692</v>
      </c>
      <c r="I72" s="4">
        <f t="shared" si="5"/>
        <v>0.33236149574664692</v>
      </c>
    </row>
    <row r="73" spans="1:9">
      <c r="A73" s="30" t="s">
        <v>58</v>
      </c>
      <c r="B73" s="30" t="s">
        <v>4</v>
      </c>
      <c r="C73" s="30" t="s">
        <v>8</v>
      </c>
      <c r="D73" s="30">
        <v>76566</v>
      </c>
      <c r="E73" s="30">
        <v>24404</v>
      </c>
      <c r="F73" s="32">
        <v>17262.984560000001</v>
      </c>
      <c r="G73" s="32">
        <f t="shared" si="3"/>
        <v>7141.0154399999992</v>
      </c>
      <c r="H73" s="4">
        <f t="shared" si="4"/>
        <v>0.41366053564957828</v>
      </c>
      <c r="I73" s="4">
        <f t="shared" si="5"/>
        <v>0.41366053564957828</v>
      </c>
    </row>
    <row r="74" spans="1:9">
      <c r="A74" s="30" t="s">
        <v>59</v>
      </c>
      <c r="B74" s="30" t="s">
        <v>4</v>
      </c>
      <c r="C74" s="30" t="s">
        <v>8</v>
      </c>
      <c r="D74" s="30">
        <v>55967</v>
      </c>
      <c r="E74" s="30">
        <v>18131</v>
      </c>
      <c r="F74" s="32">
        <v>16362.476780000001</v>
      </c>
      <c r="G74" s="32">
        <f t="shared" si="3"/>
        <v>1768.5232199999991</v>
      </c>
      <c r="H74" s="4">
        <f t="shared" si="4"/>
        <v>0.10808407821007152</v>
      </c>
      <c r="I74" s="4">
        <f t="shared" si="5"/>
        <v>0.10808407821007152</v>
      </c>
    </row>
    <row r="75" spans="1:9">
      <c r="A75" s="30" t="s">
        <v>32</v>
      </c>
      <c r="B75" s="30" t="s">
        <v>4</v>
      </c>
      <c r="C75" s="30" t="s">
        <v>8</v>
      </c>
      <c r="D75" s="30">
        <v>88246</v>
      </c>
      <c r="E75" s="30">
        <v>26335</v>
      </c>
      <c r="F75" s="32">
        <v>21224.718099999998</v>
      </c>
      <c r="G75" s="32">
        <f t="shared" si="3"/>
        <v>5110.2819000000018</v>
      </c>
      <c r="H75" s="4">
        <f t="shared" si="4"/>
        <v>0.24077030733331634</v>
      </c>
      <c r="I75" s="4">
        <f t="shared" si="5"/>
        <v>0.24077030733331634</v>
      </c>
    </row>
    <row r="76" spans="1:9">
      <c r="A76" s="30" t="s">
        <v>28</v>
      </c>
      <c r="B76" s="30" t="s">
        <v>4</v>
      </c>
      <c r="C76" s="30" t="s">
        <v>8</v>
      </c>
      <c r="D76" s="30">
        <v>119362</v>
      </c>
      <c r="E76" s="30">
        <v>34910</v>
      </c>
      <c r="F76" s="32">
        <v>22588.899119999998</v>
      </c>
      <c r="G76" s="32">
        <f t="shared" si="3"/>
        <v>12321.100880000002</v>
      </c>
      <c r="H76" s="4">
        <f t="shared" si="4"/>
        <v>0.5454493738072882</v>
      </c>
      <c r="I76" s="4">
        <f t="shared" si="5"/>
        <v>0.5454493738072882</v>
      </c>
    </row>
    <row r="77" spans="1:9">
      <c r="A77" s="30" t="s">
        <v>33</v>
      </c>
      <c r="B77" s="30" t="s">
        <v>4</v>
      </c>
      <c r="C77" s="30" t="s">
        <v>8</v>
      </c>
      <c r="D77" s="30">
        <v>109493</v>
      </c>
      <c r="E77" s="30">
        <v>31875</v>
      </c>
      <c r="F77" s="32">
        <v>19966.013500000001</v>
      </c>
      <c r="G77" s="32">
        <f t="shared" si="3"/>
        <v>11908.986499999999</v>
      </c>
      <c r="H77" s="4">
        <f t="shared" si="4"/>
        <v>0.59646290933340296</v>
      </c>
      <c r="I77" s="4">
        <f t="shared" si="5"/>
        <v>0.59646290933340296</v>
      </c>
    </row>
    <row r="78" spans="1:9">
      <c r="A78" s="30" t="s">
        <v>35</v>
      </c>
      <c r="B78" s="30" t="s">
        <v>4</v>
      </c>
      <c r="C78" s="30" t="s">
        <v>8</v>
      </c>
      <c r="D78" s="30">
        <v>107979</v>
      </c>
      <c r="E78" s="30">
        <v>29791</v>
      </c>
      <c r="F78" s="32">
        <v>22532.4725</v>
      </c>
      <c r="G78" s="32">
        <f t="shared" si="3"/>
        <v>7258.5275000000001</v>
      </c>
      <c r="H78" s="4">
        <f t="shared" si="4"/>
        <v>0.32213630794401282</v>
      </c>
      <c r="I78" s="4">
        <f t="shared" si="5"/>
        <v>0.32213630794401282</v>
      </c>
    </row>
    <row r="79" spans="1:9">
      <c r="A79" s="30" t="s">
        <v>38</v>
      </c>
      <c r="B79" s="30" t="s">
        <v>4</v>
      </c>
      <c r="C79" s="30" t="s">
        <v>8</v>
      </c>
      <c r="D79" s="30">
        <v>103517</v>
      </c>
      <c r="E79" s="30">
        <v>28230</v>
      </c>
      <c r="F79" s="32">
        <v>18829.485550000001</v>
      </c>
      <c r="G79" s="32">
        <f t="shared" si="3"/>
        <v>9400.5144499999988</v>
      </c>
      <c r="H79" s="4">
        <f t="shared" si="4"/>
        <v>0.49924435933407635</v>
      </c>
      <c r="I79" s="4">
        <f t="shared" si="5"/>
        <v>0.49924435933407635</v>
      </c>
    </row>
    <row r="80" spans="1:9">
      <c r="A80" s="30" t="s">
        <v>46</v>
      </c>
      <c r="B80" s="30" t="s">
        <v>4</v>
      </c>
      <c r="C80" s="30" t="s">
        <v>8</v>
      </c>
      <c r="D80" s="30">
        <v>90745</v>
      </c>
      <c r="E80" s="30">
        <v>25486</v>
      </c>
      <c r="F80" s="32">
        <v>13477.538920000001</v>
      </c>
      <c r="G80" s="32">
        <f t="shared" si="3"/>
        <v>12008.461079999999</v>
      </c>
      <c r="H80" s="4">
        <f t="shared" si="4"/>
        <v>0.89099806361382772</v>
      </c>
      <c r="I80" s="4">
        <f t="shared" si="5"/>
        <v>0.89099806361382772</v>
      </c>
    </row>
    <row r="81" spans="1:37">
      <c r="A81" s="30" t="s">
        <v>37</v>
      </c>
      <c r="B81" s="30" t="s">
        <v>4</v>
      </c>
      <c r="C81" s="30" t="s">
        <v>8</v>
      </c>
      <c r="D81" s="30">
        <v>77944</v>
      </c>
      <c r="E81" s="30">
        <v>21584</v>
      </c>
      <c r="F81" s="32">
        <v>18533.531510000001</v>
      </c>
      <c r="G81" s="32">
        <f t="shared" si="3"/>
        <v>3050.4684899999993</v>
      </c>
      <c r="H81" s="4">
        <f t="shared" si="4"/>
        <v>0.16459186358272199</v>
      </c>
      <c r="I81" s="4">
        <f t="shared" si="5"/>
        <v>0.16459186358272199</v>
      </c>
    </row>
    <row r="82" spans="1:37">
      <c r="A82" s="30" t="s">
        <v>18</v>
      </c>
      <c r="B82" s="30" t="s">
        <v>4</v>
      </c>
      <c r="C82" s="30" t="s">
        <v>8</v>
      </c>
      <c r="D82" s="30">
        <v>100033</v>
      </c>
      <c r="E82" s="30">
        <v>26895</v>
      </c>
      <c r="F82" s="32">
        <v>24640.338919999998</v>
      </c>
      <c r="G82" s="32">
        <f t="shared" si="3"/>
        <v>2254.6610800000017</v>
      </c>
      <c r="H82" s="4">
        <f t="shared" si="4"/>
        <v>9.1502843662996255E-2</v>
      </c>
      <c r="I82" s="4">
        <f t="shared" si="5"/>
        <v>9.1502843662996255E-2</v>
      </c>
    </row>
    <row r="83" spans="1:37">
      <c r="A83" s="30" t="s">
        <v>15</v>
      </c>
      <c r="B83" s="30" t="s">
        <v>4</v>
      </c>
      <c r="C83" s="30" t="s">
        <v>8</v>
      </c>
      <c r="D83" s="30">
        <v>146026</v>
      </c>
      <c r="E83" s="30">
        <v>35201</v>
      </c>
      <c r="F83" s="32">
        <v>26800.339499999998</v>
      </c>
      <c r="G83" s="32">
        <f t="shared" si="3"/>
        <v>8400.6605000000018</v>
      </c>
      <c r="H83" s="4">
        <f t="shared" si="4"/>
        <v>0.3134535105422826</v>
      </c>
      <c r="I83" s="4">
        <f t="shared" si="5"/>
        <v>0.3134535105422826</v>
      </c>
    </row>
    <row r="84" spans="1:37">
      <c r="A84" s="30" t="s">
        <v>23</v>
      </c>
      <c r="B84" s="30" t="s">
        <v>4</v>
      </c>
      <c r="C84" s="30" t="s">
        <v>8</v>
      </c>
      <c r="D84" s="30">
        <v>118280</v>
      </c>
      <c r="E84" s="30">
        <v>32138</v>
      </c>
      <c r="F84" s="32">
        <v>19246.645960000002</v>
      </c>
      <c r="G84" s="32">
        <f t="shared" si="3"/>
        <v>12891.354039999998</v>
      </c>
      <c r="H84" s="4">
        <f t="shared" si="4"/>
        <v>0.66979743207163966</v>
      </c>
      <c r="I84" s="4">
        <f t="shared" si="5"/>
        <v>0.66979743207163966</v>
      </c>
    </row>
    <row r="85" spans="1:37">
      <c r="A85" s="30" t="s">
        <v>25</v>
      </c>
      <c r="B85" s="30" t="s">
        <v>4</v>
      </c>
      <c r="C85" s="30" t="s">
        <v>8</v>
      </c>
      <c r="D85" s="30">
        <v>114908</v>
      </c>
      <c r="E85" s="30">
        <v>31679</v>
      </c>
      <c r="F85" s="32">
        <v>22339.85022</v>
      </c>
      <c r="G85" s="32">
        <f t="shared" si="3"/>
        <v>9339.1497799999997</v>
      </c>
      <c r="H85" s="4">
        <f t="shared" si="4"/>
        <v>0.4180488986286498</v>
      </c>
      <c r="I85" s="4">
        <f t="shared" si="5"/>
        <v>0.4180488986286498</v>
      </c>
    </row>
    <row r="86" spans="1:37">
      <c r="A86" s="30" t="s">
        <v>29</v>
      </c>
      <c r="B86" s="30" t="s">
        <v>4</v>
      </c>
      <c r="C86" s="30" t="s">
        <v>8</v>
      </c>
      <c r="D86" s="30">
        <v>104737</v>
      </c>
      <c r="E86" s="30">
        <v>29741</v>
      </c>
      <c r="F86" s="32">
        <v>20381.255239999999</v>
      </c>
      <c r="G86" s="32">
        <f t="shared" si="3"/>
        <v>9359.7447600000014</v>
      </c>
      <c r="H86" s="4">
        <f t="shared" si="4"/>
        <v>0.45923298883135927</v>
      </c>
      <c r="I86" s="4">
        <f t="shared" si="5"/>
        <v>0.45923298883135927</v>
      </c>
    </row>
    <row r="87" spans="1:37">
      <c r="A87" s="30" t="s">
        <v>3</v>
      </c>
      <c r="B87" s="30" t="s">
        <v>4</v>
      </c>
      <c r="C87" s="30" t="s">
        <v>8</v>
      </c>
      <c r="D87" s="30">
        <v>477196</v>
      </c>
      <c r="E87" s="30">
        <v>65555</v>
      </c>
      <c r="F87" s="32">
        <v>50764.563399999999</v>
      </c>
      <c r="G87" s="32">
        <f t="shared" si="3"/>
        <v>14790.436600000001</v>
      </c>
      <c r="H87" s="4">
        <f t="shared" si="4"/>
        <v>0.29135356653141237</v>
      </c>
      <c r="I87" s="4">
        <f t="shared" si="5"/>
        <v>0.29135356653141237</v>
      </c>
    </row>
    <row r="88" spans="1:37">
      <c r="A88" s="30" t="s">
        <v>17</v>
      </c>
      <c r="B88" s="30" t="s">
        <v>4</v>
      </c>
      <c r="C88" s="30" t="s">
        <v>8</v>
      </c>
      <c r="D88" s="30">
        <v>108121</v>
      </c>
      <c r="E88" s="30">
        <v>23923</v>
      </c>
      <c r="F88" s="32">
        <v>22758.690119999999</v>
      </c>
      <c r="G88" s="32">
        <f t="shared" si="3"/>
        <v>1164.3098800000007</v>
      </c>
      <c r="H88" s="4">
        <f t="shared" si="4"/>
        <v>5.1158914412953074E-2</v>
      </c>
      <c r="I88" s="4">
        <f t="shared" si="5"/>
        <v>5.1158914412953074E-2</v>
      </c>
    </row>
    <row r="89" spans="1:37">
      <c r="A89" s="30" t="s">
        <v>11</v>
      </c>
      <c r="B89" s="30" t="s">
        <v>4</v>
      </c>
      <c r="C89" s="30" t="s">
        <v>8</v>
      </c>
      <c r="D89" s="30">
        <v>142081</v>
      </c>
      <c r="E89" s="30">
        <v>29678</v>
      </c>
      <c r="F89" s="32">
        <v>25554.002530000002</v>
      </c>
      <c r="G89" s="32">
        <f t="shared" si="3"/>
        <v>4123.9974699999984</v>
      </c>
      <c r="H89" s="4">
        <f t="shared" si="4"/>
        <v>0.16138362141736856</v>
      </c>
      <c r="I89" s="4">
        <f t="shared" si="5"/>
        <v>0.16138362141736856</v>
      </c>
    </row>
    <row r="90" spans="1:37">
      <c r="A90" s="30" t="s">
        <v>9</v>
      </c>
      <c r="B90" s="30" t="s">
        <v>4</v>
      </c>
      <c r="C90" s="30" t="s">
        <v>8</v>
      </c>
      <c r="D90" s="30">
        <v>270258</v>
      </c>
      <c r="E90" s="30">
        <v>46493</v>
      </c>
      <c r="F90" s="32">
        <v>26998.70551</v>
      </c>
      <c r="G90" s="32">
        <f t="shared" si="3"/>
        <v>19494.29449</v>
      </c>
      <c r="H90" s="4">
        <f t="shared" si="4"/>
        <v>0.72204552484116491</v>
      </c>
      <c r="I90" s="4">
        <f t="shared" si="5"/>
        <v>0.72204552484116491</v>
      </c>
    </row>
    <row r="91" spans="1:37">
      <c r="A91" s="30" t="s">
        <v>19</v>
      </c>
      <c r="B91" s="30" t="s">
        <v>4</v>
      </c>
      <c r="C91" s="30" t="s">
        <v>8</v>
      </c>
      <c r="D91" s="30">
        <v>134377</v>
      </c>
      <c r="E91" s="30">
        <v>33503</v>
      </c>
      <c r="F91" s="32">
        <v>20382.086940000001</v>
      </c>
      <c r="G91" s="32">
        <f t="shared" si="3"/>
        <v>13120.913059999999</v>
      </c>
      <c r="H91" s="4">
        <f t="shared" si="4"/>
        <v>0.6437472815529065</v>
      </c>
      <c r="I91" s="4">
        <f t="shared" si="5"/>
        <v>0.6437472815529065</v>
      </c>
    </row>
    <row r="92" spans="1:37">
      <c r="A92" s="30" t="s">
        <v>26</v>
      </c>
      <c r="B92" s="30" t="s">
        <v>4</v>
      </c>
      <c r="C92" s="30" t="s">
        <v>8</v>
      </c>
      <c r="D92" s="30">
        <v>121461</v>
      </c>
      <c r="E92" s="30">
        <v>30942</v>
      </c>
      <c r="F92" s="32">
        <v>17889.71429</v>
      </c>
      <c r="G92" s="32">
        <f t="shared" si="3"/>
        <v>13052.28571</v>
      </c>
      <c r="H92" s="4">
        <f t="shared" si="4"/>
        <v>0.72959721426607538</v>
      </c>
      <c r="I92" s="4">
        <f t="shared" si="5"/>
        <v>0.72959721426607538</v>
      </c>
    </row>
    <row r="93" spans="1:37" ht="16.5" thickBot="1">
      <c r="A93" s="30" t="s">
        <v>24</v>
      </c>
      <c r="B93" s="30" t="s">
        <v>4</v>
      </c>
      <c r="C93" s="30" t="s">
        <v>8</v>
      </c>
      <c r="D93" s="30">
        <v>124889</v>
      </c>
      <c r="E93" s="30">
        <v>29696</v>
      </c>
      <c r="F93" s="32">
        <v>20946</v>
      </c>
      <c r="G93" s="32">
        <f t="shared" si="3"/>
        <v>8750</v>
      </c>
      <c r="H93" s="4">
        <f t="shared" si="4"/>
        <v>0.41774085744294853</v>
      </c>
      <c r="I93" s="4">
        <f t="shared" si="5"/>
        <v>0.41774085744294853</v>
      </c>
    </row>
    <row r="94" spans="1:37" ht="18" thickBot="1">
      <c r="A94" s="30" t="s">
        <v>44</v>
      </c>
      <c r="B94" s="30" t="s">
        <v>4</v>
      </c>
      <c r="C94" s="30" t="s">
        <v>8</v>
      </c>
      <c r="D94" s="30">
        <v>101455</v>
      </c>
      <c r="E94" s="30">
        <v>24565</v>
      </c>
      <c r="F94" s="32">
        <v>13298</v>
      </c>
      <c r="G94" s="32">
        <f t="shared" si="3"/>
        <v>11267</v>
      </c>
      <c r="H94" s="4">
        <f t="shared" si="4"/>
        <v>0.84727026620544443</v>
      </c>
      <c r="I94" s="4">
        <f t="shared" si="5"/>
        <v>0.84727026620544443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ht="16.5" thickBot="1">
      <c r="A95" s="30" t="s">
        <v>45</v>
      </c>
      <c r="B95" s="30" t="s">
        <v>4</v>
      </c>
      <c r="C95" s="30" t="s">
        <v>8</v>
      </c>
      <c r="D95" s="30">
        <v>74755</v>
      </c>
      <c r="E95" s="30">
        <v>17880</v>
      </c>
      <c r="F95" s="33">
        <v>19425.290730000001</v>
      </c>
      <c r="G95" s="32">
        <f t="shared" si="3"/>
        <v>-1545.2907300000006</v>
      </c>
      <c r="H95" s="4">
        <f t="shared" si="4"/>
        <v>-7.9550455716654311E-2</v>
      </c>
      <c r="I95" s="4">
        <f t="shared" si="5"/>
        <v>7.9550455716654311E-2</v>
      </c>
    </row>
    <row r="96" spans="1:37" ht="16.5" thickBot="1">
      <c r="A96" s="30" t="s">
        <v>16</v>
      </c>
      <c r="B96" s="30" t="s">
        <v>4</v>
      </c>
      <c r="C96" s="30" t="s">
        <v>8</v>
      </c>
      <c r="D96" s="30">
        <v>104511</v>
      </c>
      <c r="E96" s="30">
        <v>23562</v>
      </c>
      <c r="F96" s="33">
        <v>24159.279180000001</v>
      </c>
      <c r="G96" s="32">
        <f t="shared" si="3"/>
        <v>-597.27918000000136</v>
      </c>
      <c r="H96" s="4">
        <f t="shared" si="4"/>
        <v>-2.472255796830447E-2</v>
      </c>
      <c r="I96" s="4">
        <f t="shared" si="5"/>
        <v>2.472255796830447E-2</v>
      </c>
    </row>
    <row r="97" spans="1:9" ht="16.5" thickBot="1">
      <c r="A97" s="30" t="s">
        <v>22</v>
      </c>
      <c r="B97" s="30" t="s">
        <v>4</v>
      </c>
      <c r="C97" s="30" t="s">
        <v>8</v>
      </c>
      <c r="D97" s="30">
        <v>130448</v>
      </c>
      <c r="E97" s="30">
        <v>31068</v>
      </c>
      <c r="F97" s="33">
        <v>18763.88236</v>
      </c>
      <c r="G97" s="32">
        <f t="shared" si="3"/>
        <v>12304.11764</v>
      </c>
      <c r="H97" s="4">
        <f t="shared" si="4"/>
        <v>0.65573410683011768</v>
      </c>
      <c r="I97" s="4">
        <f t="shared" si="5"/>
        <v>0.65573410683011768</v>
      </c>
    </row>
    <row r="98" spans="1:9" ht="16.5" thickBot="1">
      <c r="A98" s="30" t="s">
        <v>20</v>
      </c>
      <c r="B98" s="30" t="s">
        <v>4</v>
      </c>
      <c r="C98" s="30" t="s">
        <v>8</v>
      </c>
      <c r="D98" s="30">
        <v>135577</v>
      </c>
      <c r="E98" s="30">
        <v>32467</v>
      </c>
      <c r="F98" s="33">
        <v>22450.142629999998</v>
      </c>
      <c r="G98" s="32">
        <f t="shared" si="3"/>
        <v>10016.857370000002</v>
      </c>
      <c r="H98" s="4">
        <f t="shared" si="4"/>
        <v>0.44618234882011537</v>
      </c>
      <c r="I98" s="4">
        <f t="shared" si="5"/>
        <v>0.44618234882011537</v>
      </c>
    </row>
    <row r="99" spans="1:9" ht="16.5" thickBot="1">
      <c r="A99" s="30" t="s">
        <v>36</v>
      </c>
      <c r="B99" s="30" t="s">
        <v>4</v>
      </c>
      <c r="C99" s="30" t="s">
        <v>8</v>
      </c>
      <c r="D99" s="30">
        <v>105817</v>
      </c>
      <c r="E99" s="30">
        <v>22558</v>
      </c>
      <c r="F99" s="33">
        <v>16290.2943</v>
      </c>
      <c r="G99" s="32">
        <f t="shared" si="3"/>
        <v>6267.7057000000004</v>
      </c>
      <c r="H99" s="4">
        <f t="shared" si="4"/>
        <v>0.38475091883392193</v>
      </c>
      <c r="I99" s="4">
        <f t="shared" si="5"/>
        <v>0.38475091883392193</v>
      </c>
    </row>
    <row r="100" spans="1:9" ht="16.5" thickBot="1">
      <c r="A100" s="30" t="s">
        <v>42</v>
      </c>
      <c r="B100" s="30" t="s">
        <v>4</v>
      </c>
      <c r="C100" s="30" t="s">
        <v>8</v>
      </c>
      <c r="D100" s="30">
        <v>93973</v>
      </c>
      <c r="E100" s="30">
        <v>20967</v>
      </c>
      <c r="F100" s="33">
        <v>13343.9967</v>
      </c>
      <c r="G100" s="32">
        <f t="shared" si="3"/>
        <v>7623.0033000000003</v>
      </c>
      <c r="H100" s="4">
        <f t="shared" si="4"/>
        <v>0.57126837418957099</v>
      </c>
      <c r="I100" s="4">
        <f t="shared" si="5"/>
        <v>0.57126837418957099</v>
      </c>
    </row>
    <row r="101" spans="1:9" ht="16.5" thickBot="1">
      <c r="A101" s="30" t="s">
        <v>47</v>
      </c>
      <c r="B101" s="30" t="s">
        <v>4</v>
      </c>
      <c r="C101" s="30" t="s">
        <v>8</v>
      </c>
      <c r="D101" s="30">
        <v>92690</v>
      </c>
      <c r="E101" s="30">
        <v>20294</v>
      </c>
      <c r="F101" s="33">
        <v>16407.252479999999</v>
      </c>
      <c r="G101" s="32">
        <f t="shared" si="3"/>
        <v>3886.7475200000008</v>
      </c>
      <c r="H101" s="4">
        <f t="shared" si="4"/>
        <v>0.23689204056180899</v>
      </c>
      <c r="I101" s="4">
        <f t="shared" si="5"/>
        <v>0.23689204056180899</v>
      </c>
    </row>
    <row r="102" spans="1:9" ht="16.5" thickBot="1">
      <c r="A102" s="30" t="s">
        <v>51</v>
      </c>
      <c r="B102" s="30" t="s">
        <v>4</v>
      </c>
      <c r="C102" s="30" t="s">
        <v>8</v>
      </c>
      <c r="D102" s="30">
        <v>64633</v>
      </c>
      <c r="E102" s="30">
        <v>14325</v>
      </c>
      <c r="F102" s="33">
        <v>16741.48345</v>
      </c>
      <c r="G102" s="32">
        <f t="shared" si="3"/>
        <v>-2416.4834499999997</v>
      </c>
      <c r="H102" s="4">
        <f t="shared" si="4"/>
        <v>-0.14434105897586988</v>
      </c>
      <c r="I102" s="4">
        <f t="shared" si="5"/>
        <v>0.14434105897586988</v>
      </c>
    </row>
    <row r="103" spans="1:9" ht="16.5" thickBot="1">
      <c r="A103" s="30" t="s">
        <v>21</v>
      </c>
      <c r="B103" s="30" t="s">
        <v>4</v>
      </c>
      <c r="C103" s="30" t="s">
        <v>8</v>
      </c>
      <c r="D103" s="30">
        <v>97393</v>
      </c>
      <c r="E103" s="30">
        <v>20091</v>
      </c>
      <c r="F103" s="33">
        <v>18389.180789999999</v>
      </c>
      <c r="G103" s="32">
        <f t="shared" si="3"/>
        <v>1701.8192100000015</v>
      </c>
      <c r="H103" s="4">
        <f t="shared" si="4"/>
        <v>9.2544590726164791E-2</v>
      </c>
      <c r="I103" s="4">
        <f t="shared" si="5"/>
        <v>9.2544590726164791E-2</v>
      </c>
    </row>
    <row r="104" spans="1:9" ht="16.5" thickBot="1">
      <c r="A104" s="30" t="s">
        <v>10</v>
      </c>
      <c r="B104" s="30" t="s">
        <v>4</v>
      </c>
      <c r="C104" s="30" t="s">
        <v>8</v>
      </c>
      <c r="D104" s="30">
        <v>213027</v>
      </c>
      <c r="E104" s="30">
        <v>32943</v>
      </c>
      <c r="F104" s="33">
        <v>22536.074850000001</v>
      </c>
      <c r="G104" s="32">
        <f t="shared" si="3"/>
        <v>10406.925149999999</v>
      </c>
      <c r="H104" s="4">
        <f t="shared" si="4"/>
        <v>0.46178960707525335</v>
      </c>
      <c r="I104" s="4">
        <f t="shared" si="5"/>
        <v>0.46178960707525335</v>
      </c>
    </row>
    <row r="105" spans="1:9" ht="16.5" thickBot="1">
      <c r="A105" s="30" t="s">
        <v>13</v>
      </c>
      <c r="B105" s="30" t="s">
        <v>4</v>
      </c>
      <c r="C105" s="30" t="s">
        <v>8</v>
      </c>
      <c r="D105" s="30">
        <v>156955</v>
      </c>
      <c r="E105" s="30">
        <v>35666</v>
      </c>
      <c r="F105" s="34">
        <v>19334.014950000001</v>
      </c>
      <c r="G105" s="32">
        <f t="shared" si="3"/>
        <v>16331.985049999999</v>
      </c>
      <c r="H105" s="4">
        <f t="shared" si="4"/>
        <v>0.84472806565198189</v>
      </c>
      <c r="I105" s="4">
        <f t="shared" si="5"/>
        <v>0.84472806565198189</v>
      </c>
    </row>
    <row r="106" spans="1:9" ht="16.5" thickBot="1">
      <c r="A106" s="30" t="s">
        <v>27</v>
      </c>
      <c r="B106" s="30" t="s">
        <v>4</v>
      </c>
      <c r="C106" s="30" t="s">
        <v>8</v>
      </c>
      <c r="D106" s="30">
        <v>120401</v>
      </c>
      <c r="E106" s="30">
        <v>26428</v>
      </c>
      <c r="F106" s="34">
        <v>20386.954020000001</v>
      </c>
      <c r="G106" s="32">
        <f t="shared" si="3"/>
        <v>6041.045979999999</v>
      </c>
      <c r="H106" s="4">
        <f t="shared" si="4"/>
        <v>0.29631920364727438</v>
      </c>
      <c r="I106" s="4">
        <f t="shared" si="5"/>
        <v>0.29631920364727438</v>
      </c>
    </row>
    <row r="107" spans="1:9" ht="16.5" thickBot="1">
      <c r="A107" s="30" t="s">
        <v>43</v>
      </c>
      <c r="B107" s="30" t="s">
        <v>4</v>
      </c>
      <c r="C107" s="30" t="s">
        <v>8</v>
      </c>
      <c r="D107" s="30">
        <v>101448</v>
      </c>
      <c r="E107" s="30">
        <v>22729</v>
      </c>
      <c r="F107" s="34">
        <v>16928.63653</v>
      </c>
      <c r="G107" s="32">
        <f t="shared" si="3"/>
        <v>5800.3634700000002</v>
      </c>
      <c r="H107" s="4">
        <f t="shared" si="4"/>
        <v>0.34263618689673647</v>
      </c>
      <c r="I107" s="4">
        <f t="shared" si="5"/>
        <v>0.34263618689673647</v>
      </c>
    </row>
    <row r="108" spans="1:9" ht="16.5" thickBot="1">
      <c r="A108" s="30" t="s">
        <v>41</v>
      </c>
      <c r="B108" s="30" t="s">
        <v>4</v>
      </c>
      <c r="C108" s="30" t="s">
        <v>8</v>
      </c>
      <c r="D108" s="30">
        <v>99675</v>
      </c>
      <c r="E108" s="30">
        <v>25507</v>
      </c>
      <c r="F108" s="34">
        <v>19092.190340000001</v>
      </c>
      <c r="G108" s="32">
        <f t="shared" si="3"/>
        <v>6414.809659999999</v>
      </c>
      <c r="H108" s="4">
        <f t="shared" si="4"/>
        <v>0.33599128993389232</v>
      </c>
      <c r="I108" s="4">
        <f t="shared" si="5"/>
        <v>0.33599128993389232</v>
      </c>
    </row>
    <row r="109" spans="1:9" ht="16.5" thickBot="1">
      <c r="A109" s="30" t="s">
        <v>34</v>
      </c>
      <c r="B109" s="30" t="s">
        <v>4</v>
      </c>
      <c r="C109" s="30" t="s">
        <v>8</v>
      </c>
      <c r="D109" s="30">
        <v>79384</v>
      </c>
      <c r="E109" s="30">
        <v>19709</v>
      </c>
      <c r="F109" s="34">
        <v>13776.1175</v>
      </c>
      <c r="G109" s="32">
        <f t="shared" si="3"/>
        <v>5932.8824999999997</v>
      </c>
      <c r="H109" s="4">
        <f t="shared" si="4"/>
        <v>0.43066433630520351</v>
      </c>
      <c r="I109" s="4">
        <f t="shared" si="5"/>
        <v>0.43066433630520351</v>
      </c>
    </row>
    <row r="110" spans="1:9" ht="16.5" thickBot="1">
      <c r="A110" s="30" t="s">
        <v>12</v>
      </c>
      <c r="B110" s="30" t="s">
        <v>4</v>
      </c>
      <c r="C110" s="30" t="s">
        <v>8</v>
      </c>
      <c r="D110" s="30">
        <v>130035</v>
      </c>
      <c r="E110" s="30">
        <v>26004</v>
      </c>
      <c r="F110" s="34">
        <v>25650.019939999998</v>
      </c>
      <c r="G110" s="32">
        <f t="shared" si="3"/>
        <v>353.98006000000169</v>
      </c>
      <c r="H110" s="4">
        <f t="shared" si="4"/>
        <v>1.3800381474479342E-2</v>
      </c>
      <c r="I110" s="4">
        <f t="shared" si="5"/>
        <v>1.3800381474479342E-2</v>
      </c>
    </row>
    <row r="111" spans="1:9" ht="16.5" thickBot="1">
      <c r="A111" s="30" t="s">
        <v>14</v>
      </c>
      <c r="B111" s="30" t="s">
        <v>4</v>
      </c>
      <c r="C111" s="30" t="s">
        <v>8</v>
      </c>
      <c r="D111" s="30">
        <v>158301</v>
      </c>
      <c r="E111" s="30">
        <v>39207</v>
      </c>
      <c r="F111" s="34">
        <v>21827.66301</v>
      </c>
      <c r="G111" s="32">
        <f t="shared" si="3"/>
        <v>17379.33699</v>
      </c>
      <c r="H111" s="4">
        <f t="shared" si="4"/>
        <v>0.79620694996243668</v>
      </c>
      <c r="I111" s="4">
        <f t="shared" si="5"/>
        <v>0.79620694996243668</v>
      </c>
    </row>
    <row r="112" spans="1:9" ht="16.5" thickBot="1">
      <c r="A112" s="30" t="s">
        <v>31</v>
      </c>
      <c r="B112" s="30" t="s">
        <v>4</v>
      </c>
      <c r="C112" s="30" t="s">
        <v>8</v>
      </c>
      <c r="D112" s="30">
        <v>117989</v>
      </c>
      <c r="E112" s="30">
        <v>30121</v>
      </c>
      <c r="F112" s="34">
        <v>20838.53441</v>
      </c>
      <c r="G112" s="32">
        <f t="shared" si="3"/>
        <v>9282.4655899999998</v>
      </c>
      <c r="H112" s="4">
        <f t="shared" si="4"/>
        <v>0.4454471416927252</v>
      </c>
      <c r="I112" s="4">
        <f t="shared" si="5"/>
        <v>0.4454471416927252</v>
      </c>
    </row>
    <row r="113" spans="1:9" ht="16.5" thickBot="1">
      <c r="A113" s="30" t="s">
        <v>40</v>
      </c>
      <c r="B113" s="30" t="s">
        <v>4</v>
      </c>
      <c r="C113" s="30" t="s">
        <v>8</v>
      </c>
      <c r="D113" s="30">
        <v>105262</v>
      </c>
      <c r="E113" s="30">
        <v>28092</v>
      </c>
      <c r="F113" s="34">
        <v>21914.834030000002</v>
      </c>
      <c r="G113" s="32">
        <f t="shared" si="3"/>
        <v>6177.1659699999982</v>
      </c>
      <c r="H113" s="4">
        <f t="shared" si="4"/>
        <v>0.28187144659840246</v>
      </c>
      <c r="I113" s="4">
        <f t="shared" si="5"/>
        <v>0.28187144659840246</v>
      </c>
    </row>
    <row r="114" spans="1:9" ht="16.5" thickBot="1">
      <c r="A114" s="30" t="s">
        <v>61</v>
      </c>
      <c r="B114" s="30" t="s">
        <v>4</v>
      </c>
      <c r="C114" s="30" t="s">
        <v>8</v>
      </c>
      <c r="D114" s="30">
        <v>73461</v>
      </c>
      <c r="E114" s="30">
        <v>21442</v>
      </c>
      <c r="F114" s="34">
        <v>19392.930619999999</v>
      </c>
      <c r="G114" s="32">
        <f t="shared" si="3"/>
        <v>2049.0693800000008</v>
      </c>
      <c r="H114" s="4">
        <f t="shared" si="4"/>
        <v>0.10566063583431728</v>
      </c>
      <c r="I114" s="4">
        <f t="shared" si="5"/>
        <v>0.10566063583431728</v>
      </c>
    </row>
    <row r="115" spans="1:9" ht="16.5" thickBot="1">
      <c r="F115" s="3"/>
      <c r="H115" s="4"/>
    </row>
    <row r="116" spans="1:9" ht="16.5" thickBot="1">
      <c r="F116" s="3"/>
      <c r="H116" s="4"/>
      <c r="I116" s="7"/>
    </row>
    <row r="117" spans="1:9" ht="16.5" thickBot="1">
      <c r="F117" s="3"/>
      <c r="H117" s="4"/>
    </row>
    <row r="118" spans="1:9" ht="16.5" thickBot="1">
      <c r="F118" s="3"/>
      <c r="G118" t="s">
        <v>136</v>
      </c>
      <c r="H118" s="4">
        <f>AVERAGE(H2:H114)</f>
        <v>0.20761737104593986</v>
      </c>
      <c r="I118" s="7">
        <f>AVERAGE(I2:I114)</f>
        <v>0.29047834783082316</v>
      </c>
    </row>
    <row r="119" spans="1:9" ht="16.5" thickBot="1">
      <c r="F119" s="3"/>
      <c r="G119" t="s">
        <v>233</v>
      </c>
      <c r="H119" s="35">
        <f>CORREL(F2:F114,E2:E114)</f>
        <v>0.80857843032834598</v>
      </c>
    </row>
    <row r="120" spans="1:9" ht="16.5" thickBot="1">
      <c r="F120" s="3"/>
      <c r="H120" s="4"/>
    </row>
    <row r="121" spans="1:9" ht="16.5" thickBot="1">
      <c r="F121" s="3"/>
      <c r="H121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opLeftCell="G1" workbookViewId="0">
      <selection activeCell="K26" sqref="K26"/>
    </sheetView>
  </sheetViews>
  <sheetFormatPr defaultColWidth="11.25" defaultRowHeight="15.75"/>
  <cols>
    <col min="10" max="10" width="16.5" customWidth="1"/>
  </cols>
  <sheetData>
    <row r="1" spans="1:15">
      <c r="A1" t="s">
        <v>137</v>
      </c>
    </row>
    <row r="3" spans="1:15">
      <c r="A3" t="s">
        <v>0</v>
      </c>
      <c r="B3" t="s">
        <v>1</v>
      </c>
      <c r="C3" t="s">
        <v>138</v>
      </c>
      <c r="D3" t="s">
        <v>139</v>
      </c>
      <c r="E3" t="s">
        <v>2</v>
      </c>
      <c r="F3" t="s">
        <v>140</v>
      </c>
      <c r="G3" t="s">
        <v>141</v>
      </c>
      <c r="H3" t="s">
        <v>231</v>
      </c>
      <c r="J3" s="8" t="s">
        <v>0</v>
      </c>
      <c r="K3" s="9" t="s">
        <v>142</v>
      </c>
      <c r="L3" s="10" t="s">
        <v>143</v>
      </c>
      <c r="M3" s="9" t="s">
        <v>144</v>
      </c>
      <c r="N3" s="11" t="s">
        <v>145</v>
      </c>
      <c r="O3" s="9" t="s">
        <v>146</v>
      </c>
    </row>
    <row r="4" spans="1:15">
      <c r="A4" t="s">
        <v>107</v>
      </c>
      <c r="B4" t="s">
        <v>4</v>
      </c>
      <c r="C4" t="s">
        <v>7</v>
      </c>
      <c r="D4">
        <v>65161</v>
      </c>
      <c r="E4">
        <v>26217</v>
      </c>
      <c r="F4">
        <v>21937</v>
      </c>
      <c r="G4" s="12">
        <v>23714.6440358</v>
      </c>
      <c r="H4" s="29">
        <f>(E4-G4)/E4</f>
        <v>9.5447837822786735E-2</v>
      </c>
      <c r="I4" s="13">
        <v>1</v>
      </c>
      <c r="J4" s="14">
        <v>20160901</v>
      </c>
      <c r="K4" s="15">
        <v>23714.6440358</v>
      </c>
      <c r="L4" s="16" t="s">
        <v>147</v>
      </c>
      <c r="M4" s="17">
        <v>2.1705496808214502</v>
      </c>
      <c r="N4" s="18">
        <v>0.63636363636363635</v>
      </c>
      <c r="O4" s="19">
        <v>51473.8130427</v>
      </c>
    </row>
    <row r="5" spans="1:15">
      <c r="A5" t="s">
        <v>115</v>
      </c>
      <c r="B5" t="s">
        <v>4</v>
      </c>
      <c r="C5" t="s">
        <v>7</v>
      </c>
      <c r="D5">
        <v>60920</v>
      </c>
      <c r="E5">
        <v>26124</v>
      </c>
      <c r="F5">
        <v>22051</v>
      </c>
      <c r="G5" s="20">
        <v>25465.5556105</v>
      </c>
      <c r="H5" s="29">
        <f t="shared" ref="H5:H68" si="0">(E5-G5)/E5</f>
        <v>2.5204577763742169E-2</v>
      </c>
      <c r="I5" s="21">
        <v>2</v>
      </c>
      <c r="J5" s="22">
        <v>20160902</v>
      </c>
      <c r="K5" s="15">
        <v>25465.5556105</v>
      </c>
      <c r="L5" s="16" t="s">
        <v>148</v>
      </c>
      <c r="M5" s="17">
        <v>2.3097910565417701</v>
      </c>
      <c r="N5" s="18">
        <v>0.5</v>
      </c>
      <c r="O5" s="19">
        <v>58820.112599</v>
      </c>
    </row>
    <row r="6" spans="1:15">
      <c r="A6" t="s">
        <v>109</v>
      </c>
      <c r="B6" t="s">
        <v>4</v>
      </c>
      <c r="C6" t="s">
        <v>7</v>
      </c>
      <c r="D6">
        <v>78207</v>
      </c>
      <c r="E6">
        <v>32814</v>
      </c>
      <c r="F6">
        <v>27245</v>
      </c>
      <c r="G6" s="12">
        <v>31258.049508799999</v>
      </c>
      <c r="H6" s="29">
        <f t="shared" si="0"/>
        <v>4.7417275894435333E-2</v>
      </c>
      <c r="I6" s="13">
        <v>3</v>
      </c>
      <c r="J6" s="23">
        <v>42616</v>
      </c>
      <c r="K6" s="15">
        <v>31258.049508799999</v>
      </c>
      <c r="L6" s="16" t="s">
        <v>149</v>
      </c>
      <c r="M6" s="17">
        <v>1.2112276149073602</v>
      </c>
      <c r="N6" s="18">
        <v>0.8125</v>
      </c>
      <c r="O6" s="19">
        <v>37860.612753200003</v>
      </c>
    </row>
    <row r="7" spans="1:15">
      <c r="A7" t="s">
        <v>65</v>
      </c>
      <c r="B7" t="s">
        <v>4</v>
      </c>
      <c r="C7" t="s">
        <v>7</v>
      </c>
      <c r="D7">
        <v>116092</v>
      </c>
      <c r="E7">
        <v>41193</v>
      </c>
      <c r="F7">
        <v>34031</v>
      </c>
      <c r="G7" s="20">
        <v>33046.396179700001</v>
      </c>
      <c r="H7" s="29">
        <f t="shared" si="0"/>
        <v>0.19776670357342263</v>
      </c>
      <c r="I7" s="21">
        <v>4</v>
      </c>
      <c r="J7" s="23">
        <v>42617</v>
      </c>
      <c r="K7" s="15">
        <v>33046.396179700001</v>
      </c>
      <c r="L7" s="16" t="s">
        <v>150</v>
      </c>
      <c r="M7" s="17">
        <v>1.8325036251940785</v>
      </c>
      <c r="N7" s="18">
        <v>0.78947368421052633</v>
      </c>
      <c r="O7" s="19">
        <v>60557.6407989</v>
      </c>
    </row>
    <row r="8" spans="1:15">
      <c r="A8" t="s">
        <v>69</v>
      </c>
      <c r="B8" t="s">
        <v>4</v>
      </c>
      <c r="C8" t="s">
        <v>7</v>
      </c>
      <c r="D8">
        <v>93504</v>
      </c>
      <c r="E8">
        <v>34540</v>
      </c>
      <c r="F8">
        <v>28652</v>
      </c>
      <c r="G8" s="12">
        <v>25779.265959600001</v>
      </c>
      <c r="H8" s="29">
        <f t="shared" si="0"/>
        <v>0.25364024436595251</v>
      </c>
      <c r="I8" s="13">
        <v>5</v>
      </c>
      <c r="J8" s="23">
        <v>42618</v>
      </c>
      <c r="K8" s="15">
        <v>25779.265959600001</v>
      </c>
      <c r="L8" s="16" t="s">
        <v>151</v>
      </c>
      <c r="M8" s="17">
        <v>2.6746030053514311</v>
      </c>
      <c r="N8" s="18">
        <v>0.75</v>
      </c>
      <c r="O8" s="19">
        <v>68949.302211300004</v>
      </c>
    </row>
    <row r="9" spans="1:15">
      <c r="A9" t="s">
        <v>72</v>
      </c>
      <c r="B9" t="s">
        <v>4</v>
      </c>
      <c r="C9" t="s">
        <v>7</v>
      </c>
      <c r="D9">
        <v>86989</v>
      </c>
      <c r="E9">
        <v>32052</v>
      </c>
      <c r="F9">
        <v>26529</v>
      </c>
      <c r="G9" s="20">
        <v>24217.706973200002</v>
      </c>
      <c r="H9" s="29">
        <f t="shared" si="0"/>
        <v>0.24442446732809178</v>
      </c>
      <c r="I9" s="21">
        <v>6</v>
      </c>
      <c r="J9" s="23">
        <v>42619</v>
      </c>
      <c r="K9" s="15">
        <v>24217.706973200002</v>
      </c>
      <c r="L9" s="16" t="s">
        <v>152</v>
      </c>
      <c r="M9" s="17">
        <v>1.8494043788069627</v>
      </c>
      <c r="N9" s="18">
        <v>0.92307692307692313</v>
      </c>
      <c r="O9" s="19">
        <v>44788.333320899997</v>
      </c>
    </row>
    <row r="10" spans="1:15">
      <c r="A10" t="s">
        <v>87</v>
      </c>
      <c r="B10" t="s">
        <v>4</v>
      </c>
      <c r="C10" t="s">
        <v>7</v>
      </c>
      <c r="D10">
        <v>76609</v>
      </c>
      <c r="E10">
        <v>30763</v>
      </c>
      <c r="F10">
        <v>25386</v>
      </c>
      <c r="G10" s="12">
        <v>26809.954150900001</v>
      </c>
      <c r="H10" s="29">
        <f t="shared" si="0"/>
        <v>0.12850001134804795</v>
      </c>
      <c r="I10" s="13">
        <v>7</v>
      </c>
      <c r="J10" s="23">
        <v>42620</v>
      </c>
      <c r="K10" s="15">
        <v>26809.954150900001</v>
      </c>
      <c r="L10" s="16" t="s">
        <v>153</v>
      </c>
      <c r="M10" s="17">
        <v>1.1653869560254788</v>
      </c>
      <c r="N10" s="18">
        <v>0.92307692307692313</v>
      </c>
      <c r="O10" s="19">
        <v>31243.970859100002</v>
      </c>
    </row>
    <row r="11" spans="1:15">
      <c r="A11" t="s">
        <v>98</v>
      </c>
      <c r="B11" t="s">
        <v>4</v>
      </c>
      <c r="C11" t="s">
        <v>7</v>
      </c>
      <c r="D11">
        <v>68462</v>
      </c>
      <c r="E11">
        <v>28742</v>
      </c>
      <c r="F11">
        <v>23698</v>
      </c>
      <c r="G11" s="20">
        <v>29841.595327700001</v>
      </c>
      <c r="H11" s="29">
        <f t="shared" si="0"/>
        <v>-3.8257439555354558E-2</v>
      </c>
      <c r="I11" s="21">
        <v>8</v>
      </c>
      <c r="J11" s="23">
        <v>42621</v>
      </c>
      <c r="K11" s="15">
        <v>29841.595327700001</v>
      </c>
      <c r="L11" s="16" t="s">
        <v>154</v>
      </c>
      <c r="M11" s="17">
        <v>2.1468610188823232</v>
      </c>
      <c r="N11" s="18">
        <v>0.8</v>
      </c>
      <c r="O11" s="19">
        <v>64065.757750299999</v>
      </c>
    </row>
    <row r="12" spans="1:15">
      <c r="A12" t="s">
        <v>108</v>
      </c>
      <c r="B12" t="s">
        <v>4</v>
      </c>
      <c r="C12" t="s">
        <v>7</v>
      </c>
      <c r="D12">
        <v>66397</v>
      </c>
      <c r="E12">
        <v>27276</v>
      </c>
      <c r="F12">
        <v>22529</v>
      </c>
      <c r="G12" s="12">
        <v>31234.664819199999</v>
      </c>
      <c r="H12" s="29">
        <f t="shared" si="0"/>
        <v>-0.1451336273353864</v>
      </c>
      <c r="I12" s="13">
        <v>9</v>
      </c>
      <c r="J12" s="23">
        <v>42622</v>
      </c>
      <c r="K12" s="15">
        <v>31234.664819199999</v>
      </c>
      <c r="L12" s="16" t="s">
        <v>155</v>
      </c>
      <c r="M12" s="17">
        <v>1.3373332888343723</v>
      </c>
      <c r="N12" s="18">
        <v>0.75</v>
      </c>
      <c r="O12" s="19">
        <v>41771.157028299996</v>
      </c>
    </row>
    <row r="13" spans="1:15">
      <c r="A13" t="s">
        <v>111</v>
      </c>
      <c r="B13" t="s">
        <v>4</v>
      </c>
      <c r="C13" t="s">
        <v>7</v>
      </c>
      <c r="D13">
        <v>76335</v>
      </c>
      <c r="E13">
        <v>30814</v>
      </c>
      <c r="F13">
        <v>25182</v>
      </c>
      <c r="G13" s="20">
        <v>33477.201032099998</v>
      </c>
      <c r="H13" s="29">
        <f t="shared" si="0"/>
        <v>-8.6428280395274809E-2</v>
      </c>
      <c r="I13" s="21">
        <v>10</v>
      </c>
      <c r="J13" s="23">
        <v>42623</v>
      </c>
      <c r="K13" s="15">
        <v>33477.201032099998</v>
      </c>
      <c r="L13" s="16" t="s">
        <v>156</v>
      </c>
      <c r="M13" s="17">
        <v>2.3052379446209339</v>
      </c>
      <c r="N13" s="18">
        <v>0.83333333333333337</v>
      </c>
      <c r="O13" s="19">
        <v>77172.914098900001</v>
      </c>
    </row>
    <row r="14" spans="1:15">
      <c r="A14" t="s">
        <v>77</v>
      </c>
      <c r="B14" t="s">
        <v>4</v>
      </c>
      <c r="C14" t="s">
        <v>7</v>
      </c>
      <c r="D14">
        <v>101538</v>
      </c>
      <c r="E14">
        <v>37419</v>
      </c>
      <c r="F14">
        <v>31177</v>
      </c>
      <c r="G14" s="12">
        <v>23897.315515900002</v>
      </c>
      <c r="H14" s="29">
        <f t="shared" si="0"/>
        <v>0.36135878789117826</v>
      </c>
      <c r="I14" s="13">
        <v>11</v>
      </c>
      <c r="J14" s="23">
        <v>42624</v>
      </c>
      <c r="K14" s="15">
        <v>23897.315515900002</v>
      </c>
      <c r="L14" s="16" t="s">
        <v>157</v>
      </c>
      <c r="M14" s="17">
        <v>1.4999495214536043</v>
      </c>
      <c r="N14" s="18">
        <v>0.83333333333333337</v>
      </c>
      <c r="O14" s="19">
        <v>35844.766972099998</v>
      </c>
    </row>
    <row r="15" spans="1:15">
      <c r="A15" t="s">
        <v>71</v>
      </c>
      <c r="B15" t="s">
        <v>4</v>
      </c>
      <c r="C15" t="s">
        <v>7</v>
      </c>
      <c r="D15">
        <v>84080</v>
      </c>
      <c r="E15">
        <v>33621</v>
      </c>
      <c r="F15">
        <v>27407</v>
      </c>
      <c r="G15" s="20">
        <v>37587.778428099999</v>
      </c>
      <c r="H15" s="29">
        <f t="shared" si="0"/>
        <v>-0.11798514107551823</v>
      </c>
      <c r="I15" s="21">
        <v>12</v>
      </c>
      <c r="J15" s="23">
        <v>42625</v>
      </c>
      <c r="K15" s="15">
        <v>37587.778428099999</v>
      </c>
      <c r="L15" s="16" t="s">
        <v>158</v>
      </c>
      <c r="M15" s="17">
        <v>1.4266076564054748</v>
      </c>
      <c r="N15" s="18">
        <v>0.84210526315789469</v>
      </c>
      <c r="O15" s="19">
        <v>53623.0124928</v>
      </c>
    </row>
    <row r="16" spans="1:15">
      <c r="A16" t="s">
        <v>93</v>
      </c>
      <c r="B16" t="s">
        <v>4</v>
      </c>
      <c r="C16" t="s">
        <v>7</v>
      </c>
      <c r="D16">
        <v>68878</v>
      </c>
      <c r="E16">
        <v>29647</v>
      </c>
      <c r="F16">
        <v>24548</v>
      </c>
      <c r="G16" s="12">
        <v>33634.453182500001</v>
      </c>
      <c r="H16" s="29">
        <f t="shared" si="0"/>
        <v>-0.13449769563530883</v>
      </c>
      <c r="I16" s="13">
        <v>13</v>
      </c>
      <c r="J16" s="23">
        <v>42626</v>
      </c>
      <c r="K16" s="15">
        <v>33634.453182500001</v>
      </c>
      <c r="L16" s="16" t="s">
        <v>147</v>
      </c>
      <c r="M16" s="17">
        <v>2.8109080603870464</v>
      </c>
      <c r="N16" s="18">
        <v>0.6470588235294118</v>
      </c>
      <c r="O16" s="19">
        <v>94543.355557400006</v>
      </c>
    </row>
    <row r="17" spans="1:15">
      <c r="A17" t="s">
        <v>101</v>
      </c>
      <c r="B17" t="s">
        <v>4</v>
      </c>
      <c r="C17" t="s">
        <v>7</v>
      </c>
      <c r="D17">
        <v>65030</v>
      </c>
      <c r="E17">
        <v>28441</v>
      </c>
      <c r="F17">
        <v>23188</v>
      </c>
      <c r="G17" s="20">
        <v>19458.605251500001</v>
      </c>
      <c r="H17" s="29">
        <f t="shared" si="0"/>
        <v>0.3158255598783446</v>
      </c>
      <c r="I17" s="21">
        <v>14</v>
      </c>
      <c r="J17" s="23">
        <v>42627</v>
      </c>
      <c r="K17" s="15">
        <v>19458.605251500001</v>
      </c>
      <c r="L17" s="16" t="s">
        <v>159</v>
      </c>
      <c r="M17" s="17">
        <v>2.1816230939073891</v>
      </c>
      <c r="N17" s="18">
        <v>0.66666666666666663</v>
      </c>
      <c r="O17" s="19">
        <v>42451.3425919</v>
      </c>
    </row>
    <row r="18" spans="1:15">
      <c r="A18" t="s">
        <v>92</v>
      </c>
      <c r="B18" t="s">
        <v>4</v>
      </c>
      <c r="C18" t="s">
        <v>7</v>
      </c>
      <c r="D18">
        <v>68217</v>
      </c>
      <c r="E18">
        <v>28328</v>
      </c>
      <c r="F18">
        <v>23409</v>
      </c>
      <c r="G18" s="12">
        <v>31424.100788600001</v>
      </c>
      <c r="H18" s="29">
        <f t="shared" si="0"/>
        <v>-0.10929471860350186</v>
      </c>
      <c r="I18" s="13">
        <v>15</v>
      </c>
      <c r="J18" s="23">
        <v>42628</v>
      </c>
      <c r="K18" s="15">
        <v>31424.100788600001</v>
      </c>
      <c r="L18" s="16" t="s">
        <v>157</v>
      </c>
      <c r="M18" s="17">
        <v>1.5767913776732609</v>
      </c>
      <c r="N18" s="18">
        <v>0.82352941176470584</v>
      </c>
      <c r="O18" s="19">
        <v>49549.251174600002</v>
      </c>
    </row>
    <row r="19" spans="1:15">
      <c r="A19" t="s">
        <v>114</v>
      </c>
      <c r="B19" t="s">
        <v>4</v>
      </c>
      <c r="C19" t="s">
        <v>7</v>
      </c>
      <c r="D19">
        <v>58123</v>
      </c>
      <c r="E19">
        <v>26221</v>
      </c>
      <c r="F19">
        <v>21627</v>
      </c>
      <c r="G19" s="20">
        <v>39878.723134899999</v>
      </c>
      <c r="H19" s="29">
        <f t="shared" si="0"/>
        <v>-0.52086965161130394</v>
      </c>
      <c r="I19" s="21">
        <v>16</v>
      </c>
      <c r="J19" s="23">
        <v>42629</v>
      </c>
      <c r="K19" s="15">
        <v>39878.723134899999</v>
      </c>
      <c r="L19" s="16" t="s">
        <v>160</v>
      </c>
      <c r="M19" s="17">
        <v>2.3016097509770521</v>
      </c>
      <c r="N19" s="18">
        <v>0.68181818181818177</v>
      </c>
      <c r="O19" s="19">
        <v>91785.258023799994</v>
      </c>
    </row>
    <row r="20" spans="1:15">
      <c r="A20" t="s">
        <v>112</v>
      </c>
      <c r="B20" t="s">
        <v>4</v>
      </c>
      <c r="C20" t="s">
        <v>7</v>
      </c>
      <c r="D20">
        <v>72387</v>
      </c>
      <c r="E20">
        <v>31396</v>
      </c>
      <c r="F20">
        <v>25668</v>
      </c>
      <c r="G20" s="12">
        <v>33293.293639299998</v>
      </c>
      <c r="H20" s="29">
        <f t="shared" si="0"/>
        <v>-6.0431062533443693E-2</v>
      </c>
      <c r="I20" s="13">
        <v>17</v>
      </c>
      <c r="J20" s="23">
        <v>42630</v>
      </c>
      <c r="K20" s="15">
        <v>33293.293639299998</v>
      </c>
      <c r="L20" s="16" t="s">
        <v>161</v>
      </c>
      <c r="M20" s="17">
        <v>1.7269220613646936</v>
      </c>
      <c r="N20" s="18">
        <v>0.66666666666666663</v>
      </c>
      <c r="O20" s="19">
        <v>57494.923281199997</v>
      </c>
    </row>
    <row r="21" spans="1:15">
      <c r="A21" t="s">
        <v>79</v>
      </c>
      <c r="B21" t="s">
        <v>4</v>
      </c>
      <c r="C21" t="s">
        <v>7</v>
      </c>
      <c r="D21">
        <v>95159</v>
      </c>
      <c r="E21">
        <v>38823</v>
      </c>
      <c r="F21">
        <v>31403</v>
      </c>
      <c r="G21" s="20">
        <v>33389.409948</v>
      </c>
      <c r="H21" s="29">
        <f t="shared" si="0"/>
        <v>0.13995801591839888</v>
      </c>
      <c r="I21" s="21">
        <v>18</v>
      </c>
      <c r="J21" s="23">
        <v>42631</v>
      </c>
      <c r="K21" s="15">
        <v>33389.409948</v>
      </c>
      <c r="L21" s="16" t="s">
        <v>162</v>
      </c>
      <c r="M21" s="17">
        <v>1.6360113085488062</v>
      </c>
      <c r="N21" s="18">
        <v>0.77777777777777779</v>
      </c>
      <c r="O21" s="19">
        <v>54625.452260700004</v>
      </c>
    </row>
    <row r="22" spans="1:15">
      <c r="A22" t="s">
        <v>95</v>
      </c>
      <c r="B22" t="s">
        <v>4</v>
      </c>
      <c r="C22" t="s">
        <v>7</v>
      </c>
      <c r="D22">
        <v>71135</v>
      </c>
      <c r="E22">
        <v>29888</v>
      </c>
      <c r="F22">
        <v>24509</v>
      </c>
      <c r="G22" s="12">
        <v>25666.369382000001</v>
      </c>
      <c r="H22" s="29">
        <f t="shared" si="0"/>
        <v>0.14124834776498926</v>
      </c>
      <c r="I22" s="13">
        <v>19</v>
      </c>
      <c r="J22" s="23">
        <v>42632</v>
      </c>
      <c r="K22" s="15">
        <v>25666.369382000001</v>
      </c>
      <c r="L22" s="16" t="s">
        <v>163</v>
      </c>
      <c r="M22" s="17">
        <v>1.2388907456735985</v>
      </c>
      <c r="N22" s="18">
        <v>0.76923076923076927</v>
      </c>
      <c r="O22" s="19">
        <v>31797.8275024</v>
      </c>
    </row>
    <row r="23" spans="1:15">
      <c r="A23" t="s">
        <v>99</v>
      </c>
      <c r="B23" t="s">
        <v>4</v>
      </c>
      <c r="C23" t="s">
        <v>7</v>
      </c>
      <c r="D23">
        <v>66509</v>
      </c>
      <c r="E23">
        <v>26710</v>
      </c>
      <c r="F23">
        <v>21341</v>
      </c>
      <c r="G23" s="20">
        <v>31533.449687600001</v>
      </c>
      <c r="H23" s="29">
        <f t="shared" si="0"/>
        <v>-0.18058591117933362</v>
      </c>
      <c r="I23" s="21">
        <v>20</v>
      </c>
      <c r="J23" s="23">
        <v>42633</v>
      </c>
      <c r="K23" s="15">
        <v>31533.449687600001</v>
      </c>
      <c r="L23" s="16" t="s">
        <v>164</v>
      </c>
      <c r="M23" s="17">
        <v>4.1190998833241146</v>
      </c>
      <c r="N23" s="18">
        <v>0.58823529411764708</v>
      </c>
      <c r="O23" s="19">
        <v>129889.428929</v>
      </c>
    </row>
    <row r="24" spans="1:15">
      <c r="A24" t="s">
        <v>96</v>
      </c>
      <c r="B24" t="s">
        <v>4</v>
      </c>
      <c r="C24" t="s">
        <v>7</v>
      </c>
      <c r="D24">
        <v>64369</v>
      </c>
      <c r="E24">
        <v>26509</v>
      </c>
      <c r="F24">
        <v>21481</v>
      </c>
      <c r="G24" s="12">
        <v>7349.3428341600002</v>
      </c>
      <c r="H24" s="29">
        <f t="shared" si="0"/>
        <v>0.72276046496812396</v>
      </c>
      <c r="I24" s="13">
        <v>21</v>
      </c>
      <c r="J24" s="23">
        <v>42634</v>
      </c>
      <c r="K24" s="15">
        <v>7349.3428341600002</v>
      </c>
      <c r="L24" s="16" t="s">
        <v>153</v>
      </c>
      <c r="M24" s="17">
        <v>1.257973450432551</v>
      </c>
      <c r="N24" s="18">
        <v>1</v>
      </c>
      <c r="O24" s="19">
        <v>9245.2781634999992</v>
      </c>
    </row>
    <row r="25" spans="1:15">
      <c r="A25" t="s">
        <v>113</v>
      </c>
      <c r="B25" t="s">
        <v>4</v>
      </c>
      <c r="C25" t="s">
        <v>7</v>
      </c>
      <c r="D25">
        <v>54165</v>
      </c>
      <c r="E25">
        <v>22888</v>
      </c>
      <c r="F25">
        <v>18353</v>
      </c>
      <c r="G25" s="20">
        <v>13091.943450299999</v>
      </c>
      <c r="H25" s="29">
        <f t="shared" si="0"/>
        <v>0.42799967448881515</v>
      </c>
      <c r="I25" s="21">
        <v>22</v>
      </c>
      <c r="J25" s="23">
        <v>42635</v>
      </c>
      <c r="K25" s="15">
        <v>13091.943450299999</v>
      </c>
      <c r="L25" s="16" t="s">
        <v>165</v>
      </c>
      <c r="M25" s="17">
        <v>1.9356204859958601</v>
      </c>
      <c r="N25" s="18">
        <v>0.66666666666666663</v>
      </c>
      <c r="O25" s="19">
        <v>25341.033943900002</v>
      </c>
    </row>
    <row r="26" spans="1:15">
      <c r="A26" t="s">
        <v>119</v>
      </c>
      <c r="B26" t="s">
        <v>4</v>
      </c>
      <c r="C26" t="s">
        <v>7</v>
      </c>
      <c r="D26">
        <v>47096</v>
      </c>
      <c r="E26">
        <v>20884</v>
      </c>
      <c r="F26">
        <v>16747</v>
      </c>
      <c r="G26" s="12">
        <v>5751.8144480199999</v>
      </c>
      <c r="H26" s="29">
        <f t="shared" si="0"/>
        <v>0.72458272131679757</v>
      </c>
      <c r="I26" s="13">
        <v>23</v>
      </c>
      <c r="J26" s="23">
        <v>42636</v>
      </c>
      <c r="K26" s="15">
        <v>5751.8144480199999</v>
      </c>
      <c r="L26" s="16" t="s">
        <v>153</v>
      </c>
      <c r="M26" s="17">
        <v>1.3539232601028652</v>
      </c>
      <c r="N26" s="18">
        <v>1</v>
      </c>
      <c r="O26" s="19">
        <v>7787.5153689700001</v>
      </c>
    </row>
    <row r="27" spans="1:15">
      <c r="A27" t="s">
        <v>120</v>
      </c>
      <c r="B27" t="s">
        <v>4</v>
      </c>
      <c r="C27" t="s">
        <v>7</v>
      </c>
      <c r="D27">
        <v>55674</v>
      </c>
      <c r="E27">
        <v>24487</v>
      </c>
      <c r="F27">
        <v>19650</v>
      </c>
      <c r="G27" s="20">
        <v>21042.531463200001</v>
      </c>
      <c r="H27" s="29">
        <f t="shared" si="0"/>
        <v>0.14066519119532811</v>
      </c>
      <c r="I27" s="21">
        <v>24</v>
      </c>
      <c r="J27" s="23">
        <v>42637</v>
      </c>
      <c r="K27" s="15">
        <v>21042.531463200001</v>
      </c>
      <c r="L27" s="16" t="s">
        <v>166</v>
      </c>
      <c r="M27" s="17">
        <v>2.5727331231547201</v>
      </c>
      <c r="N27" s="18">
        <v>0.3</v>
      </c>
      <c r="O27" s="19">
        <v>54136.817690399999</v>
      </c>
    </row>
    <row r="28" spans="1:15">
      <c r="A28" t="s">
        <v>110</v>
      </c>
      <c r="B28" t="s">
        <v>4</v>
      </c>
      <c r="C28" t="s">
        <v>7</v>
      </c>
      <c r="D28">
        <v>76785</v>
      </c>
      <c r="E28">
        <v>29660</v>
      </c>
      <c r="F28">
        <v>23776</v>
      </c>
      <c r="G28" s="12">
        <v>32447.8491015</v>
      </c>
      <c r="H28" s="29">
        <f t="shared" si="0"/>
        <v>-9.3993563772757915E-2</v>
      </c>
      <c r="I28" s="13">
        <v>25</v>
      </c>
      <c r="J28" s="23">
        <v>42638</v>
      </c>
      <c r="K28" s="15">
        <v>32447.8491015</v>
      </c>
      <c r="L28" s="16" t="s">
        <v>167</v>
      </c>
      <c r="M28" s="17">
        <v>1.4795177013868919</v>
      </c>
      <c r="N28" s="18">
        <v>0.88888888888888884</v>
      </c>
      <c r="O28" s="19">
        <v>48007.167117600002</v>
      </c>
    </row>
    <row r="29" spans="1:15">
      <c r="A29" t="s">
        <v>83</v>
      </c>
      <c r="B29" t="s">
        <v>4</v>
      </c>
      <c r="C29" t="s">
        <v>7</v>
      </c>
      <c r="D29">
        <v>79876</v>
      </c>
      <c r="E29">
        <v>29164</v>
      </c>
      <c r="F29">
        <v>23820</v>
      </c>
      <c r="G29" s="20">
        <v>18590.734469499999</v>
      </c>
      <c r="H29" s="29">
        <f t="shared" si="0"/>
        <v>0.36254510802701961</v>
      </c>
      <c r="I29" s="21">
        <v>26</v>
      </c>
      <c r="J29" s="23">
        <v>42639</v>
      </c>
      <c r="K29" s="15">
        <v>18590.734469499999</v>
      </c>
      <c r="L29" s="16" t="s">
        <v>168</v>
      </c>
      <c r="M29" s="17">
        <v>1.3428714468036527</v>
      </c>
      <c r="N29" s="18">
        <v>0.8</v>
      </c>
      <c r="O29" s="19">
        <v>24964.966494200002</v>
      </c>
    </row>
    <row r="30" spans="1:15">
      <c r="A30" t="s">
        <v>74</v>
      </c>
      <c r="B30" t="s">
        <v>4</v>
      </c>
      <c r="C30" t="s">
        <v>7</v>
      </c>
      <c r="D30">
        <v>85643</v>
      </c>
      <c r="E30">
        <v>29626</v>
      </c>
      <c r="F30">
        <v>23802</v>
      </c>
      <c r="G30" s="12">
        <v>9473.2814681899999</v>
      </c>
      <c r="H30" s="29">
        <f t="shared" si="0"/>
        <v>0.68023757955208264</v>
      </c>
      <c r="I30" s="13">
        <v>27</v>
      </c>
      <c r="J30" s="23">
        <v>42640</v>
      </c>
      <c r="K30" s="15">
        <v>9473.2814681899999</v>
      </c>
      <c r="L30" s="16" t="s">
        <v>153</v>
      </c>
      <c r="M30" s="17">
        <v>1.1968703788832251</v>
      </c>
      <c r="N30" s="18">
        <v>1</v>
      </c>
      <c r="O30" s="19">
        <v>11338.2899801</v>
      </c>
    </row>
    <row r="31" spans="1:15">
      <c r="A31" t="s">
        <v>85</v>
      </c>
      <c r="B31" t="s">
        <v>4</v>
      </c>
      <c r="C31" t="s">
        <v>7</v>
      </c>
      <c r="D31">
        <v>77118</v>
      </c>
      <c r="E31">
        <v>27620</v>
      </c>
      <c r="F31">
        <v>22413</v>
      </c>
      <c r="G31" s="20">
        <v>25051.3319342</v>
      </c>
      <c r="H31" s="29">
        <f t="shared" si="0"/>
        <v>9.3000292027516307E-2</v>
      </c>
      <c r="I31" s="21">
        <v>28</v>
      </c>
      <c r="J31" s="23">
        <v>42641</v>
      </c>
      <c r="K31" s="15">
        <v>25051.3319342</v>
      </c>
      <c r="L31" s="16" t="s">
        <v>169</v>
      </c>
      <c r="M31" s="17">
        <v>2.3037716298793285</v>
      </c>
      <c r="N31" s="18">
        <v>0.38461538461538464</v>
      </c>
      <c r="O31" s="19">
        <v>57712.547800699998</v>
      </c>
    </row>
    <row r="32" spans="1:15">
      <c r="A32" t="s">
        <v>106</v>
      </c>
      <c r="B32" t="s">
        <v>4</v>
      </c>
      <c r="C32" t="s">
        <v>7</v>
      </c>
      <c r="D32">
        <v>63430</v>
      </c>
      <c r="E32">
        <v>24023</v>
      </c>
      <c r="F32">
        <v>19524</v>
      </c>
      <c r="G32" s="12">
        <v>19396.3542547</v>
      </c>
      <c r="H32" s="29">
        <f t="shared" si="0"/>
        <v>0.19259233839653667</v>
      </c>
      <c r="I32" s="13">
        <v>29</v>
      </c>
      <c r="J32" s="23">
        <v>42642</v>
      </c>
      <c r="K32" s="15">
        <v>19396.3542547</v>
      </c>
      <c r="L32" s="16" t="s">
        <v>161</v>
      </c>
      <c r="M32" s="17">
        <v>2.1240596862225756</v>
      </c>
      <c r="N32" s="18">
        <v>0.55555555555555558</v>
      </c>
      <c r="O32" s="19">
        <v>41199.014132099997</v>
      </c>
    </row>
    <row r="33" spans="1:15">
      <c r="A33" t="s">
        <v>118</v>
      </c>
      <c r="B33" t="s">
        <v>4</v>
      </c>
      <c r="C33" t="s">
        <v>7</v>
      </c>
      <c r="D33">
        <v>54766</v>
      </c>
      <c r="E33">
        <v>22243</v>
      </c>
      <c r="F33">
        <v>18330</v>
      </c>
      <c r="G33" s="20">
        <v>11692.6180855</v>
      </c>
      <c r="H33" s="29">
        <f t="shared" si="0"/>
        <v>0.47432369349907832</v>
      </c>
      <c r="I33" s="21">
        <v>30</v>
      </c>
      <c r="J33" s="23">
        <v>42643</v>
      </c>
      <c r="K33" s="15">
        <v>11692.6180855</v>
      </c>
      <c r="L33" s="16" t="s">
        <v>170</v>
      </c>
      <c r="M33" s="17">
        <v>2.4530838724023423</v>
      </c>
      <c r="N33" s="18">
        <v>0.6</v>
      </c>
      <c r="O33" s="19">
        <v>28682.9728517</v>
      </c>
    </row>
    <row r="34" spans="1:15">
      <c r="A34" t="s">
        <v>102</v>
      </c>
      <c r="B34" t="s">
        <v>4</v>
      </c>
      <c r="C34" t="s">
        <v>7</v>
      </c>
      <c r="D34">
        <v>77322</v>
      </c>
      <c r="E34">
        <v>30901</v>
      </c>
      <c r="F34">
        <v>24848</v>
      </c>
      <c r="G34" s="12">
        <v>15376.547742799999</v>
      </c>
      <c r="H34" s="29">
        <f t="shared" si="0"/>
        <v>0.50239319948221739</v>
      </c>
      <c r="I34" s="13">
        <v>31</v>
      </c>
      <c r="J34" s="23">
        <v>42644</v>
      </c>
      <c r="K34" s="15">
        <v>15376.547742799999</v>
      </c>
      <c r="L34" s="16" t="s">
        <v>153</v>
      </c>
      <c r="M34" s="17">
        <v>1.1801796192254725</v>
      </c>
      <c r="N34" s="18">
        <v>1</v>
      </c>
      <c r="O34" s="19">
        <v>18147.088260100001</v>
      </c>
    </row>
    <row r="35" spans="1:15">
      <c r="A35" t="s">
        <v>67</v>
      </c>
      <c r="B35" t="s">
        <v>4</v>
      </c>
      <c r="C35" t="s">
        <v>7</v>
      </c>
      <c r="D35">
        <v>110111</v>
      </c>
      <c r="E35">
        <v>38080</v>
      </c>
      <c r="F35">
        <v>30247</v>
      </c>
      <c r="G35" s="20">
        <v>25589.132110400002</v>
      </c>
      <c r="H35" s="29">
        <f t="shared" si="0"/>
        <v>0.32801648869747896</v>
      </c>
      <c r="I35" s="21">
        <v>32</v>
      </c>
      <c r="J35" s="23">
        <v>42645</v>
      </c>
      <c r="K35" s="15">
        <v>25589.132110400002</v>
      </c>
      <c r="L35" s="16" t="s">
        <v>171</v>
      </c>
      <c r="M35" s="17">
        <v>2.1794053574147667</v>
      </c>
      <c r="N35" s="18">
        <v>0.46153846153846156</v>
      </c>
      <c r="O35" s="19">
        <v>55769.091612999997</v>
      </c>
    </row>
    <row r="36" spans="1:15">
      <c r="A36" t="s">
        <v>70</v>
      </c>
      <c r="B36" t="s">
        <v>4</v>
      </c>
      <c r="C36" t="s">
        <v>7</v>
      </c>
      <c r="D36">
        <v>80996</v>
      </c>
      <c r="E36">
        <v>31280</v>
      </c>
      <c r="F36">
        <v>25154</v>
      </c>
      <c r="G36" s="12">
        <v>11697.1860751</v>
      </c>
      <c r="H36" s="29">
        <f t="shared" si="0"/>
        <v>0.62604903851982097</v>
      </c>
      <c r="I36" s="13">
        <v>33</v>
      </c>
      <c r="J36" s="23">
        <v>42646</v>
      </c>
      <c r="K36" s="15">
        <v>11697.1860751</v>
      </c>
      <c r="L36" s="16" t="s">
        <v>172</v>
      </c>
      <c r="M36" s="17">
        <v>1.5955161326559002</v>
      </c>
      <c r="N36" s="18">
        <v>0.8</v>
      </c>
      <c r="O36" s="19">
        <v>18663.0490895</v>
      </c>
    </row>
    <row r="37" spans="1:15">
      <c r="A37" t="s">
        <v>80</v>
      </c>
      <c r="B37" t="s">
        <v>4</v>
      </c>
      <c r="C37" t="s">
        <v>7</v>
      </c>
      <c r="D37">
        <v>77733</v>
      </c>
      <c r="E37">
        <v>29341</v>
      </c>
      <c r="F37">
        <v>23004</v>
      </c>
      <c r="G37" s="20">
        <v>15515.8132857</v>
      </c>
      <c r="H37" s="29">
        <f t="shared" si="0"/>
        <v>0.47119003150199379</v>
      </c>
      <c r="I37" s="21">
        <v>34</v>
      </c>
      <c r="J37" s="23">
        <v>42647</v>
      </c>
      <c r="K37" s="15">
        <v>15515.8132857</v>
      </c>
      <c r="L37" s="16" t="s">
        <v>173</v>
      </c>
      <c r="M37" s="17">
        <v>1.1752413184042343</v>
      </c>
      <c r="N37" s="18">
        <v>0.875</v>
      </c>
      <c r="O37" s="19">
        <v>18234.824862000001</v>
      </c>
    </row>
    <row r="38" spans="1:15">
      <c r="A38" t="s">
        <v>82</v>
      </c>
      <c r="B38" t="s">
        <v>4</v>
      </c>
      <c r="C38" t="s">
        <v>7</v>
      </c>
      <c r="D38">
        <v>75215</v>
      </c>
      <c r="E38">
        <v>28429</v>
      </c>
      <c r="F38">
        <v>22567</v>
      </c>
      <c r="G38" s="12">
        <v>18492.891082499998</v>
      </c>
      <c r="H38" s="29">
        <f t="shared" si="0"/>
        <v>0.34950610002110527</v>
      </c>
      <c r="I38" s="13">
        <v>35</v>
      </c>
      <c r="J38" s="23">
        <v>42648</v>
      </c>
      <c r="K38" s="15">
        <v>18492.891082499998</v>
      </c>
      <c r="L38" s="16" t="s">
        <v>174</v>
      </c>
      <c r="M38" s="17">
        <v>2.001457018979877</v>
      </c>
      <c r="N38" s="18">
        <v>0.44444444444444442</v>
      </c>
      <c r="O38" s="19">
        <v>37012.726658300002</v>
      </c>
    </row>
    <row r="39" spans="1:15">
      <c r="A39" t="s">
        <v>91</v>
      </c>
      <c r="B39" t="s">
        <v>4</v>
      </c>
      <c r="C39" t="s">
        <v>7</v>
      </c>
      <c r="D39">
        <v>69564</v>
      </c>
      <c r="E39">
        <v>27380</v>
      </c>
      <c r="F39">
        <v>22251</v>
      </c>
      <c r="G39" s="20">
        <v>6156.6369302900002</v>
      </c>
      <c r="H39" s="29">
        <f t="shared" si="0"/>
        <v>0.77514109093170203</v>
      </c>
      <c r="I39" s="21">
        <v>36</v>
      </c>
      <c r="J39" s="23">
        <v>42649</v>
      </c>
      <c r="K39" s="15">
        <v>6156.6369302900002</v>
      </c>
      <c r="L39" s="16" t="s">
        <v>153</v>
      </c>
      <c r="M39" s="17">
        <v>1.345265400303518</v>
      </c>
      <c r="N39" s="18">
        <v>1</v>
      </c>
      <c r="O39" s="19">
        <v>8282.3106445499998</v>
      </c>
    </row>
    <row r="40" spans="1:15">
      <c r="A40" t="s">
        <v>94</v>
      </c>
      <c r="B40" t="s">
        <v>4</v>
      </c>
      <c r="C40" t="s">
        <v>7</v>
      </c>
      <c r="D40">
        <v>71695</v>
      </c>
      <c r="E40">
        <v>27474</v>
      </c>
      <c r="F40">
        <v>22506</v>
      </c>
      <c r="G40" s="12">
        <v>11857.016292</v>
      </c>
      <c r="H40" s="29">
        <f t="shared" si="0"/>
        <v>0.56842773924437651</v>
      </c>
      <c r="I40" s="13">
        <v>37</v>
      </c>
      <c r="J40" s="23">
        <v>42650</v>
      </c>
      <c r="K40" s="15">
        <v>11857.016292</v>
      </c>
      <c r="L40" s="16" t="s">
        <v>175</v>
      </c>
      <c r="M40" s="17">
        <v>1.3786438926316691</v>
      </c>
      <c r="N40" s="18">
        <v>0.66666666666666663</v>
      </c>
      <c r="O40" s="19">
        <v>16346.603095799999</v>
      </c>
    </row>
    <row r="41" spans="1:15">
      <c r="A41" t="s">
        <v>88</v>
      </c>
      <c r="B41" t="s">
        <v>4</v>
      </c>
      <c r="C41" t="s">
        <v>7</v>
      </c>
      <c r="D41">
        <v>86126</v>
      </c>
      <c r="E41">
        <v>32809</v>
      </c>
      <c r="F41">
        <v>26355</v>
      </c>
      <c r="G41" s="20">
        <v>17829.144659000001</v>
      </c>
      <c r="H41" s="29">
        <f t="shared" si="0"/>
        <v>0.45657762629156629</v>
      </c>
      <c r="I41" s="21">
        <v>38</v>
      </c>
      <c r="J41" s="23">
        <v>42651</v>
      </c>
      <c r="K41" s="15">
        <v>17829.144659000001</v>
      </c>
      <c r="L41" s="16" t="s">
        <v>176</v>
      </c>
      <c r="M41" s="17">
        <v>1.9982859306385976</v>
      </c>
      <c r="N41" s="18">
        <v>0.75</v>
      </c>
      <c r="O41" s="19">
        <v>35627.7289274</v>
      </c>
    </row>
    <row r="42" spans="1:15">
      <c r="A42" t="s">
        <v>62</v>
      </c>
      <c r="B42" t="s">
        <v>4</v>
      </c>
      <c r="C42" t="s">
        <v>7</v>
      </c>
      <c r="D42">
        <v>113651</v>
      </c>
      <c r="E42">
        <v>40923</v>
      </c>
      <c r="F42">
        <v>32928</v>
      </c>
      <c r="G42" s="12">
        <v>28119.969937599999</v>
      </c>
      <c r="H42" s="29">
        <f t="shared" si="0"/>
        <v>0.31285658584170273</v>
      </c>
      <c r="I42" s="13">
        <v>39</v>
      </c>
      <c r="J42" s="23">
        <v>42652</v>
      </c>
      <c r="K42" s="15">
        <v>28119.969937599999</v>
      </c>
      <c r="L42" s="16" t="s">
        <v>176</v>
      </c>
      <c r="M42" s="17">
        <v>2.0647706512112811</v>
      </c>
      <c r="N42" s="18">
        <v>0.6428571428571429</v>
      </c>
      <c r="O42" s="19">
        <v>58061.2886401</v>
      </c>
    </row>
    <row r="43" spans="1:15">
      <c r="A43" t="s">
        <v>75</v>
      </c>
      <c r="B43" t="s">
        <v>4</v>
      </c>
      <c r="C43" t="s">
        <v>7</v>
      </c>
      <c r="D43">
        <v>75914</v>
      </c>
      <c r="E43">
        <v>31383</v>
      </c>
      <c r="F43">
        <v>24998</v>
      </c>
      <c r="G43" s="20">
        <v>20953.398665199999</v>
      </c>
      <c r="H43" s="29">
        <f t="shared" si="0"/>
        <v>0.33233283417136672</v>
      </c>
      <c r="I43" s="21">
        <v>40</v>
      </c>
      <c r="J43" s="23">
        <v>42653</v>
      </c>
      <c r="K43" s="15">
        <v>20953.398665199999</v>
      </c>
      <c r="L43" s="16" t="s">
        <v>177</v>
      </c>
      <c r="M43" s="17">
        <v>1.8576342231604497</v>
      </c>
      <c r="N43" s="18">
        <v>0.6</v>
      </c>
      <c r="O43" s="19">
        <v>38923.750452</v>
      </c>
    </row>
    <row r="44" spans="1:15">
      <c r="A44" t="s">
        <v>81</v>
      </c>
      <c r="B44" t="s">
        <v>4</v>
      </c>
      <c r="C44" t="s">
        <v>7</v>
      </c>
      <c r="D44">
        <v>69382</v>
      </c>
      <c r="E44">
        <v>29564</v>
      </c>
      <c r="F44">
        <v>23922</v>
      </c>
      <c r="G44" s="12">
        <v>16671.3405332</v>
      </c>
      <c r="H44" s="29">
        <f t="shared" si="0"/>
        <v>0.43609320345014208</v>
      </c>
      <c r="I44" s="13">
        <v>41</v>
      </c>
      <c r="J44" s="23">
        <v>42654</v>
      </c>
      <c r="K44" s="15">
        <v>16671.3405332</v>
      </c>
      <c r="L44" s="16" t="s">
        <v>152</v>
      </c>
      <c r="M44" s="17">
        <v>1.3488458657009805</v>
      </c>
      <c r="N44" s="18">
        <v>0.7142857142857143</v>
      </c>
      <c r="O44" s="19">
        <v>22487.068753899999</v>
      </c>
    </row>
    <row r="45" spans="1:15">
      <c r="A45" t="s">
        <v>89</v>
      </c>
      <c r="B45" t="s">
        <v>4</v>
      </c>
      <c r="C45" t="s">
        <v>7</v>
      </c>
      <c r="D45">
        <v>65163</v>
      </c>
      <c r="E45">
        <v>28067</v>
      </c>
      <c r="F45">
        <v>22672</v>
      </c>
      <c r="G45" s="20">
        <v>14566.6070979</v>
      </c>
      <c r="H45" s="29">
        <f t="shared" si="0"/>
        <v>0.4810059109309866</v>
      </c>
      <c r="I45" s="21">
        <v>42</v>
      </c>
      <c r="J45" s="23">
        <v>42655</v>
      </c>
      <c r="K45" s="15">
        <v>14566.6070979</v>
      </c>
      <c r="L45" s="16" t="s">
        <v>153</v>
      </c>
      <c r="M45" s="17">
        <v>1.1075132219173933</v>
      </c>
      <c r="N45" s="18">
        <v>1</v>
      </c>
      <c r="O45" s="19">
        <v>16132.709959399999</v>
      </c>
    </row>
    <row r="46" spans="1:15">
      <c r="A46" t="s">
        <v>103</v>
      </c>
      <c r="B46" t="s">
        <v>4</v>
      </c>
      <c r="C46" t="s">
        <v>7</v>
      </c>
      <c r="D46">
        <v>60633</v>
      </c>
      <c r="E46">
        <v>26729</v>
      </c>
      <c r="F46">
        <v>21540</v>
      </c>
      <c r="G46" s="12">
        <v>26777.3380191</v>
      </c>
      <c r="H46" s="29">
        <f t="shared" si="0"/>
        <v>-1.8084484679561396E-3</v>
      </c>
      <c r="I46" s="13">
        <v>43</v>
      </c>
      <c r="J46" s="23">
        <v>42656</v>
      </c>
      <c r="K46" s="15">
        <v>26777.3380191</v>
      </c>
      <c r="L46" s="16" t="s">
        <v>178</v>
      </c>
      <c r="M46" s="17">
        <v>1.6469360526667558</v>
      </c>
      <c r="N46" s="18">
        <v>0.75</v>
      </c>
      <c r="O46" s="19">
        <v>44100.5633781</v>
      </c>
    </row>
    <row r="47" spans="1:15">
      <c r="A47" t="s">
        <v>116</v>
      </c>
      <c r="B47" t="s">
        <v>4</v>
      </c>
      <c r="C47" t="s">
        <v>7</v>
      </c>
      <c r="D47">
        <v>54152</v>
      </c>
      <c r="E47">
        <v>23771</v>
      </c>
      <c r="F47">
        <v>19851</v>
      </c>
      <c r="G47" s="20">
        <v>28803.331118599999</v>
      </c>
      <c r="H47" s="29">
        <f t="shared" si="0"/>
        <v>-0.21170043829035376</v>
      </c>
      <c r="I47" s="21">
        <v>44</v>
      </c>
      <c r="J47" s="23">
        <v>42657</v>
      </c>
      <c r="K47" s="15">
        <v>28803.331118599999</v>
      </c>
      <c r="L47" s="16" t="s">
        <v>179</v>
      </c>
      <c r="M47" s="17">
        <v>4.3759121153389113</v>
      </c>
      <c r="N47" s="18">
        <v>0.5714285714285714</v>
      </c>
      <c r="O47" s="19">
        <v>126040.845604</v>
      </c>
    </row>
    <row r="48" spans="1:15">
      <c r="A48" t="s">
        <v>117</v>
      </c>
      <c r="B48" t="s">
        <v>4</v>
      </c>
      <c r="C48" t="s">
        <v>7</v>
      </c>
      <c r="D48">
        <v>64208</v>
      </c>
      <c r="E48">
        <v>28666</v>
      </c>
      <c r="F48">
        <v>23335</v>
      </c>
      <c r="G48" s="12">
        <v>26130.296169900001</v>
      </c>
      <c r="H48" s="29">
        <f t="shared" si="0"/>
        <v>8.84568419067885E-2</v>
      </c>
      <c r="I48" s="13">
        <v>45</v>
      </c>
      <c r="J48" s="23">
        <v>42658</v>
      </c>
      <c r="K48" s="15">
        <v>26130.296169900001</v>
      </c>
      <c r="L48" s="16" t="s">
        <v>180</v>
      </c>
      <c r="M48" s="17">
        <v>7.6680725330931754</v>
      </c>
      <c r="N48" s="18">
        <v>0.5</v>
      </c>
      <c r="O48" s="19">
        <v>200369.00634200001</v>
      </c>
    </row>
    <row r="49" spans="1:15">
      <c r="A49" t="s">
        <v>100</v>
      </c>
      <c r="B49" t="s">
        <v>4</v>
      </c>
      <c r="C49" t="s">
        <v>7</v>
      </c>
      <c r="D49">
        <v>75465</v>
      </c>
      <c r="E49">
        <v>31961</v>
      </c>
      <c r="F49">
        <v>25500</v>
      </c>
      <c r="G49" s="20">
        <v>18244.021281699999</v>
      </c>
      <c r="H49" s="29">
        <f t="shared" si="0"/>
        <v>0.4291786464222021</v>
      </c>
      <c r="I49" s="21">
        <v>46</v>
      </c>
      <c r="J49" s="23">
        <v>42659</v>
      </c>
      <c r="K49" s="15">
        <v>18244.021281699999</v>
      </c>
      <c r="L49" s="16" t="s">
        <v>181</v>
      </c>
      <c r="M49" s="17">
        <v>1.4250505037767318</v>
      </c>
      <c r="N49" s="18">
        <v>0.75</v>
      </c>
      <c r="O49" s="19">
        <v>25998.6517184</v>
      </c>
    </row>
    <row r="50" spans="1:15">
      <c r="A50" t="s">
        <v>90</v>
      </c>
      <c r="B50" t="s">
        <v>4</v>
      </c>
      <c r="C50" t="s">
        <v>7</v>
      </c>
      <c r="D50">
        <v>65882</v>
      </c>
      <c r="E50">
        <v>28297</v>
      </c>
      <c r="F50">
        <v>22822</v>
      </c>
      <c r="G50" s="12">
        <v>25032.540826</v>
      </c>
      <c r="H50" s="29">
        <f t="shared" si="0"/>
        <v>0.11536414369014382</v>
      </c>
      <c r="I50" s="13">
        <v>47</v>
      </c>
      <c r="J50" s="23">
        <v>42660</v>
      </c>
      <c r="K50" s="15">
        <v>25032.540826</v>
      </c>
      <c r="L50" s="16" t="s">
        <v>182</v>
      </c>
      <c r="M50" s="17">
        <v>4.1800232009336984</v>
      </c>
      <c r="N50" s="18">
        <v>0.45454545454545453</v>
      </c>
      <c r="O50" s="19">
        <v>104636.601431</v>
      </c>
    </row>
    <row r="51" spans="1:15">
      <c r="A51" t="s">
        <v>84</v>
      </c>
      <c r="B51" t="s">
        <v>4</v>
      </c>
      <c r="C51" t="s">
        <v>7</v>
      </c>
      <c r="D51">
        <v>70753</v>
      </c>
      <c r="E51">
        <v>30074</v>
      </c>
      <c r="F51">
        <v>23959</v>
      </c>
      <c r="G51" s="20">
        <v>27321.079410300001</v>
      </c>
      <c r="H51" s="29">
        <f t="shared" si="0"/>
        <v>9.1538225367426992E-2</v>
      </c>
      <c r="I51" s="21">
        <v>48</v>
      </c>
      <c r="J51" s="23">
        <v>42661</v>
      </c>
      <c r="K51" s="15">
        <v>27321.079410300001</v>
      </c>
      <c r="L51" s="16" t="s">
        <v>183</v>
      </c>
      <c r="M51" s="17">
        <v>2.248349621276017</v>
      </c>
      <c r="N51" s="18">
        <v>0.91666666666666663</v>
      </c>
      <c r="O51" s="19">
        <v>61427.338544999999</v>
      </c>
    </row>
    <row r="52" spans="1:15">
      <c r="A52" t="s">
        <v>86</v>
      </c>
      <c r="B52" t="s">
        <v>4</v>
      </c>
      <c r="C52" t="s">
        <v>7</v>
      </c>
      <c r="D52">
        <v>72504</v>
      </c>
      <c r="E52">
        <v>31918</v>
      </c>
      <c r="F52">
        <v>25915</v>
      </c>
      <c r="G52" s="12">
        <v>23202.791113499999</v>
      </c>
      <c r="H52" s="29">
        <f t="shared" si="0"/>
        <v>0.27304996824675731</v>
      </c>
      <c r="I52" s="13">
        <v>49</v>
      </c>
      <c r="J52" s="23">
        <v>42662</v>
      </c>
      <c r="K52" s="15">
        <v>23202.791113499999</v>
      </c>
      <c r="L52" s="16" t="s">
        <v>172</v>
      </c>
      <c r="M52" s="17">
        <v>1.41238039310421</v>
      </c>
      <c r="N52" s="18">
        <v>0.9</v>
      </c>
      <c r="O52" s="19">
        <v>32771.167234</v>
      </c>
    </row>
    <row r="53" spans="1:15">
      <c r="A53" t="s">
        <v>97</v>
      </c>
      <c r="B53" t="s">
        <v>4</v>
      </c>
      <c r="C53" t="s">
        <v>7</v>
      </c>
      <c r="D53">
        <v>64924</v>
      </c>
      <c r="E53">
        <v>29775</v>
      </c>
      <c r="F53">
        <v>24108</v>
      </c>
      <c r="G53" s="20">
        <v>17820.4918559</v>
      </c>
      <c r="H53" s="29">
        <f t="shared" si="0"/>
        <v>0.40149481592275399</v>
      </c>
      <c r="I53" s="21">
        <v>50</v>
      </c>
      <c r="J53" s="23">
        <v>42663</v>
      </c>
      <c r="K53" s="15">
        <v>17820.4918559</v>
      </c>
      <c r="L53" s="16" t="s">
        <v>184</v>
      </c>
      <c r="M53" s="17">
        <v>1.9128923926313479</v>
      </c>
      <c r="N53" s="18">
        <v>0.5714285714285714</v>
      </c>
      <c r="O53" s="19">
        <v>34088.683304099999</v>
      </c>
    </row>
    <row r="54" spans="1:15">
      <c r="A54" t="s">
        <v>105</v>
      </c>
      <c r="B54" t="s">
        <v>4</v>
      </c>
      <c r="C54" t="s">
        <v>7</v>
      </c>
      <c r="D54">
        <v>55245</v>
      </c>
      <c r="E54">
        <v>25687</v>
      </c>
      <c r="F54">
        <v>21047</v>
      </c>
      <c r="G54" s="12">
        <v>17987.049969299998</v>
      </c>
      <c r="H54" s="29">
        <f t="shared" si="0"/>
        <v>0.29976058047650567</v>
      </c>
      <c r="I54" s="13">
        <v>51</v>
      </c>
      <c r="J54" s="23">
        <v>42664</v>
      </c>
      <c r="K54" s="15">
        <v>17987.049969299998</v>
      </c>
      <c r="L54" s="16" t="s">
        <v>171</v>
      </c>
      <c r="M54" s="17">
        <v>2.4876114850556195</v>
      </c>
      <c r="N54" s="18">
        <v>0.42857142857142855</v>
      </c>
      <c r="O54" s="19">
        <v>44744.792085900001</v>
      </c>
    </row>
    <row r="55" spans="1:15">
      <c r="A55" t="s">
        <v>104</v>
      </c>
      <c r="B55" t="s">
        <v>4</v>
      </c>
      <c r="C55" t="s">
        <v>7</v>
      </c>
      <c r="D55">
        <v>77878</v>
      </c>
      <c r="E55">
        <v>36187</v>
      </c>
      <c r="F55">
        <v>28801</v>
      </c>
      <c r="G55" s="20">
        <v>19250.562176300002</v>
      </c>
      <c r="H55" s="29">
        <f t="shared" si="0"/>
        <v>0.46802547389117632</v>
      </c>
      <c r="I55" s="21">
        <v>52</v>
      </c>
      <c r="J55" s="23">
        <v>42665</v>
      </c>
      <c r="K55" s="15">
        <v>19250.562176300002</v>
      </c>
      <c r="L55" s="16" t="s">
        <v>153</v>
      </c>
      <c r="M55" s="17">
        <v>1.3283576473824787</v>
      </c>
      <c r="N55" s="18">
        <v>0.8571428571428571</v>
      </c>
      <c r="O55" s="19">
        <v>25571.6314833</v>
      </c>
    </row>
    <row r="56" spans="1:15">
      <c r="A56" t="s">
        <v>60</v>
      </c>
      <c r="B56" t="s">
        <v>4</v>
      </c>
      <c r="C56" t="s">
        <v>7</v>
      </c>
      <c r="D56">
        <v>114774</v>
      </c>
      <c r="E56">
        <v>49344</v>
      </c>
      <c r="F56">
        <v>38990</v>
      </c>
      <c r="G56" s="12">
        <v>43369.928228999997</v>
      </c>
      <c r="H56" s="29">
        <f t="shared" si="0"/>
        <v>0.12106987214250978</v>
      </c>
      <c r="I56" s="13">
        <v>53</v>
      </c>
      <c r="J56" s="23">
        <v>42666</v>
      </c>
      <c r="K56" s="15">
        <v>43369.928228999997</v>
      </c>
      <c r="L56" s="16" t="s">
        <v>185</v>
      </c>
      <c r="M56" s="17">
        <v>1.5296883727845103</v>
      </c>
      <c r="N56" s="18">
        <v>0.78947368421052633</v>
      </c>
      <c r="O56" s="19">
        <v>66342.474940400003</v>
      </c>
    </row>
    <row r="57" spans="1:15">
      <c r="A57" t="s">
        <v>66</v>
      </c>
      <c r="B57" t="s">
        <v>4</v>
      </c>
      <c r="C57" t="s">
        <v>7</v>
      </c>
      <c r="D57">
        <v>88954</v>
      </c>
      <c r="E57">
        <v>38563</v>
      </c>
      <c r="F57">
        <v>30481</v>
      </c>
      <c r="G57" s="20">
        <v>27344.631279599998</v>
      </c>
      <c r="H57" s="29">
        <f t="shared" si="0"/>
        <v>0.29091016571324851</v>
      </c>
      <c r="I57" s="21">
        <v>54</v>
      </c>
      <c r="J57" s="23">
        <v>42667</v>
      </c>
      <c r="K57" s="15">
        <v>27344.631279599998</v>
      </c>
      <c r="L57" s="16" t="s">
        <v>166</v>
      </c>
      <c r="M57" s="17">
        <v>1.525184387749041</v>
      </c>
      <c r="N57" s="18">
        <v>0.83333333333333337</v>
      </c>
      <c r="O57" s="19">
        <v>41705.604716399997</v>
      </c>
    </row>
    <row r="58" spans="1:15">
      <c r="A58" t="s">
        <v>63</v>
      </c>
      <c r="B58" t="s">
        <v>4</v>
      </c>
      <c r="C58" t="s">
        <v>7</v>
      </c>
      <c r="D58">
        <v>93433</v>
      </c>
      <c r="E58">
        <v>40161</v>
      </c>
      <c r="F58">
        <v>31795</v>
      </c>
      <c r="G58" s="12">
        <v>20190.351578900001</v>
      </c>
      <c r="H58" s="29">
        <f t="shared" si="0"/>
        <v>0.49726472002938171</v>
      </c>
      <c r="I58" s="13">
        <v>55</v>
      </c>
      <c r="J58" s="23">
        <v>42668</v>
      </c>
      <c r="K58" s="15">
        <v>20190.351578900001</v>
      </c>
      <c r="L58" s="16" t="s">
        <v>186</v>
      </c>
      <c r="M58" s="17">
        <v>4.8856101452332492</v>
      </c>
      <c r="N58" s="18">
        <v>0.75</v>
      </c>
      <c r="O58" s="19">
        <v>98642.186509699997</v>
      </c>
    </row>
    <row r="59" spans="1:15">
      <c r="A59" t="s">
        <v>64</v>
      </c>
      <c r="B59" t="s">
        <v>4</v>
      </c>
      <c r="C59" t="s">
        <v>7</v>
      </c>
      <c r="D59">
        <v>89880</v>
      </c>
      <c r="E59">
        <v>38070</v>
      </c>
      <c r="F59">
        <v>29869</v>
      </c>
      <c r="G59" s="20">
        <v>18083.639781400001</v>
      </c>
      <c r="H59" s="29">
        <f t="shared" si="0"/>
        <v>0.52498976145521403</v>
      </c>
      <c r="I59" s="21">
        <v>56</v>
      </c>
      <c r="J59" s="23">
        <v>42669</v>
      </c>
      <c r="K59" s="15">
        <v>18083.639781400001</v>
      </c>
      <c r="L59" s="16" t="s">
        <v>154</v>
      </c>
      <c r="M59" s="17">
        <v>2.8990382640126522</v>
      </c>
      <c r="N59" s="18">
        <v>0.5714285714285714</v>
      </c>
      <c r="O59" s="19">
        <v>52425.163678899997</v>
      </c>
    </row>
    <row r="60" spans="1:15">
      <c r="A60" t="s">
        <v>73</v>
      </c>
      <c r="B60" t="s">
        <v>4</v>
      </c>
      <c r="C60" t="s">
        <v>7</v>
      </c>
      <c r="D60">
        <v>83195</v>
      </c>
      <c r="E60">
        <v>34811</v>
      </c>
      <c r="F60">
        <v>27258</v>
      </c>
      <c r="G60" s="12">
        <v>22412.4133029</v>
      </c>
      <c r="H60" s="29">
        <f t="shared" si="0"/>
        <v>0.35616864488523742</v>
      </c>
      <c r="I60" s="13">
        <v>57</v>
      </c>
      <c r="J60" s="23">
        <v>42670</v>
      </c>
      <c r="K60" s="15">
        <v>22412.4133029</v>
      </c>
      <c r="L60" s="16" t="s">
        <v>187</v>
      </c>
      <c r="M60" s="17">
        <v>3.3048386409426054</v>
      </c>
      <c r="N60" s="18">
        <v>0.66666666666666663</v>
      </c>
      <c r="O60" s="19">
        <v>74069.409520200003</v>
      </c>
    </row>
    <row r="61" spans="1:15">
      <c r="A61" t="s">
        <v>78</v>
      </c>
      <c r="B61" t="s">
        <v>4</v>
      </c>
      <c r="C61" t="s">
        <v>7</v>
      </c>
      <c r="D61">
        <v>79655</v>
      </c>
      <c r="E61">
        <v>35088</v>
      </c>
      <c r="F61">
        <v>27675</v>
      </c>
      <c r="G61" s="20">
        <v>41312.224851999999</v>
      </c>
      <c r="H61" s="29">
        <f t="shared" si="0"/>
        <v>-0.17738898917008661</v>
      </c>
      <c r="I61" s="21">
        <v>58</v>
      </c>
      <c r="J61" s="23">
        <v>42671</v>
      </c>
      <c r="K61" s="15">
        <v>41312.224851999999</v>
      </c>
      <c r="L61" s="16" t="s">
        <v>188</v>
      </c>
      <c r="M61" s="17">
        <v>1.4687172721287745</v>
      </c>
      <c r="N61" s="18">
        <v>0.78947368421052633</v>
      </c>
      <c r="O61" s="19">
        <v>60675.978190200003</v>
      </c>
    </row>
    <row r="62" spans="1:15">
      <c r="A62" t="s">
        <v>76</v>
      </c>
      <c r="B62" t="s">
        <v>4</v>
      </c>
      <c r="C62" t="s">
        <v>7</v>
      </c>
      <c r="D62">
        <v>96483</v>
      </c>
      <c r="E62">
        <v>41549</v>
      </c>
      <c r="F62">
        <v>32012</v>
      </c>
      <c r="G62" s="12">
        <v>42394.304391799997</v>
      </c>
      <c r="H62" s="29">
        <f t="shared" si="0"/>
        <v>-2.0344759002623329E-2</v>
      </c>
      <c r="I62" s="13">
        <v>59</v>
      </c>
      <c r="J62" s="23">
        <v>42672</v>
      </c>
      <c r="K62" s="15">
        <v>42394.304391799997</v>
      </c>
      <c r="L62" s="16" t="s">
        <v>189</v>
      </c>
      <c r="M62" s="17">
        <v>1.4758350473773041</v>
      </c>
      <c r="N62" s="18">
        <v>0.61111111111111116</v>
      </c>
      <c r="O62" s="19">
        <v>62567.000230600002</v>
      </c>
    </row>
    <row r="63" spans="1:15">
      <c r="A63" t="s">
        <v>52</v>
      </c>
      <c r="B63" t="s">
        <v>4</v>
      </c>
      <c r="C63" t="s">
        <v>7</v>
      </c>
      <c r="D63">
        <v>133300</v>
      </c>
      <c r="E63">
        <v>52556</v>
      </c>
      <c r="F63">
        <v>40456</v>
      </c>
      <c r="G63" s="20">
        <v>9156.9509108000002</v>
      </c>
      <c r="H63" s="29">
        <f t="shared" si="0"/>
        <v>0.82576773516249335</v>
      </c>
      <c r="I63" s="21">
        <v>60</v>
      </c>
      <c r="J63" s="23">
        <v>42673</v>
      </c>
      <c r="K63" s="15">
        <v>9156.9509108000002</v>
      </c>
      <c r="L63" s="16" t="s">
        <v>153</v>
      </c>
      <c r="M63" s="17">
        <v>1.2793272693297137</v>
      </c>
      <c r="N63" s="18">
        <v>1</v>
      </c>
      <c r="O63" s="19">
        <v>11714.737004099999</v>
      </c>
    </row>
    <row r="64" spans="1:15">
      <c r="A64" t="s">
        <v>55</v>
      </c>
      <c r="B64" t="s">
        <v>4</v>
      </c>
      <c r="C64" t="s">
        <v>7</v>
      </c>
      <c r="D64">
        <v>101540</v>
      </c>
      <c r="E64">
        <v>41276</v>
      </c>
      <c r="F64">
        <v>32867</v>
      </c>
      <c r="G64" s="12">
        <v>34853.753116100001</v>
      </c>
      <c r="H64" s="29">
        <f t="shared" si="0"/>
        <v>0.15559276295910454</v>
      </c>
      <c r="I64" s="13">
        <v>61</v>
      </c>
      <c r="J64" s="23">
        <v>42674</v>
      </c>
      <c r="K64" s="15">
        <v>34853.753116100001</v>
      </c>
      <c r="L64" s="16" t="s">
        <v>190</v>
      </c>
      <c r="M64" s="17">
        <v>1.4761048741960219</v>
      </c>
      <c r="N64" s="18">
        <v>0.75</v>
      </c>
      <c r="O64" s="19">
        <v>51447.794858699999</v>
      </c>
    </row>
    <row r="65" spans="1:15">
      <c r="A65" t="s">
        <v>49</v>
      </c>
      <c r="B65" t="s">
        <v>4</v>
      </c>
      <c r="C65" t="s">
        <v>7</v>
      </c>
      <c r="D65">
        <v>117729</v>
      </c>
      <c r="E65">
        <v>47335</v>
      </c>
      <c r="F65">
        <v>36522</v>
      </c>
      <c r="G65" s="20">
        <v>36156.265375100003</v>
      </c>
      <c r="H65" s="29">
        <f t="shared" si="0"/>
        <v>0.2361621342537234</v>
      </c>
      <c r="I65" s="21">
        <v>62</v>
      </c>
      <c r="J65" s="23">
        <v>42675</v>
      </c>
      <c r="K65" s="15">
        <v>36156.265375100003</v>
      </c>
      <c r="L65" s="16" t="s">
        <v>191</v>
      </c>
      <c r="M65" s="17">
        <v>3.2385428089771602</v>
      </c>
      <c r="N65" s="18">
        <v>0.625</v>
      </c>
      <c r="O65" s="19">
        <v>117093.61323</v>
      </c>
    </row>
    <row r="66" spans="1:15">
      <c r="A66" t="s">
        <v>54</v>
      </c>
      <c r="B66" t="s">
        <v>4</v>
      </c>
      <c r="C66" t="s">
        <v>7</v>
      </c>
      <c r="D66">
        <v>108655</v>
      </c>
      <c r="E66">
        <v>43488</v>
      </c>
      <c r="F66">
        <v>33991</v>
      </c>
      <c r="G66" s="12">
        <v>26976.7393299</v>
      </c>
      <c r="H66" s="29">
        <f t="shared" si="0"/>
        <v>0.37967394844784769</v>
      </c>
      <c r="I66" s="13">
        <v>63</v>
      </c>
      <c r="J66" s="23">
        <v>42676</v>
      </c>
      <c r="K66" s="15">
        <v>26976.7393299</v>
      </c>
      <c r="L66" s="16" t="s">
        <v>153</v>
      </c>
      <c r="M66" s="17">
        <v>1.0844353688318211</v>
      </c>
      <c r="N66" s="18">
        <v>1</v>
      </c>
      <c r="O66" s="19">
        <v>29254.530265099998</v>
      </c>
    </row>
    <row r="67" spans="1:15">
      <c r="A67" t="s">
        <v>57</v>
      </c>
      <c r="B67" t="s">
        <v>4</v>
      </c>
      <c r="C67" t="s">
        <v>7</v>
      </c>
      <c r="D67">
        <v>99890</v>
      </c>
      <c r="E67">
        <v>40337</v>
      </c>
      <c r="F67">
        <v>31534</v>
      </c>
      <c r="G67" s="20">
        <v>11799.655465600001</v>
      </c>
      <c r="H67" s="29">
        <f t="shared" si="0"/>
        <v>0.70747315205394545</v>
      </c>
      <c r="I67" s="21">
        <v>64</v>
      </c>
      <c r="J67" s="23">
        <v>42677</v>
      </c>
      <c r="K67" s="15">
        <v>11799.655465600001</v>
      </c>
      <c r="L67" s="16" t="s">
        <v>192</v>
      </c>
      <c r="M67" s="17">
        <v>1.8419994730918019</v>
      </c>
      <c r="N67" s="18">
        <v>0.33333333333333331</v>
      </c>
      <c r="O67" s="19">
        <v>21734.959150300001</v>
      </c>
    </row>
    <row r="68" spans="1:15">
      <c r="A68" t="s">
        <v>68</v>
      </c>
      <c r="B68" t="s">
        <v>4</v>
      </c>
      <c r="C68" t="s">
        <v>7</v>
      </c>
      <c r="D68">
        <v>91101</v>
      </c>
      <c r="E68">
        <v>38254</v>
      </c>
      <c r="F68">
        <v>29464</v>
      </c>
      <c r="G68" s="12">
        <v>24373.307386</v>
      </c>
      <c r="H68" s="29">
        <f t="shared" si="0"/>
        <v>0.36285597882574372</v>
      </c>
      <c r="I68" s="13">
        <v>65</v>
      </c>
      <c r="J68" s="23">
        <v>42678</v>
      </c>
      <c r="K68" s="15">
        <v>24373.307386</v>
      </c>
      <c r="L68" s="16" t="s">
        <v>193</v>
      </c>
      <c r="M68" s="17">
        <v>2.6993015469985098</v>
      </c>
      <c r="N68" s="18">
        <v>0.8</v>
      </c>
      <c r="O68" s="19">
        <v>65790.906332500002</v>
      </c>
    </row>
    <row r="69" spans="1:15">
      <c r="A69" t="s">
        <v>56</v>
      </c>
      <c r="B69" t="s">
        <v>4</v>
      </c>
      <c r="C69" t="s">
        <v>7</v>
      </c>
      <c r="D69">
        <v>122295</v>
      </c>
      <c r="E69">
        <v>51110</v>
      </c>
      <c r="F69">
        <v>38878</v>
      </c>
      <c r="G69" s="20">
        <v>35090.990672100001</v>
      </c>
      <c r="H69" s="29">
        <f t="shared" ref="H69:H116" si="1">(E69-G69)/E69</f>
        <v>0.31342221342007431</v>
      </c>
      <c r="I69" s="21">
        <v>66</v>
      </c>
      <c r="J69" s="23">
        <v>42679</v>
      </c>
      <c r="K69" s="15">
        <v>35090.990672100001</v>
      </c>
      <c r="L69" s="16" t="s">
        <v>194</v>
      </c>
      <c r="M69" s="17">
        <v>1.343749112355229</v>
      </c>
      <c r="N69" s="18">
        <v>0.6875</v>
      </c>
      <c r="O69" s="19">
        <v>47153.487567299999</v>
      </c>
    </row>
    <row r="70" spans="1:15">
      <c r="A70" t="s">
        <v>30</v>
      </c>
      <c r="B70" t="s">
        <v>4</v>
      </c>
      <c r="C70" t="s">
        <v>7</v>
      </c>
      <c r="D70">
        <v>172464</v>
      </c>
      <c r="E70">
        <v>65572</v>
      </c>
      <c r="F70">
        <v>49078</v>
      </c>
      <c r="G70" s="12">
        <v>28491.306976899999</v>
      </c>
      <c r="H70" s="29">
        <f t="shared" si="1"/>
        <v>0.56549583698987371</v>
      </c>
      <c r="I70" s="13">
        <v>67</v>
      </c>
      <c r="J70" s="23">
        <v>42680</v>
      </c>
      <c r="K70" s="15">
        <v>28491.306976899999</v>
      </c>
      <c r="L70" s="16" t="s">
        <v>195</v>
      </c>
      <c r="M70" s="17">
        <v>1.8879025276695993</v>
      </c>
      <c r="N70" s="18">
        <v>0.66666666666666663</v>
      </c>
      <c r="O70" s="19">
        <v>53788.810458300002</v>
      </c>
    </row>
    <row r="71" spans="1:15">
      <c r="A71" t="s">
        <v>39</v>
      </c>
      <c r="B71" t="s">
        <v>4</v>
      </c>
      <c r="C71" t="s">
        <v>7</v>
      </c>
      <c r="D71">
        <v>121416</v>
      </c>
      <c r="E71">
        <v>49871</v>
      </c>
      <c r="F71">
        <v>38493</v>
      </c>
      <c r="G71" s="20">
        <v>28736.976334200001</v>
      </c>
      <c r="H71" s="29">
        <f t="shared" si="1"/>
        <v>0.42377380974514245</v>
      </c>
      <c r="I71" s="21">
        <v>68</v>
      </c>
      <c r="J71" s="23">
        <v>42681</v>
      </c>
      <c r="K71" s="15">
        <v>28736.976334200001</v>
      </c>
      <c r="L71" s="16" t="s">
        <v>196</v>
      </c>
      <c r="M71" s="17">
        <v>2.9679497297805866</v>
      </c>
      <c r="N71" s="18">
        <v>0.83333333333333337</v>
      </c>
      <c r="O71" s="19">
        <v>85289.901145800002</v>
      </c>
    </row>
    <row r="72" spans="1:15">
      <c r="A72" t="s">
        <v>48</v>
      </c>
      <c r="B72" t="s">
        <v>4</v>
      </c>
      <c r="C72" t="s">
        <v>7</v>
      </c>
      <c r="D72">
        <v>112927</v>
      </c>
      <c r="E72">
        <v>45440</v>
      </c>
      <c r="F72">
        <v>35010</v>
      </c>
      <c r="G72" s="12">
        <v>15086.492417199999</v>
      </c>
      <c r="H72" s="29">
        <f t="shared" si="1"/>
        <v>0.66799092391725357</v>
      </c>
      <c r="I72" s="13">
        <v>69</v>
      </c>
      <c r="J72" s="23">
        <v>42682</v>
      </c>
      <c r="K72" s="15">
        <v>15086.492417199999</v>
      </c>
      <c r="L72" s="16" t="s">
        <v>197</v>
      </c>
      <c r="M72" s="17">
        <v>1.334584881741308</v>
      </c>
      <c r="N72" s="18">
        <v>0.8</v>
      </c>
      <c r="O72" s="19">
        <v>20134.204698500002</v>
      </c>
    </row>
    <row r="73" spans="1:15">
      <c r="A73" t="s">
        <v>50</v>
      </c>
      <c r="B73" t="s">
        <v>4</v>
      </c>
      <c r="C73" t="s">
        <v>7</v>
      </c>
      <c r="D73">
        <v>105683</v>
      </c>
      <c r="E73">
        <v>44618</v>
      </c>
      <c r="F73">
        <v>34867</v>
      </c>
      <c r="G73" s="20">
        <v>19636.532167199999</v>
      </c>
      <c r="H73" s="29">
        <f t="shared" si="1"/>
        <v>0.5598966298982474</v>
      </c>
      <c r="I73" s="21">
        <v>70</v>
      </c>
      <c r="J73" s="23">
        <v>42683</v>
      </c>
      <c r="K73" s="15">
        <v>19636.532167199999</v>
      </c>
      <c r="L73" s="16" t="s">
        <v>198</v>
      </c>
      <c r="M73" s="17">
        <v>5.2292875895633255</v>
      </c>
      <c r="N73" s="18">
        <v>0.875</v>
      </c>
      <c r="O73" s="19">
        <v>102685.073964</v>
      </c>
    </row>
    <row r="74" spans="1:15">
      <c r="A74" t="s">
        <v>53</v>
      </c>
      <c r="B74" t="s">
        <v>4</v>
      </c>
      <c r="C74" t="s">
        <v>7</v>
      </c>
      <c r="D74">
        <v>105670</v>
      </c>
      <c r="E74">
        <v>43686</v>
      </c>
      <c r="F74">
        <v>33926</v>
      </c>
      <c r="G74" s="12">
        <v>36414.623807299999</v>
      </c>
      <c r="H74" s="29">
        <f t="shared" si="1"/>
        <v>0.16644637166826903</v>
      </c>
      <c r="I74" s="13">
        <v>71</v>
      </c>
      <c r="J74" s="23">
        <v>42684</v>
      </c>
      <c r="K74" s="15">
        <v>36414.623807299999</v>
      </c>
      <c r="L74" s="16" t="s">
        <v>149</v>
      </c>
      <c r="M74" s="17">
        <v>2.9839879555536393</v>
      </c>
      <c r="N74" s="18">
        <v>0.6875</v>
      </c>
      <c r="O74" s="19">
        <v>108660.798847</v>
      </c>
    </row>
    <row r="75" spans="1:15">
      <c r="A75" t="s">
        <v>58</v>
      </c>
      <c r="B75" t="s">
        <v>4</v>
      </c>
      <c r="C75" t="s">
        <v>7</v>
      </c>
      <c r="D75">
        <v>96060</v>
      </c>
      <c r="E75">
        <v>42062</v>
      </c>
      <c r="F75">
        <v>32804</v>
      </c>
      <c r="G75" s="20">
        <v>17908.827022599999</v>
      </c>
      <c r="H75" s="29">
        <f t="shared" si="1"/>
        <v>0.57422787735723457</v>
      </c>
      <c r="I75" s="21">
        <v>72</v>
      </c>
      <c r="J75" s="23">
        <v>42685</v>
      </c>
      <c r="K75" s="15">
        <v>17908.827022599999</v>
      </c>
      <c r="L75" s="16" t="s">
        <v>199</v>
      </c>
      <c r="M75" s="17">
        <v>3.0267655066015826</v>
      </c>
      <c r="N75" s="18">
        <v>0.625</v>
      </c>
      <c r="O75" s="19">
        <v>54205.819895699999</v>
      </c>
    </row>
    <row r="76" spans="1:15">
      <c r="A76" t="s">
        <v>59</v>
      </c>
      <c r="B76" t="s">
        <v>4</v>
      </c>
      <c r="C76" t="s">
        <v>7</v>
      </c>
      <c r="D76">
        <v>115772</v>
      </c>
      <c r="E76">
        <v>50775</v>
      </c>
      <c r="F76">
        <v>39069</v>
      </c>
      <c r="G76" s="12">
        <v>38006.7427895</v>
      </c>
      <c r="H76" s="29">
        <f t="shared" si="1"/>
        <v>0.2514673995174791</v>
      </c>
      <c r="I76" s="13">
        <v>73</v>
      </c>
      <c r="J76" s="23">
        <v>42686</v>
      </c>
      <c r="K76" s="15">
        <v>38006.7427895</v>
      </c>
      <c r="L76" s="16" t="s">
        <v>200</v>
      </c>
      <c r="M76" s="17">
        <v>2.1947974725538799</v>
      </c>
      <c r="N76" s="18">
        <v>0.58823529411764708</v>
      </c>
      <c r="O76" s="19">
        <v>83417.103014399996</v>
      </c>
    </row>
    <row r="77" spans="1:15">
      <c r="A77" t="s">
        <v>32</v>
      </c>
      <c r="B77" t="s">
        <v>4</v>
      </c>
      <c r="C77" t="s">
        <v>7</v>
      </c>
      <c r="D77">
        <v>165785</v>
      </c>
      <c r="E77">
        <v>66428</v>
      </c>
      <c r="F77">
        <v>50444</v>
      </c>
      <c r="G77" s="20">
        <v>50898.194060200003</v>
      </c>
      <c r="H77" s="29">
        <f t="shared" si="1"/>
        <v>0.2337840359456855</v>
      </c>
      <c r="I77" s="21">
        <v>74</v>
      </c>
      <c r="J77" s="23">
        <v>42687</v>
      </c>
      <c r="K77" s="15">
        <v>50898.194060200003</v>
      </c>
      <c r="L77" s="16" t="s">
        <v>201</v>
      </c>
      <c r="M77" s="17">
        <v>1.7841891240815306</v>
      </c>
      <c r="N77" s="18">
        <v>0.54545454545454541</v>
      </c>
      <c r="O77" s="19">
        <v>90812.004277600005</v>
      </c>
    </row>
    <row r="78" spans="1:15">
      <c r="A78" t="s">
        <v>28</v>
      </c>
      <c r="B78" t="s">
        <v>4</v>
      </c>
      <c r="C78" t="s">
        <v>7</v>
      </c>
      <c r="D78">
        <v>146777</v>
      </c>
      <c r="E78">
        <v>53659</v>
      </c>
      <c r="F78">
        <v>41763</v>
      </c>
      <c r="G78" s="12">
        <v>44111.3554258</v>
      </c>
      <c r="H78" s="29">
        <f t="shared" si="1"/>
        <v>0.17793183947147728</v>
      </c>
      <c r="I78" s="13">
        <v>75</v>
      </c>
      <c r="J78" s="23">
        <v>42688</v>
      </c>
      <c r="K78" s="15">
        <v>44111.3554258</v>
      </c>
      <c r="L78" s="16" t="s">
        <v>162</v>
      </c>
      <c r="M78" s="17">
        <v>2.6066368066928356</v>
      </c>
      <c r="N78" s="18">
        <v>0.6</v>
      </c>
      <c r="O78" s="19">
        <v>114982.28264600001</v>
      </c>
    </row>
    <row r="79" spans="1:15">
      <c r="A79" t="s">
        <v>33</v>
      </c>
      <c r="B79" t="s">
        <v>4</v>
      </c>
      <c r="C79" t="s">
        <v>7</v>
      </c>
      <c r="D79">
        <v>143562</v>
      </c>
      <c r="E79">
        <v>52530</v>
      </c>
      <c r="F79">
        <v>40172</v>
      </c>
      <c r="G79" s="20">
        <v>40402.880635499998</v>
      </c>
      <c r="H79" s="29">
        <f t="shared" si="1"/>
        <v>0.23086082932609941</v>
      </c>
      <c r="I79" s="21">
        <v>76</v>
      </c>
      <c r="J79" s="23">
        <v>42689</v>
      </c>
      <c r="K79" s="15">
        <v>40402.880635499998</v>
      </c>
      <c r="L79" s="16" t="s">
        <v>202</v>
      </c>
      <c r="M79" s="17">
        <v>3.0066576714647337</v>
      </c>
      <c r="N79" s="18">
        <v>0.84210526315789469</v>
      </c>
      <c r="O79" s="19">
        <v>121477.631012</v>
      </c>
    </row>
    <row r="80" spans="1:15">
      <c r="A80" t="s">
        <v>35</v>
      </c>
      <c r="B80" t="s">
        <v>4</v>
      </c>
      <c r="C80" t="s">
        <v>7</v>
      </c>
      <c r="D80">
        <v>139025</v>
      </c>
      <c r="E80">
        <v>49905</v>
      </c>
      <c r="F80">
        <v>38447</v>
      </c>
      <c r="G80" s="12">
        <v>36615.496631399998</v>
      </c>
      <c r="H80" s="29">
        <f t="shared" si="1"/>
        <v>0.26629602982867451</v>
      </c>
      <c r="I80" s="13">
        <v>77</v>
      </c>
      <c r="J80" s="23">
        <v>42690</v>
      </c>
      <c r="K80" s="15">
        <v>36615.496631399998</v>
      </c>
      <c r="L80" s="16" t="s">
        <v>157</v>
      </c>
      <c r="M80" s="17">
        <v>1.6205214390596474</v>
      </c>
      <c r="N80" s="18">
        <v>0.76470588235294112</v>
      </c>
      <c r="O80" s="19">
        <v>59336.197292999997</v>
      </c>
    </row>
    <row r="81" spans="1:15">
      <c r="A81" t="s">
        <v>38</v>
      </c>
      <c r="B81" t="s">
        <v>4</v>
      </c>
      <c r="C81" t="s">
        <v>7</v>
      </c>
      <c r="D81">
        <v>132525</v>
      </c>
      <c r="E81">
        <v>48930</v>
      </c>
      <c r="F81">
        <v>38415</v>
      </c>
      <c r="G81" s="20">
        <v>45882.140920999998</v>
      </c>
      <c r="H81" s="29">
        <f t="shared" si="1"/>
        <v>6.2290191681994719E-2</v>
      </c>
      <c r="I81" s="21">
        <v>78</v>
      </c>
      <c r="J81" s="23">
        <v>42691</v>
      </c>
      <c r="K81" s="15">
        <v>45882.140920999998</v>
      </c>
      <c r="L81" s="16" t="s">
        <v>203</v>
      </c>
      <c r="M81" s="17">
        <v>1.5919860402954367</v>
      </c>
      <c r="N81" s="18">
        <v>0.68181818181818177</v>
      </c>
      <c r="O81" s="19">
        <v>73043.727845100002</v>
      </c>
    </row>
    <row r="82" spans="1:15">
      <c r="A82" t="s">
        <v>46</v>
      </c>
      <c r="B82" t="s">
        <v>4</v>
      </c>
      <c r="C82" t="s">
        <v>7</v>
      </c>
      <c r="D82">
        <v>127020</v>
      </c>
      <c r="E82">
        <v>46669</v>
      </c>
      <c r="F82">
        <v>36593</v>
      </c>
      <c r="G82" s="12">
        <v>47764.248623699998</v>
      </c>
      <c r="H82" s="29">
        <f t="shared" si="1"/>
        <v>-2.3468439943002798E-2</v>
      </c>
      <c r="I82" s="13">
        <v>79</v>
      </c>
      <c r="J82" s="23">
        <v>42692</v>
      </c>
      <c r="K82" s="15">
        <v>47764.248623699998</v>
      </c>
      <c r="L82" s="16" t="s">
        <v>204</v>
      </c>
      <c r="M82" s="17">
        <v>1.6092484079307974</v>
      </c>
      <c r="N82" s="18">
        <v>0.63636363636363635</v>
      </c>
      <c r="O82" s="19">
        <v>76864.541053699999</v>
      </c>
    </row>
    <row r="83" spans="1:15">
      <c r="A83" t="s">
        <v>37</v>
      </c>
      <c r="B83" t="s">
        <v>4</v>
      </c>
      <c r="C83" t="s">
        <v>7</v>
      </c>
      <c r="D83">
        <v>158790</v>
      </c>
      <c r="E83">
        <v>59629</v>
      </c>
      <c r="F83">
        <v>46525</v>
      </c>
      <c r="G83" s="20">
        <v>43552.013001400002</v>
      </c>
      <c r="H83" s="29">
        <f t="shared" si="1"/>
        <v>0.26961691456506059</v>
      </c>
      <c r="I83" s="21">
        <v>80</v>
      </c>
      <c r="J83" s="23">
        <v>42693</v>
      </c>
      <c r="K83" s="15">
        <v>43552.013001400002</v>
      </c>
      <c r="L83" s="16" t="s">
        <v>205</v>
      </c>
      <c r="M83" s="17">
        <v>1.7435632730101136</v>
      </c>
      <c r="N83" s="18">
        <v>0.7</v>
      </c>
      <c r="O83" s="19">
        <v>75935.690334900006</v>
      </c>
    </row>
    <row r="84" spans="1:15">
      <c r="A84" t="s">
        <v>18</v>
      </c>
      <c r="B84" t="s">
        <v>4</v>
      </c>
      <c r="C84" t="s">
        <v>7</v>
      </c>
      <c r="D84">
        <v>210413</v>
      </c>
      <c r="E84">
        <v>72837</v>
      </c>
      <c r="F84">
        <v>55465</v>
      </c>
      <c r="G84" s="12">
        <v>40826.607773399999</v>
      </c>
      <c r="H84" s="29">
        <f t="shared" si="1"/>
        <v>0.43947982792536761</v>
      </c>
      <c r="I84" s="13">
        <v>81</v>
      </c>
      <c r="J84" s="23">
        <v>42694</v>
      </c>
      <c r="K84" s="15">
        <v>40826.607773399999</v>
      </c>
      <c r="L84" s="16" t="s">
        <v>206</v>
      </c>
      <c r="M84" s="17">
        <v>1.6624546401874047</v>
      </c>
      <c r="N84" s="18">
        <v>0.8</v>
      </c>
      <c r="O84" s="19">
        <v>67872.383535999994</v>
      </c>
    </row>
    <row r="85" spans="1:15">
      <c r="A85" t="s">
        <v>15</v>
      </c>
      <c r="B85" t="s">
        <v>4</v>
      </c>
      <c r="C85" t="s">
        <v>7</v>
      </c>
      <c r="D85">
        <v>174716</v>
      </c>
      <c r="E85">
        <v>59045</v>
      </c>
      <c r="F85">
        <v>44588</v>
      </c>
      <c r="G85" s="20">
        <v>54769.238838400001</v>
      </c>
      <c r="H85" s="29">
        <f t="shared" si="1"/>
        <v>7.2415296157168255E-2</v>
      </c>
      <c r="I85" s="21">
        <v>82</v>
      </c>
      <c r="J85" s="23">
        <v>42695</v>
      </c>
      <c r="K85" s="15">
        <v>54769.238838400001</v>
      </c>
      <c r="L85" s="16" t="s">
        <v>207</v>
      </c>
      <c r="M85" s="17">
        <v>2.4707996885492829</v>
      </c>
      <c r="N85" s="18">
        <v>0.73076923076923073</v>
      </c>
      <c r="O85" s="19">
        <v>135323.818264</v>
      </c>
    </row>
    <row r="86" spans="1:15">
      <c r="A86" t="s">
        <v>23</v>
      </c>
      <c r="B86" t="s">
        <v>4</v>
      </c>
      <c r="C86" t="s">
        <v>7</v>
      </c>
      <c r="D86">
        <v>164871</v>
      </c>
      <c r="E86">
        <v>59101</v>
      </c>
      <c r="F86">
        <v>45021</v>
      </c>
      <c r="G86" s="12">
        <v>31014.506451099998</v>
      </c>
      <c r="H86" s="29">
        <f t="shared" si="1"/>
        <v>0.47522873638178714</v>
      </c>
      <c r="I86" s="13">
        <v>83</v>
      </c>
      <c r="J86" s="23">
        <v>42696</v>
      </c>
      <c r="K86" s="15">
        <v>31014.506451099998</v>
      </c>
      <c r="L86" s="16" t="s">
        <v>208</v>
      </c>
      <c r="M86" s="17">
        <v>1.4545947274134341</v>
      </c>
      <c r="N86" s="18">
        <v>0.75</v>
      </c>
      <c r="O86" s="19">
        <v>45113.537557099997</v>
      </c>
    </row>
    <row r="87" spans="1:15">
      <c r="A87" t="s">
        <v>25</v>
      </c>
      <c r="B87" t="s">
        <v>4</v>
      </c>
      <c r="C87" t="s">
        <v>7</v>
      </c>
      <c r="D87">
        <v>161996</v>
      </c>
      <c r="E87">
        <v>57546</v>
      </c>
      <c r="F87">
        <v>43970</v>
      </c>
      <c r="G87" s="20">
        <v>46624.350949599997</v>
      </c>
      <c r="H87" s="29">
        <f t="shared" si="1"/>
        <v>0.18978989070308974</v>
      </c>
      <c r="I87" s="21">
        <v>84</v>
      </c>
      <c r="J87" s="23">
        <v>42697</v>
      </c>
      <c r="K87" s="15">
        <v>46624.350949599997</v>
      </c>
      <c r="L87" s="16" t="s">
        <v>209</v>
      </c>
      <c r="M87" s="17">
        <v>6.1337423749478175</v>
      </c>
      <c r="N87" s="18">
        <v>0.66666666666666663</v>
      </c>
      <c r="O87" s="19">
        <v>285981.757124</v>
      </c>
    </row>
    <row r="88" spans="1:15">
      <c r="A88" t="s">
        <v>29</v>
      </c>
      <c r="B88" t="s">
        <v>4</v>
      </c>
      <c r="C88" t="s">
        <v>7</v>
      </c>
      <c r="D88">
        <v>157335</v>
      </c>
      <c r="E88">
        <v>56824</v>
      </c>
      <c r="F88">
        <v>43246</v>
      </c>
      <c r="G88" s="12">
        <v>32357.682957199999</v>
      </c>
      <c r="H88" s="29">
        <f t="shared" si="1"/>
        <v>0.43056309029283402</v>
      </c>
      <c r="I88" s="13">
        <v>85</v>
      </c>
      <c r="J88" s="23">
        <v>42698</v>
      </c>
      <c r="K88" s="15">
        <v>32357.682957199999</v>
      </c>
      <c r="L88" s="16" t="s">
        <v>210</v>
      </c>
      <c r="M88" s="17">
        <v>3.6913079962798321</v>
      </c>
      <c r="N88" s="18">
        <v>0.66666666666666663</v>
      </c>
      <c r="O88" s="19">
        <v>119442.173841</v>
      </c>
    </row>
    <row r="89" spans="1:15">
      <c r="A89" t="s">
        <v>3</v>
      </c>
      <c r="B89" t="s">
        <v>4</v>
      </c>
      <c r="C89" t="s">
        <v>7</v>
      </c>
      <c r="D89">
        <v>441640</v>
      </c>
      <c r="E89">
        <v>95992</v>
      </c>
      <c r="F89">
        <v>70937</v>
      </c>
      <c r="G89" s="20">
        <v>40116.212643600004</v>
      </c>
      <c r="H89" s="29">
        <f t="shared" si="1"/>
        <v>0.58208795895907983</v>
      </c>
      <c r="I89" s="21">
        <v>86</v>
      </c>
      <c r="J89" s="23">
        <v>42699</v>
      </c>
      <c r="K89" s="15">
        <v>40116.212643600004</v>
      </c>
      <c r="L89" s="16" t="s">
        <v>211</v>
      </c>
      <c r="M89" s="17">
        <v>4.8337779522647972</v>
      </c>
      <c r="N89" s="18">
        <v>0.35294117647058826</v>
      </c>
      <c r="O89" s="19">
        <v>193912.86420499999</v>
      </c>
    </row>
    <row r="90" spans="1:15">
      <c r="A90" t="s">
        <v>17</v>
      </c>
      <c r="B90" t="s">
        <v>4</v>
      </c>
      <c r="C90" t="s">
        <v>7</v>
      </c>
      <c r="D90">
        <v>208036</v>
      </c>
      <c r="E90">
        <v>68538</v>
      </c>
      <c r="F90">
        <v>52471</v>
      </c>
      <c r="G90" s="12">
        <v>44915.884052100002</v>
      </c>
      <c r="H90" s="29">
        <f t="shared" si="1"/>
        <v>0.34465721129738247</v>
      </c>
      <c r="I90" s="13">
        <v>87</v>
      </c>
      <c r="J90" s="23">
        <v>42700</v>
      </c>
      <c r="K90" s="15">
        <v>44915.884052100002</v>
      </c>
      <c r="L90" s="16" t="s">
        <v>208</v>
      </c>
      <c r="M90" s="17">
        <v>2.0417375040581516</v>
      </c>
      <c r="N90" s="18">
        <v>0.80952380952380953</v>
      </c>
      <c r="O90" s="19">
        <v>91706.444997099999</v>
      </c>
    </row>
    <row r="91" spans="1:15">
      <c r="A91" t="s">
        <v>11</v>
      </c>
      <c r="B91" t="s">
        <v>4</v>
      </c>
      <c r="C91" t="s">
        <v>7</v>
      </c>
      <c r="D91">
        <v>271837</v>
      </c>
      <c r="E91">
        <v>81074</v>
      </c>
      <c r="F91">
        <v>61034</v>
      </c>
      <c r="G91" s="20">
        <v>56608.265841400003</v>
      </c>
      <c r="H91" s="29">
        <f t="shared" si="1"/>
        <v>0.30177040923847342</v>
      </c>
      <c r="I91" s="21">
        <v>88</v>
      </c>
      <c r="J91" s="23">
        <v>42701</v>
      </c>
      <c r="K91" s="15">
        <v>56608.265841400003</v>
      </c>
      <c r="L91" s="16" t="s">
        <v>212</v>
      </c>
      <c r="M91" s="17">
        <v>3.0653574924405156</v>
      </c>
      <c r="N91" s="18">
        <v>0.6</v>
      </c>
      <c r="O91" s="19">
        <v>173524.57183100001</v>
      </c>
    </row>
    <row r="92" spans="1:15">
      <c r="A92" t="s">
        <v>9</v>
      </c>
      <c r="B92" t="s">
        <v>4</v>
      </c>
      <c r="C92" t="s">
        <v>7</v>
      </c>
      <c r="D92">
        <v>248654</v>
      </c>
      <c r="E92">
        <v>69510</v>
      </c>
      <c r="F92">
        <v>52386</v>
      </c>
      <c r="G92" s="12">
        <v>37261.5611536</v>
      </c>
      <c r="H92" s="29">
        <f t="shared" si="1"/>
        <v>0.4639395604431017</v>
      </c>
      <c r="I92" s="13">
        <v>89</v>
      </c>
      <c r="J92" s="23">
        <v>42702</v>
      </c>
      <c r="K92" s="15">
        <v>37261.5611536</v>
      </c>
      <c r="L92" s="16" t="s">
        <v>170</v>
      </c>
      <c r="M92" s="17">
        <v>1.9155593242797877</v>
      </c>
      <c r="N92" s="18">
        <v>0.75</v>
      </c>
      <c r="O92" s="19">
        <v>71376.730905000004</v>
      </c>
    </row>
    <row r="93" spans="1:15">
      <c r="A93" t="s">
        <v>19</v>
      </c>
      <c r="B93" t="s">
        <v>4</v>
      </c>
      <c r="C93" t="s">
        <v>7</v>
      </c>
      <c r="D93">
        <v>169544</v>
      </c>
      <c r="E93">
        <v>58443</v>
      </c>
      <c r="F93">
        <v>44428</v>
      </c>
      <c r="G93" s="20">
        <v>38459.032249700002</v>
      </c>
      <c r="H93" s="29">
        <f t="shared" si="1"/>
        <v>0.34193945810961107</v>
      </c>
      <c r="I93" s="21">
        <v>90</v>
      </c>
      <c r="J93" s="23">
        <v>42703</v>
      </c>
      <c r="K93" s="15">
        <v>38459.032249700002</v>
      </c>
      <c r="L93" s="16" t="s">
        <v>213</v>
      </c>
      <c r="M93" s="17">
        <v>2.6487971911408308</v>
      </c>
      <c r="N93" s="18">
        <v>0.72222222222222221</v>
      </c>
      <c r="O93" s="19">
        <v>101870.176597</v>
      </c>
    </row>
    <row r="94" spans="1:15">
      <c r="A94" t="s">
        <v>26</v>
      </c>
      <c r="B94" t="s">
        <v>4</v>
      </c>
      <c r="C94" t="s">
        <v>7</v>
      </c>
      <c r="D94">
        <v>154020</v>
      </c>
      <c r="E94">
        <v>54943</v>
      </c>
      <c r="F94">
        <v>42417</v>
      </c>
      <c r="G94" s="12">
        <v>44030.062319899997</v>
      </c>
      <c r="H94" s="29">
        <f t="shared" si="1"/>
        <v>0.1986228942740659</v>
      </c>
      <c r="I94" s="13">
        <v>91</v>
      </c>
      <c r="J94" s="23">
        <v>42704</v>
      </c>
      <c r="K94" s="15">
        <v>44030.062319899997</v>
      </c>
      <c r="L94" s="16" t="s">
        <v>214</v>
      </c>
      <c r="M94" s="17">
        <v>1.7512250348632967</v>
      </c>
      <c r="N94" s="18">
        <v>0.85</v>
      </c>
      <c r="O94" s="19">
        <v>77106.547421199997</v>
      </c>
    </row>
    <row r="95" spans="1:15">
      <c r="A95" t="s">
        <v>24</v>
      </c>
      <c r="B95" t="s">
        <v>4</v>
      </c>
      <c r="C95" t="s">
        <v>7</v>
      </c>
      <c r="D95">
        <v>156944</v>
      </c>
      <c r="E95">
        <v>52810</v>
      </c>
      <c r="F95">
        <v>40922</v>
      </c>
      <c r="G95" s="20">
        <v>29774.4039643</v>
      </c>
      <c r="H95" s="29">
        <f t="shared" si="1"/>
        <v>0.43619761476424918</v>
      </c>
      <c r="I95" s="21">
        <v>92</v>
      </c>
      <c r="J95" s="23">
        <v>42705</v>
      </c>
      <c r="K95" s="15">
        <v>29774.4039643</v>
      </c>
      <c r="L95" s="16" t="s">
        <v>172</v>
      </c>
      <c r="M95" s="17">
        <v>1.434324742732227</v>
      </c>
      <c r="N95" s="18">
        <v>0.84615384615384615</v>
      </c>
      <c r="O95" s="19">
        <v>42706.1643061</v>
      </c>
    </row>
    <row r="96" spans="1:15">
      <c r="A96" t="s">
        <v>44</v>
      </c>
      <c r="B96" t="s">
        <v>4</v>
      </c>
      <c r="C96" t="s">
        <v>7</v>
      </c>
      <c r="D96">
        <v>124858</v>
      </c>
      <c r="E96">
        <v>43902</v>
      </c>
      <c r="F96">
        <v>34924</v>
      </c>
      <c r="G96" s="12">
        <v>42829.456609300003</v>
      </c>
      <c r="H96" s="29">
        <f t="shared" si="1"/>
        <v>2.4430399314381963E-2</v>
      </c>
      <c r="I96" s="13">
        <v>93</v>
      </c>
      <c r="J96" s="23">
        <v>42706</v>
      </c>
      <c r="K96" s="15">
        <v>42829.456609300003</v>
      </c>
      <c r="L96" s="16" t="s">
        <v>215</v>
      </c>
      <c r="M96" s="17">
        <v>4.1185532547638593</v>
      </c>
      <c r="N96" s="18">
        <v>0.52380952380952384</v>
      </c>
      <c r="O96" s="19">
        <v>176395.397918</v>
      </c>
    </row>
    <row r="97" spans="1:15">
      <c r="A97" t="s">
        <v>45</v>
      </c>
      <c r="B97" t="s">
        <v>4</v>
      </c>
      <c r="C97" t="s">
        <v>7</v>
      </c>
      <c r="D97">
        <v>149835</v>
      </c>
      <c r="E97">
        <v>51276</v>
      </c>
      <c r="F97">
        <v>40522</v>
      </c>
      <c r="G97" s="20">
        <v>37898.598782399997</v>
      </c>
      <c r="H97" s="29">
        <f t="shared" si="1"/>
        <v>0.26089010877603563</v>
      </c>
      <c r="I97" s="21">
        <v>94</v>
      </c>
      <c r="J97" s="23">
        <v>42707</v>
      </c>
      <c r="K97" s="15">
        <v>37898.598782399997</v>
      </c>
      <c r="L97" s="16" t="s">
        <v>158</v>
      </c>
      <c r="M97" s="17">
        <v>1.8907036482725157</v>
      </c>
      <c r="N97" s="18">
        <v>0.75</v>
      </c>
      <c r="O97" s="19">
        <v>71655.018982299996</v>
      </c>
    </row>
    <row r="98" spans="1:15">
      <c r="A98" t="s">
        <v>16</v>
      </c>
      <c r="B98" t="s">
        <v>4</v>
      </c>
      <c r="C98" t="s">
        <v>7</v>
      </c>
      <c r="D98">
        <v>215318</v>
      </c>
      <c r="E98">
        <v>65329</v>
      </c>
      <c r="F98">
        <v>50589</v>
      </c>
      <c r="G98" s="12">
        <v>40103.423229499997</v>
      </c>
      <c r="H98" s="29">
        <f t="shared" si="1"/>
        <v>0.38613137765004829</v>
      </c>
      <c r="I98" s="13">
        <v>95</v>
      </c>
      <c r="J98" s="23">
        <v>42708</v>
      </c>
      <c r="K98" s="15">
        <v>40103.423229499997</v>
      </c>
      <c r="L98" s="16" t="s">
        <v>216</v>
      </c>
      <c r="M98" s="17">
        <v>1.9222623262692764</v>
      </c>
      <c r="N98" s="18">
        <v>0.83333333333333337</v>
      </c>
      <c r="O98" s="19">
        <v>77089.299628499997</v>
      </c>
    </row>
    <row r="99" spans="1:15">
      <c r="A99" t="s">
        <v>22</v>
      </c>
      <c r="B99" t="s">
        <v>4</v>
      </c>
      <c r="C99" t="s">
        <v>7</v>
      </c>
      <c r="D99">
        <v>154140</v>
      </c>
      <c r="E99">
        <v>50667</v>
      </c>
      <c r="F99">
        <v>39864</v>
      </c>
      <c r="G99" s="20">
        <v>40522.7527711</v>
      </c>
      <c r="H99" s="29">
        <f t="shared" si="1"/>
        <v>0.20021408863560108</v>
      </c>
      <c r="I99" s="21">
        <v>96</v>
      </c>
      <c r="J99" s="23">
        <v>42709</v>
      </c>
      <c r="K99" s="15">
        <v>40522.7527711</v>
      </c>
      <c r="L99" s="16" t="s">
        <v>217</v>
      </c>
      <c r="M99" s="17">
        <v>1.3321471044706283</v>
      </c>
      <c r="N99" s="18">
        <v>0.83333333333333337</v>
      </c>
      <c r="O99" s="19">
        <v>53982.2677692</v>
      </c>
    </row>
    <row r="100" spans="1:15">
      <c r="A100" t="s">
        <v>20</v>
      </c>
      <c r="B100" t="s">
        <v>4</v>
      </c>
      <c r="C100" t="s">
        <v>7</v>
      </c>
      <c r="D100">
        <v>161296</v>
      </c>
      <c r="E100">
        <v>49055</v>
      </c>
      <c r="F100">
        <v>38753</v>
      </c>
      <c r="G100" s="12">
        <v>52121.603864600002</v>
      </c>
      <c r="H100" s="29">
        <f t="shared" si="1"/>
        <v>-6.2513584030170252E-2</v>
      </c>
      <c r="I100" s="13">
        <v>97</v>
      </c>
      <c r="J100" s="23">
        <v>42710</v>
      </c>
      <c r="K100" s="15">
        <v>52121.603864600002</v>
      </c>
      <c r="L100" s="16" t="s">
        <v>218</v>
      </c>
      <c r="M100" s="17">
        <v>1.2980092269579895</v>
      </c>
      <c r="N100" s="18">
        <v>0.8571428571428571</v>
      </c>
      <c r="O100" s="19">
        <v>67654.322740100004</v>
      </c>
    </row>
    <row r="101" spans="1:15">
      <c r="A101" t="s">
        <v>36</v>
      </c>
      <c r="B101" t="s">
        <v>4</v>
      </c>
      <c r="C101" t="s">
        <v>7</v>
      </c>
      <c r="D101">
        <v>132454</v>
      </c>
      <c r="E101">
        <v>38237</v>
      </c>
      <c r="F101">
        <v>30566</v>
      </c>
      <c r="G101" s="20">
        <v>19796.134830399998</v>
      </c>
      <c r="H101" s="29">
        <f t="shared" si="1"/>
        <v>0.48227803356957927</v>
      </c>
      <c r="I101" s="21">
        <v>98</v>
      </c>
      <c r="J101" s="23">
        <v>42711</v>
      </c>
      <c r="K101" s="15">
        <v>19796.134830399998</v>
      </c>
      <c r="L101" s="16" t="s">
        <v>219</v>
      </c>
      <c r="M101" s="17">
        <v>2.0478302987331629</v>
      </c>
      <c r="N101" s="18">
        <v>0.88888888888888884</v>
      </c>
      <c r="O101" s="19">
        <v>40539.124703499998</v>
      </c>
    </row>
    <row r="102" spans="1:15">
      <c r="A102" t="s">
        <v>42</v>
      </c>
      <c r="B102" t="s">
        <v>4</v>
      </c>
      <c r="C102" t="s">
        <v>7</v>
      </c>
      <c r="D102">
        <v>134960</v>
      </c>
      <c r="E102">
        <v>39630</v>
      </c>
      <c r="F102">
        <v>31189</v>
      </c>
      <c r="G102" s="12">
        <v>26368.3742671</v>
      </c>
      <c r="H102" s="29">
        <f t="shared" si="1"/>
        <v>0.33463602656825636</v>
      </c>
      <c r="I102" s="13">
        <v>99</v>
      </c>
      <c r="J102" s="23">
        <v>42712</v>
      </c>
      <c r="K102" s="15">
        <v>26368.3742671</v>
      </c>
      <c r="L102" s="16" t="s">
        <v>220</v>
      </c>
      <c r="M102" s="17">
        <v>2.3201457398279119</v>
      </c>
      <c r="N102" s="18">
        <v>0.6</v>
      </c>
      <c r="O102" s="19">
        <v>61178.471222</v>
      </c>
    </row>
    <row r="103" spans="1:15">
      <c r="A103" t="s">
        <v>47</v>
      </c>
      <c r="B103" t="s">
        <v>4</v>
      </c>
      <c r="C103" t="s">
        <v>7</v>
      </c>
      <c r="D103">
        <v>112062</v>
      </c>
      <c r="E103">
        <v>34393</v>
      </c>
      <c r="F103">
        <v>28265</v>
      </c>
      <c r="G103" s="20">
        <v>23736.515558499999</v>
      </c>
      <c r="H103" s="29">
        <f t="shared" si="1"/>
        <v>0.30984457423022127</v>
      </c>
      <c r="I103" s="21">
        <v>100</v>
      </c>
      <c r="J103" s="23">
        <v>42713</v>
      </c>
      <c r="K103" s="15">
        <v>23736.515558499999</v>
      </c>
      <c r="L103" s="16" t="s">
        <v>221</v>
      </c>
      <c r="M103" s="17">
        <v>1.2874926421058592</v>
      </c>
      <c r="N103" s="18">
        <v>0.8</v>
      </c>
      <c r="O103" s="19">
        <v>30560.589130799999</v>
      </c>
    </row>
    <row r="104" spans="1:15">
      <c r="A104" t="s">
        <v>51</v>
      </c>
      <c r="B104" t="s">
        <v>4</v>
      </c>
      <c r="C104" t="s">
        <v>7</v>
      </c>
      <c r="D104">
        <v>132820</v>
      </c>
      <c r="E104">
        <v>40686</v>
      </c>
      <c r="F104">
        <v>32462</v>
      </c>
      <c r="G104" s="12">
        <v>30020.4606881</v>
      </c>
      <c r="H104" s="29">
        <f t="shared" si="1"/>
        <v>0.26214273489406675</v>
      </c>
      <c r="I104" s="13">
        <v>101</v>
      </c>
      <c r="J104" s="23">
        <v>42714</v>
      </c>
      <c r="K104" s="15">
        <v>30020.4606881</v>
      </c>
      <c r="L104" s="16" t="s">
        <v>200</v>
      </c>
      <c r="M104" s="17">
        <v>1.8599366535581929</v>
      </c>
      <c r="N104" s="18">
        <v>0.75</v>
      </c>
      <c r="O104" s="19">
        <v>55836.155190500001</v>
      </c>
    </row>
    <row r="105" spans="1:15">
      <c r="A105" t="s">
        <v>21</v>
      </c>
      <c r="B105" t="s">
        <v>4</v>
      </c>
      <c r="C105" t="s">
        <v>7</v>
      </c>
      <c r="D105">
        <v>196956</v>
      </c>
      <c r="E105">
        <v>53161</v>
      </c>
      <c r="F105">
        <v>42869</v>
      </c>
      <c r="G105" s="20">
        <v>48620.023454399998</v>
      </c>
      <c r="H105" s="29">
        <f>(E105-G105)/E105</f>
        <v>8.5419321412313579E-2</v>
      </c>
      <c r="I105" s="21">
        <v>102</v>
      </c>
      <c r="J105" s="23">
        <v>42715</v>
      </c>
      <c r="K105" s="15">
        <v>48620.023454399998</v>
      </c>
      <c r="L105" s="16" t="s">
        <v>208</v>
      </c>
      <c r="M105" s="17">
        <v>1.6301134134176873</v>
      </c>
      <c r="N105" s="18">
        <v>0.65217391304347827</v>
      </c>
      <c r="O105" s="19">
        <v>79256.152393700002</v>
      </c>
    </row>
    <row r="106" spans="1:15">
      <c r="A106" t="s">
        <v>10</v>
      </c>
      <c r="B106" t="s">
        <v>4</v>
      </c>
      <c r="C106" t="s">
        <v>7</v>
      </c>
      <c r="D106">
        <v>220068</v>
      </c>
      <c r="E106">
        <v>49649</v>
      </c>
      <c r="F106">
        <v>38773</v>
      </c>
      <c r="G106" s="12">
        <v>16573.919399900002</v>
      </c>
      <c r="H106" s="29">
        <f t="shared" si="1"/>
        <v>0.66617818284557595</v>
      </c>
      <c r="I106" s="13">
        <v>103</v>
      </c>
      <c r="J106" s="23">
        <v>42716</v>
      </c>
      <c r="K106" s="15">
        <v>16573.919399900002</v>
      </c>
      <c r="L106" s="16" t="s">
        <v>222</v>
      </c>
      <c r="M106" s="17">
        <v>4.5466755339388625</v>
      </c>
      <c r="N106" s="18">
        <v>0.5</v>
      </c>
      <c r="O106" s="19">
        <v>75356.233837000007</v>
      </c>
    </row>
    <row r="107" spans="1:15">
      <c r="A107" t="s">
        <v>13</v>
      </c>
      <c r="B107" t="s">
        <v>4</v>
      </c>
      <c r="C107" t="s">
        <v>7</v>
      </c>
      <c r="D107">
        <v>178313</v>
      </c>
      <c r="E107">
        <v>53818</v>
      </c>
      <c r="F107">
        <v>41331</v>
      </c>
      <c r="G107" s="20">
        <v>24930.956346200001</v>
      </c>
      <c r="H107" s="29">
        <f>(E107-G107)/E107</f>
        <v>0.53675431368315429</v>
      </c>
      <c r="I107" s="21">
        <v>104</v>
      </c>
      <c r="J107" s="23">
        <v>42717</v>
      </c>
      <c r="K107" s="15">
        <v>24930.956346200001</v>
      </c>
      <c r="L107" s="16" t="s">
        <v>153</v>
      </c>
      <c r="M107" s="17">
        <v>1.1123564857040453</v>
      </c>
      <c r="N107" s="18">
        <v>1</v>
      </c>
      <c r="O107" s="19">
        <v>27732.1109865</v>
      </c>
    </row>
    <row r="108" spans="1:15">
      <c r="A108" t="s">
        <v>27</v>
      </c>
      <c r="B108" t="s">
        <v>4</v>
      </c>
      <c r="C108" t="s">
        <v>7</v>
      </c>
      <c r="D108">
        <v>146530</v>
      </c>
      <c r="E108">
        <v>43814</v>
      </c>
      <c r="F108">
        <v>34756</v>
      </c>
      <c r="G108" s="12">
        <v>31435.2339364</v>
      </c>
      <c r="H108" s="29">
        <f t="shared" si="1"/>
        <v>0.28252992339434885</v>
      </c>
      <c r="I108" s="13">
        <v>105</v>
      </c>
      <c r="J108" s="23">
        <v>42718</v>
      </c>
      <c r="K108" s="15">
        <v>31435.2339364</v>
      </c>
      <c r="L108" s="16" t="s">
        <v>216</v>
      </c>
      <c r="M108" s="17">
        <v>2.6092724821437541</v>
      </c>
      <c r="N108" s="18">
        <v>0.84615384615384615</v>
      </c>
      <c r="O108" s="19">
        <v>82023.090880000003</v>
      </c>
    </row>
    <row r="109" spans="1:15">
      <c r="A109" t="s">
        <v>43</v>
      </c>
      <c r="B109" t="s">
        <v>4</v>
      </c>
      <c r="C109" t="s">
        <v>7</v>
      </c>
      <c r="D109">
        <v>127311</v>
      </c>
      <c r="E109">
        <v>36671</v>
      </c>
      <c r="F109">
        <v>29831</v>
      </c>
      <c r="G109" s="20">
        <v>19188.465565099999</v>
      </c>
      <c r="H109" s="29">
        <f t="shared" si="1"/>
        <v>0.47674005167298411</v>
      </c>
      <c r="I109" s="21">
        <v>106</v>
      </c>
      <c r="J109" s="23">
        <v>42719</v>
      </c>
      <c r="K109" s="15">
        <v>19188.465565099999</v>
      </c>
      <c r="L109" s="16" t="s">
        <v>223</v>
      </c>
      <c r="M109" s="17">
        <v>1.5862671219245756</v>
      </c>
      <c r="N109" s="18">
        <v>0.7142857142857143</v>
      </c>
      <c r="O109" s="19">
        <v>30438.032046100001</v>
      </c>
    </row>
    <row r="110" spans="1:15">
      <c r="A110" t="s">
        <v>41</v>
      </c>
      <c r="B110" t="s">
        <v>4</v>
      </c>
      <c r="C110" t="s">
        <v>7</v>
      </c>
      <c r="D110">
        <v>131407</v>
      </c>
      <c r="E110">
        <v>43476</v>
      </c>
      <c r="F110">
        <v>33680</v>
      </c>
      <c r="G110" s="12">
        <v>48842.040621499997</v>
      </c>
      <c r="H110" s="29">
        <f t="shared" si="1"/>
        <v>-0.12342535241282539</v>
      </c>
      <c r="I110" s="13">
        <v>107</v>
      </c>
      <c r="J110" s="23">
        <v>42720</v>
      </c>
      <c r="K110" s="15">
        <v>48842.040621499997</v>
      </c>
      <c r="L110" s="16" t="s">
        <v>224</v>
      </c>
      <c r="M110" s="17">
        <v>1.937181027296198</v>
      </c>
      <c r="N110" s="18">
        <v>0.68421052631578949</v>
      </c>
      <c r="O110" s="19">
        <v>94615.874426399998</v>
      </c>
    </row>
    <row r="111" spans="1:15">
      <c r="A111" t="s">
        <v>34</v>
      </c>
      <c r="B111" t="s">
        <v>4</v>
      </c>
      <c r="C111" t="s">
        <v>7</v>
      </c>
      <c r="D111">
        <v>168347</v>
      </c>
      <c r="E111">
        <v>55687</v>
      </c>
      <c r="F111">
        <v>42608</v>
      </c>
      <c r="G111" s="20">
        <v>22507.408028599999</v>
      </c>
      <c r="H111" s="29">
        <f t="shared" si="1"/>
        <v>0.59582293841291512</v>
      </c>
      <c r="I111" s="21">
        <v>108</v>
      </c>
      <c r="J111" s="23">
        <v>42721</v>
      </c>
      <c r="K111" s="15">
        <v>22507.408028599999</v>
      </c>
      <c r="L111" s="16" t="s">
        <v>192</v>
      </c>
      <c r="M111" s="17">
        <v>1.3597072465168967</v>
      </c>
      <c r="N111" s="18">
        <v>0.66666666666666663</v>
      </c>
      <c r="O111" s="19">
        <v>30603.4857968</v>
      </c>
    </row>
    <row r="112" spans="1:15">
      <c r="A112" t="s">
        <v>12</v>
      </c>
      <c r="B112" t="s">
        <v>4</v>
      </c>
      <c r="C112" t="s">
        <v>7</v>
      </c>
      <c r="D112">
        <v>259249</v>
      </c>
      <c r="E112">
        <v>71364</v>
      </c>
      <c r="F112">
        <v>53321</v>
      </c>
      <c r="G112" s="12">
        <v>19352.1917287</v>
      </c>
      <c r="H112" s="29">
        <f t="shared" si="1"/>
        <v>0.72882417285045686</v>
      </c>
      <c r="I112" s="13">
        <v>109</v>
      </c>
      <c r="J112" s="23">
        <v>42722</v>
      </c>
      <c r="K112" s="15">
        <v>19352.1917287</v>
      </c>
      <c r="L112" s="16" t="s">
        <v>225</v>
      </c>
      <c r="M112" s="17">
        <v>1.2294413472462158</v>
      </c>
      <c r="N112" s="18">
        <v>0.875</v>
      </c>
      <c r="O112" s="19">
        <v>23792.384671100001</v>
      </c>
    </row>
    <row r="113" spans="1:15">
      <c r="A113" t="s">
        <v>14</v>
      </c>
      <c r="B113" t="s">
        <v>4</v>
      </c>
      <c r="C113" t="s">
        <v>7</v>
      </c>
      <c r="D113">
        <v>176175</v>
      </c>
      <c r="E113">
        <v>57280</v>
      </c>
      <c r="F113">
        <v>43537</v>
      </c>
      <c r="G113" s="20">
        <v>23541.419172599999</v>
      </c>
      <c r="H113" s="29">
        <f t="shared" si="1"/>
        <v>0.58901153679120111</v>
      </c>
      <c r="I113" s="21">
        <v>110</v>
      </c>
      <c r="J113" s="23">
        <v>42723</v>
      </c>
      <c r="K113" s="15">
        <v>23541.419172599999</v>
      </c>
      <c r="L113" s="16" t="s">
        <v>157</v>
      </c>
      <c r="M113" s="17">
        <v>1.4697319994229854</v>
      </c>
      <c r="N113" s="18">
        <v>0.88888888888888884</v>
      </c>
      <c r="O113" s="19">
        <v>34599.577069799998</v>
      </c>
    </row>
    <row r="114" spans="1:15">
      <c r="A114" t="s">
        <v>31</v>
      </c>
      <c r="B114" t="s">
        <v>4</v>
      </c>
      <c r="C114" t="s">
        <v>7</v>
      </c>
      <c r="D114">
        <v>141105</v>
      </c>
      <c r="E114">
        <v>48754</v>
      </c>
      <c r="F114">
        <v>37421</v>
      </c>
      <c r="G114" s="12">
        <v>30711.787150200002</v>
      </c>
      <c r="H114" s="29">
        <f t="shared" si="1"/>
        <v>0.37006630942691876</v>
      </c>
      <c r="I114" s="13">
        <v>111</v>
      </c>
      <c r="J114" s="23">
        <v>42724</v>
      </c>
      <c r="K114" s="15">
        <v>30711.787150200002</v>
      </c>
      <c r="L114" s="16" t="s">
        <v>176</v>
      </c>
      <c r="M114" s="17">
        <v>2.56657638329545</v>
      </c>
      <c r="N114" s="18">
        <v>0.5</v>
      </c>
      <c r="O114" s="19">
        <v>78824.147588499996</v>
      </c>
    </row>
    <row r="115" spans="1:15">
      <c r="A115" t="s">
        <v>40</v>
      </c>
      <c r="B115" t="s">
        <v>4</v>
      </c>
      <c r="C115" t="s">
        <v>7</v>
      </c>
      <c r="D115">
        <v>126075</v>
      </c>
      <c r="E115">
        <v>45814</v>
      </c>
      <c r="F115">
        <v>35584</v>
      </c>
      <c r="G115" s="20">
        <v>24832.5585565</v>
      </c>
      <c r="H115" s="29">
        <f t="shared" si="1"/>
        <v>0.45797008433011743</v>
      </c>
      <c r="I115" s="21">
        <v>112</v>
      </c>
      <c r="J115" s="23">
        <v>42725</v>
      </c>
      <c r="K115" s="15">
        <v>24832.5585565</v>
      </c>
      <c r="L115" s="16" t="s">
        <v>226</v>
      </c>
      <c r="M115" s="17">
        <v>1.2332449034327921</v>
      </c>
      <c r="N115" s="18">
        <v>0.9</v>
      </c>
      <c r="O115" s="19">
        <v>30624.626279</v>
      </c>
    </row>
    <row r="116" spans="1:15">
      <c r="A116" t="s">
        <v>61</v>
      </c>
      <c r="B116" t="s">
        <v>4</v>
      </c>
      <c r="C116" t="s">
        <v>7</v>
      </c>
      <c r="D116">
        <v>94590</v>
      </c>
      <c r="E116">
        <v>38485</v>
      </c>
      <c r="F116">
        <v>30423</v>
      </c>
      <c r="G116" s="12">
        <v>10489.866177800001</v>
      </c>
      <c r="H116" s="29">
        <f t="shared" si="1"/>
        <v>0.72742974723138876</v>
      </c>
      <c r="I116" s="13">
        <v>113</v>
      </c>
      <c r="J116" s="23">
        <v>42726</v>
      </c>
      <c r="K116" s="15">
        <v>10489.866177800001</v>
      </c>
      <c r="L116" s="16" t="s">
        <v>153</v>
      </c>
      <c r="M116" s="17">
        <v>1.9145779281916513</v>
      </c>
      <c r="N116" s="18">
        <v>0.75</v>
      </c>
      <c r="O116" s="19">
        <v>20083.666253700001</v>
      </c>
    </row>
    <row r="117" spans="1:15">
      <c r="J117" s="23">
        <v>42727</v>
      </c>
      <c r="K117" s="15">
        <v>15513.271740300001</v>
      </c>
      <c r="L117" s="16" t="s">
        <v>197</v>
      </c>
      <c r="M117" s="17">
        <v>1.1705371352599563</v>
      </c>
      <c r="N117" s="18">
        <v>0.8571428571428571</v>
      </c>
      <c r="O117" s="19">
        <v>18158.860661399998</v>
      </c>
    </row>
    <row r="118" spans="1:15">
      <c r="J118" s="23">
        <v>42728</v>
      </c>
      <c r="K118" s="15">
        <v>13222.5424408</v>
      </c>
      <c r="L118" s="16" t="s">
        <v>227</v>
      </c>
      <c r="M118" s="17">
        <v>2.8092635057749598</v>
      </c>
      <c r="N118" s="18">
        <v>0.75</v>
      </c>
      <c r="O118" s="19">
        <v>37145.605932500002</v>
      </c>
    </row>
    <row r="119" spans="1:15">
      <c r="A119">
        <f>CORREL(I4:I116,H4:H116)</f>
        <v>0.30694656845777052</v>
      </c>
      <c r="G119">
        <f>CORREL(G4:G116,E4:E116)</f>
        <v>0.56567908428454861</v>
      </c>
      <c r="H119" s="7">
        <f>AVERAGE(H4:H116)</f>
        <v>0.28976341582753523</v>
      </c>
      <c r="J119" s="23">
        <v>42729</v>
      </c>
      <c r="K119" s="15">
        <v>36458.718673800002</v>
      </c>
      <c r="L119" s="16" t="s">
        <v>228</v>
      </c>
      <c r="M119" s="17">
        <v>1.6718846595095338</v>
      </c>
      <c r="N119" s="18">
        <v>0.5714285714285714</v>
      </c>
      <c r="O119" s="19">
        <v>60954.7724561</v>
      </c>
    </row>
    <row r="120" spans="1:15">
      <c r="J120" s="23">
        <v>42730</v>
      </c>
      <c r="K120" s="15">
        <v>37524.730066299999</v>
      </c>
      <c r="L120" s="16" t="s">
        <v>229</v>
      </c>
      <c r="M120" s="17">
        <v>1.8366817219531761</v>
      </c>
      <c r="N120" s="18">
        <v>0.46666666666666667</v>
      </c>
      <c r="O120" s="19">
        <v>68920.985834000006</v>
      </c>
    </row>
    <row r="121" spans="1:15">
      <c r="J121" s="23">
        <v>42731</v>
      </c>
      <c r="K121" s="15">
        <v>41802.983823000002</v>
      </c>
      <c r="L121" s="16" t="s">
        <v>230</v>
      </c>
      <c r="M121" s="17">
        <v>3.0359716762173479</v>
      </c>
      <c r="N121" s="18">
        <v>0.4375</v>
      </c>
      <c r="O121" s="19">
        <v>126912.674868</v>
      </c>
    </row>
    <row r="122" spans="1:15">
      <c r="J122" s="23">
        <v>42732</v>
      </c>
      <c r="K122" s="15">
        <v>35776.994184199997</v>
      </c>
      <c r="L122" s="16" t="s">
        <v>229</v>
      </c>
      <c r="M122" s="17">
        <v>1.4439817260309395</v>
      </c>
      <c r="N122" s="18">
        <v>0.7142857142857143</v>
      </c>
      <c r="O122" s="19">
        <v>51661.325814299998</v>
      </c>
    </row>
    <row r="123" spans="1:15">
      <c r="J123" s="23">
        <v>42733</v>
      </c>
      <c r="K123" s="15">
        <v>29681.131792200002</v>
      </c>
      <c r="L123" s="16" t="s">
        <v>154</v>
      </c>
      <c r="M123" s="17">
        <v>1.2572699065238038</v>
      </c>
      <c r="N123" s="18">
        <v>0.81818181818181823</v>
      </c>
      <c r="O123" s="19">
        <v>37317.193793899998</v>
      </c>
    </row>
    <row r="124" spans="1:15">
      <c r="J124" s="23">
        <v>42734</v>
      </c>
      <c r="K124" s="15">
        <v>33222.243398400002</v>
      </c>
      <c r="L124" s="16" t="s">
        <v>172</v>
      </c>
      <c r="M124" s="17">
        <v>1.1976283851865406</v>
      </c>
      <c r="N124" s="18">
        <v>0.93333333333333335</v>
      </c>
      <c r="O124" s="19">
        <v>39787.901713500003</v>
      </c>
    </row>
    <row r="125" spans="1:15">
      <c r="J125" s="23">
        <v>42735</v>
      </c>
      <c r="K125" s="15">
        <v>23368.8044438</v>
      </c>
      <c r="L125" s="16" t="s">
        <v>189</v>
      </c>
      <c r="M125" s="17">
        <v>1.198377943914454</v>
      </c>
      <c r="N125" s="18">
        <v>0.9</v>
      </c>
      <c r="O125" s="19">
        <v>28004.659821099998</v>
      </c>
    </row>
    <row r="126" spans="1:15">
      <c r="J126" s="24"/>
      <c r="K126" s="25"/>
      <c r="L126" s="26"/>
      <c r="M126" s="25"/>
      <c r="N126" s="27"/>
      <c r="O126" s="28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K18" sqref="K18"/>
    </sheetView>
  </sheetViews>
  <sheetFormatPr defaultColWidth="11" defaultRowHeight="15.75"/>
  <cols>
    <col min="2" max="2" width="28.75" customWidth="1"/>
    <col min="8" max="8" width="14" bestFit="1" customWidth="1"/>
    <col min="9" max="9" width="24.875" bestFit="1" customWidth="1"/>
  </cols>
  <sheetData>
    <row r="1" spans="1:10">
      <c r="A1" t="s">
        <v>234</v>
      </c>
      <c r="B1" t="s">
        <v>235</v>
      </c>
      <c r="C1" t="s">
        <v>2</v>
      </c>
      <c r="D1" t="s">
        <v>236</v>
      </c>
      <c r="G1" t="s">
        <v>237</v>
      </c>
      <c r="H1" t="s">
        <v>238</v>
      </c>
      <c r="I1" t="s">
        <v>239</v>
      </c>
      <c r="J1" t="s">
        <v>236</v>
      </c>
    </row>
    <row r="2" spans="1:10">
      <c r="A2" t="s">
        <v>240</v>
      </c>
      <c r="B2" t="s">
        <v>241</v>
      </c>
      <c r="C2">
        <v>18</v>
      </c>
      <c r="D2" s="36">
        <v>829</v>
      </c>
      <c r="G2" t="s">
        <v>240</v>
      </c>
      <c r="H2">
        <v>1298135</v>
      </c>
      <c r="I2">
        <v>4220.5822238150949</v>
      </c>
      <c r="J2">
        <f>I2/H2</f>
        <v>3.251266026888648E-3</v>
      </c>
    </row>
    <row r="3" spans="1:10">
      <c r="A3" t="s">
        <v>240</v>
      </c>
      <c r="B3" t="s">
        <v>242</v>
      </c>
      <c r="C3">
        <v>64661</v>
      </c>
      <c r="D3" s="36">
        <v>50.463494223720637</v>
      </c>
      <c r="G3" t="s">
        <v>243</v>
      </c>
      <c r="H3">
        <v>1595085</v>
      </c>
      <c r="I3">
        <v>2984.4841518127305</v>
      </c>
      <c r="J3">
        <f t="shared" ref="J3:J5" si="0">I3/H3</f>
        <v>1.8710502272999436E-3</v>
      </c>
    </row>
    <row r="4" spans="1:10">
      <c r="A4" t="s">
        <v>240</v>
      </c>
      <c r="B4" t="s">
        <v>244</v>
      </c>
      <c r="C4">
        <v>5773</v>
      </c>
      <c r="D4" s="36">
        <v>125.12991512212021</v>
      </c>
      <c r="G4" t="s">
        <v>245</v>
      </c>
      <c r="H4">
        <v>2556328</v>
      </c>
      <c r="I4">
        <v>4347.863117425708</v>
      </c>
      <c r="J4">
        <f t="shared" si="0"/>
        <v>1.7008236491661899E-3</v>
      </c>
    </row>
    <row r="5" spans="1:10">
      <c r="A5" t="s">
        <v>240</v>
      </c>
      <c r="B5" t="s">
        <v>246</v>
      </c>
      <c r="C5">
        <v>44142</v>
      </c>
      <c r="D5" s="36">
        <v>70.834307462280819</v>
      </c>
      <c r="G5" t="s">
        <v>247</v>
      </c>
      <c r="H5">
        <v>2194969</v>
      </c>
      <c r="I5">
        <v>3932.9107735579541</v>
      </c>
      <c r="J5">
        <f t="shared" si="0"/>
        <v>1.7917841999399327E-3</v>
      </c>
    </row>
    <row r="6" spans="1:10">
      <c r="A6" t="s">
        <v>240</v>
      </c>
      <c r="B6" t="s">
        <v>248</v>
      </c>
      <c r="C6">
        <v>52</v>
      </c>
      <c r="D6" s="36">
        <v>23.615384615384617</v>
      </c>
    </row>
    <row r="7" spans="1:10">
      <c r="A7" t="s">
        <v>240</v>
      </c>
      <c r="B7" t="s">
        <v>249</v>
      </c>
      <c r="C7">
        <v>46562</v>
      </c>
      <c r="D7" s="36">
        <v>212.61122804003264</v>
      </c>
    </row>
    <row r="8" spans="1:10">
      <c r="A8" t="s">
        <v>240</v>
      </c>
      <c r="B8" t="s">
        <v>250</v>
      </c>
      <c r="C8">
        <v>101</v>
      </c>
      <c r="D8" s="36">
        <v>778.14851485148517</v>
      </c>
    </row>
    <row r="9" spans="1:10">
      <c r="A9" t="s">
        <v>240</v>
      </c>
      <c r="B9" t="s">
        <v>251</v>
      </c>
      <c r="C9">
        <v>3403</v>
      </c>
      <c r="D9" s="36">
        <v>219.4122832794593</v>
      </c>
    </row>
    <row r="10" spans="1:10">
      <c r="A10" t="s">
        <v>240</v>
      </c>
      <c r="B10" t="s">
        <v>252</v>
      </c>
      <c r="C10">
        <v>246</v>
      </c>
      <c r="D10" s="36">
        <v>339.27642276422762</v>
      </c>
    </row>
    <row r="11" spans="1:10">
      <c r="A11" t="s">
        <v>240</v>
      </c>
      <c r="B11" t="s">
        <v>253</v>
      </c>
      <c r="C11">
        <v>28408</v>
      </c>
      <c r="D11" s="36">
        <v>199.68663756688258</v>
      </c>
    </row>
    <row r="12" spans="1:10">
      <c r="A12" t="s">
        <v>240</v>
      </c>
      <c r="B12" t="s">
        <v>254</v>
      </c>
      <c r="C12">
        <v>4583</v>
      </c>
      <c r="D12" s="36">
        <v>117.69866899410866</v>
      </c>
    </row>
    <row r="13" spans="1:10">
      <c r="A13" t="s">
        <v>240</v>
      </c>
      <c r="B13" t="s">
        <v>255</v>
      </c>
      <c r="C13">
        <v>46188</v>
      </c>
      <c r="D13" s="36">
        <v>239.06428076556682</v>
      </c>
    </row>
    <row r="14" spans="1:10">
      <c r="A14" t="s">
        <v>240</v>
      </c>
      <c r="B14" t="s">
        <v>256</v>
      </c>
      <c r="C14">
        <v>542839</v>
      </c>
      <c r="D14" s="36">
        <v>55.214485326220114</v>
      </c>
    </row>
    <row r="15" spans="1:10">
      <c r="A15" t="s">
        <v>240</v>
      </c>
      <c r="B15" t="s">
        <v>257</v>
      </c>
      <c r="C15">
        <v>348165</v>
      </c>
      <c r="D15" s="36">
        <v>59.469467063030457</v>
      </c>
    </row>
    <row r="16" spans="1:10">
      <c r="A16" t="s">
        <v>240</v>
      </c>
      <c r="B16" t="s">
        <v>258</v>
      </c>
      <c r="C16">
        <v>8509</v>
      </c>
      <c r="D16" s="36">
        <v>305.37783523328238</v>
      </c>
    </row>
    <row r="17" spans="1:4">
      <c r="A17" t="s">
        <v>240</v>
      </c>
      <c r="B17" t="s">
        <v>259</v>
      </c>
      <c r="C17">
        <v>136790</v>
      </c>
      <c r="D17" s="36">
        <v>33.039878646099858</v>
      </c>
    </row>
    <row r="18" spans="1:4">
      <c r="A18" t="s">
        <v>240</v>
      </c>
      <c r="B18" t="s">
        <v>260</v>
      </c>
      <c r="C18">
        <v>12757</v>
      </c>
      <c r="D18" s="36">
        <v>79.719448146115852</v>
      </c>
    </row>
    <row r="19" spans="1:4">
      <c r="A19" t="s">
        <v>240</v>
      </c>
      <c r="B19" t="s">
        <v>261</v>
      </c>
      <c r="C19">
        <v>2440</v>
      </c>
      <c r="D19" s="36">
        <v>256.21188524590161</v>
      </c>
    </row>
    <row r="20" spans="1:4">
      <c r="A20" t="s">
        <v>240</v>
      </c>
      <c r="B20" t="s">
        <v>262</v>
      </c>
      <c r="C20">
        <v>2498</v>
      </c>
      <c r="D20" s="36">
        <v>226.60808646917533</v>
      </c>
    </row>
    <row r="21" spans="1:4">
      <c r="A21" t="s">
        <v>243</v>
      </c>
      <c r="B21" t="s">
        <v>241</v>
      </c>
      <c r="C21">
        <v>26</v>
      </c>
      <c r="D21" s="36">
        <v>88.42307692307692</v>
      </c>
    </row>
    <row r="22" spans="1:4">
      <c r="A22" t="s">
        <v>243</v>
      </c>
      <c r="B22" t="s">
        <v>242</v>
      </c>
      <c r="C22">
        <v>82330</v>
      </c>
      <c r="D22" s="36">
        <v>42.451961617879263</v>
      </c>
    </row>
    <row r="23" spans="1:4">
      <c r="A23" t="s">
        <v>243</v>
      </c>
      <c r="B23" t="s">
        <v>244</v>
      </c>
      <c r="C23">
        <v>6360</v>
      </c>
      <c r="D23" s="36">
        <v>108.17955974842768</v>
      </c>
    </row>
    <row r="24" spans="1:4">
      <c r="A24" t="s">
        <v>243</v>
      </c>
      <c r="B24" t="s">
        <v>246</v>
      </c>
      <c r="C24">
        <v>72121</v>
      </c>
      <c r="D24" s="36">
        <v>62.846189043413155</v>
      </c>
    </row>
    <row r="25" spans="1:4">
      <c r="A25" t="s">
        <v>243</v>
      </c>
      <c r="B25" t="s">
        <v>248</v>
      </c>
      <c r="C25">
        <v>91</v>
      </c>
      <c r="D25" s="36">
        <v>76.395604395604394</v>
      </c>
    </row>
    <row r="26" spans="1:4">
      <c r="A26" t="s">
        <v>243</v>
      </c>
      <c r="B26" t="s">
        <v>249</v>
      </c>
      <c r="C26">
        <v>53667</v>
      </c>
      <c r="D26" s="36">
        <v>209.92829858199639</v>
      </c>
    </row>
    <row r="27" spans="1:4">
      <c r="A27" t="s">
        <v>243</v>
      </c>
      <c r="B27" t="s">
        <v>250</v>
      </c>
      <c r="C27">
        <v>1170</v>
      </c>
      <c r="D27" s="36">
        <v>249.38034188034189</v>
      </c>
    </row>
    <row r="28" spans="1:4">
      <c r="A28" t="s">
        <v>243</v>
      </c>
      <c r="B28" t="s">
        <v>251</v>
      </c>
      <c r="C28">
        <v>4503</v>
      </c>
      <c r="D28" s="36">
        <v>291.52298467688206</v>
      </c>
    </row>
    <row r="29" spans="1:4">
      <c r="A29" t="s">
        <v>243</v>
      </c>
      <c r="B29" t="s">
        <v>252</v>
      </c>
      <c r="C29">
        <v>276</v>
      </c>
      <c r="D29" s="36">
        <v>229.92391304347825</v>
      </c>
    </row>
    <row r="30" spans="1:4">
      <c r="A30" t="s">
        <v>243</v>
      </c>
      <c r="B30" t="s">
        <v>253</v>
      </c>
      <c r="C30">
        <v>30149</v>
      </c>
      <c r="D30" s="36">
        <v>203.33072407045009</v>
      </c>
    </row>
    <row r="31" spans="1:4">
      <c r="A31" t="s">
        <v>243</v>
      </c>
      <c r="B31" t="s">
        <v>254</v>
      </c>
      <c r="C31">
        <v>3427</v>
      </c>
      <c r="D31" s="36">
        <v>223.98365917712286</v>
      </c>
    </row>
    <row r="32" spans="1:4">
      <c r="A32" t="s">
        <v>243</v>
      </c>
      <c r="B32" t="s">
        <v>255</v>
      </c>
      <c r="C32">
        <v>44730</v>
      </c>
      <c r="D32" s="36">
        <v>242.46058573664209</v>
      </c>
    </row>
    <row r="33" spans="1:4">
      <c r="A33" t="s">
        <v>243</v>
      </c>
      <c r="B33" t="s">
        <v>256</v>
      </c>
      <c r="C33">
        <v>741199</v>
      </c>
      <c r="D33" s="36">
        <v>51.363822671104522</v>
      </c>
    </row>
    <row r="34" spans="1:4">
      <c r="A34" t="s">
        <v>243</v>
      </c>
      <c r="B34" t="s">
        <v>257</v>
      </c>
      <c r="C34">
        <v>445597</v>
      </c>
      <c r="D34" s="36">
        <v>63.819751928311902</v>
      </c>
    </row>
    <row r="35" spans="1:4">
      <c r="A35" t="s">
        <v>243</v>
      </c>
      <c r="B35" t="s">
        <v>258</v>
      </c>
      <c r="C35">
        <v>11720</v>
      </c>
      <c r="D35" s="36">
        <v>254.43839590443687</v>
      </c>
    </row>
    <row r="36" spans="1:4">
      <c r="A36" t="s">
        <v>243</v>
      </c>
      <c r="B36" t="s">
        <v>259</v>
      </c>
      <c r="C36">
        <v>83712</v>
      </c>
      <c r="D36" s="36">
        <v>34.553899082568805</v>
      </c>
    </row>
    <row r="37" spans="1:4">
      <c r="A37" t="s">
        <v>243</v>
      </c>
      <c r="B37" t="s">
        <v>260</v>
      </c>
      <c r="C37">
        <v>9203</v>
      </c>
      <c r="D37" s="36">
        <v>73.477887645333041</v>
      </c>
    </row>
    <row r="38" spans="1:4">
      <c r="A38" t="s">
        <v>243</v>
      </c>
      <c r="B38" t="s">
        <v>261</v>
      </c>
      <c r="C38">
        <v>2355</v>
      </c>
      <c r="D38" s="36">
        <v>308.99532908704884</v>
      </c>
    </row>
    <row r="39" spans="1:4">
      <c r="A39" t="s">
        <v>243</v>
      </c>
      <c r="B39" t="s">
        <v>262</v>
      </c>
      <c r="C39">
        <v>2449</v>
      </c>
      <c r="D39" s="36">
        <v>169.00816659861167</v>
      </c>
    </row>
    <row r="40" spans="1:4">
      <c r="A40" t="s">
        <v>245</v>
      </c>
      <c r="B40" t="s">
        <v>241</v>
      </c>
      <c r="C40">
        <v>158</v>
      </c>
      <c r="D40" s="36">
        <v>183.53797468354429</v>
      </c>
    </row>
    <row r="41" spans="1:4">
      <c r="A41" t="s">
        <v>245</v>
      </c>
      <c r="B41" t="s">
        <v>242</v>
      </c>
      <c r="C41">
        <v>115293</v>
      </c>
      <c r="D41" s="36">
        <v>50.466507073282855</v>
      </c>
    </row>
    <row r="42" spans="1:4">
      <c r="A42" t="s">
        <v>245</v>
      </c>
      <c r="B42" t="s">
        <v>244</v>
      </c>
      <c r="C42">
        <v>19229</v>
      </c>
      <c r="D42" s="36">
        <v>129.93145769410785</v>
      </c>
    </row>
    <row r="43" spans="1:4">
      <c r="A43" t="s">
        <v>245</v>
      </c>
      <c r="B43" t="s">
        <v>246</v>
      </c>
      <c r="C43">
        <v>117530</v>
      </c>
      <c r="D43" s="36">
        <v>67.134569897047555</v>
      </c>
    </row>
    <row r="44" spans="1:4">
      <c r="A44" t="s">
        <v>245</v>
      </c>
      <c r="B44" t="s">
        <v>248</v>
      </c>
      <c r="C44">
        <v>75</v>
      </c>
      <c r="D44" s="36">
        <v>45.773333333333333</v>
      </c>
    </row>
    <row r="45" spans="1:4">
      <c r="A45" t="s">
        <v>245</v>
      </c>
      <c r="B45" t="s">
        <v>249</v>
      </c>
      <c r="C45">
        <v>115065</v>
      </c>
      <c r="D45" s="36">
        <v>249.05925346543259</v>
      </c>
    </row>
    <row r="46" spans="1:4">
      <c r="A46" t="s">
        <v>245</v>
      </c>
      <c r="B46" t="s">
        <v>250</v>
      </c>
      <c r="C46">
        <v>1018</v>
      </c>
      <c r="D46" s="36">
        <v>256.86149312377211</v>
      </c>
    </row>
    <row r="47" spans="1:4">
      <c r="A47" t="s">
        <v>245</v>
      </c>
      <c r="B47" t="s">
        <v>251</v>
      </c>
      <c r="C47">
        <v>7590</v>
      </c>
      <c r="D47" s="36">
        <v>352.12819499341236</v>
      </c>
    </row>
    <row r="48" spans="1:4">
      <c r="A48" t="s">
        <v>245</v>
      </c>
      <c r="B48" t="s">
        <v>263</v>
      </c>
      <c r="C48">
        <v>12860</v>
      </c>
      <c r="D48" s="36">
        <v>442.26407465007776</v>
      </c>
    </row>
    <row r="49" spans="1:4">
      <c r="A49" t="s">
        <v>245</v>
      </c>
      <c r="B49" t="s">
        <v>252</v>
      </c>
      <c r="C49">
        <v>305</v>
      </c>
      <c r="D49" s="36">
        <v>329.15081967213115</v>
      </c>
    </row>
    <row r="50" spans="1:4">
      <c r="A50" t="s">
        <v>245</v>
      </c>
      <c r="B50" t="s">
        <v>264</v>
      </c>
      <c r="C50">
        <v>7</v>
      </c>
      <c r="D50" s="36">
        <v>342.28571428571428</v>
      </c>
    </row>
    <row r="51" spans="1:4">
      <c r="A51" t="s">
        <v>245</v>
      </c>
      <c r="B51" t="s">
        <v>253</v>
      </c>
      <c r="C51">
        <v>53610</v>
      </c>
      <c r="D51" s="36">
        <v>285.23417272896847</v>
      </c>
    </row>
    <row r="52" spans="1:4">
      <c r="A52" t="s">
        <v>245</v>
      </c>
      <c r="B52" t="s">
        <v>254</v>
      </c>
      <c r="C52">
        <v>18637</v>
      </c>
      <c r="D52" s="36">
        <v>255.09872833610561</v>
      </c>
    </row>
    <row r="53" spans="1:4">
      <c r="A53" t="s">
        <v>245</v>
      </c>
      <c r="B53" t="s">
        <v>255</v>
      </c>
      <c r="C53">
        <v>91515</v>
      </c>
      <c r="D53" s="36">
        <v>280.29040048079548</v>
      </c>
    </row>
    <row r="54" spans="1:4">
      <c r="A54" t="s">
        <v>245</v>
      </c>
      <c r="B54" t="s">
        <v>256</v>
      </c>
      <c r="C54">
        <v>1160043</v>
      </c>
      <c r="D54" s="36">
        <v>58.079608255900858</v>
      </c>
    </row>
    <row r="55" spans="1:4">
      <c r="A55" t="s">
        <v>245</v>
      </c>
      <c r="B55" t="s">
        <v>257</v>
      </c>
      <c r="C55">
        <v>682010</v>
      </c>
      <c r="D55" s="36">
        <v>78.71443380595592</v>
      </c>
    </row>
    <row r="56" spans="1:4">
      <c r="A56" t="s">
        <v>245</v>
      </c>
      <c r="B56" t="s">
        <v>258</v>
      </c>
      <c r="C56">
        <v>19159</v>
      </c>
      <c r="D56" s="36">
        <v>328.68964977295263</v>
      </c>
    </row>
    <row r="57" spans="1:4">
      <c r="A57" t="s">
        <v>245</v>
      </c>
      <c r="B57" t="s">
        <v>259</v>
      </c>
      <c r="C57">
        <v>105094</v>
      </c>
      <c r="D57" s="36">
        <v>48.0875882543247</v>
      </c>
    </row>
    <row r="58" spans="1:4">
      <c r="A58" t="s">
        <v>245</v>
      </c>
      <c r="B58" t="s">
        <v>260</v>
      </c>
      <c r="C58">
        <v>28645</v>
      </c>
      <c r="D58" s="36">
        <v>87.369593297259556</v>
      </c>
    </row>
    <row r="59" spans="1:4">
      <c r="A59" t="s">
        <v>245</v>
      </c>
      <c r="B59" t="s">
        <v>261</v>
      </c>
      <c r="C59">
        <v>2787</v>
      </c>
      <c r="D59" s="36">
        <v>283.66307857911733</v>
      </c>
    </row>
    <row r="60" spans="1:4">
      <c r="A60" t="s">
        <v>245</v>
      </c>
      <c r="B60" t="s">
        <v>262</v>
      </c>
      <c r="C60">
        <v>5698</v>
      </c>
      <c r="D60" s="36">
        <v>194.04247104247105</v>
      </c>
    </row>
    <row r="61" spans="1:4">
      <c r="A61" t="s">
        <v>247</v>
      </c>
      <c r="B61" t="s">
        <v>241</v>
      </c>
      <c r="C61">
        <v>68969</v>
      </c>
      <c r="D61" s="36">
        <v>72.912844901332477</v>
      </c>
    </row>
    <row r="62" spans="1:4">
      <c r="A62" t="s">
        <v>247</v>
      </c>
      <c r="B62" t="s">
        <v>242</v>
      </c>
      <c r="C62">
        <v>70338</v>
      </c>
      <c r="D62" s="36">
        <v>46.123930165770993</v>
      </c>
    </row>
    <row r="63" spans="1:4">
      <c r="A63" t="s">
        <v>247</v>
      </c>
      <c r="B63" t="s">
        <v>244</v>
      </c>
      <c r="C63">
        <v>12047</v>
      </c>
      <c r="D63" s="36">
        <v>122.93591765584793</v>
      </c>
    </row>
    <row r="64" spans="1:4">
      <c r="A64" t="s">
        <v>247</v>
      </c>
      <c r="B64" t="s">
        <v>246</v>
      </c>
      <c r="C64">
        <v>60924</v>
      </c>
      <c r="D64" s="36">
        <v>67.005974656949647</v>
      </c>
    </row>
    <row r="65" spans="1:4">
      <c r="A65" t="s">
        <v>247</v>
      </c>
      <c r="B65" t="s">
        <v>248</v>
      </c>
      <c r="C65">
        <v>51</v>
      </c>
      <c r="D65" s="36">
        <v>65.901960784313729</v>
      </c>
    </row>
    <row r="66" spans="1:4">
      <c r="A66" t="s">
        <v>247</v>
      </c>
      <c r="B66" t="s">
        <v>249</v>
      </c>
      <c r="C66">
        <v>102598</v>
      </c>
      <c r="D66" s="36">
        <v>238.53950369402912</v>
      </c>
    </row>
    <row r="67" spans="1:4">
      <c r="A67" t="s">
        <v>247</v>
      </c>
      <c r="B67" t="s">
        <v>250</v>
      </c>
      <c r="C67">
        <v>1093</v>
      </c>
      <c r="D67" s="36">
        <v>224.31198536139067</v>
      </c>
    </row>
    <row r="68" spans="1:4">
      <c r="A68" t="s">
        <v>247</v>
      </c>
      <c r="B68" t="s">
        <v>251</v>
      </c>
      <c r="C68">
        <v>6184</v>
      </c>
      <c r="D68" s="36">
        <v>294.67690815006466</v>
      </c>
    </row>
    <row r="69" spans="1:4">
      <c r="A69" t="s">
        <v>247</v>
      </c>
      <c r="B69" t="s">
        <v>263</v>
      </c>
      <c r="C69">
        <v>8556</v>
      </c>
      <c r="D69" s="36">
        <v>276.17519869097708</v>
      </c>
    </row>
    <row r="70" spans="1:4">
      <c r="A70" t="s">
        <v>247</v>
      </c>
      <c r="B70" t="s">
        <v>252</v>
      </c>
      <c r="C70">
        <v>1130</v>
      </c>
      <c r="D70" s="36">
        <v>220.40973451327434</v>
      </c>
    </row>
    <row r="71" spans="1:4">
      <c r="A71" t="s">
        <v>247</v>
      </c>
      <c r="B71" t="s">
        <v>253</v>
      </c>
      <c r="C71">
        <v>53968</v>
      </c>
      <c r="D71" s="36">
        <v>243.21405277201305</v>
      </c>
    </row>
    <row r="72" spans="1:4">
      <c r="A72" t="s">
        <v>247</v>
      </c>
      <c r="B72" t="s">
        <v>254</v>
      </c>
      <c r="C72">
        <v>19825</v>
      </c>
      <c r="D72" s="36">
        <v>203.2198234552333</v>
      </c>
    </row>
    <row r="73" spans="1:4">
      <c r="A73" t="s">
        <v>247</v>
      </c>
      <c r="B73" t="s">
        <v>265</v>
      </c>
      <c r="C73">
        <v>2</v>
      </c>
      <c r="D73" s="36">
        <v>633</v>
      </c>
    </row>
    <row r="74" spans="1:4">
      <c r="A74" t="s">
        <v>247</v>
      </c>
      <c r="B74" t="s">
        <v>255</v>
      </c>
      <c r="C74">
        <v>95084</v>
      </c>
      <c r="D74" s="36">
        <v>279.73483446215977</v>
      </c>
    </row>
    <row r="75" spans="1:4">
      <c r="A75" t="s">
        <v>247</v>
      </c>
      <c r="B75" t="s">
        <v>256</v>
      </c>
      <c r="C75">
        <v>967763</v>
      </c>
      <c r="D75" s="36">
        <v>63.949760426881376</v>
      </c>
    </row>
    <row r="76" spans="1:4">
      <c r="A76" t="s">
        <v>247</v>
      </c>
      <c r="B76" t="s">
        <v>257</v>
      </c>
      <c r="C76">
        <v>595124</v>
      </c>
      <c r="D76" s="36">
        <v>78.893000450326312</v>
      </c>
    </row>
    <row r="77" spans="1:4">
      <c r="A77" t="s">
        <v>247</v>
      </c>
      <c r="B77" t="s">
        <v>258</v>
      </c>
      <c r="C77">
        <v>19308</v>
      </c>
      <c r="D77" s="36">
        <v>239.31246115599751</v>
      </c>
    </row>
    <row r="78" spans="1:4">
      <c r="A78" t="s">
        <v>247</v>
      </c>
      <c r="B78" t="s">
        <v>259</v>
      </c>
      <c r="C78">
        <v>77995</v>
      </c>
      <c r="D78" s="36">
        <v>45.636899801269315</v>
      </c>
    </row>
    <row r="79" spans="1:4">
      <c r="A79" t="s">
        <v>247</v>
      </c>
      <c r="B79" t="s">
        <v>260</v>
      </c>
      <c r="C79">
        <v>25313</v>
      </c>
      <c r="D79" s="36">
        <v>85.997076600956035</v>
      </c>
    </row>
    <row r="80" spans="1:4">
      <c r="A80" t="s">
        <v>247</v>
      </c>
      <c r="B80" t="s">
        <v>261</v>
      </c>
      <c r="C80">
        <v>1761</v>
      </c>
      <c r="D80" s="36">
        <v>290.71323111868259</v>
      </c>
    </row>
    <row r="81" spans="1:4">
      <c r="A81" t="s">
        <v>247</v>
      </c>
      <c r="B81" t="s">
        <v>262</v>
      </c>
      <c r="C81">
        <v>6936</v>
      </c>
      <c r="D81" s="36">
        <v>140.24567474048442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Dataset1</vt:lpstr>
      <vt:lpstr>Total Session</vt:lpstr>
      <vt:lpstr>Desktop</vt:lpstr>
      <vt:lpstr>mobile</vt:lpstr>
      <vt:lpstr>visit duration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Arielle Davidowitz-Neu</dc:creator>
  <cp:lastModifiedBy>Yaakov Tayeb</cp:lastModifiedBy>
  <dcterms:created xsi:type="dcterms:W3CDTF">2017-01-02T16:38:26Z</dcterms:created>
  <dcterms:modified xsi:type="dcterms:W3CDTF">2017-04-20T11:21:39Z</dcterms:modified>
</cp:coreProperties>
</file>