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yaakovtayeb/github/similar/Files/"/>
    </mc:Choice>
  </mc:AlternateContent>
  <bookViews>
    <workbookView xWindow="0" yWindow="460" windowWidth="27320" windowHeight="13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16" i="1"/>
  <c r="E21" i="1"/>
  <c r="E20" i="1"/>
  <c r="E19" i="1"/>
  <c r="E18" i="1"/>
  <c r="E17" i="1"/>
  <c r="E16" i="1"/>
  <c r="F9" i="1"/>
  <c r="F10" i="1"/>
  <c r="F11" i="1"/>
  <c r="F12" i="1"/>
  <c r="F13" i="1"/>
  <c r="F8" i="1"/>
  <c r="E13" i="1"/>
  <c r="E12" i="1"/>
  <c r="E10" i="1"/>
  <c r="E8" i="1"/>
  <c r="F2" i="1"/>
  <c r="F3" i="1"/>
  <c r="F4" i="1"/>
  <c r="F5" i="1"/>
  <c r="F6" i="1"/>
  <c r="F1" i="1"/>
</calcChain>
</file>

<file path=xl/sharedStrings.xml><?xml version="1.0" encoding="utf-8"?>
<sst xmlns="http://schemas.openxmlformats.org/spreadsheetml/2006/main" count="62" uniqueCount="10">
  <si>
    <t>cloud.google.com#</t>
  </si>
  <si>
    <t>all</t>
  </si>
  <si>
    <t>search</t>
  </si>
  <si>
    <t>social</t>
  </si>
  <si>
    <t>mail</t>
  </si>
  <si>
    <t>paid referral</t>
  </si>
  <si>
    <t>dirrect</t>
  </si>
  <si>
    <t>referrals</t>
  </si>
  <si>
    <t>google</t>
  </si>
  <si>
    <t xml:space="preserve">google &gt; google referrals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</si>
</sst>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abSelected="1" workbookViewId="0">
      <selection activeCell="F24" sqref="F24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>
        <v>6</v>
      </c>
      <c r="D1" t="s">
        <v>7</v>
      </c>
      <c r="E1">
        <v>44673</v>
      </c>
      <c r="F1" s="1">
        <f>E1/SUM($E$1:$E$6)</f>
        <v>0.45126521541491993</v>
      </c>
      <c r="G1">
        <v>17</v>
      </c>
      <c r="H1">
        <v>3</v>
      </c>
      <c r="I1">
        <v>1</v>
      </c>
      <c r="K1">
        <v>6</v>
      </c>
      <c r="L1" t="s">
        <v>7</v>
      </c>
    </row>
    <row r="2" spans="1:13" x14ac:dyDescent="0.2">
      <c r="A2" t="s">
        <v>0</v>
      </c>
      <c r="B2" t="s">
        <v>1</v>
      </c>
      <c r="C2">
        <v>5</v>
      </c>
      <c r="D2" t="s">
        <v>6</v>
      </c>
      <c r="E2">
        <v>35635</v>
      </c>
      <c r="F2" s="1">
        <f t="shared" ref="F2:F6" si="0">E2/SUM($E$1:$E$6)</f>
        <v>0.35996767513510786</v>
      </c>
      <c r="G2">
        <v>17</v>
      </c>
      <c r="H2">
        <v>3</v>
      </c>
      <c r="I2">
        <v>1</v>
      </c>
      <c r="K2">
        <v>5</v>
      </c>
      <c r="L2" t="s">
        <v>6</v>
      </c>
    </row>
    <row r="3" spans="1:13" x14ac:dyDescent="0.2">
      <c r="A3" t="s">
        <v>0</v>
      </c>
      <c r="B3" t="s">
        <v>1</v>
      </c>
      <c r="C3">
        <v>4</v>
      </c>
      <c r="D3" t="s">
        <v>5</v>
      </c>
      <c r="E3">
        <v>9102</v>
      </c>
      <c r="F3" s="1">
        <f t="shared" si="0"/>
        <v>9.1944037577655444E-2</v>
      </c>
      <c r="G3">
        <v>17</v>
      </c>
      <c r="H3">
        <v>3</v>
      </c>
      <c r="I3">
        <v>1</v>
      </c>
      <c r="K3">
        <v>4</v>
      </c>
      <c r="L3" t="s">
        <v>5</v>
      </c>
    </row>
    <row r="4" spans="1:13" x14ac:dyDescent="0.2">
      <c r="A4" t="s">
        <v>0</v>
      </c>
      <c r="B4" t="s">
        <v>1</v>
      </c>
      <c r="C4">
        <v>3</v>
      </c>
      <c r="D4" t="s">
        <v>4</v>
      </c>
      <c r="E4">
        <v>102</v>
      </c>
      <c r="F4" s="1">
        <f t="shared" si="0"/>
        <v>1.0303550684377999E-3</v>
      </c>
      <c r="G4">
        <v>17</v>
      </c>
      <c r="H4">
        <v>3</v>
      </c>
      <c r="I4">
        <v>1</v>
      </c>
      <c r="K4">
        <v>3</v>
      </c>
      <c r="L4" t="s">
        <v>4</v>
      </c>
    </row>
    <row r="5" spans="1:13" x14ac:dyDescent="0.2">
      <c r="A5" t="s">
        <v>0</v>
      </c>
      <c r="B5" t="s">
        <v>1</v>
      </c>
      <c r="C5">
        <v>2</v>
      </c>
      <c r="D5" t="s">
        <v>3</v>
      </c>
      <c r="E5">
        <v>5125</v>
      </c>
      <c r="F5" s="1">
        <f t="shared" si="0"/>
        <v>5.1770291428860041E-2</v>
      </c>
      <c r="G5">
        <v>17</v>
      </c>
      <c r="H5">
        <v>3</v>
      </c>
      <c r="I5">
        <v>1</v>
      </c>
      <c r="K5">
        <v>2</v>
      </c>
      <c r="L5" t="s">
        <v>3</v>
      </c>
    </row>
    <row r="6" spans="1:13" x14ac:dyDescent="0.2">
      <c r="A6" t="s">
        <v>0</v>
      </c>
      <c r="B6" t="s">
        <v>1</v>
      </c>
      <c r="C6">
        <v>1</v>
      </c>
      <c r="D6" t="s">
        <v>2</v>
      </c>
      <c r="E6">
        <v>4358</v>
      </c>
      <c r="F6" s="1">
        <f t="shared" si="0"/>
        <v>4.4022425375018943E-2</v>
      </c>
      <c r="G6">
        <v>17</v>
      </c>
      <c r="H6">
        <v>3</v>
      </c>
      <c r="I6">
        <v>1</v>
      </c>
      <c r="K6">
        <v>1</v>
      </c>
      <c r="L6" t="s">
        <v>2</v>
      </c>
    </row>
    <row r="7" spans="1:13" x14ac:dyDescent="0.2">
      <c r="F7" s="1"/>
    </row>
    <row r="8" spans="1:13" x14ac:dyDescent="0.2">
      <c r="A8" t="s">
        <v>0</v>
      </c>
      <c r="B8" t="s">
        <v>8</v>
      </c>
      <c r="C8">
        <v>1</v>
      </c>
      <c r="D8" t="s">
        <v>2</v>
      </c>
      <c r="E8">
        <f>1871+E6</f>
        <v>6229</v>
      </c>
      <c r="F8" s="1">
        <f>E8/SUM($E$8:$E$13)</f>
        <v>6.29223698166574E-2</v>
      </c>
      <c r="G8">
        <v>17</v>
      </c>
      <c r="H8">
        <v>3</v>
      </c>
      <c r="I8">
        <v>1</v>
      </c>
    </row>
    <row r="9" spans="1:13" x14ac:dyDescent="0.2">
      <c r="A9" t="s">
        <v>0</v>
      </c>
      <c r="B9" t="s">
        <v>1</v>
      </c>
      <c r="C9">
        <v>2</v>
      </c>
      <c r="D9" t="s">
        <v>3</v>
      </c>
      <c r="E9">
        <v>5125</v>
      </c>
      <c r="F9" s="1">
        <f t="shared" ref="F9:F13" si="1">E9/SUM($E$8:$E$13)</f>
        <v>5.1770291428860041E-2</v>
      </c>
      <c r="G9">
        <v>17</v>
      </c>
      <c r="H9">
        <v>3</v>
      </c>
      <c r="I9">
        <v>1</v>
      </c>
    </row>
    <row r="10" spans="1:13" x14ac:dyDescent="0.2">
      <c r="A10" t="s">
        <v>0</v>
      </c>
      <c r="B10" t="s">
        <v>1</v>
      </c>
      <c r="C10">
        <v>3</v>
      </c>
      <c r="D10" t="s">
        <v>4</v>
      </c>
      <c r="E10">
        <f>102*3</f>
        <v>306</v>
      </c>
      <c r="F10" s="1">
        <f t="shared" si="1"/>
        <v>3.0910652053133996E-3</v>
      </c>
      <c r="G10">
        <v>17</v>
      </c>
      <c r="H10">
        <v>3</v>
      </c>
      <c r="I10">
        <v>1</v>
      </c>
      <c r="K10" t="s">
        <v>9</v>
      </c>
      <c r="M10">
        <v>1871</v>
      </c>
    </row>
    <row r="11" spans="1:13" x14ac:dyDescent="0.2">
      <c r="A11" t="s">
        <v>0</v>
      </c>
      <c r="B11" t="s">
        <v>1</v>
      </c>
      <c r="C11">
        <v>4</v>
      </c>
      <c r="D11" t="s">
        <v>5</v>
      </c>
      <c r="E11">
        <v>9102</v>
      </c>
      <c r="F11" s="1">
        <f t="shared" si="1"/>
        <v>9.1944037577655444E-2</v>
      </c>
      <c r="G11">
        <v>17</v>
      </c>
      <c r="H11">
        <v>3</v>
      </c>
      <c r="I11">
        <v>1</v>
      </c>
    </row>
    <row r="12" spans="1:13" x14ac:dyDescent="0.2">
      <c r="A12" t="s">
        <v>0</v>
      </c>
      <c r="B12" t="s">
        <v>1</v>
      </c>
      <c r="C12">
        <v>5</v>
      </c>
      <c r="D12" t="s">
        <v>6</v>
      </c>
      <c r="E12">
        <f>35635-(102*2)</f>
        <v>35431</v>
      </c>
      <c r="F12" s="1">
        <f t="shared" si="1"/>
        <v>0.35790696499823221</v>
      </c>
      <c r="G12">
        <v>17</v>
      </c>
      <c r="H12">
        <v>3</v>
      </c>
      <c r="I12">
        <v>1</v>
      </c>
    </row>
    <row r="13" spans="1:13" x14ac:dyDescent="0.2">
      <c r="A13" t="s">
        <v>0</v>
      </c>
      <c r="B13" t="s">
        <v>1</v>
      </c>
      <c r="C13">
        <v>6</v>
      </c>
      <c r="D13" t="s">
        <v>7</v>
      </c>
      <c r="E13">
        <f>44673-1871</f>
        <v>42802</v>
      </c>
      <c r="F13" s="1">
        <f t="shared" si="1"/>
        <v>0.43236527097328148</v>
      </c>
      <c r="G13">
        <v>17</v>
      </c>
      <c r="H13">
        <v>3</v>
      </c>
      <c r="I13">
        <v>1</v>
      </c>
    </row>
    <row r="16" spans="1:13" x14ac:dyDescent="0.2">
      <c r="A16" t="s">
        <v>0</v>
      </c>
      <c r="B16" t="s">
        <v>1</v>
      </c>
      <c r="C16">
        <v>6</v>
      </c>
      <c r="D16" t="s">
        <v>7</v>
      </c>
      <c r="E16">
        <f>E1-M16</f>
        <v>18996</v>
      </c>
      <c r="F16" s="1">
        <f>E16/SUM($E$16:$E$21)</f>
        <v>0.19188847921612204</v>
      </c>
      <c r="G16">
        <v>17</v>
      </c>
      <c r="H16">
        <v>3</v>
      </c>
      <c r="I16">
        <v>1</v>
      </c>
      <c r="K16" t="s">
        <v>9</v>
      </c>
      <c r="M16">
        <v>25677</v>
      </c>
    </row>
    <row r="17" spans="1:9" x14ac:dyDescent="0.2">
      <c r="A17" t="s">
        <v>0</v>
      </c>
      <c r="B17" t="s">
        <v>1</v>
      </c>
      <c r="C17">
        <v>5</v>
      </c>
      <c r="D17" t="s">
        <v>6</v>
      </c>
      <c r="E17">
        <f>E2-(E4*2)</f>
        <v>35431</v>
      </c>
      <c r="F17" s="1">
        <f t="shared" ref="F17:F21" si="2">E17/SUM($E$16:$E$21)</f>
        <v>0.35790696499823221</v>
      </c>
      <c r="G17">
        <v>17</v>
      </c>
      <c r="H17">
        <v>3</v>
      </c>
      <c r="I17">
        <v>1</v>
      </c>
    </row>
    <row r="18" spans="1:9" x14ac:dyDescent="0.2">
      <c r="A18" t="s">
        <v>0</v>
      </c>
      <c r="B18" t="s">
        <v>1</v>
      </c>
      <c r="C18">
        <v>4</v>
      </c>
      <c r="D18" t="s">
        <v>5</v>
      </c>
      <c r="E18">
        <f>E3</f>
        <v>9102</v>
      </c>
      <c r="F18" s="1">
        <f t="shared" si="2"/>
        <v>9.1944037577655444E-2</v>
      </c>
      <c r="G18">
        <v>17</v>
      </c>
      <c r="H18">
        <v>3</v>
      </c>
      <c r="I18">
        <v>1</v>
      </c>
    </row>
    <row r="19" spans="1:9" x14ac:dyDescent="0.2">
      <c r="A19" t="s">
        <v>0</v>
      </c>
      <c r="B19" t="s">
        <v>1</v>
      </c>
      <c r="C19">
        <v>3</v>
      </c>
      <c r="D19" t="s">
        <v>4</v>
      </c>
      <c r="E19">
        <f>E4*3</f>
        <v>306</v>
      </c>
      <c r="F19" s="1">
        <f t="shared" si="2"/>
        <v>3.0910652053133996E-3</v>
      </c>
      <c r="G19">
        <v>17</v>
      </c>
      <c r="H19">
        <v>3</v>
      </c>
      <c r="I19">
        <v>1</v>
      </c>
    </row>
    <row r="20" spans="1:9" x14ac:dyDescent="0.2">
      <c r="A20" t="s">
        <v>0</v>
      </c>
      <c r="B20" t="s">
        <v>1</v>
      </c>
      <c r="C20">
        <v>2</v>
      </c>
      <c r="D20" t="s">
        <v>3</v>
      </c>
      <c r="E20">
        <f>E5</f>
        <v>5125</v>
      </c>
      <c r="F20" s="1">
        <f t="shared" si="2"/>
        <v>5.1770291428860041E-2</v>
      </c>
      <c r="G20">
        <v>17</v>
      </c>
      <c r="H20">
        <v>3</v>
      </c>
      <c r="I20">
        <v>1</v>
      </c>
    </row>
    <row r="21" spans="1:9" x14ac:dyDescent="0.2">
      <c r="A21" t="s">
        <v>0</v>
      </c>
      <c r="B21" t="s">
        <v>1</v>
      </c>
      <c r="C21">
        <v>1</v>
      </c>
      <c r="D21" t="s">
        <v>2</v>
      </c>
      <c r="E21">
        <f>E6+M16</f>
        <v>30035</v>
      </c>
      <c r="F21" s="1">
        <f t="shared" si="2"/>
        <v>0.30339916157381686</v>
      </c>
      <c r="G21">
        <v>17</v>
      </c>
      <c r="H21">
        <v>3</v>
      </c>
      <c r="I21">
        <v>1</v>
      </c>
    </row>
  </sheetData>
  <sortState ref="K1:L6">
    <sortCondition descending="1" ref="K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2017-04-20T17:09:53Z</dcterms:created>
  <dcterms:modified xsi:type="dcterms:W3CDTF">2017-04-20T17:57:26Z</dcterms:modified>
</cp:coreProperties>
</file>