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msu-my.sharepoint.com/personal/sarz17a_econ_msu_ru/Documents/"/>
    </mc:Choice>
  </mc:AlternateContent>
  <xr:revisionPtr revIDLastSave="0" documentId="8_{51CF84C2-95C7-4580-AB89-E8D2C352E0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Фин модель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0" i="1" l="1"/>
  <c r="N406" i="1"/>
  <c r="O406" i="1" s="1"/>
  <c r="P406" i="1" s="1"/>
  <c r="Q406" i="1" s="1"/>
  <c r="R406" i="1" s="1"/>
  <c r="F399" i="1"/>
  <c r="G399" i="1"/>
  <c r="H399" i="1"/>
  <c r="I399" i="1"/>
  <c r="E399" i="1"/>
  <c r="R183" i="1"/>
  <c r="S183" i="1"/>
  <c r="T183" i="1"/>
  <c r="U183" i="1"/>
  <c r="V183" i="1"/>
  <c r="W183" i="1"/>
  <c r="X183" i="1"/>
  <c r="Y183" i="1"/>
  <c r="Z183" i="1"/>
  <c r="AA183" i="1"/>
  <c r="AB183" i="1"/>
  <c r="Q183" i="1"/>
  <c r="AD85" i="1"/>
  <c r="AE85" i="1"/>
  <c r="AF85" i="1"/>
  <c r="AG85" i="1"/>
  <c r="AH85" i="1"/>
  <c r="AI85" i="1"/>
  <c r="AJ85" i="1"/>
  <c r="AK85" i="1"/>
  <c r="AL85" i="1"/>
  <c r="AM85" i="1"/>
  <c r="AN85" i="1"/>
  <c r="AC85" i="1"/>
  <c r="R85" i="1"/>
  <c r="S85" i="1"/>
  <c r="T85" i="1"/>
  <c r="U85" i="1"/>
  <c r="V85" i="1"/>
  <c r="W85" i="1"/>
  <c r="X85" i="1"/>
  <c r="Y85" i="1"/>
  <c r="Z85" i="1"/>
  <c r="AA85" i="1"/>
  <c r="AB85" i="1"/>
  <c r="Q85" i="1"/>
  <c r="BB44" i="1"/>
  <c r="BC44" i="1"/>
  <c r="BD44" i="1"/>
  <c r="BE44" i="1"/>
  <c r="BF44" i="1"/>
  <c r="BG44" i="1"/>
  <c r="BH44" i="1"/>
  <c r="BI44" i="1"/>
  <c r="BJ44" i="1"/>
  <c r="BK44" i="1"/>
  <c r="BL44" i="1"/>
  <c r="BA44" i="1"/>
  <c r="AP44" i="1"/>
  <c r="AQ44" i="1"/>
  <c r="AR44" i="1"/>
  <c r="AS44" i="1"/>
  <c r="AT44" i="1"/>
  <c r="AU44" i="1"/>
  <c r="AV44" i="1"/>
  <c r="AW44" i="1"/>
  <c r="AX44" i="1"/>
  <c r="AY44" i="1"/>
  <c r="AZ44" i="1"/>
  <c r="AO44" i="1"/>
  <c r="R44" i="1"/>
  <c r="S44" i="1"/>
  <c r="T44" i="1"/>
  <c r="U44" i="1"/>
  <c r="V44" i="1"/>
  <c r="W44" i="1"/>
  <c r="X44" i="1"/>
  <c r="Y44" i="1"/>
  <c r="Z44" i="1"/>
  <c r="AA44" i="1"/>
  <c r="AB44" i="1"/>
  <c r="Q44" i="1"/>
  <c r="BB27" i="1"/>
  <c r="BC27" i="1"/>
  <c r="BD27" i="1"/>
  <c r="BE27" i="1"/>
  <c r="BF27" i="1"/>
  <c r="BG27" i="1"/>
  <c r="BH27" i="1"/>
  <c r="BI27" i="1"/>
  <c r="BJ27" i="1"/>
  <c r="BK27" i="1"/>
  <c r="BL27" i="1"/>
  <c r="BA27" i="1"/>
  <c r="AP27" i="1"/>
  <c r="AQ27" i="1"/>
  <c r="AR27" i="1"/>
  <c r="AS27" i="1"/>
  <c r="AT27" i="1"/>
  <c r="AU27" i="1"/>
  <c r="AV27" i="1"/>
  <c r="AW27" i="1"/>
  <c r="AX27" i="1"/>
  <c r="AY27" i="1"/>
  <c r="AZ27" i="1"/>
  <c r="AO27" i="1"/>
  <c r="AD27" i="1"/>
  <c r="AE27" i="1"/>
  <c r="AF27" i="1"/>
  <c r="AG27" i="1"/>
  <c r="AH27" i="1"/>
  <c r="AI27" i="1"/>
  <c r="AJ27" i="1"/>
  <c r="AK27" i="1"/>
  <c r="AL27" i="1"/>
  <c r="AM27" i="1"/>
  <c r="AN27" i="1"/>
  <c r="AC27" i="1"/>
  <c r="R27" i="1"/>
  <c r="S27" i="1"/>
  <c r="T27" i="1"/>
  <c r="U27" i="1"/>
  <c r="V27" i="1"/>
  <c r="W27" i="1"/>
  <c r="X27" i="1"/>
  <c r="Y27" i="1"/>
  <c r="Z27" i="1"/>
  <c r="AA27" i="1"/>
  <c r="AB27" i="1"/>
  <c r="Q27" i="1"/>
  <c r="R11" i="1"/>
  <c r="S11" i="1"/>
  <c r="T11" i="1"/>
  <c r="U11" i="1"/>
  <c r="V11" i="1"/>
  <c r="W11" i="1"/>
  <c r="X11" i="1"/>
  <c r="Y11" i="1"/>
  <c r="Z11" i="1"/>
  <c r="AA11" i="1"/>
  <c r="AB11" i="1"/>
  <c r="Q11" i="1"/>
  <c r="D197" i="1"/>
  <c r="AO371" i="1"/>
  <c r="AM438" i="1"/>
  <c r="BY372" i="1"/>
  <c r="AC363" i="1"/>
  <c r="BM364" i="1" s="1"/>
  <c r="Q355" i="1"/>
  <c r="BA356" i="1" s="1"/>
  <c r="E347" i="1"/>
  <c r="AO348" i="1" s="1"/>
  <c r="AP12" i="1"/>
  <c r="AP16" i="1" s="1"/>
  <c r="AQ12" i="1"/>
  <c r="AQ16" i="1" s="1"/>
  <c r="AR12" i="1"/>
  <c r="AR16" i="1" s="1"/>
  <c r="AS12" i="1"/>
  <c r="AS28" i="1" s="1"/>
  <c r="AS26" i="1" s="1"/>
  <c r="AT12" i="1"/>
  <c r="AT16" i="1" s="1"/>
  <c r="AU12" i="1"/>
  <c r="AU16" i="1" s="1"/>
  <c r="AV12" i="1"/>
  <c r="AV16" i="1" s="1"/>
  <c r="AW12" i="1"/>
  <c r="AW16" i="1" s="1"/>
  <c r="AX12" i="1"/>
  <c r="AX16" i="1" s="1"/>
  <c r="AY12" i="1"/>
  <c r="AY16" i="1" s="1"/>
  <c r="AZ12" i="1"/>
  <c r="AZ16" i="1" s="1"/>
  <c r="BA12" i="1"/>
  <c r="BA16" i="1" s="1"/>
  <c r="BB12" i="1"/>
  <c r="BB16" i="1" s="1"/>
  <c r="BC12" i="1"/>
  <c r="BC16" i="1" s="1"/>
  <c r="BD12" i="1"/>
  <c r="BD16" i="1" s="1"/>
  <c r="BE12" i="1"/>
  <c r="BE28" i="1" s="1"/>
  <c r="BE26" i="1" s="1"/>
  <c r="BF12" i="1"/>
  <c r="BF16" i="1" s="1"/>
  <c r="BG12" i="1"/>
  <c r="BG16" i="1" s="1"/>
  <c r="BH12" i="1"/>
  <c r="BH16" i="1" s="1"/>
  <c r="BI12" i="1"/>
  <c r="BI16" i="1" s="1"/>
  <c r="BJ12" i="1"/>
  <c r="BJ16" i="1" s="1"/>
  <c r="BK12" i="1"/>
  <c r="BK16" i="1" s="1"/>
  <c r="BL12" i="1"/>
  <c r="BL16" i="1" s="1"/>
  <c r="AO12" i="1"/>
  <c r="AO16" i="1" s="1"/>
  <c r="AD12" i="1"/>
  <c r="AD16" i="1" s="1"/>
  <c r="AE12" i="1"/>
  <c r="AE16" i="1" s="1"/>
  <c r="AF12" i="1"/>
  <c r="AF16" i="1" s="1"/>
  <c r="AG12" i="1"/>
  <c r="AG16" i="1" s="1"/>
  <c r="AH12" i="1"/>
  <c r="AH16" i="1" s="1"/>
  <c r="AI12" i="1"/>
  <c r="AI16" i="1" s="1"/>
  <c r="AJ12" i="1"/>
  <c r="AJ16" i="1" s="1"/>
  <c r="AK12" i="1"/>
  <c r="AK28" i="1" s="1"/>
  <c r="AK26" i="1" s="1"/>
  <c r="AL12" i="1"/>
  <c r="AL16" i="1" s="1"/>
  <c r="AM12" i="1"/>
  <c r="AM16" i="1" s="1"/>
  <c r="AN12" i="1"/>
  <c r="AN16" i="1" s="1"/>
  <c r="D304" i="1"/>
  <c r="AC12" i="1"/>
  <c r="AC16" i="1" s="1"/>
  <c r="D294" i="1"/>
  <c r="AC299" i="1" s="1"/>
  <c r="AC28" i="1"/>
  <c r="AC26" i="1" s="1"/>
  <c r="AF28" i="1"/>
  <c r="AF26" i="1" s="1"/>
  <c r="AH28" i="1"/>
  <c r="AH26" i="1" s="1"/>
  <c r="AJ28" i="1"/>
  <c r="AJ26" i="1" s="1"/>
  <c r="AL28" i="1"/>
  <c r="AL26" i="1" s="1"/>
  <c r="AM28" i="1"/>
  <c r="AM26" i="1" s="1"/>
  <c r="AN28" i="1"/>
  <c r="AN26" i="1" s="1"/>
  <c r="AR28" i="1"/>
  <c r="AR26" i="1" s="1"/>
  <c r="AV28" i="1"/>
  <c r="AV26" i="1" s="1"/>
  <c r="AX28" i="1"/>
  <c r="AX26" i="1" s="1"/>
  <c r="AZ28" i="1"/>
  <c r="AZ26" i="1" s="1"/>
  <c r="BB28" i="1"/>
  <c r="BB26" i="1" s="1"/>
  <c r="BC28" i="1"/>
  <c r="BC26" i="1" s="1"/>
  <c r="BD28" i="1"/>
  <c r="BD26" i="1" s="1"/>
  <c r="BH28" i="1"/>
  <c r="BH26" i="1" s="1"/>
  <c r="BL28" i="1"/>
  <c r="BL26" i="1" s="1"/>
  <c r="R12" i="1"/>
  <c r="R28" i="1" s="1"/>
  <c r="R26" i="1" s="1"/>
  <c r="S12" i="1"/>
  <c r="S16" i="1" s="1"/>
  <c r="T12" i="1"/>
  <c r="T28" i="1" s="1"/>
  <c r="T26" i="1" s="1"/>
  <c r="U12" i="1"/>
  <c r="U28" i="1" s="1"/>
  <c r="U26" i="1" s="1"/>
  <c r="V12" i="1"/>
  <c r="V28" i="1" s="1"/>
  <c r="V26" i="1" s="1"/>
  <c r="W12" i="1"/>
  <c r="W16" i="1" s="1"/>
  <c r="X12" i="1"/>
  <c r="X16" i="1" s="1"/>
  <c r="Y12" i="1"/>
  <c r="Y28" i="1" s="1"/>
  <c r="Y26" i="1" s="1"/>
  <c r="Z12" i="1"/>
  <c r="Z28" i="1" s="1"/>
  <c r="Z26" i="1" s="1"/>
  <c r="AA12" i="1"/>
  <c r="AA16" i="1" s="1"/>
  <c r="AB12" i="1"/>
  <c r="AB16" i="1" s="1"/>
  <c r="D284" i="1"/>
  <c r="Q290" i="1" s="1"/>
  <c r="Q12" i="1"/>
  <c r="Q16" i="1" s="1"/>
  <c r="F12" i="1"/>
  <c r="G12" i="1"/>
  <c r="G16" i="1" s="1"/>
  <c r="G14" i="1" s="1"/>
  <c r="H12" i="1"/>
  <c r="H16" i="1" s="1"/>
  <c r="I12" i="1"/>
  <c r="I16" i="1" s="1"/>
  <c r="J12" i="1"/>
  <c r="J28" i="1" s="1"/>
  <c r="J26" i="1" s="1"/>
  <c r="K12" i="1"/>
  <c r="K16" i="1" s="1"/>
  <c r="L12" i="1"/>
  <c r="L16" i="1" s="1"/>
  <c r="M12" i="1"/>
  <c r="M16" i="1" s="1"/>
  <c r="N12" i="1"/>
  <c r="N28" i="1" s="1"/>
  <c r="N26" i="1" s="1"/>
  <c r="O12" i="1"/>
  <c r="O16" i="1" s="1"/>
  <c r="P12" i="1"/>
  <c r="P16" i="1" s="1"/>
  <c r="AJ287" i="1"/>
  <c r="G86" i="1"/>
  <c r="H86" i="1" s="1"/>
  <c r="I86" i="1" s="1"/>
  <c r="J86" i="1" s="1"/>
  <c r="K86" i="1" s="1"/>
  <c r="L86" i="1" s="1"/>
  <c r="M86" i="1" s="1"/>
  <c r="N86" i="1" s="1"/>
  <c r="O86" i="1" s="1"/>
  <c r="P86" i="1" s="1"/>
  <c r="G45" i="1"/>
  <c r="H45" i="1" s="1"/>
  <c r="I45" i="1" s="1"/>
  <c r="J45" i="1" s="1"/>
  <c r="K45" i="1" s="1"/>
  <c r="L45" i="1" s="1"/>
  <c r="M45" i="1" s="1"/>
  <c r="N45" i="1" s="1"/>
  <c r="O45" i="1" s="1"/>
  <c r="P45" i="1" s="1"/>
  <c r="E14" i="1"/>
  <c r="E10" i="1"/>
  <c r="F11" i="1"/>
  <c r="E414" i="1" s="1"/>
  <c r="G11" i="1"/>
  <c r="H11" i="1"/>
  <c r="I11" i="1"/>
  <c r="J11" i="1"/>
  <c r="K11" i="1"/>
  <c r="L11" i="1"/>
  <c r="M11" i="1"/>
  <c r="N11" i="1"/>
  <c r="O11" i="1"/>
  <c r="P11" i="1"/>
  <c r="D274" i="1"/>
  <c r="E277" i="1" s="1"/>
  <c r="E278" i="1" s="1"/>
  <c r="M385" i="1"/>
  <c r="L385" i="1"/>
  <c r="F28" i="1" l="1"/>
  <c r="F26" i="1" s="1"/>
  <c r="E412" i="1"/>
  <c r="AD44" i="1"/>
  <c r="AE44" i="1"/>
  <c r="AF44" i="1"/>
  <c r="AG44" i="1"/>
  <c r="AH44" i="1"/>
  <c r="AI44" i="1"/>
  <c r="AJ44" i="1"/>
  <c r="AK44" i="1"/>
  <c r="AL44" i="1"/>
  <c r="AM44" i="1"/>
  <c r="AN44" i="1"/>
  <c r="AC44" i="1"/>
  <c r="AD183" i="1"/>
  <c r="AE183" i="1"/>
  <c r="AF183" i="1"/>
  <c r="AG183" i="1"/>
  <c r="AH183" i="1"/>
  <c r="AI183" i="1"/>
  <c r="AJ183" i="1"/>
  <c r="AK183" i="1"/>
  <c r="AL183" i="1"/>
  <c r="AM183" i="1"/>
  <c r="AN183" i="1"/>
  <c r="AC183" i="1"/>
  <c r="AP85" i="1"/>
  <c r="AQ85" i="1"/>
  <c r="AR85" i="1"/>
  <c r="AS85" i="1"/>
  <c r="AT85" i="1"/>
  <c r="AU85" i="1"/>
  <c r="AV85" i="1"/>
  <c r="AW85" i="1"/>
  <c r="AX85" i="1"/>
  <c r="AY85" i="1"/>
  <c r="AZ85" i="1"/>
  <c r="AO85" i="1"/>
  <c r="AD11" i="1"/>
  <c r="AE11" i="1"/>
  <c r="AF11" i="1"/>
  <c r="AG11" i="1"/>
  <c r="AH11" i="1"/>
  <c r="AI11" i="1"/>
  <c r="AJ11" i="1"/>
  <c r="AK11" i="1"/>
  <c r="AL11" i="1"/>
  <c r="AM11" i="1"/>
  <c r="AN11" i="1"/>
  <c r="AC11" i="1"/>
  <c r="T287" i="1"/>
  <c r="AO287" i="1"/>
  <c r="AE287" i="1"/>
  <c r="BK28" i="1"/>
  <c r="BK26" i="1" s="1"/>
  <c r="BF28" i="1"/>
  <c r="BF26" i="1" s="1"/>
  <c r="AU28" i="1"/>
  <c r="AU26" i="1" s="1"/>
  <c r="AP28" i="1"/>
  <c r="AP26" i="1" s="1"/>
  <c r="AE28" i="1"/>
  <c r="AE26" i="1" s="1"/>
  <c r="M28" i="1"/>
  <c r="M26" i="1" s="1"/>
  <c r="F16" i="1"/>
  <c r="F14" i="1" s="1"/>
  <c r="BG28" i="1"/>
  <c r="BG26" i="1" s="1"/>
  <c r="AQ28" i="1"/>
  <c r="Q28" i="1"/>
  <c r="Q26" i="1" s="1"/>
  <c r="AZ287" i="1"/>
  <c r="AZ283" i="1" s="1"/>
  <c r="AU287" i="1"/>
  <c r="AU283" i="1" s="1"/>
  <c r="Y287" i="1"/>
  <c r="BJ28" i="1"/>
  <c r="BJ26" i="1" s="1"/>
  <c r="AY28" i="1"/>
  <c r="AY26" i="1" s="1"/>
  <c r="AT28" i="1"/>
  <c r="AT26" i="1" s="1"/>
  <c r="AI28" i="1"/>
  <c r="AI26" i="1" s="1"/>
  <c r="AD28" i="1"/>
  <c r="AD26" i="1" s="1"/>
  <c r="I28" i="1"/>
  <c r="I26" i="1" s="1"/>
  <c r="AY287" i="1"/>
  <c r="AY283" i="1" s="1"/>
  <c r="AS287" i="1"/>
  <c r="AS283" i="1" s="1"/>
  <c r="AN287" i="1"/>
  <c r="AI287" i="1"/>
  <c r="AC287" i="1"/>
  <c r="X287" i="1"/>
  <c r="X283" i="1" s="1"/>
  <c r="S287" i="1"/>
  <c r="P28" i="1"/>
  <c r="P26" i="1" s="1"/>
  <c r="H28" i="1"/>
  <c r="H26" i="1" s="1"/>
  <c r="AW287" i="1"/>
  <c r="AW283" i="1" s="1"/>
  <c r="AR287" i="1"/>
  <c r="AM287" i="1"/>
  <c r="AG287" i="1"/>
  <c r="AG283" i="1" s="1"/>
  <c r="AB287" i="1"/>
  <c r="AB283" i="1" s="1"/>
  <c r="W287" i="1"/>
  <c r="Q287" i="1"/>
  <c r="Q283" i="1" s="1"/>
  <c r="Y16" i="1"/>
  <c r="E287" i="1"/>
  <c r="E288" i="1" s="1"/>
  <c r="AV287" i="1"/>
  <c r="AQ287" i="1"/>
  <c r="AK287" i="1"/>
  <c r="AK283" i="1" s="1"/>
  <c r="AF287" i="1"/>
  <c r="AF283" i="1" s="1"/>
  <c r="AA287" i="1"/>
  <c r="U287" i="1"/>
  <c r="U283" i="1" s="1"/>
  <c r="Q289" i="1"/>
  <c r="Q291" i="1" s="1"/>
  <c r="R289" i="1" s="1"/>
  <c r="L28" i="1"/>
  <c r="L26" i="1" s="1"/>
  <c r="U16" i="1"/>
  <c r="R290" i="1"/>
  <c r="S290" i="1" s="1"/>
  <c r="AB28" i="1"/>
  <c r="AB26" i="1" s="1"/>
  <c r="BE16" i="1"/>
  <c r="AS16" i="1"/>
  <c r="AK16" i="1"/>
  <c r="G28" i="1"/>
  <c r="G26" i="1" s="1"/>
  <c r="BI28" i="1"/>
  <c r="BI26" i="1" s="1"/>
  <c r="BA28" i="1"/>
  <c r="BA26" i="1" s="1"/>
  <c r="AW28" i="1"/>
  <c r="AW26" i="1" s="1"/>
  <c r="AO28" i="1"/>
  <c r="AO26" i="1" s="1"/>
  <c r="AG28" i="1"/>
  <c r="AO310" i="1"/>
  <c r="Z16" i="1"/>
  <c r="V16" i="1"/>
  <c r="R16" i="1"/>
  <c r="N16" i="1"/>
  <c r="J16" i="1"/>
  <c r="AC348" i="1"/>
  <c r="X28" i="1"/>
  <c r="X26" i="1" s="1"/>
  <c r="AO309" i="1"/>
  <c r="AA28" i="1"/>
  <c r="AA26" i="1" s="1"/>
  <c r="W28" i="1"/>
  <c r="W26" i="1" s="1"/>
  <c r="S28" i="1"/>
  <c r="O28" i="1"/>
  <c r="O26" i="1" s="1"/>
  <c r="K28" i="1"/>
  <c r="K26" i="1" s="1"/>
  <c r="AC300" i="1"/>
  <c r="T16" i="1"/>
  <c r="AX287" i="1"/>
  <c r="AX283" i="1" s="1"/>
  <c r="AT287" i="1"/>
  <c r="AT283" i="1" s="1"/>
  <c r="AP287" i="1"/>
  <c r="AP283" i="1" s="1"/>
  <c r="AL287" i="1"/>
  <c r="AL283" i="1" s="1"/>
  <c r="AH287" i="1"/>
  <c r="AH283" i="1" s="1"/>
  <c r="AD287" i="1"/>
  <c r="AD283" i="1" s="1"/>
  <c r="Z287" i="1"/>
  <c r="V287" i="1"/>
  <c r="V283" i="1" s="1"/>
  <c r="R287" i="1"/>
  <c r="R283" i="1" s="1"/>
  <c r="Q348" i="1"/>
  <c r="Q376" i="1" s="1"/>
  <c r="BA372" i="1"/>
  <c r="BM372" i="1"/>
  <c r="AO364" i="1"/>
  <c r="BA364" i="1"/>
  <c r="AO356" i="1"/>
  <c r="AC356" i="1"/>
  <c r="E26" i="1"/>
  <c r="F10" i="1"/>
  <c r="E279" i="1"/>
  <c r="E273" i="1"/>
  <c r="E228" i="1"/>
  <c r="E247" i="1" s="1"/>
  <c r="O385" i="1"/>
  <c r="O386" i="1" s="1"/>
  <c r="BL385" i="1"/>
  <c r="BL386" i="1" s="1"/>
  <c r="BK385" i="1"/>
  <c r="BK386" i="1" s="1"/>
  <c r="BJ385" i="1"/>
  <c r="BJ386" i="1" s="1"/>
  <c r="BI385" i="1"/>
  <c r="BI386" i="1" s="1"/>
  <c r="BH385" i="1"/>
  <c r="BH386" i="1" s="1"/>
  <c r="BG385" i="1"/>
  <c r="BG386" i="1" s="1"/>
  <c r="BF385" i="1"/>
  <c r="BF386" i="1" s="1"/>
  <c r="BE385" i="1"/>
  <c r="BE386" i="1" s="1"/>
  <c r="BD385" i="1"/>
  <c r="BD386" i="1" s="1"/>
  <c r="BC385" i="1"/>
  <c r="BC386" i="1" s="1"/>
  <c r="BB385" i="1"/>
  <c r="BB386" i="1" s="1"/>
  <c r="BA385" i="1"/>
  <c r="BA386" i="1" s="1"/>
  <c r="AZ385" i="1"/>
  <c r="AZ386" i="1" s="1"/>
  <c r="AY385" i="1"/>
  <c r="AY386" i="1" s="1"/>
  <c r="AX385" i="1"/>
  <c r="AX386" i="1" s="1"/>
  <c r="AW385" i="1"/>
  <c r="AW386" i="1" s="1"/>
  <c r="AV385" i="1"/>
  <c r="AV386" i="1" s="1"/>
  <c r="AU385" i="1"/>
  <c r="AU386" i="1" s="1"/>
  <c r="AT385" i="1"/>
  <c r="AT386" i="1" s="1"/>
  <c r="AS385" i="1"/>
  <c r="AS386" i="1" s="1"/>
  <c r="AR385" i="1"/>
  <c r="AR386" i="1" s="1"/>
  <c r="AQ385" i="1"/>
  <c r="AQ386" i="1" s="1"/>
  <c r="AP385" i="1"/>
  <c r="AP386" i="1" s="1"/>
  <c r="AO385" i="1"/>
  <c r="AO386" i="1" s="1"/>
  <c r="AN385" i="1"/>
  <c r="AN386" i="1" s="1"/>
  <c r="AM385" i="1"/>
  <c r="AM386" i="1" s="1"/>
  <c r="AL385" i="1"/>
  <c r="AL386" i="1" s="1"/>
  <c r="AK385" i="1"/>
  <c r="AK386" i="1" s="1"/>
  <c r="AJ385" i="1"/>
  <c r="AJ386" i="1" s="1"/>
  <c r="AI385" i="1"/>
  <c r="AI386" i="1" s="1"/>
  <c r="AH385" i="1"/>
  <c r="AH386" i="1" s="1"/>
  <c r="AG385" i="1"/>
  <c r="AG386" i="1" s="1"/>
  <c r="AF385" i="1"/>
  <c r="AF386" i="1" s="1"/>
  <c r="AE385" i="1"/>
  <c r="AE386" i="1" s="1"/>
  <c r="AD385" i="1"/>
  <c r="AD386" i="1" s="1"/>
  <c r="AC385" i="1"/>
  <c r="AC386" i="1" s="1"/>
  <c r="AB385" i="1"/>
  <c r="AB386" i="1" s="1"/>
  <c r="AA385" i="1"/>
  <c r="AA386" i="1" s="1"/>
  <c r="Z385" i="1"/>
  <c r="Z386" i="1" s="1"/>
  <c r="Y385" i="1"/>
  <c r="Y386" i="1" s="1"/>
  <c r="X385" i="1"/>
  <c r="X386" i="1" s="1"/>
  <c r="W385" i="1"/>
  <c r="W386" i="1" s="1"/>
  <c r="V385" i="1"/>
  <c r="V386" i="1" s="1"/>
  <c r="U385" i="1"/>
  <c r="U386" i="1" s="1"/>
  <c r="T385" i="1"/>
  <c r="T386" i="1" s="1"/>
  <c r="S385" i="1"/>
  <c r="S386" i="1" s="1"/>
  <c r="R385" i="1"/>
  <c r="R386" i="1" s="1"/>
  <c r="Q385" i="1"/>
  <c r="Q386" i="1" s="1"/>
  <c r="P385" i="1"/>
  <c r="P386" i="1" s="1"/>
  <c r="N385" i="1"/>
  <c r="N386" i="1" s="1"/>
  <c r="M386" i="1"/>
  <c r="L386" i="1"/>
  <c r="K385" i="1"/>
  <c r="K386" i="1" s="1"/>
  <c r="J385" i="1"/>
  <c r="J386" i="1" s="1"/>
  <c r="I385" i="1"/>
  <c r="I386" i="1" s="1"/>
  <c r="H385" i="1"/>
  <c r="H386" i="1" s="1"/>
  <c r="G385" i="1"/>
  <c r="G386" i="1" s="1"/>
  <c r="F385" i="1"/>
  <c r="F386" i="1" s="1"/>
  <c r="E385" i="1"/>
  <c r="E386" i="1" s="1"/>
  <c r="B170" i="1"/>
  <c r="B169" i="1"/>
  <c r="B168" i="1"/>
  <c r="B167" i="1"/>
  <c r="B166" i="1"/>
  <c r="E330" i="1"/>
  <c r="E170" i="1" s="1"/>
  <c r="E329" i="1"/>
  <c r="BL327" i="1"/>
  <c r="BK327" i="1"/>
  <c r="BJ327" i="1"/>
  <c r="BI327" i="1"/>
  <c r="BI323" i="1" s="1"/>
  <c r="BH327" i="1"/>
  <c r="BH323" i="1" s="1"/>
  <c r="BG327" i="1"/>
  <c r="BG323" i="1" s="1"/>
  <c r="BF327" i="1"/>
  <c r="BF323" i="1" s="1"/>
  <c r="BE327" i="1"/>
  <c r="BE323" i="1" s="1"/>
  <c r="BD327" i="1"/>
  <c r="BD323" i="1" s="1"/>
  <c r="BC327" i="1"/>
  <c r="BC323" i="1" s="1"/>
  <c r="BB327" i="1"/>
  <c r="BB323" i="1" s="1"/>
  <c r="BA327" i="1"/>
  <c r="BA323" i="1" s="1"/>
  <c r="AZ327" i="1"/>
  <c r="AZ323" i="1" s="1"/>
  <c r="AY327" i="1"/>
  <c r="AY323" i="1" s="1"/>
  <c r="AX327" i="1"/>
  <c r="AX323" i="1" s="1"/>
  <c r="AW327" i="1"/>
  <c r="AW323" i="1" s="1"/>
  <c r="AV327" i="1"/>
  <c r="AV323" i="1" s="1"/>
  <c r="AU327" i="1"/>
  <c r="AU323" i="1" s="1"/>
  <c r="AT327" i="1"/>
  <c r="AT323" i="1" s="1"/>
  <c r="AS327" i="1"/>
  <c r="AS323" i="1" s="1"/>
  <c r="AR327" i="1"/>
  <c r="AR323" i="1" s="1"/>
  <c r="AQ327" i="1"/>
  <c r="AQ323" i="1" s="1"/>
  <c r="AP327" i="1"/>
  <c r="AP323" i="1" s="1"/>
  <c r="AO327" i="1"/>
  <c r="AO323" i="1" s="1"/>
  <c r="AN327" i="1"/>
  <c r="AN323" i="1" s="1"/>
  <c r="AM327" i="1"/>
  <c r="AM323" i="1" s="1"/>
  <c r="AL327" i="1"/>
  <c r="AL323" i="1" s="1"/>
  <c r="AK327" i="1"/>
  <c r="AK323" i="1" s="1"/>
  <c r="AJ327" i="1"/>
  <c r="AJ323" i="1" s="1"/>
  <c r="AI327" i="1"/>
  <c r="AI323" i="1" s="1"/>
  <c r="AH327" i="1"/>
  <c r="AH323" i="1" s="1"/>
  <c r="AG327" i="1"/>
  <c r="AG323" i="1" s="1"/>
  <c r="AF327" i="1"/>
  <c r="AF323" i="1" s="1"/>
  <c r="AE327" i="1"/>
  <c r="AE323" i="1" s="1"/>
  <c r="AD327" i="1"/>
  <c r="AD323" i="1" s="1"/>
  <c r="AC327" i="1"/>
  <c r="AC323" i="1" s="1"/>
  <c r="AB327" i="1"/>
  <c r="AB323" i="1" s="1"/>
  <c r="AA327" i="1"/>
  <c r="AA323" i="1" s="1"/>
  <c r="Z327" i="1"/>
  <c r="Z323" i="1" s="1"/>
  <c r="Y327" i="1"/>
  <c r="Y323" i="1" s="1"/>
  <c r="X327" i="1"/>
  <c r="X323" i="1" s="1"/>
  <c r="W327" i="1"/>
  <c r="W323" i="1" s="1"/>
  <c r="V327" i="1"/>
  <c r="V323" i="1" s="1"/>
  <c r="U327" i="1"/>
  <c r="U323" i="1" s="1"/>
  <c r="T327" i="1"/>
  <c r="T323" i="1" s="1"/>
  <c r="S327" i="1"/>
  <c r="S323" i="1" s="1"/>
  <c r="R327" i="1"/>
  <c r="R323" i="1" s="1"/>
  <c r="Q327" i="1"/>
  <c r="Q323" i="1" s="1"/>
  <c r="P327" i="1"/>
  <c r="P323" i="1" s="1"/>
  <c r="O327" i="1"/>
  <c r="O323" i="1" s="1"/>
  <c r="N327" i="1"/>
  <c r="N323" i="1" s="1"/>
  <c r="M327" i="1"/>
  <c r="M323" i="1" s="1"/>
  <c r="L327" i="1"/>
  <c r="L323" i="1" s="1"/>
  <c r="K327" i="1"/>
  <c r="K323" i="1" s="1"/>
  <c r="J327" i="1"/>
  <c r="J323" i="1" s="1"/>
  <c r="I327" i="1"/>
  <c r="I323" i="1" s="1"/>
  <c r="H327" i="1"/>
  <c r="H323" i="1" s="1"/>
  <c r="G327" i="1"/>
  <c r="G323" i="1" s="1"/>
  <c r="F327" i="1"/>
  <c r="F323" i="1" s="1"/>
  <c r="E327" i="1"/>
  <c r="E328" i="1" s="1"/>
  <c r="BL323" i="1"/>
  <c r="BK323" i="1"/>
  <c r="BJ323" i="1"/>
  <c r="E320" i="1"/>
  <c r="E169" i="1" s="1"/>
  <c r="E319" i="1"/>
  <c r="BL317" i="1"/>
  <c r="BK317" i="1"/>
  <c r="BJ317" i="1"/>
  <c r="BJ313" i="1" s="1"/>
  <c r="BI317" i="1"/>
  <c r="BI313" i="1" s="1"/>
  <c r="BH317" i="1"/>
  <c r="BH313" i="1" s="1"/>
  <c r="BG317" i="1"/>
  <c r="BG313" i="1" s="1"/>
  <c r="BF317" i="1"/>
  <c r="BE317" i="1"/>
  <c r="BE313" i="1" s="1"/>
  <c r="BD317" i="1"/>
  <c r="BD313" i="1" s="1"/>
  <c r="BC317" i="1"/>
  <c r="BC313" i="1" s="1"/>
  <c r="BB317" i="1"/>
  <c r="BB313" i="1" s="1"/>
  <c r="BA317" i="1"/>
  <c r="BA313" i="1" s="1"/>
  <c r="AZ317" i="1"/>
  <c r="AZ313" i="1" s="1"/>
  <c r="AY317" i="1"/>
  <c r="AY313" i="1" s="1"/>
  <c r="AX317" i="1"/>
  <c r="AX313" i="1" s="1"/>
  <c r="AW317" i="1"/>
  <c r="AW313" i="1" s="1"/>
  <c r="AV317" i="1"/>
  <c r="AV313" i="1" s="1"/>
  <c r="AU317" i="1"/>
  <c r="AU313" i="1" s="1"/>
  <c r="AT317" i="1"/>
  <c r="AT313" i="1" s="1"/>
  <c r="AS317" i="1"/>
  <c r="AS313" i="1" s="1"/>
  <c r="AR317" i="1"/>
  <c r="AR313" i="1" s="1"/>
  <c r="AQ317" i="1"/>
  <c r="AQ313" i="1" s="1"/>
  <c r="AP317" i="1"/>
  <c r="AP313" i="1" s="1"/>
  <c r="AO317" i="1"/>
  <c r="AO313" i="1" s="1"/>
  <c r="AN317" i="1"/>
  <c r="AN313" i="1" s="1"/>
  <c r="AM317" i="1"/>
  <c r="AM313" i="1" s="1"/>
  <c r="AL317" i="1"/>
  <c r="AL313" i="1" s="1"/>
  <c r="AK317" i="1"/>
  <c r="AK313" i="1" s="1"/>
  <c r="AJ317" i="1"/>
  <c r="AJ313" i="1" s="1"/>
  <c r="AI317" i="1"/>
  <c r="AI313" i="1" s="1"/>
  <c r="AH317" i="1"/>
  <c r="AH313" i="1" s="1"/>
  <c r="AG317" i="1"/>
  <c r="AG313" i="1" s="1"/>
  <c r="AF317" i="1"/>
  <c r="AF313" i="1" s="1"/>
  <c r="AE317" i="1"/>
  <c r="AE313" i="1" s="1"/>
  <c r="AD317" i="1"/>
  <c r="AD313" i="1" s="1"/>
  <c r="AC317" i="1"/>
  <c r="AC313" i="1" s="1"/>
  <c r="AB317" i="1"/>
  <c r="AB313" i="1" s="1"/>
  <c r="AA317" i="1"/>
  <c r="AA313" i="1" s="1"/>
  <c r="Z317" i="1"/>
  <c r="Z313" i="1" s="1"/>
  <c r="Y317" i="1"/>
  <c r="Y313" i="1" s="1"/>
  <c r="X317" i="1"/>
  <c r="X313" i="1" s="1"/>
  <c r="W317" i="1"/>
  <c r="W313" i="1" s="1"/>
  <c r="V317" i="1"/>
  <c r="V313" i="1" s="1"/>
  <c r="U317" i="1"/>
  <c r="U313" i="1" s="1"/>
  <c r="T317" i="1"/>
  <c r="T313" i="1" s="1"/>
  <c r="S317" i="1"/>
  <c r="S313" i="1" s="1"/>
  <c r="R317" i="1"/>
  <c r="R313" i="1" s="1"/>
  <c r="Q317" i="1"/>
  <c r="Q313" i="1" s="1"/>
  <c r="P317" i="1"/>
  <c r="P313" i="1" s="1"/>
  <c r="O317" i="1"/>
  <c r="O313" i="1" s="1"/>
  <c r="N317" i="1"/>
  <c r="N313" i="1" s="1"/>
  <c r="M317" i="1"/>
  <c r="M313" i="1" s="1"/>
  <c r="L317" i="1"/>
  <c r="L313" i="1" s="1"/>
  <c r="K317" i="1"/>
  <c r="K313" i="1" s="1"/>
  <c r="J317" i="1"/>
  <c r="J313" i="1" s="1"/>
  <c r="I317" i="1"/>
  <c r="I313" i="1" s="1"/>
  <c r="H317" i="1"/>
  <c r="H313" i="1" s="1"/>
  <c r="G317" i="1"/>
  <c r="G313" i="1" s="1"/>
  <c r="F317" i="1"/>
  <c r="F313" i="1" s="1"/>
  <c r="E317" i="1"/>
  <c r="E318" i="1" s="1"/>
  <c r="BL313" i="1"/>
  <c r="BK313" i="1"/>
  <c r="BF313" i="1"/>
  <c r="F168" i="1"/>
  <c r="BL307" i="1"/>
  <c r="BK307" i="1"/>
  <c r="BK303" i="1" s="1"/>
  <c r="BJ307" i="1"/>
  <c r="BJ303" i="1" s="1"/>
  <c r="BI307" i="1"/>
  <c r="BI303" i="1" s="1"/>
  <c r="BH307" i="1"/>
  <c r="BH303" i="1" s="1"/>
  <c r="BG307" i="1"/>
  <c r="BG303" i="1" s="1"/>
  <c r="BF307" i="1"/>
  <c r="BF303" i="1" s="1"/>
  <c r="BE307" i="1"/>
  <c r="BE303" i="1" s="1"/>
  <c r="BD307" i="1"/>
  <c r="BD303" i="1" s="1"/>
  <c r="BC307" i="1"/>
  <c r="BC303" i="1" s="1"/>
  <c r="BB307" i="1"/>
  <c r="BB303" i="1" s="1"/>
  <c r="BA307" i="1"/>
  <c r="BA303" i="1" s="1"/>
  <c r="AZ307" i="1"/>
  <c r="AZ303" i="1" s="1"/>
  <c r="AY307" i="1"/>
  <c r="AY303" i="1" s="1"/>
  <c r="AX307" i="1"/>
  <c r="AX303" i="1" s="1"/>
  <c r="AW307" i="1"/>
  <c r="AW303" i="1" s="1"/>
  <c r="AV307" i="1"/>
  <c r="AV303" i="1" s="1"/>
  <c r="AU307" i="1"/>
  <c r="AU303" i="1" s="1"/>
  <c r="AT307" i="1"/>
  <c r="AT303" i="1" s="1"/>
  <c r="AS307" i="1"/>
  <c r="AS303" i="1" s="1"/>
  <c r="AR307" i="1"/>
  <c r="AR303" i="1" s="1"/>
  <c r="AQ307" i="1"/>
  <c r="AQ303" i="1" s="1"/>
  <c r="AP307" i="1"/>
  <c r="AP303" i="1" s="1"/>
  <c r="AO307" i="1"/>
  <c r="AO303" i="1" s="1"/>
  <c r="AN307" i="1"/>
  <c r="AN303" i="1" s="1"/>
  <c r="AM307" i="1"/>
  <c r="AM303" i="1" s="1"/>
  <c r="AL307" i="1"/>
  <c r="AL303" i="1" s="1"/>
  <c r="AK307" i="1"/>
  <c r="AK303" i="1" s="1"/>
  <c r="AJ307" i="1"/>
  <c r="AJ303" i="1" s="1"/>
  <c r="AI307" i="1"/>
  <c r="AI303" i="1" s="1"/>
  <c r="AH307" i="1"/>
  <c r="AH303" i="1" s="1"/>
  <c r="AG307" i="1"/>
  <c r="AG303" i="1" s="1"/>
  <c r="AF307" i="1"/>
  <c r="AF303" i="1" s="1"/>
  <c r="AE307" i="1"/>
  <c r="AE303" i="1" s="1"/>
  <c r="AD307" i="1"/>
  <c r="AD303" i="1" s="1"/>
  <c r="AC307" i="1"/>
  <c r="AC303" i="1" s="1"/>
  <c r="AB307" i="1"/>
  <c r="AB303" i="1" s="1"/>
  <c r="AA307" i="1"/>
  <c r="AA303" i="1" s="1"/>
  <c r="Z307" i="1"/>
  <c r="Z303" i="1" s="1"/>
  <c r="Y307" i="1"/>
  <c r="Y303" i="1" s="1"/>
  <c r="X307" i="1"/>
  <c r="X303" i="1" s="1"/>
  <c r="W307" i="1"/>
  <c r="W303" i="1" s="1"/>
  <c r="V307" i="1"/>
  <c r="V303" i="1" s="1"/>
  <c r="U307" i="1"/>
  <c r="U303" i="1" s="1"/>
  <c r="T307" i="1"/>
  <c r="T303" i="1" s="1"/>
  <c r="S307" i="1"/>
  <c r="S303" i="1" s="1"/>
  <c r="R307" i="1"/>
  <c r="R303" i="1" s="1"/>
  <c r="Q307" i="1"/>
  <c r="Q303" i="1" s="1"/>
  <c r="P307" i="1"/>
  <c r="P303" i="1" s="1"/>
  <c r="O307" i="1"/>
  <c r="O303" i="1" s="1"/>
  <c r="N307" i="1"/>
  <c r="N303" i="1" s="1"/>
  <c r="M307" i="1"/>
  <c r="M303" i="1" s="1"/>
  <c r="L307" i="1"/>
  <c r="L303" i="1" s="1"/>
  <c r="K307" i="1"/>
  <c r="K303" i="1" s="1"/>
  <c r="J307" i="1"/>
  <c r="J303" i="1" s="1"/>
  <c r="I307" i="1"/>
  <c r="I303" i="1" s="1"/>
  <c r="H307" i="1"/>
  <c r="H303" i="1" s="1"/>
  <c r="G307" i="1"/>
  <c r="G303" i="1" s="1"/>
  <c r="F307" i="1"/>
  <c r="F303" i="1" s="1"/>
  <c r="E307" i="1"/>
  <c r="E308" i="1" s="1"/>
  <c r="BL303" i="1"/>
  <c r="E167" i="1"/>
  <c r="BL297" i="1"/>
  <c r="BK297" i="1"/>
  <c r="BK293" i="1" s="1"/>
  <c r="BJ297" i="1"/>
  <c r="BJ293" i="1" s="1"/>
  <c r="BI297" i="1"/>
  <c r="BI293" i="1" s="1"/>
  <c r="BH297" i="1"/>
  <c r="BH293" i="1" s="1"/>
  <c r="BG297" i="1"/>
  <c r="BF297" i="1"/>
  <c r="BE297" i="1"/>
  <c r="BE293" i="1" s="1"/>
  <c r="BD297" i="1"/>
  <c r="BD293" i="1" s="1"/>
  <c r="BC297" i="1"/>
  <c r="BC293" i="1" s="1"/>
  <c r="BB297" i="1"/>
  <c r="BB293" i="1" s="1"/>
  <c r="BA297" i="1"/>
  <c r="BA293" i="1" s="1"/>
  <c r="AZ297" i="1"/>
  <c r="AZ293" i="1" s="1"/>
  <c r="AY297" i="1"/>
  <c r="AY293" i="1" s="1"/>
  <c r="AX297" i="1"/>
  <c r="AX293" i="1" s="1"/>
  <c r="AW297" i="1"/>
  <c r="AW293" i="1" s="1"/>
  <c r="AV297" i="1"/>
  <c r="AV293" i="1" s="1"/>
  <c r="AU297" i="1"/>
  <c r="AU293" i="1" s="1"/>
  <c r="AT297" i="1"/>
  <c r="AT293" i="1" s="1"/>
  <c r="AS297" i="1"/>
  <c r="AS293" i="1" s="1"/>
  <c r="AR297" i="1"/>
  <c r="AR293" i="1" s="1"/>
  <c r="AQ297" i="1"/>
  <c r="AP297" i="1"/>
  <c r="AP293" i="1" s="1"/>
  <c r="AO297" i="1"/>
  <c r="AO293" i="1" s="1"/>
  <c r="AN297" i="1"/>
  <c r="AN293" i="1" s="1"/>
  <c r="AM297" i="1"/>
  <c r="AM293" i="1" s="1"/>
  <c r="AL297" i="1"/>
  <c r="AL293" i="1" s="1"/>
  <c r="AK297" i="1"/>
  <c r="AK293" i="1" s="1"/>
  <c r="AJ297" i="1"/>
  <c r="AJ293" i="1" s="1"/>
  <c r="AI297" i="1"/>
  <c r="AI293" i="1" s="1"/>
  <c r="AH297" i="1"/>
  <c r="AH293" i="1" s="1"/>
  <c r="AG297" i="1"/>
  <c r="AG293" i="1" s="1"/>
  <c r="AF297" i="1"/>
  <c r="AF293" i="1" s="1"/>
  <c r="AE297" i="1"/>
  <c r="AE293" i="1" s="1"/>
  <c r="AD297" i="1"/>
  <c r="AD293" i="1" s="1"/>
  <c r="AC297" i="1"/>
  <c r="AC293" i="1" s="1"/>
  <c r="AB297" i="1"/>
  <c r="AB293" i="1" s="1"/>
  <c r="AA297" i="1"/>
  <c r="AA293" i="1" s="1"/>
  <c r="Z297" i="1"/>
  <c r="Z293" i="1" s="1"/>
  <c r="Y297" i="1"/>
  <c r="Y293" i="1" s="1"/>
  <c r="X297" i="1"/>
  <c r="X293" i="1" s="1"/>
  <c r="W297" i="1"/>
  <c r="W293" i="1" s="1"/>
  <c r="V297" i="1"/>
  <c r="V293" i="1" s="1"/>
  <c r="U297" i="1"/>
  <c r="U293" i="1" s="1"/>
  <c r="T297" i="1"/>
  <c r="T293" i="1" s="1"/>
  <c r="S297" i="1"/>
  <c r="S293" i="1" s="1"/>
  <c r="R297" i="1"/>
  <c r="R293" i="1" s="1"/>
  <c r="Q297" i="1"/>
  <c r="Q293" i="1" s="1"/>
  <c r="P297" i="1"/>
  <c r="P293" i="1" s="1"/>
  <c r="O297" i="1"/>
  <c r="O293" i="1" s="1"/>
  <c r="N297" i="1"/>
  <c r="N293" i="1" s="1"/>
  <c r="M297" i="1"/>
  <c r="M293" i="1" s="1"/>
  <c r="L297" i="1"/>
  <c r="L293" i="1" s="1"/>
  <c r="K297" i="1"/>
  <c r="K293" i="1" s="1"/>
  <c r="J297" i="1"/>
  <c r="J293" i="1" s="1"/>
  <c r="I297" i="1"/>
  <c r="I293" i="1" s="1"/>
  <c r="H297" i="1"/>
  <c r="H293" i="1" s="1"/>
  <c r="G297" i="1"/>
  <c r="G293" i="1" s="1"/>
  <c r="F297" i="1"/>
  <c r="F293" i="1" s="1"/>
  <c r="E297" i="1"/>
  <c r="E298" i="1" s="1"/>
  <c r="BL293" i="1"/>
  <c r="BG293" i="1"/>
  <c r="BF293" i="1"/>
  <c r="AQ293" i="1"/>
  <c r="E166" i="1"/>
  <c r="BL287" i="1"/>
  <c r="BL283" i="1" s="1"/>
  <c r="BK287" i="1"/>
  <c r="BK283" i="1" s="1"/>
  <c r="BJ287" i="1"/>
  <c r="BJ283" i="1" s="1"/>
  <c r="BI287" i="1"/>
  <c r="BI283" i="1" s="1"/>
  <c r="BH287" i="1"/>
  <c r="BH283" i="1" s="1"/>
  <c r="BG287" i="1"/>
  <c r="BG283" i="1" s="1"/>
  <c r="BF287" i="1"/>
  <c r="BF283" i="1" s="1"/>
  <c r="BE287" i="1"/>
  <c r="BE283" i="1" s="1"/>
  <c r="BD287" i="1"/>
  <c r="BD283" i="1" s="1"/>
  <c r="BC287" i="1"/>
  <c r="BC283" i="1" s="1"/>
  <c r="BB287" i="1"/>
  <c r="BB283" i="1" s="1"/>
  <c r="BA287" i="1"/>
  <c r="BA283" i="1" s="1"/>
  <c r="AV283" i="1"/>
  <c r="AR283" i="1"/>
  <c r="AQ283" i="1"/>
  <c r="AO283" i="1"/>
  <c r="AN283" i="1"/>
  <c r="AM283" i="1"/>
  <c r="AJ283" i="1"/>
  <c r="AI283" i="1"/>
  <c r="AE283" i="1"/>
  <c r="AC283" i="1"/>
  <c r="AA283" i="1"/>
  <c r="Z283" i="1"/>
  <c r="Y283" i="1"/>
  <c r="W283" i="1"/>
  <c r="T283" i="1"/>
  <c r="S283" i="1"/>
  <c r="P287" i="1"/>
  <c r="P283" i="1" s="1"/>
  <c r="O287" i="1"/>
  <c r="O283" i="1" s="1"/>
  <c r="N287" i="1"/>
  <c r="N283" i="1" s="1"/>
  <c r="M287" i="1"/>
  <c r="M283" i="1" s="1"/>
  <c r="L287" i="1"/>
  <c r="L283" i="1" s="1"/>
  <c r="K287" i="1"/>
  <c r="K283" i="1" s="1"/>
  <c r="J287" i="1"/>
  <c r="J283" i="1" s="1"/>
  <c r="I287" i="1"/>
  <c r="I283" i="1" s="1"/>
  <c r="H287" i="1"/>
  <c r="H283" i="1" s="1"/>
  <c r="G287" i="1"/>
  <c r="G283" i="1" s="1"/>
  <c r="F287" i="1"/>
  <c r="F283" i="1" s="1"/>
  <c r="E280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R376" i="1"/>
  <c r="S376" i="1"/>
  <c r="T376" i="1"/>
  <c r="U376" i="1"/>
  <c r="V376" i="1"/>
  <c r="W376" i="1"/>
  <c r="X376" i="1"/>
  <c r="Y376" i="1"/>
  <c r="Z376" i="1"/>
  <c r="AA376" i="1"/>
  <c r="AB376" i="1"/>
  <c r="AD376" i="1"/>
  <c r="AE376" i="1"/>
  <c r="AF376" i="1"/>
  <c r="AG376" i="1"/>
  <c r="AH376" i="1"/>
  <c r="AI376" i="1"/>
  <c r="AJ376" i="1"/>
  <c r="AK376" i="1"/>
  <c r="AL376" i="1"/>
  <c r="AM376" i="1"/>
  <c r="AN376" i="1"/>
  <c r="AP376" i="1"/>
  <c r="AQ376" i="1"/>
  <c r="AR376" i="1"/>
  <c r="AS376" i="1"/>
  <c r="AT376" i="1"/>
  <c r="AU376" i="1"/>
  <c r="AV376" i="1"/>
  <c r="AW376" i="1"/>
  <c r="AX376" i="1"/>
  <c r="AY376" i="1"/>
  <c r="AZ376" i="1"/>
  <c r="BB376" i="1"/>
  <c r="BC376" i="1"/>
  <c r="BD376" i="1"/>
  <c r="BE376" i="1"/>
  <c r="BF376" i="1"/>
  <c r="BG376" i="1"/>
  <c r="BH376" i="1"/>
  <c r="BI376" i="1"/>
  <c r="BJ376" i="1"/>
  <c r="BK376" i="1"/>
  <c r="BL376" i="1"/>
  <c r="BL368" i="1"/>
  <c r="BK368" i="1"/>
  <c r="BJ368" i="1"/>
  <c r="BI368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BL360" i="1"/>
  <c r="BK360" i="1"/>
  <c r="BJ360" i="1"/>
  <c r="BI360" i="1"/>
  <c r="BH360" i="1"/>
  <c r="BG360" i="1"/>
  <c r="BF360" i="1"/>
  <c r="BE360" i="1"/>
  <c r="BD360" i="1"/>
  <c r="BC360" i="1"/>
  <c r="BB360" i="1"/>
  <c r="BA360" i="1"/>
  <c r="AZ360" i="1"/>
  <c r="AY360" i="1"/>
  <c r="AX360" i="1"/>
  <c r="AW360" i="1"/>
  <c r="AV360" i="1"/>
  <c r="AU360" i="1"/>
  <c r="AT360" i="1"/>
  <c r="AS360" i="1"/>
  <c r="AR360" i="1"/>
  <c r="AQ360" i="1"/>
  <c r="AP360" i="1"/>
  <c r="AO360" i="1"/>
  <c r="AN360" i="1"/>
  <c r="AM360" i="1"/>
  <c r="AL360" i="1"/>
  <c r="AK360" i="1"/>
  <c r="AJ360" i="1"/>
  <c r="AI360" i="1"/>
  <c r="AH360" i="1"/>
  <c r="AG360" i="1"/>
  <c r="AF360" i="1"/>
  <c r="AE360" i="1"/>
  <c r="AD360" i="1"/>
  <c r="AC360" i="1"/>
  <c r="AB360" i="1"/>
  <c r="AA360" i="1"/>
  <c r="Z360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H360" i="1"/>
  <c r="G360" i="1"/>
  <c r="F360" i="1"/>
  <c r="E360" i="1"/>
  <c r="BL352" i="1"/>
  <c r="BK352" i="1"/>
  <c r="BJ352" i="1"/>
  <c r="BI352" i="1"/>
  <c r="BH352" i="1"/>
  <c r="BG352" i="1"/>
  <c r="BF352" i="1"/>
  <c r="BE352" i="1"/>
  <c r="BD352" i="1"/>
  <c r="BC352" i="1"/>
  <c r="BB352" i="1"/>
  <c r="BA352" i="1"/>
  <c r="AZ352" i="1"/>
  <c r="AY352" i="1"/>
  <c r="AX352" i="1"/>
  <c r="AW352" i="1"/>
  <c r="AV352" i="1"/>
  <c r="AU352" i="1"/>
  <c r="AT352" i="1"/>
  <c r="AS352" i="1"/>
  <c r="AR352" i="1"/>
  <c r="AQ352" i="1"/>
  <c r="AP352" i="1"/>
  <c r="AO352" i="1"/>
  <c r="AN352" i="1"/>
  <c r="AM352" i="1"/>
  <c r="AL352" i="1"/>
  <c r="AK352" i="1"/>
  <c r="AJ352" i="1"/>
  <c r="AI352" i="1"/>
  <c r="AH352" i="1"/>
  <c r="AG352" i="1"/>
  <c r="AF352" i="1"/>
  <c r="AE352" i="1"/>
  <c r="AD352" i="1"/>
  <c r="AC352" i="1"/>
  <c r="AB352" i="1"/>
  <c r="AA352" i="1"/>
  <c r="Z352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H344" i="1"/>
  <c r="F344" i="1"/>
  <c r="E344" i="1"/>
  <c r="G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I277" i="1"/>
  <c r="I273" i="1" s="1"/>
  <c r="E373" i="1"/>
  <c r="F373" i="1" s="1"/>
  <c r="BL369" i="1"/>
  <c r="BL370" i="1" s="1"/>
  <c r="BK369" i="1"/>
  <c r="BK370" i="1" s="1"/>
  <c r="BJ369" i="1"/>
  <c r="BJ370" i="1" s="1"/>
  <c r="BI369" i="1"/>
  <c r="BI370" i="1" s="1"/>
  <c r="BH369" i="1"/>
  <c r="BH370" i="1" s="1"/>
  <c r="BG369" i="1"/>
  <c r="BG370" i="1" s="1"/>
  <c r="BF369" i="1"/>
  <c r="BF370" i="1" s="1"/>
  <c r="BE369" i="1"/>
  <c r="BE370" i="1" s="1"/>
  <c r="BD369" i="1"/>
  <c r="BD370" i="1" s="1"/>
  <c r="BC369" i="1"/>
  <c r="BC370" i="1" s="1"/>
  <c r="BB369" i="1"/>
  <c r="BB370" i="1" s="1"/>
  <c r="BA369" i="1"/>
  <c r="BA370" i="1" s="1"/>
  <c r="AZ369" i="1"/>
  <c r="AZ370" i="1" s="1"/>
  <c r="AY369" i="1"/>
  <c r="AY370" i="1" s="1"/>
  <c r="AX369" i="1"/>
  <c r="AX370" i="1" s="1"/>
  <c r="AW369" i="1"/>
  <c r="AW370" i="1" s="1"/>
  <c r="AV369" i="1"/>
  <c r="AV370" i="1" s="1"/>
  <c r="AU369" i="1"/>
  <c r="AU370" i="1" s="1"/>
  <c r="AT369" i="1"/>
  <c r="AT370" i="1" s="1"/>
  <c r="AS369" i="1"/>
  <c r="AS370" i="1" s="1"/>
  <c r="AR369" i="1"/>
  <c r="AR370" i="1" s="1"/>
  <c r="AQ369" i="1"/>
  <c r="AQ370" i="1" s="1"/>
  <c r="AP369" i="1"/>
  <c r="AP370" i="1" s="1"/>
  <c r="AO369" i="1"/>
  <c r="AO370" i="1" s="1"/>
  <c r="AN369" i="1"/>
  <c r="AN370" i="1" s="1"/>
  <c r="AM369" i="1"/>
  <c r="AM370" i="1" s="1"/>
  <c r="AL369" i="1"/>
  <c r="AL370" i="1" s="1"/>
  <c r="AK369" i="1"/>
  <c r="AK370" i="1" s="1"/>
  <c r="AJ369" i="1"/>
  <c r="AJ370" i="1" s="1"/>
  <c r="AI369" i="1"/>
  <c r="AI370" i="1" s="1"/>
  <c r="AH369" i="1"/>
  <c r="AH370" i="1" s="1"/>
  <c r="AG369" i="1"/>
  <c r="AG370" i="1" s="1"/>
  <c r="AF369" i="1"/>
  <c r="AF370" i="1" s="1"/>
  <c r="AE369" i="1"/>
  <c r="AE370" i="1" s="1"/>
  <c r="AD369" i="1"/>
  <c r="AD370" i="1" s="1"/>
  <c r="AC369" i="1"/>
  <c r="AC370" i="1" s="1"/>
  <c r="AB369" i="1"/>
  <c r="AB370" i="1" s="1"/>
  <c r="AA369" i="1"/>
  <c r="AA370" i="1" s="1"/>
  <c r="Z369" i="1"/>
  <c r="Z370" i="1" s="1"/>
  <c r="Y369" i="1"/>
  <c r="Y370" i="1" s="1"/>
  <c r="X369" i="1"/>
  <c r="X370" i="1" s="1"/>
  <c r="W369" i="1"/>
  <c r="W370" i="1" s="1"/>
  <c r="V369" i="1"/>
  <c r="V370" i="1" s="1"/>
  <c r="U369" i="1"/>
  <c r="U370" i="1" s="1"/>
  <c r="T369" i="1"/>
  <c r="T370" i="1" s="1"/>
  <c r="S369" i="1"/>
  <c r="S370" i="1" s="1"/>
  <c r="R369" i="1"/>
  <c r="R370" i="1" s="1"/>
  <c r="Q369" i="1"/>
  <c r="Q370" i="1" s="1"/>
  <c r="P369" i="1"/>
  <c r="P370" i="1" s="1"/>
  <c r="O369" i="1"/>
  <c r="O370" i="1" s="1"/>
  <c r="N369" i="1"/>
  <c r="N370" i="1" s="1"/>
  <c r="M369" i="1"/>
  <c r="M370" i="1" s="1"/>
  <c r="L369" i="1"/>
  <c r="L370" i="1" s="1"/>
  <c r="K369" i="1"/>
  <c r="K370" i="1" s="1"/>
  <c r="J369" i="1"/>
  <c r="J370" i="1" s="1"/>
  <c r="I369" i="1"/>
  <c r="I370" i="1" s="1"/>
  <c r="H369" i="1"/>
  <c r="H370" i="1" s="1"/>
  <c r="G369" i="1"/>
  <c r="G370" i="1" s="1"/>
  <c r="F369" i="1"/>
  <c r="F370" i="1" s="1"/>
  <c r="E369" i="1"/>
  <c r="E370" i="1" s="1"/>
  <c r="E374" i="1" s="1"/>
  <c r="E365" i="1"/>
  <c r="F365" i="1" s="1"/>
  <c r="BL361" i="1"/>
  <c r="BL362" i="1" s="1"/>
  <c r="BK361" i="1"/>
  <c r="BK362" i="1" s="1"/>
  <c r="BJ361" i="1"/>
  <c r="BJ362" i="1" s="1"/>
  <c r="BI361" i="1"/>
  <c r="BI362" i="1" s="1"/>
  <c r="BH361" i="1"/>
  <c r="BH362" i="1" s="1"/>
  <c r="BG361" i="1"/>
  <c r="BG362" i="1" s="1"/>
  <c r="BF361" i="1"/>
  <c r="BF362" i="1" s="1"/>
  <c r="BE361" i="1"/>
  <c r="BE362" i="1" s="1"/>
  <c r="BD361" i="1"/>
  <c r="BD362" i="1" s="1"/>
  <c r="BC361" i="1"/>
  <c r="BC362" i="1" s="1"/>
  <c r="BB361" i="1"/>
  <c r="BB362" i="1" s="1"/>
  <c r="BA361" i="1"/>
  <c r="BA362" i="1" s="1"/>
  <c r="AZ361" i="1"/>
  <c r="AZ362" i="1" s="1"/>
  <c r="AY361" i="1"/>
  <c r="AY362" i="1" s="1"/>
  <c r="AX361" i="1"/>
  <c r="AX362" i="1" s="1"/>
  <c r="AW361" i="1"/>
  <c r="AW362" i="1" s="1"/>
  <c r="AV361" i="1"/>
  <c r="AV362" i="1" s="1"/>
  <c r="AU361" i="1"/>
  <c r="AU362" i="1" s="1"/>
  <c r="AT361" i="1"/>
  <c r="AT362" i="1" s="1"/>
  <c r="AS361" i="1"/>
  <c r="AS362" i="1" s="1"/>
  <c r="AR361" i="1"/>
  <c r="AR362" i="1" s="1"/>
  <c r="AQ361" i="1"/>
  <c r="AQ362" i="1" s="1"/>
  <c r="AP361" i="1"/>
  <c r="AP362" i="1" s="1"/>
  <c r="AO361" i="1"/>
  <c r="AO362" i="1" s="1"/>
  <c r="AN361" i="1"/>
  <c r="AN362" i="1" s="1"/>
  <c r="AM361" i="1"/>
  <c r="AM362" i="1" s="1"/>
  <c r="AL361" i="1"/>
  <c r="AL362" i="1" s="1"/>
  <c r="AK361" i="1"/>
  <c r="AK362" i="1" s="1"/>
  <c r="AJ361" i="1"/>
  <c r="AJ362" i="1" s="1"/>
  <c r="AI361" i="1"/>
  <c r="AI362" i="1" s="1"/>
  <c r="AH361" i="1"/>
  <c r="AH362" i="1" s="1"/>
  <c r="AG361" i="1"/>
  <c r="AG362" i="1" s="1"/>
  <c r="AF361" i="1"/>
  <c r="AF362" i="1" s="1"/>
  <c r="AE361" i="1"/>
  <c r="AE362" i="1" s="1"/>
  <c r="AD361" i="1"/>
  <c r="AD362" i="1" s="1"/>
  <c r="AC361" i="1"/>
  <c r="AC362" i="1" s="1"/>
  <c r="AB361" i="1"/>
  <c r="AB362" i="1" s="1"/>
  <c r="AA361" i="1"/>
  <c r="AA362" i="1" s="1"/>
  <c r="Z361" i="1"/>
  <c r="Z362" i="1" s="1"/>
  <c r="Y361" i="1"/>
  <c r="Y362" i="1" s="1"/>
  <c r="X361" i="1"/>
  <c r="X362" i="1" s="1"/>
  <c r="W361" i="1"/>
  <c r="W362" i="1" s="1"/>
  <c r="V361" i="1"/>
  <c r="V362" i="1" s="1"/>
  <c r="U361" i="1"/>
  <c r="U362" i="1" s="1"/>
  <c r="T361" i="1"/>
  <c r="T362" i="1" s="1"/>
  <c r="S361" i="1"/>
  <c r="S362" i="1" s="1"/>
  <c r="R361" i="1"/>
  <c r="R362" i="1" s="1"/>
  <c r="Q361" i="1"/>
  <c r="Q362" i="1" s="1"/>
  <c r="P361" i="1"/>
  <c r="P362" i="1" s="1"/>
  <c r="O361" i="1"/>
  <c r="O362" i="1" s="1"/>
  <c r="N361" i="1"/>
  <c r="N362" i="1" s="1"/>
  <c r="M361" i="1"/>
  <c r="M362" i="1" s="1"/>
  <c r="L361" i="1"/>
  <c r="L362" i="1" s="1"/>
  <c r="K361" i="1"/>
  <c r="K362" i="1" s="1"/>
  <c r="J361" i="1"/>
  <c r="J362" i="1" s="1"/>
  <c r="I361" i="1"/>
  <c r="I362" i="1" s="1"/>
  <c r="H361" i="1"/>
  <c r="H362" i="1" s="1"/>
  <c r="G361" i="1"/>
  <c r="G362" i="1" s="1"/>
  <c r="F361" i="1"/>
  <c r="F362" i="1" s="1"/>
  <c r="E361" i="1"/>
  <c r="E362" i="1" s="1"/>
  <c r="E357" i="1"/>
  <c r="F357" i="1" s="1"/>
  <c r="BL353" i="1"/>
  <c r="BK353" i="1"/>
  <c r="BK354" i="1" s="1"/>
  <c r="BJ353" i="1"/>
  <c r="BJ354" i="1" s="1"/>
  <c r="BI353" i="1"/>
  <c r="BI354" i="1" s="1"/>
  <c r="BH353" i="1"/>
  <c r="BG353" i="1"/>
  <c r="BG354" i="1" s="1"/>
  <c r="BF353" i="1"/>
  <c r="BF354" i="1" s="1"/>
  <c r="BE353" i="1"/>
  <c r="BE354" i="1" s="1"/>
  <c r="BD353" i="1"/>
  <c r="BC353" i="1"/>
  <c r="BC354" i="1" s="1"/>
  <c r="BB353" i="1"/>
  <c r="BB354" i="1" s="1"/>
  <c r="BA353" i="1"/>
  <c r="BA354" i="1" s="1"/>
  <c r="AZ353" i="1"/>
  <c r="AY353" i="1"/>
  <c r="AY354" i="1" s="1"/>
  <c r="AX353" i="1"/>
  <c r="AX354" i="1" s="1"/>
  <c r="AW353" i="1"/>
  <c r="AW354" i="1" s="1"/>
  <c r="AV353" i="1"/>
  <c r="AU353" i="1"/>
  <c r="AU354" i="1" s="1"/>
  <c r="AT353" i="1"/>
  <c r="AT354" i="1" s="1"/>
  <c r="AS353" i="1"/>
  <c r="AS354" i="1" s="1"/>
  <c r="AR353" i="1"/>
  <c r="AQ353" i="1"/>
  <c r="AQ354" i="1" s="1"/>
  <c r="AP353" i="1"/>
  <c r="AP354" i="1" s="1"/>
  <c r="AO353" i="1"/>
  <c r="AO354" i="1" s="1"/>
  <c r="AN353" i="1"/>
  <c r="AM353" i="1"/>
  <c r="AM354" i="1" s="1"/>
  <c r="AL353" i="1"/>
  <c r="AL354" i="1" s="1"/>
  <c r="AK353" i="1"/>
  <c r="AK354" i="1" s="1"/>
  <c r="AJ353" i="1"/>
  <c r="AI353" i="1"/>
  <c r="AI354" i="1" s="1"/>
  <c r="AH353" i="1"/>
  <c r="AH354" i="1" s="1"/>
  <c r="AG353" i="1"/>
  <c r="AG354" i="1" s="1"/>
  <c r="AF353" i="1"/>
  <c r="AE353" i="1"/>
  <c r="AE354" i="1" s="1"/>
  <c r="AD353" i="1"/>
  <c r="AD354" i="1" s="1"/>
  <c r="AC353" i="1"/>
  <c r="AC354" i="1" s="1"/>
  <c r="AB353" i="1"/>
  <c r="AA353" i="1"/>
  <c r="AA354" i="1" s="1"/>
  <c r="Z353" i="1"/>
  <c r="Z354" i="1" s="1"/>
  <c r="Y353" i="1"/>
  <c r="Y354" i="1" s="1"/>
  <c r="X353" i="1"/>
  <c r="W353" i="1"/>
  <c r="W354" i="1" s="1"/>
  <c r="V353" i="1"/>
  <c r="V354" i="1" s="1"/>
  <c r="U353" i="1"/>
  <c r="U354" i="1" s="1"/>
  <c r="T353" i="1"/>
  <c r="S353" i="1"/>
  <c r="S354" i="1" s="1"/>
  <c r="R353" i="1"/>
  <c r="R354" i="1" s="1"/>
  <c r="Q353" i="1"/>
  <c r="Q354" i="1" s="1"/>
  <c r="P353" i="1"/>
  <c r="O353" i="1"/>
  <c r="O354" i="1" s="1"/>
  <c r="N353" i="1"/>
  <c r="N354" i="1" s="1"/>
  <c r="M353" i="1"/>
  <c r="M354" i="1" s="1"/>
  <c r="L353" i="1"/>
  <c r="K353" i="1"/>
  <c r="K354" i="1" s="1"/>
  <c r="J353" i="1"/>
  <c r="J354" i="1" s="1"/>
  <c r="I353" i="1"/>
  <c r="I354" i="1" s="1"/>
  <c r="H353" i="1"/>
  <c r="G353" i="1"/>
  <c r="G354" i="1" s="1"/>
  <c r="F353" i="1"/>
  <c r="F354" i="1" s="1"/>
  <c r="E353" i="1"/>
  <c r="E354" i="1" s="1"/>
  <c r="E358" i="1" s="1"/>
  <c r="E349" i="1"/>
  <c r="F349" i="1" s="1"/>
  <c r="W345" i="1"/>
  <c r="T345" i="1"/>
  <c r="P345" i="1"/>
  <c r="J345" i="1"/>
  <c r="E345" i="1"/>
  <c r="E346" i="1" s="1"/>
  <c r="F345" i="1"/>
  <c r="G345" i="1"/>
  <c r="H345" i="1"/>
  <c r="I345" i="1"/>
  <c r="K345" i="1"/>
  <c r="L345" i="1"/>
  <c r="M345" i="1"/>
  <c r="N345" i="1"/>
  <c r="O345" i="1"/>
  <c r="Q345" i="1"/>
  <c r="R345" i="1"/>
  <c r="S345" i="1"/>
  <c r="U345" i="1"/>
  <c r="V345" i="1"/>
  <c r="X345" i="1"/>
  <c r="Y345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P337" i="1"/>
  <c r="M337" i="1"/>
  <c r="L337" i="1"/>
  <c r="J337" i="1"/>
  <c r="E337" i="1"/>
  <c r="F337" i="1"/>
  <c r="G337" i="1"/>
  <c r="H337" i="1"/>
  <c r="I337" i="1"/>
  <c r="K337" i="1"/>
  <c r="N337" i="1"/>
  <c r="O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E257" i="1"/>
  <c r="E159" i="1"/>
  <c r="E156" i="1"/>
  <c r="E153" i="1"/>
  <c r="E150" i="1"/>
  <c r="E124" i="1"/>
  <c r="E121" i="1"/>
  <c r="E90" i="1"/>
  <c r="E87" i="1"/>
  <c r="E84" i="1"/>
  <c r="J70" i="1"/>
  <c r="BL194" i="1"/>
  <c r="BK194" i="1"/>
  <c r="BJ194" i="1"/>
  <c r="BI194" i="1"/>
  <c r="BH194" i="1"/>
  <c r="BG194" i="1"/>
  <c r="BF194" i="1"/>
  <c r="BE194" i="1"/>
  <c r="BD194" i="1"/>
  <c r="BC194" i="1"/>
  <c r="BB194" i="1"/>
  <c r="BA194" i="1"/>
  <c r="AZ194" i="1"/>
  <c r="AY194" i="1"/>
  <c r="AX194" i="1"/>
  <c r="AW194" i="1"/>
  <c r="AV194" i="1"/>
  <c r="AU194" i="1"/>
  <c r="AT194" i="1"/>
  <c r="AS194" i="1"/>
  <c r="AR194" i="1"/>
  <c r="AQ194" i="1"/>
  <c r="AP194" i="1"/>
  <c r="AO194" i="1"/>
  <c r="AN194" i="1"/>
  <c r="AM194" i="1"/>
  <c r="AL194" i="1"/>
  <c r="AK194" i="1"/>
  <c r="AJ194" i="1"/>
  <c r="AI194" i="1"/>
  <c r="AH194" i="1"/>
  <c r="AG194" i="1"/>
  <c r="AF194" i="1"/>
  <c r="AE194" i="1"/>
  <c r="AD194" i="1"/>
  <c r="AC194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BL191" i="1"/>
  <c r="BK191" i="1"/>
  <c r="BJ191" i="1"/>
  <c r="BI191" i="1"/>
  <c r="BH191" i="1"/>
  <c r="BG191" i="1"/>
  <c r="BF191" i="1"/>
  <c r="BE191" i="1"/>
  <c r="BD191" i="1"/>
  <c r="BC191" i="1"/>
  <c r="BB191" i="1"/>
  <c r="BA191" i="1"/>
  <c r="AZ191" i="1"/>
  <c r="AY191" i="1"/>
  <c r="AX191" i="1"/>
  <c r="AW191" i="1"/>
  <c r="AV191" i="1"/>
  <c r="AU191" i="1"/>
  <c r="AT191" i="1"/>
  <c r="AS191" i="1"/>
  <c r="AR191" i="1"/>
  <c r="AQ191" i="1"/>
  <c r="AP191" i="1"/>
  <c r="AO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BL188" i="1"/>
  <c r="BK188" i="1"/>
  <c r="BJ188" i="1"/>
  <c r="BI188" i="1"/>
  <c r="BH188" i="1"/>
  <c r="BG188" i="1"/>
  <c r="BF188" i="1"/>
  <c r="BE188" i="1"/>
  <c r="BD188" i="1"/>
  <c r="BC188" i="1"/>
  <c r="BB188" i="1"/>
  <c r="BA188" i="1"/>
  <c r="AZ188" i="1"/>
  <c r="AY188" i="1"/>
  <c r="AX188" i="1"/>
  <c r="AW188" i="1"/>
  <c r="AV188" i="1"/>
  <c r="AU188" i="1"/>
  <c r="AT188" i="1"/>
  <c r="AS188" i="1"/>
  <c r="AR188" i="1"/>
  <c r="AQ188" i="1"/>
  <c r="AP188" i="1"/>
  <c r="AO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BL185" i="1"/>
  <c r="BK185" i="1"/>
  <c r="BJ185" i="1"/>
  <c r="BI185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AN182" i="1"/>
  <c r="AM182" i="1"/>
  <c r="AL182" i="1"/>
  <c r="AK182" i="1"/>
  <c r="AJ182" i="1"/>
  <c r="AI182" i="1"/>
  <c r="AH182" i="1"/>
  <c r="AG182" i="1"/>
  <c r="AF182" i="1"/>
  <c r="AE182" i="1"/>
  <c r="AD182" i="1"/>
  <c r="AC182" i="1"/>
  <c r="AB182" i="1"/>
  <c r="AA182" i="1"/>
  <c r="Z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G182" i="1"/>
  <c r="F182" i="1"/>
  <c r="E182" i="1"/>
  <c r="BL221" i="1"/>
  <c r="BK221" i="1"/>
  <c r="BJ221" i="1"/>
  <c r="BI221" i="1"/>
  <c r="BH221" i="1"/>
  <c r="BG221" i="1"/>
  <c r="BF221" i="1"/>
  <c r="BE221" i="1"/>
  <c r="BD221" i="1"/>
  <c r="BC221" i="1"/>
  <c r="BB221" i="1"/>
  <c r="BA221" i="1"/>
  <c r="AZ221" i="1"/>
  <c r="AY221" i="1"/>
  <c r="AX221" i="1"/>
  <c r="AW221" i="1"/>
  <c r="AV221" i="1"/>
  <c r="AU221" i="1"/>
  <c r="AT221" i="1"/>
  <c r="AS221" i="1"/>
  <c r="AR221" i="1"/>
  <c r="AQ221" i="1"/>
  <c r="AP221" i="1"/>
  <c r="AO221" i="1"/>
  <c r="AN221" i="1"/>
  <c r="AM221" i="1"/>
  <c r="AL221" i="1"/>
  <c r="AK221" i="1"/>
  <c r="AJ221" i="1"/>
  <c r="AI221" i="1"/>
  <c r="AH221" i="1"/>
  <c r="AG221" i="1"/>
  <c r="AF221" i="1"/>
  <c r="AE221" i="1"/>
  <c r="AD221" i="1"/>
  <c r="AC221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BL218" i="1"/>
  <c r="BK218" i="1"/>
  <c r="BJ218" i="1"/>
  <c r="BI218" i="1"/>
  <c r="BH218" i="1"/>
  <c r="BG218" i="1"/>
  <c r="BF218" i="1"/>
  <c r="BE218" i="1"/>
  <c r="BD218" i="1"/>
  <c r="BC218" i="1"/>
  <c r="BB218" i="1"/>
  <c r="BA218" i="1"/>
  <c r="AZ218" i="1"/>
  <c r="AY218" i="1"/>
  <c r="AX218" i="1"/>
  <c r="AW218" i="1"/>
  <c r="AV218" i="1"/>
  <c r="AU218" i="1"/>
  <c r="AT218" i="1"/>
  <c r="AS218" i="1"/>
  <c r="AR218" i="1"/>
  <c r="AQ218" i="1"/>
  <c r="AP218" i="1"/>
  <c r="AO218" i="1"/>
  <c r="AN218" i="1"/>
  <c r="AM218" i="1"/>
  <c r="AL218" i="1"/>
  <c r="AK218" i="1"/>
  <c r="AJ218" i="1"/>
  <c r="AI218" i="1"/>
  <c r="AH218" i="1"/>
  <c r="AG218" i="1"/>
  <c r="AF218" i="1"/>
  <c r="AE218" i="1"/>
  <c r="AD218" i="1"/>
  <c r="AC218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H218" i="1"/>
  <c r="G218" i="1"/>
  <c r="F218" i="1"/>
  <c r="E218" i="1"/>
  <c r="BL215" i="1"/>
  <c r="BK215" i="1"/>
  <c r="BJ215" i="1"/>
  <c r="BI215" i="1"/>
  <c r="BH215" i="1"/>
  <c r="BG215" i="1"/>
  <c r="BF215" i="1"/>
  <c r="BE215" i="1"/>
  <c r="BD215" i="1"/>
  <c r="BC215" i="1"/>
  <c r="BB215" i="1"/>
  <c r="BA215" i="1"/>
  <c r="AZ215" i="1"/>
  <c r="AY215" i="1"/>
  <c r="AX215" i="1"/>
  <c r="AW215" i="1"/>
  <c r="AV215" i="1"/>
  <c r="AU215" i="1"/>
  <c r="AT215" i="1"/>
  <c r="AS215" i="1"/>
  <c r="AR215" i="1"/>
  <c r="AQ215" i="1"/>
  <c r="AP215" i="1"/>
  <c r="AO215" i="1"/>
  <c r="AN215" i="1"/>
  <c r="AM215" i="1"/>
  <c r="AL215" i="1"/>
  <c r="AK215" i="1"/>
  <c r="AJ215" i="1"/>
  <c r="AI215" i="1"/>
  <c r="AH215" i="1"/>
  <c r="AG215" i="1"/>
  <c r="AF215" i="1"/>
  <c r="AE215" i="1"/>
  <c r="AD215" i="1"/>
  <c r="AC215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BL212" i="1"/>
  <c r="BK212" i="1"/>
  <c r="BJ212" i="1"/>
  <c r="BI212" i="1"/>
  <c r="BH212" i="1"/>
  <c r="BG212" i="1"/>
  <c r="BF212" i="1"/>
  <c r="BE212" i="1"/>
  <c r="BD212" i="1"/>
  <c r="BC212" i="1"/>
  <c r="BB212" i="1"/>
  <c r="BA212" i="1"/>
  <c r="AZ212" i="1"/>
  <c r="AY212" i="1"/>
  <c r="AX212" i="1"/>
  <c r="AW212" i="1"/>
  <c r="AV212" i="1"/>
  <c r="AU212" i="1"/>
  <c r="AT212" i="1"/>
  <c r="AS212" i="1"/>
  <c r="AR212" i="1"/>
  <c r="AQ212" i="1"/>
  <c r="AP212" i="1"/>
  <c r="AO212" i="1"/>
  <c r="AN212" i="1"/>
  <c r="AM212" i="1"/>
  <c r="AL212" i="1"/>
  <c r="AK212" i="1"/>
  <c r="AJ212" i="1"/>
  <c r="AI212" i="1"/>
  <c r="AH212" i="1"/>
  <c r="AG212" i="1"/>
  <c r="AF212" i="1"/>
  <c r="AE212" i="1"/>
  <c r="AD212" i="1"/>
  <c r="AC212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BL209" i="1"/>
  <c r="BL208" i="1" s="1"/>
  <c r="BK209" i="1"/>
  <c r="BK208" i="1" s="1"/>
  <c r="BJ209" i="1"/>
  <c r="BI209" i="1"/>
  <c r="BH209" i="1"/>
  <c r="BH208" i="1" s="1"/>
  <c r="BG209" i="1"/>
  <c r="BF209" i="1"/>
  <c r="BF208" i="1" s="1"/>
  <c r="BE209" i="1"/>
  <c r="BD209" i="1"/>
  <c r="BD208" i="1" s="1"/>
  <c r="BC209" i="1"/>
  <c r="BC208" i="1" s="1"/>
  <c r="BB209" i="1"/>
  <c r="BA209" i="1"/>
  <c r="AZ209" i="1"/>
  <c r="AZ208" i="1" s="1"/>
  <c r="AY209" i="1"/>
  <c r="AY208" i="1" s="1"/>
  <c r="AX209" i="1"/>
  <c r="AW209" i="1"/>
  <c r="AW208" i="1" s="1"/>
  <c r="AV209" i="1"/>
  <c r="AV208" i="1" s="1"/>
  <c r="AU209" i="1"/>
  <c r="AU208" i="1" s="1"/>
  <c r="AT209" i="1"/>
  <c r="AS209" i="1"/>
  <c r="AR209" i="1"/>
  <c r="AR208" i="1" s="1"/>
  <c r="AQ209" i="1"/>
  <c r="AQ208" i="1" s="1"/>
  <c r="AP209" i="1"/>
  <c r="AP208" i="1" s="1"/>
  <c r="AO209" i="1"/>
  <c r="AO208" i="1" s="1"/>
  <c r="AN209" i="1"/>
  <c r="AM209" i="1"/>
  <c r="AM208" i="1" s="1"/>
  <c r="AL209" i="1"/>
  <c r="AK209" i="1"/>
  <c r="AJ209" i="1"/>
  <c r="AI209" i="1"/>
  <c r="AI208" i="1" s="1"/>
  <c r="AH209" i="1"/>
  <c r="AH208" i="1" s="1"/>
  <c r="AG209" i="1"/>
  <c r="AG208" i="1" s="1"/>
  <c r="AF209" i="1"/>
  <c r="AF208" i="1" s="1"/>
  <c r="AE209" i="1"/>
  <c r="AD209" i="1"/>
  <c r="AC209" i="1"/>
  <c r="AB209" i="1"/>
  <c r="AB208" i="1" s="1"/>
  <c r="AA209" i="1"/>
  <c r="Z209" i="1"/>
  <c r="Z208" i="1" s="1"/>
  <c r="Y209" i="1"/>
  <c r="Y208" i="1" s="1"/>
  <c r="X209" i="1"/>
  <c r="X208" i="1" s="1"/>
  <c r="W209" i="1"/>
  <c r="W208" i="1" s="1"/>
  <c r="V209" i="1"/>
  <c r="U209" i="1"/>
  <c r="T209" i="1"/>
  <c r="T208" i="1" s="1"/>
  <c r="S209" i="1"/>
  <c r="S208" i="1" s="1"/>
  <c r="R209" i="1"/>
  <c r="Q209" i="1"/>
  <c r="Q208" i="1" s="1"/>
  <c r="P209" i="1"/>
  <c r="P208" i="1" s="1"/>
  <c r="O209" i="1"/>
  <c r="O208" i="1" s="1"/>
  <c r="N209" i="1"/>
  <c r="M209" i="1"/>
  <c r="L209" i="1"/>
  <c r="L208" i="1" s="1"/>
  <c r="K209" i="1"/>
  <c r="K208" i="1" s="1"/>
  <c r="J209" i="1"/>
  <c r="J208" i="1" s="1"/>
  <c r="I209" i="1"/>
  <c r="I208" i="1" s="1"/>
  <c r="H209" i="1"/>
  <c r="H208" i="1" s="1"/>
  <c r="G209" i="1"/>
  <c r="G208" i="1" s="1"/>
  <c r="F209" i="1"/>
  <c r="E209" i="1"/>
  <c r="BL159" i="1"/>
  <c r="BK159" i="1"/>
  <c r="BJ159" i="1"/>
  <c r="BI159" i="1"/>
  <c r="BH159" i="1"/>
  <c r="BG159" i="1"/>
  <c r="BF159" i="1"/>
  <c r="BE159" i="1"/>
  <c r="BD159" i="1"/>
  <c r="BC159" i="1"/>
  <c r="BB159" i="1"/>
  <c r="BA159" i="1"/>
  <c r="AZ159" i="1"/>
  <c r="AY159" i="1"/>
  <c r="AX159" i="1"/>
  <c r="AW159" i="1"/>
  <c r="AV159" i="1"/>
  <c r="AU159" i="1"/>
  <c r="AT159" i="1"/>
  <c r="AS159" i="1"/>
  <c r="AR159" i="1"/>
  <c r="AQ159" i="1"/>
  <c r="AP159" i="1"/>
  <c r="AO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BL153" i="1"/>
  <c r="BK153" i="1"/>
  <c r="BJ153" i="1"/>
  <c r="BI153" i="1"/>
  <c r="BH153" i="1"/>
  <c r="BG153" i="1"/>
  <c r="BF153" i="1"/>
  <c r="BE153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AP153" i="1"/>
  <c r="AO153" i="1"/>
  <c r="AN153" i="1"/>
  <c r="AM153" i="1"/>
  <c r="AL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H153" i="1"/>
  <c r="G153" i="1"/>
  <c r="F153" i="1"/>
  <c r="BL150" i="1"/>
  <c r="BK150" i="1"/>
  <c r="BJ150" i="1"/>
  <c r="BI150" i="1"/>
  <c r="BH150" i="1"/>
  <c r="BG150" i="1"/>
  <c r="BF150" i="1"/>
  <c r="BE150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H150" i="1"/>
  <c r="G150" i="1"/>
  <c r="F150" i="1"/>
  <c r="BL147" i="1"/>
  <c r="BK147" i="1"/>
  <c r="BJ147" i="1"/>
  <c r="BI147" i="1"/>
  <c r="BH147" i="1"/>
  <c r="BG147" i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O147" i="1"/>
  <c r="AN147" i="1"/>
  <c r="AM147" i="1"/>
  <c r="AL147" i="1"/>
  <c r="AK147" i="1"/>
  <c r="AJ147" i="1"/>
  <c r="AI147" i="1"/>
  <c r="AH147" i="1"/>
  <c r="AG147" i="1"/>
  <c r="AF147" i="1"/>
  <c r="AE147" i="1"/>
  <c r="AD147" i="1"/>
  <c r="AC147" i="1"/>
  <c r="AB147" i="1"/>
  <c r="AA147" i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BL133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BL127" i="1"/>
  <c r="BK127" i="1"/>
  <c r="BJ127" i="1"/>
  <c r="BI127" i="1"/>
  <c r="BH127" i="1"/>
  <c r="BG127" i="1"/>
  <c r="BF127" i="1"/>
  <c r="BE127" i="1"/>
  <c r="BD127" i="1"/>
  <c r="BC127" i="1"/>
  <c r="BB127" i="1"/>
  <c r="BA127" i="1"/>
  <c r="AZ127" i="1"/>
  <c r="AY127" i="1"/>
  <c r="AX127" i="1"/>
  <c r="AW127" i="1"/>
  <c r="AV127" i="1"/>
  <c r="AU127" i="1"/>
  <c r="AT127" i="1"/>
  <c r="AS127" i="1"/>
  <c r="AR127" i="1"/>
  <c r="AQ127" i="1"/>
  <c r="AP127" i="1"/>
  <c r="AO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BL124" i="1"/>
  <c r="BK124" i="1"/>
  <c r="BJ124" i="1"/>
  <c r="BI124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BL121" i="1"/>
  <c r="BK121" i="1"/>
  <c r="BJ121" i="1"/>
  <c r="BI121" i="1"/>
  <c r="BH121" i="1"/>
  <c r="BG121" i="1"/>
  <c r="BF121" i="1"/>
  <c r="BE121" i="1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BL49" i="1"/>
  <c r="BK49" i="1"/>
  <c r="BJ49" i="1"/>
  <c r="BI49" i="1"/>
  <c r="BH49" i="1"/>
  <c r="BG49" i="1"/>
  <c r="BF49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BL46" i="1"/>
  <c r="BK46" i="1"/>
  <c r="BJ46" i="1"/>
  <c r="BI46" i="1"/>
  <c r="BH46" i="1"/>
  <c r="BG46" i="1"/>
  <c r="BF46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L116" i="1"/>
  <c r="BK116" i="1"/>
  <c r="BJ116" i="1"/>
  <c r="BI116" i="1"/>
  <c r="BH116" i="1"/>
  <c r="BG116" i="1"/>
  <c r="BF116" i="1"/>
  <c r="BE116" i="1"/>
  <c r="BD116" i="1"/>
  <c r="BC116" i="1"/>
  <c r="BB116" i="1"/>
  <c r="BA116" i="1"/>
  <c r="AZ116" i="1"/>
  <c r="AY116" i="1"/>
  <c r="AX116" i="1"/>
  <c r="AW116" i="1"/>
  <c r="AV116" i="1"/>
  <c r="AU116" i="1"/>
  <c r="AT116" i="1"/>
  <c r="AS116" i="1"/>
  <c r="AR116" i="1"/>
  <c r="AQ116" i="1"/>
  <c r="AP116" i="1"/>
  <c r="AO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BL113" i="1"/>
  <c r="BK113" i="1"/>
  <c r="BJ113" i="1"/>
  <c r="BI113" i="1"/>
  <c r="BH113" i="1"/>
  <c r="BG113" i="1"/>
  <c r="BF113" i="1"/>
  <c r="BE113" i="1"/>
  <c r="BD113" i="1"/>
  <c r="BC113" i="1"/>
  <c r="BB113" i="1"/>
  <c r="BA113" i="1"/>
  <c r="AZ113" i="1"/>
  <c r="AY113" i="1"/>
  <c r="AX113" i="1"/>
  <c r="AW113" i="1"/>
  <c r="AV113" i="1"/>
  <c r="AU113" i="1"/>
  <c r="AT113" i="1"/>
  <c r="AS113" i="1"/>
  <c r="AR113" i="1"/>
  <c r="AQ113" i="1"/>
  <c r="AP113" i="1"/>
  <c r="AO113" i="1"/>
  <c r="AN113" i="1"/>
  <c r="AM113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BL110" i="1"/>
  <c r="BK110" i="1"/>
  <c r="BJ110" i="1"/>
  <c r="BI110" i="1"/>
  <c r="BH110" i="1"/>
  <c r="BG110" i="1"/>
  <c r="BF110" i="1"/>
  <c r="BE110" i="1"/>
  <c r="BD110" i="1"/>
  <c r="BC110" i="1"/>
  <c r="BB110" i="1"/>
  <c r="BA110" i="1"/>
  <c r="AZ110" i="1"/>
  <c r="AY110" i="1"/>
  <c r="AX110" i="1"/>
  <c r="AW110" i="1"/>
  <c r="AV110" i="1"/>
  <c r="AU110" i="1"/>
  <c r="AT110" i="1"/>
  <c r="AS110" i="1"/>
  <c r="AR110" i="1"/>
  <c r="AQ110" i="1"/>
  <c r="AP110" i="1"/>
  <c r="AO110" i="1"/>
  <c r="AN110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BL107" i="1"/>
  <c r="BK107" i="1"/>
  <c r="BJ107" i="1"/>
  <c r="BI107" i="1"/>
  <c r="BH107" i="1"/>
  <c r="BG107" i="1"/>
  <c r="BF107" i="1"/>
  <c r="BE107" i="1"/>
  <c r="BD107" i="1"/>
  <c r="BC107" i="1"/>
  <c r="BB107" i="1"/>
  <c r="BA107" i="1"/>
  <c r="AZ107" i="1"/>
  <c r="AY107" i="1"/>
  <c r="AX107" i="1"/>
  <c r="AW107" i="1"/>
  <c r="AV107" i="1"/>
  <c r="AU107" i="1"/>
  <c r="AT107" i="1"/>
  <c r="AS107" i="1"/>
  <c r="AR107" i="1"/>
  <c r="AQ107" i="1"/>
  <c r="AP107" i="1"/>
  <c r="AO107" i="1"/>
  <c r="AN107" i="1"/>
  <c r="AM107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BL104" i="1"/>
  <c r="BK104" i="1"/>
  <c r="BK103" i="1" s="1"/>
  <c r="BJ104" i="1"/>
  <c r="BJ103" i="1" s="1"/>
  <c r="BI104" i="1"/>
  <c r="BI103" i="1" s="1"/>
  <c r="BH104" i="1"/>
  <c r="BH103" i="1" s="1"/>
  <c r="BG104" i="1"/>
  <c r="BG103" i="1" s="1"/>
  <c r="BF104" i="1"/>
  <c r="BF103" i="1" s="1"/>
  <c r="BE104" i="1"/>
  <c r="BD104" i="1"/>
  <c r="BC104" i="1"/>
  <c r="BC103" i="1" s="1"/>
  <c r="BB104" i="1"/>
  <c r="BA104" i="1"/>
  <c r="BA103" i="1" s="1"/>
  <c r="AZ104" i="1"/>
  <c r="AZ103" i="1" s="1"/>
  <c r="AY104" i="1"/>
  <c r="AY103" i="1" s="1"/>
  <c r="AX104" i="1"/>
  <c r="AX103" i="1" s="1"/>
  <c r="AW104" i="1"/>
  <c r="AV104" i="1"/>
  <c r="AU104" i="1"/>
  <c r="AU103" i="1" s="1"/>
  <c r="AT104" i="1"/>
  <c r="AT103" i="1" s="1"/>
  <c r="AS104" i="1"/>
  <c r="AS103" i="1" s="1"/>
  <c r="AR104" i="1"/>
  <c r="AR103" i="1" s="1"/>
  <c r="AQ104" i="1"/>
  <c r="AP104" i="1"/>
  <c r="AP103" i="1" s="1"/>
  <c r="AO104" i="1"/>
  <c r="AN104" i="1"/>
  <c r="AM104" i="1"/>
  <c r="AM103" i="1" s="1"/>
  <c r="AL104" i="1"/>
  <c r="AL103" i="1" s="1"/>
  <c r="AK104" i="1"/>
  <c r="AK103" i="1" s="1"/>
  <c r="AJ104" i="1"/>
  <c r="AJ103" i="1" s="1"/>
  <c r="AI104" i="1"/>
  <c r="AI103" i="1" s="1"/>
  <c r="AH104" i="1"/>
  <c r="AH103" i="1" s="1"/>
  <c r="AG104" i="1"/>
  <c r="AF104" i="1"/>
  <c r="AE104" i="1"/>
  <c r="AE103" i="1" s="1"/>
  <c r="AD104" i="1"/>
  <c r="AD103" i="1" s="1"/>
  <c r="AC104" i="1"/>
  <c r="AC103" i="1" s="1"/>
  <c r="AB104" i="1"/>
  <c r="AB103" i="1" s="1"/>
  <c r="AA104" i="1"/>
  <c r="AA103" i="1" s="1"/>
  <c r="Z104" i="1"/>
  <c r="Z103" i="1" s="1"/>
  <c r="Y104" i="1"/>
  <c r="X104" i="1"/>
  <c r="W104" i="1"/>
  <c r="W103" i="1" s="1"/>
  <c r="V104" i="1"/>
  <c r="V103" i="1" s="1"/>
  <c r="U104" i="1"/>
  <c r="U103" i="1" s="1"/>
  <c r="T104" i="1"/>
  <c r="S104" i="1"/>
  <c r="S103" i="1" s="1"/>
  <c r="R104" i="1"/>
  <c r="Q104" i="1"/>
  <c r="P104" i="1"/>
  <c r="O104" i="1"/>
  <c r="O103" i="1" s="1"/>
  <c r="N104" i="1"/>
  <c r="N103" i="1" s="1"/>
  <c r="M104" i="1"/>
  <c r="M103" i="1" s="1"/>
  <c r="L104" i="1"/>
  <c r="K104" i="1"/>
  <c r="K103" i="1" s="1"/>
  <c r="J104" i="1"/>
  <c r="J103" i="1" s="1"/>
  <c r="I104" i="1"/>
  <c r="H104" i="1"/>
  <c r="G104" i="1"/>
  <c r="G103" i="1" s="1"/>
  <c r="F104" i="1"/>
  <c r="F103" i="1" s="1"/>
  <c r="E104" i="1"/>
  <c r="E103" i="1" s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I70" i="1"/>
  <c r="H70" i="1"/>
  <c r="G70" i="1"/>
  <c r="F70" i="1"/>
  <c r="E70" i="1"/>
  <c r="BL67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G25" i="1"/>
  <c r="M25" i="1"/>
  <c r="Q25" i="1"/>
  <c r="U25" i="1"/>
  <c r="Y25" i="1"/>
  <c r="AC25" i="1"/>
  <c r="AE25" i="1"/>
  <c r="AI25" i="1"/>
  <c r="AK25" i="1"/>
  <c r="AM25" i="1"/>
  <c r="AO25" i="1"/>
  <c r="AS25" i="1"/>
  <c r="AU25" i="1"/>
  <c r="BA25" i="1"/>
  <c r="BE25" i="1"/>
  <c r="BI25" i="1"/>
  <c r="F277" i="1"/>
  <c r="F273" i="1" s="1"/>
  <c r="G277" i="1"/>
  <c r="G273" i="1" s="1"/>
  <c r="H277" i="1"/>
  <c r="H273" i="1" s="1"/>
  <c r="J277" i="1"/>
  <c r="J273" i="1" s="1"/>
  <c r="K277" i="1"/>
  <c r="K273" i="1" s="1"/>
  <c r="L277" i="1"/>
  <c r="L273" i="1" s="1"/>
  <c r="M277" i="1"/>
  <c r="M273" i="1" s="1"/>
  <c r="N277" i="1"/>
  <c r="N273" i="1" s="1"/>
  <c r="O277" i="1"/>
  <c r="O273" i="1" s="1"/>
  <c r="P277" i="1"/>
  <c r="P273" i="1" s="1"/>
  <c r="Q277" i="1"/>
  <c r="Q273" i="1" s="1"/>
  <c r="R277" i="1"/>
  <c r="R273" i="1" s="1"/>
  <c r="S277" i="1"/>
  <c r="S273" i="1" s="1"/>
  <c r="T277" i="1"/>
  <c r="T273" i="1" s="1"/>
  <c r="U277" i="1"/>
  <c r="U273" i="1" s="1"/>
  <c r="V277" i="1"/>
  <c r="V273" i="1" s="1"/>
  <c r="W277" i="1"/>
  <c r="W273" i="1" s="1"/>
  <c r="X277" i="1"/>
  <c r="X273" i="1" s="1"/>
  <c r="Y277" i="1"/>
  <c r="Y273" i="1" s="1"/>
  <c r="Z277" i="1"/>
  <c r="Z273" i="1" s="1"/>
  <c r="AA277" i="1"/>
  <c r="AA273" i="1" s="1"/>
  <c r="AB277" i="1"/>
  <c r="AB273" i="1" s="1"/>
  <c r="AC277" i="1"/>
  <c r="AC273" i="1" s="1"/>
  <c r="AD277" i="1"/>
  <c r="AD273" i="1" s="1"/>
  <c r="AE277" i="1"/>
  <c r="AE273" i="1" s="1"/>
  <c r="AF277" i="1"/>
  <c r="AF273" i="1" s="1"/>
  <c r="AG277" i="1"/>
  <c r="AG273" i="1" s="1"/>
  <c r="AH277" i="1"/>
  <c r="AH273" i="1" s="1"/>
  <c r="AI277" i="1"/>
  <c r="AI273" i="1" s="1"/>
  <c r="AJ277" i="1"/>
  <c r="AJ273" i="1" s="1"/>
  <c r="AK277" i="1"/>
  <c r="AK273" i="1" s="1"/>
  <c r="AL277" i="1"/>
  <c r="AL273" i="1" s="1"/>
  <c r="AM277" i="1"/>
  <c r="AM273" i="1" s="1"/>
  <c r="AN277" i="1"/>
  <c r="AN273" i="1" s="1"/>
  <c r="AO277" i="1"/>
  <c r="AO273" i="1" s="1"/>
  <c r="AP277" i="1"/>
  <c r="AP273" i="1" s="1"/>
  <c r="AQ277" i="1"/>
  <c r="AQ273" i="1" s="1"/>
  <c r="AR277" i="1"/>
  <c r="AR273" i="1" s="1"/>
  <c r="AS277" i="1"/>
  <c r="AS273" i="1" s="1"/>
  <c r="AT277" i="1"/>
  <c r="AT273" i="1" s="1"/>
  <c r="AU277" i="1"/>
  <c r="AU273" i="1" s="1"/>
  <c r="AV277" i="1"/>
  <c r="AV273" i="1" s="1"/>
  <c r="AW277" i="1"/>
  <c r="AW273" i="1" s="1"/>
  <c r="AX277" i="1"/>
  <c r="AX273" i="1" s="1"/>
  <c r="AY277" i="1"/>
  <c r="AY273" i="1" s="1"/>
  <c r="AZ277" i="1"/>
  <c r="AZ273" i="1" s="1"/>
  <c r="BA277" i="1"/>
  <c r="BA273" i="1" s="1"/>
  <c r="BB277" i="1"/>
  <c r="BB273" i="1" s="1"/>
  <c r="BC277" i="1"/>
  <c r="BC273" i="1" s="1"/>
  <c r="BD277" i="1"/>
  <c r="BD273" i="1" s="1"/>
  <c r="BE277" i="1"/>
  <c r="BE273" i="1" s="1"/>
  <c r="BF277" i="1"/>
  <c r="BF273" i="1" s="1"/>
  <c r="BG277" i="1"/>
  <c r="BG273" i="1" s="1"/>
  <c r="BH277" i="1"/>
  <c r="BH273" i="1" s="1"/>
  <c r="BI277" i="1"/>
  <c r="BI273" i="1" s="1"/>
  <c r="BJ277" i="1"/>
  <c r="BJ273" i="1" s="1"/>
  <c r="BK277" i="1"/>
  <c r="BK273" i="1" s="1"/>
  <c r="BL277" i="1"/>
  <c r="BL273" i="1" s="1"/>
  <c r="D162" i="1"/>
  <c r="D224" i="1"/>
  <c r="BA85" i="1" l="1"/>
  <c r="BA84" i="1" s="1"/>
  <c r="BB85" i="1"/>
  <c r="BB84" i="1" s="1"/>
  <c r="BC85" i="1"/>
  <c r="BC84" i="1" s="1"/>
  <c r="BD85" i="1"/>
  <c r="BD84" i="1" s="1"/>
  <c r="BE85" i="1"/>
  <c r="BE84" i="1" s="1"/>
  <c r="BF85" i="1"/>
  <c r="BF84" i="1" s="1"/>
  <c r="BG85" i="1"/>
  <c r="BG84" i="1" s="1"/>
  <c r="BH85" i="1"/>
  <c r="BH84" i="1" s="1"/>
  <c r="BI85" i="1"/>
  <c r="BI84" i="1" s="1"/>
  <c r="BJ85" i="1"/>
  <c r="BJ84" i="1" s="1"/>
  <c r="BK85" i="1"/>
  <c r="BK84" i="1" s="1"/>
  <c r="BL85" i="1"/>
  <c r="BL84" i="1" s="1"/>
  <c r="AO183" i="1"/>
  <c r="AO182" i="1" s="1"/>
  <c r="AP183" i="1"/>
  <c r="AP182" i="1" s="1"/>
  <c r="AQ183" i="1"/>
  <c r="AQ182" i="1" s="1"/>
  <c r="AR183" i="1"/>
  <c r="AR182" i="1" s="1"/>
  <c r="AS183" i="1"/>
  <c r="AS182" i="1" s="1"/>
  <c r="AT183" i="1"/>
  <c r="AT182" i="1" s="1"/>
  <c r="AU183" i="1"/>
  <c r="AU182" i="1" s="1"/>
  <c r="AV183" i="1"/>
  <c r="AV182" i="1" s="1"/>
  <c r="AW183" i="1"/>
  <c r="AW182" i="1" s="1"/>
  <c r="AX183" i="1"/>
  <c r="AX182" i="1" s="1"/>
  <c r="AY183" i="1"/>
  <c r="AY182" i="1" s="1"/>
  <c r="AZ183" i="1"/>
  <c r="AP11" i="1"/>
  <c r="AQ11" i="1"/>
  <c r="AR11" i="1"/>
  <c r="AS11" i="1"/>
  <c r="AT11" i="1"/>
  <c r="AU11" i="1"/>
  <c r="AV11" i="1"/>
  <c r="AW11" i="1"/>
  <c r="AX11" i="1"/>
  <c r="AY11" i="1"/>
  <c r="AZ11" i="1"/>
  <c r="AO11" i="1"/>
  <c r="S26" i="1"/>
  <c r="S25" i="1" s="1"/>
  <c r="AG26" i="1"/>
  <c r="AG25" i="1" s="1"/>
  <c r="AQ26" i="1"/>
  <c r="AQ25" i="1" s="1"/>
  <c r="AC376" i="1"/>
  <c r="BG25" i="1"/>
  <c r="BA376" i="1"/>
  <c r="K25" i="1"/>
  <c r="AA25" i="1"/>
  <c r="AW25" i="1"/>
  <c r="P25" i="1"/>
  <c r="I25" i="1"/>
  <c r="AY25" i="1"/>
  <c r="BK25" i="1"/>
  <c r="BC25" i="1"/>
  <c r="O25" i="1"/>
  <c r="W25" i="1"/>
  <c r="AO376" i="1"/>
  <c r="BL25" i="1"/>
  <c r="BH25" i="1"/>
  <c r="BD25" i="1"/>
  <c r="AZ25" i="1"/>
  <c r="AV25" i="1"/>
  <c r="AR25" i="1"/>
  <c r="AN25" i="1"/>
  <c r="AJ25" i="1"/>
  <c r="AF25" i="1"/>
  <c r="AB25" i="1"/>
  <c r="X25" i="1"/>
  <c r="T25" i="1"/>
  <c r="L25" i="1"/>
  <c r="H25" i="1"/>
  <c r="R291" i="1"/>
  <c r="S289" i="1" s="1"/>
  <c r="S291" i="1" s="1"/>
  <c r="T289" i="1" s="1"/>
  <c r="BJ25" i="1"/>
  <c r="BF25" i="1"/>
  <c r="BB25" i="1"/>
  <c r="AX25" i="1"/>
  <c r="AT25" i="1"/>
  <c r="AP25" i="1"/>
  <c r="AL25" i="1"/>
  <c r="AH25" i="1"/>
  <c r="AD25" i="1"/>
  <c r="Z25" i="1"/>
  <c r="V25" i="1"/>
  <c r="R25" i="1"/>
  <c r="N25" i="1"/>
  <c r="J25" i="1"/>
  <c r="F25" i="1"/>
  <c r="E25" i="1"/>
  <c r="AC301" i="1"/>
  <c r="AD299" i="1" s="1"/>
  <c r="AO311" i="1"/>
  <c r="AP309" i="1" s="1"/>
  <c r="AP310" i="1"/>
  <c r="AD300" i="1"/>
  <c r="G10" i="1"/>
  <c r="T290" i="1"/>
  <c r="AQ103" i="1"/>
  <c r="R103" i="1"/>
  <c r="F280" i="1"/>
  <c r="E165" i="1"/>
  <c r="E313" i="1"/>
  <c r="E283" i="1"/>
  <c r="E293" i="1"/>
  <c r="E303" i="1"/>
  <c r="H103" i="1"/>
  <c r="AN103" i="1"/>
  <c r="E208" i="1"/>
  <c r="AK208" i="1"/>
  <c r="AK224" i="1" s="1"/>
  <c r="P103" i="1"/>
  <c r="AV103" i="1"/>
  <c r="AC208" i="1"/>
  <c r="BI208" i="1"/>
  <c r="BI224" i="1" s="1"/>
  <c r="I103" i="1"/>
  <c r="Q103" i="1"/>
  <c r="AG103" i="1"/>
  <c r="AW103" i="1"/>
  <c r="BE103" i="1"/>
  <c r="F208" i="1"/>
  <c r="F224" i="1" s="1"/>
  <c r="F201" i="1" s="1"/>
  <c r="F255" i="1" s="1"/>
  <c r="V208" i="1"/>
  <c r="AD208" i="1"/>
  <c r="AD224" i="1" s="1"/>
  <c r="AL208" i="1"/>
  <c r="AL224" i="1" s="1"/>
  <c r="AT208" i="1"/>
  <c r="AT224" i="1" s="1"/>
  <c r="X103" i="1"/>
  <c r="BD103" i="1"/>
  <c r="M208" i="1"/>
  <c r="M224" i="1" s="1"/>
  <c r="AS208" i="1"/>
  <c r="AS224" i="1" s="1"/>
  <c r="AF103" i="1"/>
  <c r="BL103" i="1"/>
  <c r="U208" i="1"/>
  <c r="U224" i="1" s="1"/>
  <c r="BA208" i="1"/>
  <c r="BA224" i="1" s="1"/>
  <c r="BB103" i="1"/>
  <c r="AO103" i="1"/>
  <c r="L103" i="1"/>
  <c r="T103" i="1"/>
  <c r="AA208" i="1"/>
  <c r="AE208" i="1"/>
  <c r="AE224" i="1" s="1"/>
  <c r="AE201" i="1" s="1"/>
  <c r="AE255" i="1" s="1"/>
  <c r="AJ208" i="1"/>
  <c r="AJ224" i="1" s="1"/>
  <c r="AN208" i="1"/>
  <c r="AN224" i="1" s="1"/>
  <c r="Y103" i="1"/>
  <c r="F288" i="1"/>
  <c r="G288" i="1" s="1"/>
  <c r="H288" i="1" s="1"/>
  <c r="I288" i="1" s="1"/>
  <c r="J288" i="1" s="1"/>
  <c r="K288" i="1" s="1"/>
  <c r="L288" i="1" s="1"/>
  <c r="M288" i="1" s="1"/>
  <c r="N288" i="1" s="1"/>
  <c r="O288" i="1" s="1"/>
  <c r="P288" i="1" s="1"/>
  <c r="F308" i="1"/>
  <c r="G308" i="1" s="1"/>
  <c r="H308" i="1" s="1"/>
  <c r="I308" i="1" s="1"/>
  <c r="J308" i="1" s="1"/>
  <c r="K308" i="1" s="1"/>
  <c r="L308" i="1" s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X308" i="1" s="1"/>
  <c r="Y308" i="1" s="1"/>
  <c r="Z308" i="1" s="1"/>
  <c r="AA308" i="1" s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N308" i="1" s="1"/>
  <c r="AO308" i="1" s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BH308" i="1" s="1"/>
  <c r="BI308" i="1" s="1"/>
  <c r="BJ308" i="1" s="1"/>
  <c r="BK308" i="1" s="1"/>
  <c r="BL308" i="1" s="1"/>
  <c r="G66" i="1"/>
  <c r="H66" i="1"/>
  <c r="E66" i="1"/>
  <c r="F66" i="1"/>
  <c r="E237" i="1"/>
  <c r="H354" i="1"/>
  <c r="L354" i="1"/>
  <c r="P354" i="1"/>
  <c r="T354" i="1"/>
  <c r="X354" i="1"/>
  <c r="AB354" i="1"/>
  <c r="AF354" i="1"/>
  <c r="AJ354" i="1"/>
  <c r="AN354" i="1"/>
  <c r="AR354" i="1"/>
  <c r="AV354" i="1"/>
  <c r="AZ354" i="1"/>
  <c r="BD354" i="1"/>
  <c r="BH354" i="1"/>
  <c r="BL354" i="1"/>
  <c r="BF271" i="1"/>
  <c r="BF382" i="1" s="1"/>
  <c r="AX271" i="1"/>
  <c r="AX382" i="1" s="1"/>
  <c r="BJ271" i="1"/>
  <c r="BJ382" i="1" s="1"/>
  <c r="E168" i="1"/>
  <c r="BB271" i="1"/>
  <c r="BB382" i="1" s="1"/>
  <c r="AT271" i="1"/>
  <c r="AT382" i="1" s="1"/>
  <c r="AL271" i="1"/>
  <c r="AL382" i="1" s="1"/>
  <c r="AD271" i="1"/>
  <c r="AD382" i="1" s="1"/>
  <c r="V271" i="1"/>
  <c r="V382" i="1" s="1"/>
  <c r="N271" i="1"/>
  <c r="N382" i="1" s="1"/>
  <c r="I271" i="1"/>
  <c r="I382" i="1" s="1"/>
  <c r="BE271" i="1"/>
  <c r="BE382" i="1" s="1"/>
  <c r="BA271" i="1"/>
  <c r="BA382" i="1" s="1"/>
  <c r="AW271" i="1"/>
  <c r="AW382" i="1" s="1"/>
  <c r="AS271" i="1"/>
  <c r="AS382" i="1" s="1"/>
  <c r="AO271" i="1"/>
  <c r="AO382" i="1" s="1"/>
  <c r="AK271" i="1"/>
  <c r="AK382" i="1" s="1"/>
  <c r="AG271" i="1"/>
  <c r="AG382" i="1" s="1"/>
  <c r="AC271" i="1"/>
  <c r="AC382" i="1" s="1"/>
  <c r="Y271" i="1"/>
  <c r="Y382" i="1" s="1"/>
  <c r="U271" i="1"/>
  <c r="U382" i="1" s="1"/>
  <c r="M271" i="1"/>
  <c r="M382" i="1" s="1"/>
  <c r="E323" i="1"/>
  <c r="AP271" i="1"/>
  <c r="AP382" i="1" s="1"/>
  <c r="AH271" i="1"/>
  <c r="AH382" i="1" s="1"/>
  <c r="Z271" i="1"/>
  <c r="Z382" i="1" s="1"/>
  <c r="R271" i="1"/>
  <c r="R382" i="1" s="1"/>
  <c r="J271" i="1"/>
  <c r="J382" i="1" s="1"/>
  <c r="BI271" i="1"/>
  <c r="BI382" i="1" s="1"/>
  <c r="Q271" i="1"/>
  <c r="Q382" i="1" s="1"/>
  <c r="G271" i="1"/>
  <c r="G382" i="1" s="1"/>
  <c r="BK271" i="1"/>
  <c r="BK382" i="1" s="1"/>
  <c r="BG271" i="1"/>
  <c r="BG382" i="1" s="1"/>
  <c r="BC271" i="1"/>
  <c r="BC382" i="1" s="1"/>
  <c r="AY271" i="1"/>
  <c r="AY382" i="1" s="1"/>
  <c r="AU271" i="1"/>
  <c r="AU382" i="1" s="1"/>
  <c r="AQ271" i="1"/>
  <c r="AQ382" i="1" s="1"/>
  <c r="AM271" i="1"/>
  <c r="AM382" i="1" s="1"/>
  <c r="AI271" i="1"/>
  <c r="AI382" i="1" s="1"/>
  <c r="AE271" i="1"/>
  <c r="AE382" i="1" s="1"/>
  <c r="AA271" i="1"/>
  <c r="AA382" i="1" s="1"/>
  <c r="W271" i="1"/>
  <c r="W382" i="1" s="1"/>
  <c r="S271" i="1"/>
  <c r="S382" i="1" s="1"/>
  <c r="O271" i="1"/>
  <c r="O382" i="1" s="1"/>
  <c r="K271" i="1"/>
  <c r="K382" i="1" s="1"/>
  <c r="F271" i="1"/>
  <c r="F382" i="1" s="1"/>
  <c r="H271" i="1"/>
  <c r="H382" i="1" s="1"/>
  <c r="BL271" i="1"/>
  <c r="BL382" i="1" s="1"/>
  <c r="BH271" i="1"/>
  <c r="BH382" i="1" s="1"/>
  <c r="BD271" i="1"/>
  <c r="BD382" i="1" s="1"/>
  <c r="AZ271" i="1"/>
  <c r="AZ382" i="1" s="1"/>
  <c r="AV271" i="1"/>
  <c r="AV382" i="1" s="1"/>
  <c r="AR271" i="1"/>
  <c r="AR382" i="1" s="1"/>
  <c r="AN271" i="1"/>
  <c r="AN382" i="1" s="1"/>
  <c r="AJ271" i="1"/>
  <c r="AJ382" i="1" s="1"/>
  <c r="AF271" i="1"/>
  <c r="AF382" i="1" s="1"/>
  <c r="AB271" i="1"/>
  <c r="AB382" i="1" s="1"/>
  <c r="X271" i="1"/>
  <c r="X382" i="1" s="1"/>
  <c r="T271" i="1"/>
  <c r="T382" i="1" s="1"/>
  <c r="P271" i="1"/>
  <c r="P382" i="1" s="1"/>
  <c r="L271" i="1"/>
  <c r="L382" i="1" s="1"/>
  <c r="F328" i="1"/>
  <c r="G328" i="1" s="1"/>
  <c r="H328" i="1" s="1"/>
  <c r="I328" i="1" s="1"/>
  <c r="J328" i="1" s="1"/>
  <c r="K328" i="1" s="1"/>
  <c r="L328" i="1" s="1"/>
  <c r="M328" i="1" s="1"/>
  <c r="N328" i="1" s="1"/>
  <c r="O328" i="1" s="1"/>
  <c r="P328" i="1" s="1"/>
  <c r="Q328" i="1" s="1"/>
  <c r="R328" i="1" s="1"/>
  <c r="S328" i="1" s="1"/>
  <c r="T328" i="1" s="1"/>
  <c r="U328" i="1" s="1"/>
  <c r="V328" i="1" s="1"/>
  <c r="W328" i="1" s="1"/>
  <c r="X328" i="1" s="1"/>
  <c r="Y328" i="1" s="1"/>
  <c r="Z328" i="1" s="1"/>
  <c r="AA328" i="1" s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N328" i="1" s="1"/>
  <c r="AO328" i="1" s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BH328" i="1" s="1"/>
  <c r="BI328" i="1" s="1"/>
  <c r="BJ328" i="1" s="1"/>
  <c r="BK328" i="1" s="1"/>
  <c r="BL328" i="1" s="1"/>
  <c r="E331" i="1"/>
  <c r="F329" i="1" s="1"/>
  <c r="AX208" i="1"/>
  <c r="AX224" i="1" s="1"/>
  <c r="BB208" i="1"/>
  <c r="BB224" i="1" s="1"/>
  <c r="F298" i="1"/>
  <c r="G298" i="1" s="1"/>
  <c r="H298" i="1" s="1"/>
  <c r="I298" i="1" s="1"/>
  <c r="J298" i="1" s="1"/>
  <c r="K298" i="1" s="1"/>
  <c r="L298" i="1" s="1"/>
  <c r="M298" i="1" s="1"/>
  <c r="N298" i="1" s="1"/>
  <c r="O298" i="1" s="1"/>
  <c r="P298" i="1" s="1"/>
  <c r="Q298" i="1" s="1"/>
  <c r="R298" i="1" s="1"/>
  <c r="S298" i="1" s="1"/>
  <c r="T298" i="1" s="1"/>
  <c r="U298" i="1" s="1"/>
  <c r="V298" i="1" s="1"/>
  <c r="W298" i="1" s="1"/>
  <c r="X298" i="1" s="1"/>
  <c r="Y298" i="1" s="1"/>
  <c r="Z298" i="1" s="1"/>
  <c r="AA298" i="1" s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N298" i="1" s="1"/>
  <c r="AO298" i="1" s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BH298" i="1" s="1"/>
  <c r="BI298" i="1" s="1"/>
  <c r="BJ298" i="1" s="1"/>
  <c r="BK298" i="1" s="1"/>
  <c r="BL298" i="1" s="1"/>
  <c r="F318" i="1"/>
  <c r="G318" i="1" s="1"/>
  <c r="H318" i="1" s="1"/>
  <c r="I318" i="1" s="1"/>
  <c r="J318" i="1" s="1"/>
  <c r="K318" i="1" s="1"/>
  <c r="L318" i="1" s="1"/>
  <c r="M318" i="1" s="1"/>
  <c r="N318" i="1" s="1"/>
  <c r="O318" i="1" s="1"/>
  <c r="P318" i="1" s="1"/>
  <c r="Q318" i="1" s="1"/>
  <c r="R318" i="1" s="1"/>
  <c r="S318" i="1" s="1"/>
  <c r="T318" i="1" s="1"/>
  <c r="U318" i="1" s="1"/>
  <c r="V318" i="1" s="1"/>
  <c r="W318" i="1" s="1"/>
  <c r="X318" i="1" s="1"/>
  <c r="Y318" i="1" s="1"/>
  <c r="Z318" i="1" s="1"/>
  <c r="AA318" i="1" s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N318" i="1" s="1"/>
  <c r="AO318" i="1" s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BH318" i="1" s="1"/>
  <c r="BI318" i="1" s="1"/>
  <c r="BJ318" i="1" s="1"/>
  <c r="BK318" i="1" s="1"/>
  <c r="BL318" i="1" s="1"/>
  <c r="E321" i="1"/>
  <c r="F319" i="1" s="1"/>
  <c r="F330" i="1"/>
  <c r="F170" i="1" s="1"/>
  <c r="F320" i="1"/>
  <c r="F169" i="1" s="1"/>
  <c r="F167" i="1"/>
  <c r="F166" i="1"/>
  <c r="BL224" i="1"/>
  <c r="E281" i="1"/>
  <c r="F279" i="1" s="1"/>
  <c r="BF343" i="1"/>
  <c r="BF335" i="1" s="1"/>
  <c r="BF383" i="1" s="1"/>
  <c r="AX343" i="1"/>
  <c r="AX335" i="1" s="1"/>
  <c r="AX383" i="1" s="1"/>
  <c r="AP343" i="1"/>
  <c r="AP335" i="1" s="1"/>
  <c r="AP383" i="1" s="1"/>
  <c r="AH343" i="1"/>
  <c r="AH335" i="1" s="1"/>
  <c r="AH383" i="1" s="1"/>
  <c r="Z343" i="1"/>
  <c r="Z335" i="1" s="1"/>
  <c r="Z383" i="1" s="1"/>
  <c r="R343" i="1"/>
  <c r="R335" i="1" s="1"/>
  <c r="R383" i="1" s="1"/>
  <c r="J343" i="1"/>
  <c r="J335" i="1" s="1"/>
  <c r="J383" i="1" s="1"/>
  <c r="G280" i="1"/>
  <c r="E366" i="1"/>
  <c r="AZ343" i="1"/>
  <c r="AZ335" i="1" s="1"/>
  <c r="AZ383" i="1" s="1"/>
  <c r="AJ343" i="1"/>
  <c r="AJ335" i="1" s="1"/>
  <c r="AJ383" i="1" s="1"/>
  <c r="T343" i="1"/>
  <c r="T335" i="1" s="1"/>
  <c r="T383" i="1" s="1"/>
  <c r="BH343" i="1"/>
  <c r="BH335" i="1" s="1"/>
  <c r="BH383" i="1" s="1"/>
  <c r="AR343" i="1"/>
  <c r="AR335" i="1" s="1"/>
  <c r="AR383" i="1" s="1"/>
  <c r="L343" i="1"/>
  <c r="L335" i="1" s="1"/>
  <c r="L383" i="1" s="1"/>
  <c r="AB343" i="1"/>
  <c r="AB335" i="1" s="1"/>
  <c r="AB383" i="1" s="1"/>
  <c r="G343" i="1"/>
  <c r="G335" i="1" s="1"/>
  <c r="G383" i="1" s="1"/>
  <c r="K343" i="1"/>
  <c r="K335" i="1" s="1"/>
  <c r="K383" i="1" s="1"/>
  <c r="O343" i="1"/>
  <c r="O335" i="1" s="1"/>
  <c r="O383" i="1" s="1"/>
  <c r="S343" i="1"/>
  <c r="S335" i="1" s="1"/>
  <c r="S383" i="1" s="1"/>
  <c r="W343" i="1"/>
  <c r="W335" i="1" s="1"/>
  <c r="W383" i="1" s="1"/>
  <c r="AA343" i="1"/>
  <c r="AA335" i="1" s="1"/>
  <c r="AA383" i="1" s="1"/>
  <c r="AE343" i="1"/>
  <c r="AE335" i="1" s="1"/>
  <c r="AE383" i="1" s="1"/>
  <c r="AI343" i="1"/>
  <c r="AI335" i="1" s="1"/>
  <c r="AI383" i="1" s="1"/>
  <c r="AM343" i="1"/>
  <c r="AM335" i="1" s="1"/>
  <c r="AM383" i="1" s="1"/>
  <c r="AQ343" i="1"/>
  <c r="AQ335" i="1" s="1"/>
  <c r="AQ383" i="1" s="1"/>
  <c r="AU343" i="1"/>
  <c r="AU335" i="1" s="1"/>
  <c r="AU383" i="1" s="1"/>
  <c r="AY343" i="1"/>
  <c r="AY335" i="1" s="1"/>
  <c r="AY383" i="1" s="1"/>
  <c r="BC343" i="1"/>
  <c r="BC335" i="1" s="1"/>
  <c r="BC383" i="1" s="1"/>
  <c r="BG343" i="1"/>
  <c r="BG335" i="1" s="1"/>
  <c r="BG383" i="1" s="1"/>
  <c r="BK343" i="1"/>
  <c r="BK335" i="1" s="1"/>
  <c r="BK383" i="1" s="1"/>
  <c r="H343" i="1"/>
  <c r="H335" i="1" s="1"/>
  <c r="H383" i="1" s="1"/>
  <c r="P343" i="1"/>
  <c r="P335" i="1" s="1"/>
  <c r="P383" i="1" s="1"/>
  <c r="X343" i="1"/>
  <c r="X335" i="1" s="1"/>
  <c r="X383" i="1" s="1"/>
  <c r="AF343" i="1"/>
  <c r="AF335" i="1" s="1"/>
  <c r="AF383" i="1" s="1"/>
  <c r="AN343" i="1"/>
  <c r="AN335" i="1" s="1"/>
  <c r="AN383" i="1" s="1"/>
  <c r="AV343" i="1"/>
  <c r="AV335" i="1" s="1"/>
  <c r="AV383" i="1" s="1"/>
  <c r="BD343" i="1"/>
  <c r="BD335" i="1" s="1"/>
  <c r="BD383" i="1" s="1"/>
  <c r="BL343" i="1"/>
  <c r="BL335" i="1" s="1"/>
  <c r="BL383" i="1" s="1"/>
  <c r="E343" i="1"/>
  <c r="E335" i="1" s="1"/>
  <c r="I343" i="1"/>
  <c r="I335" i="1" s="1"/>
  <c r="I383" i="1" s="1"/>
  <c r="M343" i="1"/>
  <c r="M335" i="1" s="1"/>
  <c r="M383" i="1" s="1"/>
  <c r="Q343" i="1"/>
  <c r="Q335" i="1" s="1"/>
  <c r="Q383" i="1" s="1"/>
  <c r="U343" i="1"/>
  <c r="U335" i="1" s="1"/>
  <c r="U383" i="1" s="1"/>
  <c r="Y343" i="1"/>
  <c r="Y335" i="1" s="1"/>
  <c r="Y383" i="1" s="1"/>
  <c r="AC343" i="1"/>
  <c r="AC335" i="1" s="1"/>
  <c r="AC383" i="1" s="1"/>
  <c r="AG343" i="1"/>
  <c r="AG335" i="1" s="1"/>
  <c r="AG383" i="1" s="1"/>
  <c r="AK343" i="1"/>
  <c r="AK335" i="1" s="1"/>
  <c r="AK383" i="1" s="1"/>
  <c r="AO343" i="1"/>
  <c r="AO335" i="1" s="1"/>
  <c r="AO383" i="1" s="1"/>
  <c r="AS343" i="1"/>
  <c r="AS335" i="1" s="1"/>
  <c r="AS383" i="1" s="1"/>
  <c r="AW343" i="1"/>
  <c r="AW335" i="1" s="1"/>
  <c r="AW383" i="1" s="1"/>
  <c r="BA343" i="1"/>
  <c r="BA335" i="1" s="1"/>
  <c r="BA383" i="1" s="1"/>
  <c r="BE343" i="1"/>
  <c r="BE335" i="1" s="1"/>
  <c r="BE383" i="1" s="1"/>
  <c r="BI343" i="1"/>
  <c r="BI335" i="1" s="1"/>
  <c r="BI383" i="1" s="1"/>
  <c r="AJ146" i="1"/>
  <c r="AJ162" i="1" s="1"/>
  <c r="AJ139" i="1" s="1"/>
  <c r="AJ252" i="1" s="1"/>
  <c r="F343" i="1"/>
  <c r="F335" i="1" s="1"/>
  <c r="F383" i="1" s="1"/>
  <c r="N343" i="1"/>
  <c r="N335" i="1" s="1"/>
  <c r="N383" i="1" s="1"/>
  <c r="V343" i="1"/>
  <c r="V335" i="1" s="1"/>
  <c r="V383" i="1" s="1"/>
  <c r="AD343" i="1"/>
  <c r="AD335" i="1" s="1"/>
  <c r="AD383" i="1" s="1"/>
  <c r="AL343" i="1"/>
  <c r="AL335" i="1" s="1"/>
  <c r="AL383" i="1" s="1"/>
  <c r="AT343" i="1"/>
  <c r="AT335" i="1" s="1"/>
  <c r="AT383" i="1" s="1"/>
  <c r="BB343" i="1"/>
  <c r="BB335" i="1" s="1"/>
  <c r="BB383" i="1" s="1"/>
  <c r="BJ343" i="1"/>
  <c r="BJ335" i="1" s="1"/>
  <c r="BJ383" i="1" s="1"/>
  <c r="G373" i="1"/>
  <c r="F374" i="1"/>
  <c r="G365" i="1"/>
  <c r="H365" i="1" s="1"/>
  <c r="H366" i="1" s="1"/>
  <c r="F366" i="1"/>
  <c r="G357" i="1"/>
  <c r="F358" i="1"/>
  <c r="BD146" i="1"/>
  <c r="BD162" i="1" s="1"/>
  <c r="T224" i="1"/>
  <c r="AZ224" i="1"/>
  <c r="AZ201" i="1" s="1"/>
  <c r="AZ255" i="1" s="1"/>
  <c r="P146" i="1"/>
  <c r="P162" i="1" s="1"/>
  <c r="G349" i="1"/>
  <c r="E350" i="1"/>
  <c r="H146" i="1"/>
  <c r="H162" i="1" s="1"/>
  <c r="AR146" i="1"/>
  <c r="AR162" i="1" s="1"/>
  <c r="AR139" i="1" s="1"/>
  <c r="AR252" i="1" s="1"/>
  <c r="X224" i="1"/>
  <c r="X201" i="1" s="1"/>
  <c r="X255" i="1" s="1"/>
  <c r="AE146" i="1"/>
  <c r="AE162" i="1" s="1"/>
  <c r="G346" i="1"/>
  <c r="F346" i="1"/>
  <c r="F350" i="1" s="1"/>
  <c r="L146" i="1"/>
  <c r="L162" i="1" s="1"/>
  <c r="T146" i="1"/>
  <c r="T162" i="1" s="1"/>
  <c r="T139" i="1" s="1"/>
  <c r="T252" i="1" s="1"/>
  <c r="X146" i="1"/>
  <c r="X162" i="1" s="1"/>
  <c r="AB146" i="1"/>
  <c r="AB162" i="1" s="1"/>
  <c r="AF146" i="1"/>
  <c r="AF162" i="1" s="1"/>
  <c r="AN146" i="1"/>
  <c r="AN162" i="1" s="1"/>
  <c r="AV146" i="1"/>
  <c r="AV162" i="1" s="1"/>
  <c r="AZ146" i="1"/>
  <c r="AZ162" i="1" s="1"/>
  <c r="AZ139" i="1" s="1"/>
  <c r="AZ252" i="1" s="1"/>
  <c r="BH146" i="1"/>
  <c r="BH162" i="1" s="1"/>
  <c r="BL146" i="1"/>
  <c r="BL162" i="1" s="1"/>
  <c r="L224" i="1"/>
  <c r="P224" i="1"/>
  <c r="AB224" i="1"/>
  <c r="AF224" i="1"/>
  <c r="AR224" i="1"/>
  <c r="AV224" i="1"/>
  <c r="BH224" i="1"/>
  <c r="BD224" i="1"/>
  <c r="I224" i="1"/>
  <c r="Q224" i="1"/>
  <c r="Y224" i="1"/>
  <c r="AC224" i="1"/>
  <c r="AG224" i="1"/>
  <c r="AO224" i="1"/>
  <c r="AW224" i="1"/>
  <c r="E120" i="1"/>
  <c r="J224" i="1"/>
  <c r="V224" i="1"/>
  <c r="Z224" i="1"/>
  <c r="AH224" i="1"/>
  <c r="AP224" i="1"/>
  <c r="BF224" i="1"/>
  <c r="H224" i="1"/>
  <c r="H201" i="1" s="1"/>
  <c r="H255" i="1" s="1"/>
  <c r="G224" i="1"/>
  <c r="G201" i="1" s="1"/>
  <c r="G255" i="1" s="1"/>
  <c r="K224" i="1"/>
  <c r="K201" i="1" s="1"/>
  <c r="K255" i="1" s="1"/>
  <c r="S224" i="1"/>
  <c r="S201" i="1" s="1"/>
  <c r="S255" i="1" s="1"/>
  <c r="W224" i="1"/>
  <c r="W201" i="1" s="1"/>
  <c r="W255" i="1" s="1"/>
  <c r="AA224" i="1"/>
  <c r="AA201" i="1" s="1"/>
  <c r="AA255" i="1" s="1"/>
  <c r="AI224" i="1"/>
  <c r="AI201" i="1" s="1"/>
  <c r="AI255" i="1" s="1"/>
  <c r="AM224" i="1"/>
  <c r="AM201" i="1" s="1"/>
  <c r="AM255" i="1" s="1"/>
  <c r="AQ224" i="1"/>
  <c r="AQ201" i="1" s="1"/>
  <c r="AQ255" i="1" s="1"/>
  <c r="AU224" i="1"/>
  <c r="AU201" i="1" s="1"/>
  <c r="AU255" i="1" s="1"/>
  <c r="AY224" i="1"/>
  <c r="AY201" i="1" s="1"/>
  <c r="AY255" i="1" s="1"/>
  <c r="BC224" i="1"/>
  <c r="BC201" i="1" s="1"/>
  <c r="BC255" i="1" s="1"/>
  <c r="BK224" i="1"/>
  <c r="BK201" i="1" s="1"/>
  <c r="BK255" i="1" s="1"/>
  <c r="E224" i="1"/>
  <c r="E201" i="1" s="1"/>
  <c r="E255" i="1" s="1"/>
  <c r="O224" i="1"/>
  <c r="O201" i="1" s="1"/>
  <c r="O255" i="1" s="1"/>
  <c r="J146" i="1"/>
  <c r="J162" i="1" s="1"/>
  <c r="AD146" i="1"/>
  <c r="AD162" i="1" s="1"/>
  <c r="AD139" i="1" s="1"/>
  <c r="AD252" i="1" s="1"/>
  <c r="AH146" i="1"/>
  <c r="AH162" i="1" s="1"/>
  <c r="AH139" i="1" s="1"/>
  <c r="AH252" i="1" s="1"/>
  <c r="AP146" i="1"/>
  <c r="AP162" i="1" s="1"/>
  <c r="AP139" i="1" s="1"/>
  <c r="AP252" i="1" s="1"/>
  <c r="BB146" i="1"/>
  <c r="BB162" i="1" s="1"/>
  <c r="BB139" i="1" s="1"/>
  <c r="BB252" i="1" s="1"/>
  <c r="BJ146" i="1"/>
  <c r="BJ162" i="1" s="1"/>
  <c r="BJ139" i="1" s="1"/>
  <c r="BJ252" i="1" s="1"/>
  <c r="G146" i="1"/>
  <c r="G162" i="1" s="1"/>
  <c r="G139" i="1" s="1"/>
  <c r="G252" i="1" s="1"/>
  <c r="O146" i="1"/>
  <c r="O162" i="1" s="1"/>
  <c r="W146" i="1"/>
  <c r="W162" i="1" s="1"/>
  <c r="AM146" i="1"/>
  <c r="AM162" i="1" s="1"/>
  <c r="AU146" i="1"/>
  <c r="AU162" i="1" s="1"/>
  <c r="BC146" i="1"/>
  <c r="BC162" i="1" s="1"/>
  <c r="BK146" i="1"/>
  <c r="BK162" i="1" s="1"/>
  <c r="E146" i="1"/>
  <c r="E162" i="1" s="1"/>
  <c r="I146" i="1"/>
  <c r="I162" i="1" s="1"/>
  <c r="I139" i="1" s="1"/>
  <c r="I252" i="1" s="1"/>
  <c r="M146" i="1"/>
  <c r="M162" i="1" s="1"/>
  <c r="M139" i="1" s="1"/>
  <c r="M252" i="1" s="1"/>
  <c r="Q146" i="1"/>
  <c r="Q162" i="1" s="1"/>
  <c r="Q139" i="1" s="1"/>
  <c r="Q252" i="1" s="1"/>
  <c r="U146" i="1"/>
  <c r="U162" i="1" s="1"/>
  <c r="U139" i="1" s="1"/>
  <c r="U252" i="1" s="1"/>
  <c r="Y146" i="1"/>
  <c r="Y162" i="1" s="1"/>
  <c r="Y139" i="1" s="1"/>
  <c r="Y252" i="1" s="1"/>
  <c r="AC146" i="1"/>
  <c r="AC162" i="1" s="1"/>
  <c r="AG146" i="1"/>
  <c r="AG162" i="1" s="1"/>
  <c r="AG139" i="1" s="1"/>
  <c r="AG252" i="1" s="1"/>
  <c r="AK146" i="1"/>
  <c r="AK162" i="1" s="1"/>
  <c r="AK139" i="1" s="1"/>
  <c r="AK252" i="1" s="1"/>
  <c r="AO146" i="1"/>
  <c r="AO162" i="1" s="1"/>
  <c r="AO139" i="1" s="1"/>
  <c r="AO252" i="1" s="1"/>
  <c r="AS146" i="1"/>
  <c r="AS162" i="1" s="1"/>
  <c r="AW146" i="1"/>
  <c r="AW162" i="1" s="1"/>
  <c r="AW139" i="1" s="1"/>
  <c r="AW252" i="1" s="1"/>
  <c r="BA146" i="1"/>
  <c r="BA162" i="1" s="1"/>
  <c r="BA139" i="1" s="1"/>
  <c r="BA252" i="1" s="1"/>
  <c r="BI146" i="1"/>
  <c r="BI162" i="1" s="1"/>
  <c r="BI139" i="1" s="1"/>
  <c r="BI252" i="1" s="1"/>
  <c r="V146" i="1"/>
  <c r="V162" i="1" s="1"/>
  <c r="V139" i="1" s="1"/>
  <c r="V252" i="1" s="1"/>
  <c r="R208" i="1"/>
  <c r="R224" i="1" s="1"/>
  <c r="N208" i="1"/>
  <c r="N224" i="1" s="1"/>
  <c r="BF146" i="1"/>
  <c r="BF162" i="1" s="1"/>
  <c r="BF139" i="1" s="1"/>
  <c r="BF252" i="1" s="1"/>
  <c r="K146" i="1"/>
  <c r="S146" i="1"/>
  <c r="S162" i="1" s="1"/>
  <c r="AA146" i="1"/>
  <c r="AA162" i="1" s="1"/>
  <c r="AI146" i="1"/>
  <c r="AI162" i="1" s="1"/>
  <c r="AQ146" i="1"/>
  <c r="AQ162" i="1" s="1"/>
  <c r="AY146" i="1"/>
  <c r="AY162" i="1" s="1"/>
  <c r="BG146" i="1"/>
  <c r="BG162" i="1" s="1"/>
  <c r="F146" i="1"/>
  <c r="N146" i="1"/>
  <c r="N162" i="1" s="1"/>
  <c r="N139" i="1" s="1"/>
  <c r="N252" i="1" s="1"/>
  <c r="R146" i="1"/>
  <c r="R162" i="1" s="1"/>
  <c r="R139" i="1" s="1"/>
  <c r="R252" i="1" s="1"/>
  <c r="Z146" i="1"/>
  <c r="Z162" i="1" s="1"/>
  <c r="Z139" i="1" s="1"/>
  <c r="Z252" i="1" s="1"/>
  <c r="AL146" i="1"/>
  <c r="AL162" i="1" s="1"/>
  <c r="AL139" i="1" s="1"/>
  <c r="AL252" i="1" s="1"/>
  <c r="AX146" i="1"/>
  <c r="AX162" i="1" s="1"/>
  <c r="AX139" i="1" s="1"/>
  <c r="AX252" i="1" s="1"/>
  <c r="AT146" i="1"/>
  <c r="AT162" i="1" s="1"/>
  <c r="AT139" i="1" s="1"/>
  <c r="AT252" i="1" s="1"/>
  <c r="BE208" i="1"/>
  <c r="BE224" i="1" s="1"/>
  <c r="BJ208" i="1"/>
  <c r="BJ224" i="1" s="1"/>
  <c r="BE146" i="1"/>
  <c r="BE162" i="1" s="1"/>
  <c r="BE139" i="1" s="1"/>
  <c r="BG208" i="1"/>
  <c r="BG224" i="1" s="1"/>
  <c r="K181" i="1"/>
  <c r="K197" i="1" s="1"/>
  <c r="O181" i="1"/>
  <c r="O197" i="1" s="1"/>
  <c r="S181" i="1"/>
  <c r="S197" i="1" s="1"/>
  <c r="W181" i="1"/>
  <c r="W197" i="1" s="1"/>
  <c r="AA181" i="1"/>
  <c r="AA197" i="1" s="1"/>
  <c r="AE181" i="1"/>
  <c r="AE197" i="1" s="1"/>
  <c r="AI181" i="1"/>
  <c r="AI197" i="1" s="1"/>
  <c r="AM181" i="1"/>
  <c r="AM197" i="1" s="1"/>
  <c r="AQ181" i="1"/>
  <c r="AQ197" i="1" s="1"/>
  <c r="AU181" i="1"/>
  <c r="AU197" i="1" s="1"/>
  <c r="AY181" i="1"/>
  <c r="AY197" i="1" s="1"/>
  <c r="P181" i="1"/>
  <c r="P197" i="1" s="1"/>
  <c r="T181" i="1"/>
  <c r="T197" i="1" s="1"/>
  <c r="X181" i="1"/>
  <c r="X197" i="1" s="1"/>
  <c r="AB181" i="1"/>
  <c r="AB197" i="1" s="1"/>
  <c r="AF181" i="1"/>
  <c r="AF197" i="1" s="1"/>
  <c r="AJ181" i="1"/>
  <c r="AJ197" i="1" s="1"/>
  <c r="AN181" i="1"/>
  <c r="AN197" i="1" s="1"/>
  <c r="AR181" i="1"/>
  <c r="AR197" i="1" s="1"/>
  <c r="AV181" i="1"/>
  <c r="AV197" i="1" s="1"/>
  <c r="H181" i="1"/>
  <c r="H197" i="1" s="1"/>
  <c r="G181" i="1"/>
  <c r="G197" i="1" s="1"/>
  <c r="L181" i="1"/>
  <c r="L197" i="1" s="1"/>
  <c r="M181" i="1"/>
  <c r="M197" i="1" s="1"/>
  <c r="U181" i="1"/>
  <c r="U197" i="1" s="1"/>
  <c r="Y181" i="1"/>
  <c r="Y197" i="1" s="1"/>
  <c r="AC181" i="1"/>
  <c r="AC197" i="1" s="1"/>
  <c r="AG181" i="1"/>
  <c r="AG197" i="1" s="1"/>
  <c r="AK181" i="1"/>
  <c r="AK197" i="1" s="1"/>
  <c r="AO181" i="1"/>
  <c r="AO197" i="1" s="1"/>
  <c r="AS181" i="1"/>
  <c r="AS197" i="1" s="1"/>
  <c r="AW181" i="1"/>
  <c r="AW197" i="1" s="1"/>
  <c r="N181" i="1"/>
  <c r="N197" i="1" s="1"/>
  <c r="R181" i="1"/>
  <c r="R197" i="1" s="1"/>
  <c r="V181" i="1"/>
  <c r="V197" i="1" s="1"/>
  <c r="Z181" i="1"/>
  <c r="Z197" i="1" s="1"/>
  <c r="AD181" i="1"/>
  <c r="AD197" i="1" s="1"/>
  <c r="AH181" i="1"/>
  <c r="AH197" i="1" s="1"/>
  <c r="AL181" i="1"/>
  <c r="AL197" i="1" s="1"/>
  <c r="AP181" i="1"/>
  <c r="AP197" i="1" s="1"/>
  <c r="AT181" i="1"/>
  <c r="AT197" i="1" s="1"/>
  <c r="AX181" i="1"/>
  <c r="AX197" i="1" s="1"/>
  <c r="F181" i="1"/>
  <c r="E181" i="1"/>
  <c r="E197" i="1" s="1"/>
  <c r="I181" i="1"/>
  <c r="I197" i="1" s="1"/>
  <c r="Q181" i="1"/>
  <c r="Q197" i="1" s="1"/>
  <c r="J181" i="1"/>
  <c r="J197" i="1" s="1"/>
  <c r="E383" i="1" l="1"/>
  <c r="BB183" i="1"/>
  <c r="BB182" i="1" s="1"/>
  <c r="BB181" i="1" s="1"/>
  <c r="BB197" i="1" s="1"/>
  <c r="BC183" i="1"/>
  <c r="BC182" i="1" s="1"/>
  <c r="BC181" i="1" s="1"/>
  <c r="BC197" i="1" s="1"/>
  <c r="BD183" i="1"/>
  <c r="BD182" i="1" s="1"/>
  <c r="BD181" i="1" s="1"/>
  <c r="BD197" i="1" s="1"/>
  <c r="BE183" i="1"/>
  <c r="BE182" i="1" s="1"/>
  <c r="BE181" i="1" s="1"/>
  <c r="BE197" i="1" s="1"/>
  <c r="BF183" i="1"/>
  <c r="BF182" i="1" s="1"/>
  <c r="BF181" i="1" s="1"/>
  <c r="BF197" i="1" s="1"/>
  <c r="BG183" i="1"/>
  <c r="BG182" i="1" s="1"/>
  <c r="BG181" i="1" s="1"/>
  <c r="BG197" i="1" s="1"/>
  <c r="BH183" i="1"/>
  <c r="BH182" i="1" s="1"/>
  <c r="BH181" i="1" s="1"/>
  <c r="BH197" i="1" s="1"/>
  <c r="BI183" i="1"/>
  <c r="BI182" i="1" s="1"/>
  <c r="BI181" i="1" s="1"/>
  <c r="BI197" i="1" s="1"/>
  <c r="BJ183" i="1"/>
  <c r="BJ182" i="1" s="1"/>
  <c r="BJ181" i="1" s="1"/>
  <c r="BJ197" i="1" s="1"/>
  <c r="BK183" i="1"/>
  <c r="BK182" i="1" s="1"/>
  <c r="BK181" i="1" s="1"/>
  <c r="BK197" i="1" s="1"/>
  <c r="BL183" i="1"/>
  <c r="BL182" i="1" s="1"/>
  <c r="BL181" i="1" s="1"/>
  <c r="BL197" i="1" s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LM183" i="1"/>
  <c r="LN183" i="1"/>
  <c r="LO183" i="1"/>
  <c r="LP183" i="1"/>
  <c r="LQ183" i="1"/>
  <c r="LR183" i="1"/>
  <c r="LS183" i="1"/>
  <c r="LT183" i="1"/>
  <c r="LU183" i="1"/>
  <c r="LV183" i="1"/>
  <c r="LW183" i="1"/>
  <c r="LX183" i="1"/>
  <c r="LY183" i="1"/>
  <c r="LZ183" i="1"/>
  <c r="MA183" i="1"/>
  <c r="MB183" i="1"/>
  <c r="MC183" i="1"/>
  <c r="MD183" i="1"/>
  <c r="ME183" i="1"/>
  <c r="MF183" i="1"/>
  <c r="MG183" i="1"/>
  <c r="MH183" i="1"/>
  <c r="MI183" i="1"/>
  <c r="MJ183" i="1"/>
  <c r="MK183" i="1"/>
  <c r="ML183" i="1"/>
  <c r="MM183" i="1"/>
  <c r="MN183" i="1"/>
  <c r="MO183" i="1"/>
  <c r="MP183" i="1"/>
  <c r="MQ183" i="1"/>
  <c r="MR183" i="1"/>
  <c r="MS183" i="1"/>
  <c r="MT183" i="1"/>
  <c r="MU183" i="1"/>
  <c r="MV183" i="1"/>
  <c r="MW183" i="1"/>
  <c r="MX183" i="1"/>
  <c r="MY183" i="1"/>
  <c r="MZ183" i="1"/>
  <c r="NA183" i="1"/>
  <c r="NB183" i="1"/>
  <c r="NC183" i="1"/>
  <c r="ND183" i="1"/>
  <c r="NE183" i="1"/>
  <c r="NF183" i="1"/>
  <c r="NG183" i="1"/>
  <c r="NH183" i="1"/>
  <c r="NI183" i="1"/>
  <c r="NJ183" i="1"/>
  <c r="NK183" i="1"/>
  <c r="NL183" i="1"/>
  <c r="NM183" i="1"/>
  <c r="NN183" i="1"/>
  <c r="NO183" i="1"/>
  <c r="NP183" i="1"/>
  <c r="NQ183" i="1"/>
  <c r="NR183" i="1"/>
  <c r="NS183" i="1"/>
  <c r="NT183" i="1"/>
  <c r="NU183" i="1"/>
  <c r="NV183" i="1"/>
  <c r="NW183" i="1"/>
  <c r="NX183" i="1"/>
  <c r="NY183" i="1"/>
  <c r="NZ183" i="1"/>
  <c r="OA183" i="1"/>
  <c r="OB183" i="1"/>
  <c r="OC183" i="1"/>
  <c r="OD183" i="1"/>
  <c r="OE183" i="1"/>
  <c r="OF183" i="1"/>
  <c r="OG183" i="1"/>
  <c r="OH183" i="1"/>
  <c r="OI183" i="1"/>
  <c r="OJ183" i="1"/>
  <c r="OK183" i="1"/>
  <c r="OL183" i="1"/>
  <c r="OM183" i="1"/>
  <c r="ON183" i="1"/>
  <c r="OO183" i="1"/>
  <c r="OP183" i="1"/>
  <c r="OQ183" i="1"/>
  <c r="OR183" i="1"/>
  <c r="OS183" i="1"/>
  <c r="OT183" i="1"/>
  <c r="OU183" i="1"/>
  <c r="OV183" i="1"/>
  <c r="OW183" i="1"/>
  <c r="OX183" i="1"/>
  <c r="OY183" i="1"/>
  <c r="OZ183" i="1"/>
  <c r="PA183" i="1"/>
  <c r="PB183" i="1"/>
  <c r="PC183" i="1"/>
  <c r="PD183" i="1"/>
  <c r="PE183" i="1"/>
  <c r="PF183" i="1"/>
  <c r="PG183" i="1"/>
  <c r="PH183" i="1"/>
  <c r="PI183" i="1"/>
  <c r="PJ183" i="1"/>
  <c r="PK183" i="1"/>
  <c r="PL183" i="1"/>
  <c r="PM183" i="1"/>
  <c r="PN183" i="1"/>
  <c r="PO183" i="1"/>
  <c r="PP183" i="1"/>
  <c r="PQ183" i="1"/>
  <c r="PR183" i="1"/>
  <c r="PS183" i="1"/>
  <c r="PT183" i="1"/>
  <c r="PU183" i="1"/>
  <c r="PV183" i="1"/>
  <c r="PW183" i="1"/>
  <c r="PX183" i="1"/>
  <c r="PY183" i="1"/>
  <c r="PZ183" i="1"/>
  <c r="QA183" i="1"/>
  <c r="QB183" i="1"/>
  <c r="QC183" i="1"/>
  <c r="QD183" i="1"/>
  <c r="QE183" i="1"/>
  <c r="QF183" i="1"/>
  <c r="QG183" i="1"/>
  <c r="QH183" i="1"/>
  <c r="QI183" i="1"/>
  <c r="QJ183" i="1"/>
  <c r="QK183" i="1"/>
  <c r="QL183" i="1"/>
  <c r="QM183" i="1"/>
  <c r="QN183" i="1"/>
  <c r="QO183" i="1"/>
  <c r="QP183" i="1"/>
  <c r="QQ183" i="1"/>
  <c r="QR183" i="1"/>
  <c r="QS183" i="1"/>
  <c r="QT183" i="1"/>
  <c r="QU183" i="1"/>
  <c r="QV183" i="1"/>
  <c r="QW183" i="1"/>
  <c r="QX183" i="1"/>
  <c r="QY183" i="1"/>
  <c r="QZ183" i="1"/>
  <c r="RA183" i="1"/>
  <c r="RB183" i="1"/>
  <c r="RC183" i="1"/>
  <c r="RD183" i="1"/>
  <c r="RE183" i="1"/>
  <c r="RF183" i="1"/>
  <c r="RG183" i="1"/>
  <c r="RH183" i="1"/>
  <c r="RI183" i="1"/>
  <c r="RJ183" i="1"/>
  <c r="RK183" i="1"/>
  <c r="RL183" i="1"/>
  <c r="RM183" i="1"/>
  <c r="RN183" i="1"/>
  <c r="RO183" i="1"/>
  <c r="RP183" i="1"/>
  <c r="RQ183" i="1"/>
  <c r="RR183" i="1"/>
  <c r="RS183" i="1"/>
  <c r="RT183" i="1"/>
  <c r="RU183" i="1"/>
  <c r="RV183" i="1"/>
  <c r="RW183" i="1"/>
  <c r="RX183" i="1"/>
  <c r="RY183" i="1"/>
  <c r="RZ183" i="1"/>
  <c r="SA183" i="1"/>
  <c r="SB183" i="1"/>
  <c r="SC183" i="1"/>
  <c r="SD183" i="1"/>
  <c r="SE183" i="1"/>
  <c r="SF183" i="1"/>
  <c r="SG183" i="1"/>
  <c r="SH183" i="1"/>
  <c r="SI183" i="1"/>
  <c r="SJ183" i="1"/>
  <c r="SK183" i="1"/>
  <c r="SL183" i="1"/>
  <c r="SM183" i="1"/>
  <c r="SN183" i="1"/>
  <c r="SO183" i="1"/>
  <c r="SP183" i="1"/>
  <c r="SQ183" i="1"/>
  <c r="SR183" i="1"/>
  <c r="SS183" i="1"/>
  <c r="ST183" i="1"/>
  <c r="SU183" i="1"/>
  <c r="SV183" i="1"/>
  <c r="SW183" i="1"/>
  <c r="SX183" i="1"/>
  <c r="SY183" i="1"/>
  <c r="SZ183" i="1"/>
  <c r="TA183" i="1"/>
  <c r="TB183" i="1"/>
  <c r="TC183" i="1"/>
  <c r="TD183" i="1"/>
  <c r="TE183" i="1"/>
  <c r="TF183" i="1"/>
  <c r="TG183" i="1"/>
  <c r="TH183" i="1"/>
  <c r="TI183" i="1"/>
  <c r="TJ183" i="1"/>
  <c r="TK183" i="1"/>
  <c r="TL183" i="1"/>
  <c r="TM183" i="1"/>
  <c r="TN183" i="1"/>
  <c r="TO183" i="1"/>
  <c r="TP183" i="1"/>
  <c r="TQ183" i="1"/>
  <c r="TR183" i="1"/>
  <c r="TS183" i="1"/>
  <c r="TT183" i="1"/>
  <c r="TU183" i="1"/>
  <c r="TV183" i="1"/>
  <c r="TW183" i="1"/>
  <c r="TX183" i="1"/>
  <c r="TY183" i="1"/>
  <c r="TZ183" i="1"/>
  <c r="UA183" i="1"/>
  <c r="UB183" i="1"/>
  <c r="UC183" i="1"/>
  <c r="UD183" i="1"/>
  <c r="UE183" i="1"/>
  <c r="UF183" i="1"/>
  <c r="UG183" i="1"/>
  <c r="UH183" i="1"/>
  <c r="UI183" i="1"/>
  <c r="UJ183" i="1"/>
  <c r="UK183" i="1"/>
  <c r="UL183" i="1"/>
  <c r="UM183" i="1"/>
  <c r="UN183" i="1"/>
  <c r="UO183" i="1"/>
  <c r="UP183" i="1"/>
  <c r="UQ183" i="1"/>
  <c r="UR183" i="1"/>
  <c r="US183" i="1"/>
  <c r="UT183" i="1"/>
  <c r="UU183" i="1"/>
  <c r="UV183" i="1"/>
  <c r="UW183" i="1"/>
  <c r="UX183" i="1"/>
  <c r="UY183" i="1"/>
  <c r="UZ183" i="1"/>
  <c r="VA183" i="1"/>
  <c r="VB183" i="1"/>
  <c r="VC183" i="1"/>
  <c r="VD183" i="1"/>
  <c r="VE183" i="1"/>
  <c r="VF183" i="1"/>
  <c r="VG183" i="1"/>
  <c r="VH183" i="1"/>
  <c r="VI183" i="1"/>
  <c r="VJ183" i="1"/>
  <c r="VK183" i="1"/>
  <c r="VL183" i="1"/>
  <c r="VM183" i="1"/>
  <c r="VN183" i="1"/>
  <c r="VO183" i="1"/>
  <c r="VP183" i="1"/>
  <c r="VQ183" i="1"/>
  <c r="VR183" i="1"/>
  <c r="VS183" i="1"/>
  <c r="VT183" i="1"/>
  <c r="VU183" i="1"/>
  <c r="VV183" i="1"/>
  <c r="VW183" i="1"/>
  <c r="VX183" i="1"/>
  <c r="VY183" i="1"/>
  <c r="VZ183" i="1"/>
  <c r="WA183" i="1"/>
  <c r="WB183" i="1"/>
  <c r="WC183" i="1"/>
  <c r="WD183" i="1"/>
  <c r="WE183" i="1"/>
  <c r="WF183" i="1"/>
  <c r="WG183" i="1"/>
  <c r="WH183" i="1"/>
  <c r="WI183" i="1"/>
  <c r="WJ183" i="1"/>
  <c r="WK183" i="1"/>
  <c r="WL183" i="1"/>
  <c r="WM183" i="1"/>
  <c r="WN183" i="1"/>
  <c r="WO183" i="1"/>
  <c r="WP183" i="1"/>
  <c r="WQ183" i="1"/>
  <c r="WR183" i="1"/>
  <c r="WS183" i="1"/>
  <c r="WT183" i="1"/>
  <c r="WU183" i="1"/>
  <c r="WV183" i="1"/>
  <c r="WW183" i="1"/>
  <c r="WX183" i="1"/>
  <c r="WY183" i="1"/>
  <c r="WZ183" i="1"/>
  <c r="XA183" i="1"/>
  <c r="XB183" i="1"/>
  <c r="XC183" i="1"/>
  <c r="XD183" i="1"/>
  <c r="XE183" i="1"/>
  <c r="XF183" i="1"/>
  <c r="XG183" i="1"/>
  <c r="XH183" i="1"/>
  <c r="XI183" i="1"/>
  <c r="XJ183" i="1"/>
  <c r="XK183" i="1"/>
  <c r="XL183" i="1"/>
  <c r="XM183" i="1"/>
  <c r="XN183" i="1"/>
  <c r="XO183" i="1"/>
  <c r="XP183" i="1"/>
  <c r="XQ183" i="1"/>
  <c r="XR183" i="1"/>
  <c r="XS183" i="1"/>
  <c r="XT183" i="1"/>
  <c r="XU183" i="1"/>
  <c r="XV183" i="1"/>
  <c r="XW183" i="1"/>
  <c r="XX183" i="1"/>
  <c r="XY183" i="1"/>
  <c r="XZ183" i="1"/>
  <c r="YA183" i="1"/>
  <c r="YB183" i="1"/>
  <c r="YC183" i="1"/>
  <c r="YD183" i="1"/>
  <c r="YE183" i="1"/>
  <c r="YF183" i="1"/>
  <c r="YG183" i="1"/>
  <c r="YH183" i="1"/>
  <c r="YI183" i="1"/>
  <c r="YJ183" i="1"/>
  <c r="YK183" i="1"/>
  <c r="YL183" i="1"/>
  <c r="YM183" i="1"/>
  <c r="YN183" i="1"/>
  <c r="YO183" i="1"/>
  <c r="YP183" i="1"/>
  <c r="YQ183" i="1"/>
  <c r="YR183" i="1"/>
  <c r="YS183" i="1"/>
  <c r="YT183" i="1"/>
  <c r="YU183" i="1"/>
  <c r="YV183" i="1"/>
  <c r="YW183" i="1"/>
  <c r="YX183" i="1"/>
  <c r="YY183" i="1"/>
  <c r="YZ183" i="1"/>
  <c r="ZA183" i="1"/>
  <c r="ZB183" i="1"/>
  <c r="ZC183" i="1"/>
  <c r="ZD183" i="1"/>
  <c r="ZE183" i="1"/>
  <c r="ZF183" i="1"/>
  <c r="ZG183" i="1"/>
  <c r="ZH183" i="1"/>
  <c r="ZI183" i="1"/>
  <c r="ZJ183" i="1"/>
  <c r="ZK183" i="1"/>
  <c r="ZL183" i="1"/>
  <c r="ZM183" i="1"/>
  <c r="ZN183" i="1"/>
  <c r="ZO183" i="1"/>
  <c r="ZP183" i="1"/>
  <c r="ZQ183" i="1"/>
  <c r="ZR183" i="1"/>
  <c r="ZS183" i="1"/>
  <c r="ZT183" i="1"/>
  <c r="ZU183" i="1"/>
  <c r="ZV183" i="1"/>
  <c r="ZW183" i="1"/>
  <c r="ZX183" i="1"/>
  <c r="ZY183" i="1"/>
  <c r="ZZ183" i="1"/>
  <c r="AAA183" i="1"/>
  <c r="AAB183" i="1"/>
  <c r="AAC183" i="1"/>
  <c r="AAD183" i="1"/>
  <c r="AAE183" i="1"/>
  <c r="AAF183" i="1"/>
  <c r="AAG183" i="1"/>
  <c r="AAH183" i="1"/>
  <c r="AAI183" i="1"/>
  <c r="AAJ183" i="1"/>
  <c r="AAK183" i="1"/>
  <c r="AAL183" i="1"/>
  <c r="AAM183" i="1"/>
  <c r="AAN183" i="1"/>
  <c r="AAO183" i="1"/>
  <c r="AAP183" i="1"/>
  <c r="AAQ183" i="1"/>
  <c r="AAR183" i="1"/>
  <c r="AAS183" i="1"/>
  <c r="AAT183" i="1"/>
  <c r="AAU183" i="1"/>
  <c r="AAV183" i="1"/>
  <c r="AAW183" i="1"/>
  <c r="AAX183" i="1"/>
  <c r="AAY183" i="1"/>
  <c r="AAZ183" i="1"/>
  <c r="ABA183" i="1"/>
  <c r="ABB183" i="1"/>
  <c r="ABC183" i="1"/>
  <c r="ABD183" i="1"/>
  <c r="ABE183" i="1"/>
  <c r="ABF183" i="1"/>
  <c r="ABG183" i="1"/>
  <c r="ABH183" i="1"/>
  <c r="ABI183" i="1"/>
  <c r="ABJ183" i="1"/>
  <c r="ABK183" i="1"/>
  <c r="ABL183" i="1"/>
  <c r="ABM183" i="1"/>
  <c r="ABN183" i="1"/>
  <c r="ABO183" i="1"/>
  <c r="ABP183" i="1"/>
  <c r="ABQ183" i="1"/>
  <c r="ABR183" i="1"/>
  <c r="ABS183" i="1"/>
  <c r="ABT183" i="1"/>
  <c r="ABU183" i="1"/>
  <c r="ABV183" i="1"/>
  <c r="ABW183" i="1"/>
  <c r="ABX183" i="1"/>
  <c r="ABY183" i="1"/>
  <c r="ABZ183" i="1"/>
  <c r="ACA183" i="1"/>
  <c r="ACB183" i="1"/>
  <c r="ACC183" i="1"/>
  <c r="ACD183" i="1"/>
  <c r="ACE183" i="1"/>
  <c r="ACF183" i="1"/>
  <c r="ACG183" i="1"/>
  <c r="ACH183" i="1"/>
  <c r="ACI183" i="1"/>
  <c r="ACJ183" i="1"/>
  <c r="ACK183" i="1"/>
  <c r="ACL183" i="1"/>
  <c r="ACM183" i="1"/>
  <c r="ACN183" i="1"/>
  <c r="ACO183" i="1"/>
  <c r="ACP183" i="1"/>
  <c r="ACQ183" i="1"/>
  <c r="ACR183" i="1"/>
  <c r="ACS183" i="1"/>
  <c r="ACT183" i="1"/>
  <c r="ACU183" i="1"/>
  <c r="ACV183" i="1"/>
  <c r="ACW183" i="1"/>
  <c r="ACX183" i="1"/>
  <c r="ACY183" i="1"/>
  <c r="ACZ183" i="1"/>
  <c r="ADA183" i="1"/>
  <c r="ADB183" i="1"/>
  <c r="ADC183" i="1"/>
  <c r="ADD183" i="1"/>
  <c r="ADE183" i="1"/>
  <c r="ADF183" i="1"/>
  <c r="ADG183" i="1"/>
  <c r="ADH183" i="1"/>
  <c r="ADI183" i="1"/>
  <c r="ADJ183" i="1"/>
  <c r="ADK183" i="1"/>
  <c r="ADL183" i="1"/>
  <c r="ADM183" i="1"/>
  <c r="ADN183" i="1"/>
  <c r="ADO183" i="1"/>
  <c r="ADP183" i="1"/>
  <c r="ADQ183" i="1"/>
  <c r="ADR183" i="1"/>
  <c r="ADS183" i="1"/>
  <c r="ADT183" i="1"/>
  <c r="ADU183" i="1"/>
  <c r="ADV183" i="1"/>
  <c r="ADW183" i="1"/>
  <c r="ADX183" i="1"/>
  <c r="ADY183" i="1"/>
  <c r="ADZ183" i="1"/>
  <c r="AEA183" i="1"/>
  <c r="AEB183" i="1"/>
  <c r="AEC183" i="1"/>
  <c r="AED183" i="1"/>
  <c r="AEE183" i="1"/>
  <c r="AEF183" i="1"/>
  <c r="AEG183" i="1"/>
  <c r="AEH183" i="1"/>
  <c r="AEI183" i="1"/>
  <c r="AEJ183" i="1"/>
  <c r="AEK183" i="1"/>
  <c r="AEL183" i="1"/>
  <c r="AEM183" i="1"/>
  <c r="AEN183" i="1"/>
  <c r="AEO183" i="1"/>
  <c r="AEP183" i="1"/>
  <c r="AEQ183" i="1"/>
  <c r="AER183" i="1"/>
  <c r="AES183" i="1"/>
  <c r="AET183" i="1"/>
  <c r="AEU183" i="1"/>
  <c r="AEV183" i="1"/>
  <c r="AEW183" i="1"/>
  <c r="AEX183" i="1"/>
  <c r="AEY183" i="1"/>
  <c r="AEZ183" i="1"/>
  <c r="AFA183" i="1"/>
  <c r="AFB183" i="1"/>
  <c r="AFC183" i="1"/>
  <c r="AFD183" i="1"/>
  <c r="AFE183" i="1"/>
  <c r="AFF183" i="1"/>
  <c r="AFG183" i="1"/>
  <c r="AFH183" i="1"/>
  <c r="AFI183" i="1"/>
  <c r="AFJ183" i="1"/>
  <c r="AFK183" i="1"/>
  <c r="AFL183" i="1"/>
  <c r="AFM183" i="1"/>
  <c r="AFN183" i="1"/>
  <c r="AFO183" i="1"/>
  <c r="AFP183" i="1"/>
  <c r="AFQ183" i="1"/>
  <c r="AFR183" i="1"/>
  <c r="AFS183" i="1"/>
  <c r="AFT183" i="1"/>
  <c r="AFU183" i="1"/>
  <c r="AFV183" i="1"/>
  <c r="AFW183" i="1"/>
  <c r="AFX183" i="1"/>
  <c r="AFY183" i="1"/>
  <c r="AFZ183" i="1"/>
  <c r="AGA183" i="1"/>
  <c r="AGB183" i="1"/>
  <c r="AGC183" i="1"/>
  <c r="AGD183" i="1"/>
  <c r="AGE183" i="1"/>
  <c r="AGF183" i="1"/>
  <c r="AGG183" i="1"/>
  <c r="AGH183" i="1"/>
  <c r="AGI183" i="1"/>
  <c r="AGJ183" i="1"/>
  <c r="AGK183" i="1"/>
  <c r="AGL183" i="1"/>
  <c r="AGM183" i="1"/>
  <c r="AGN183" i="1"/>
  <c r="AGO183" i="1"/>
  <c r="AGP183" i="1"/>
  <c r="AGQ183" i="1"/>
  <c r="AGR183" i="1"/>
  <c r="AGS183" i="1"/>
  <c r="AGT183" i="1"/>
  <c r="AGU183" i="1"/>
  <c r="AGV183" i="1"/>
  <c r="AGW183" i="1"/>
  <c r="AGX183" i="1"/>
  <c r="AGY183" i="1"/>
  <c r="AGZ183" i="1"/>
  <c r="AHA183" i="1"/>
  <c r="AHB183" i="1"/>
  <c r="AHC183" i="1"/>
  <c r="AHD183" i="1"/>
  <c r="AHE183" i="1"/>
  <c r="AHF183" i="1"/>
  <c r="AHG183" i="1"/>
  <c r="AHH183" i="1"/>
  <c r="AHI183" i="1"/>
  <c r="AHJ183" i="1"/>
  <c r="AHK183" i="1"/>
  <c r="AHL183" i="1"/>
  <c r="AHM183" i="1"/>
  <c r="AHN183" i="1"/>
  <c r="AHO183" i="1"/>
  <c r="AHP183" i="1"/>
  <c r="AHQ183" i="1"/>
  <c r="AHR183" i="1"/>
  <c r="AHS183" i="1"/>
  <c r="AHT183" i="1"/>
  <c r="AHU183" i="1"/>
  <c r="AHV183" i="1"/>
  <c r="AHW183" i="1"/>
  <c r="AHX183" i="1"/>
  <c r="AHY183" i="1"/>
  <c r="AHZ183" i="1"/>
  <c r="AIA183" i="1"/>
  <c r="AIB183" i="1"/>
  <c r="AIC183" i="1"/>
  <c r="AID183" i="1"/>
  <c r="AIE183" i="1"/>
  <c r="AIF183" i="1"/>
  <c r="AIG183" i="1"/>
  <c r="AIH183" i="1"/>
  <c r="AII183" i="1"/>
  <c r="AIJ183" i="1"/>
  <c r="AIK183" i="1"/>
  <c r="AIL183" i="1"/>
  <c r="AIM183" i="1"/>
  <c r="AIN183" i="1"/>
  <c r="AIO183" i="1"/>
  <c r="AIP183" i="1"/>
  <c r="AIQ183" i="1"/>
  <c r="AIR183" i="1"/>
  <c r="AIS183" i="1"/>
  <c r="AIT183" i="1"/>
  <c r="AIU183" i="1"/>
  <c r="AIV183" i="1"/>
  <c r="AIW183" i="1"/>
  <c r="AIX183" i="1"/>
  <c r="AIY183" i="1"/>
  <c r="AIZ183" i="1"/>
  <c r="AJA183" i="1"/>
  <c r="AJB183" i="1"/>
  <c r="AJC183" i="1"/>
  <c r="AJD183" i="1"/>
  <c r="AJE183" i="1"/>
  <c r="AJF183" i="1"/>
  <c r="AJG183" i="1"/>
  <c r="AJH183" i="1"/>
  <c r="AJI183" i="1"/>
  <c r="AJJ183" i="1"/>
  <c r="AJK183" i="1"/>
  <c r="AJL183" i="1"/>
  <c r="AJM183" i="1"/>
  <c r="AJN183" i="1"/>
  <c r="AJO183" i="1"/>
  <c r="AJP183" i="1"/>
  <c r="AJQ183" i="1"/>
  <c r="AJR183" i="1"/>
  <c r="AJS183" i="1"/>
  <c r="AJT183" i="1"/>
  <c r="AJU183" i="1"/>
  <c r="AJV183" i="1"/>
  <c r="AJW183" i="1"/>
  <c r="AJX183" i="1"/>
  <c r="AJY183" i="1"/>
  <c r="AJZ183" i="1"/>
  <c r="AKA183" i="1"/>
  <c r="AKB183" i="1"/>
  <c r="AKC183" i="1"/>
  <c r="AKD183" i="1"/>
  <c r="AKE183" i="1"/>
  <c r="AKF183" i="1"/>
  <c r="AKG183" i="1"/>
  <c r="AKH183" i="1"/>
  <c r="AKI183" i="1"/>
  <c r="AKJ183" i="1"/>
  <c r="AKK183" i="1"/>
  <c r="AKL183" i="1"/>
  <c r="AKM183" i="1"/>
  <c r="AKN183" i="1"/>
  <c r="AKO183" i="1"/>
  <c r="AKP183" i="1"/>
  <c r="AKQ183" i="1"/>
  <c r="AKR183" i="1"/>
  <c r="AKS183" i="1"/>
  <c r="AKT183" i="1"/>
  <c r="AKU183" i="1"/>
  <c r="AKV183" i="1"/>
  <c r="AKW183" i="1"/>
  <c r="AKX183" i="1"/>
  <c r="AKY183" i="1"/>
  <c r="AKZ183" i="1"/>
  <c r="ALA183" i="1"/>
  <c r="ALB183" i="1"/>
  <c r="ALC183" i="1"/>
  <c r="ALD183" i="1"/>
  <c r="ALE183" i="1"/>
  <c r="ALF183" i="1"/>
  <c r="ALG183" i="1"/>
  <c r="ALH183" i="1"/>
  <c r="ALI183" i="1"/>
  <c r="ALJ183" i="1"/>
  <c r="ALK183" i="1"/>
  <c r="ALL183" i="1"/>
  <c r="ALM183" i="1"/>
  <c r="ALN183" i="1"/>
  <c r="ALO183" i="1"/>
  <c r="ALP183" i="1"/>
  <c r="ALQ183" i="1"/>
  <c r="ALR183" i="1"/>
  <c r="ALS183" i="1"/>
  <c r="ALT183" i="1"/>
  <c r="ALU183" i="1"/>
  <c r="ALV183" i="1"/>
  <c r="ALW183" i="1"/>
  <c r="ALX183" i="1"/>
  <c r="ALY183" i="1"/>
  <c r="ALZ183" i="1"/>
  <c r="AMA183" i="1"/>
  <c r="AMB183" i="1"/>
  <c r="AMC183" i="1"/>
  <c r="AMD183" i="1"/>
  <c r="AME183" i="1"/>
  <c r="AMF183" i="1"/>
  <c r="AMG183" i="1"/>
  <c r="AMH183" i="1"/>
  <c r="AMI183" i="1"/>
  <c r="AMJ183" i="1"/>
  <c r="AMK183" i="1"/>
  <c r="AML183" i="1"/>
  <c r="AMM183" i="1"/>
  <c r="AMN183" i="1"/>
  <c r="AMO183" i="1"/>
  <c r="AMP183" i="1"/>
  <c r="AMQ183" i="1"/>
  <c r="AMR183" i="1"/>
  <c r="AMS183" i="1"/>
  <c r="AMT183" i="1"/>
  <c r="AMU183" i="1"/>
  <c r="AMV183" i="1"/>
  <c r="AMW183" i="1"/>
  <c r="AMX183" i="1"/>
  <c r="AMY183" i="1"/>
  <c r="AMZ183" i="1"/>
  <c r="ANA183" i="1"/>
  <c r="ANB183" i="1"/>
  <c r="ANC183" i="1"/>
  <c r="AND183" i="1"/>
  <c r="ANE183" i="1"/>
  <c r="ANF183" i="1"/>
  <c r="ANG183" i="1"/>
  <c r="ANH183" i="1"/>
  <c r="ANI183" i="1"/>
  <c r="ANJ183" i="1"/>
  <c r="ANK183" i="1"/>
  <c r="ANL183" i="1"/>
  <c r="ANM183" i="1"/>
  <c r="ANN183" i="1"/>
  <c r="ANO183" i="1"/>
  <c r="ANP183" i="1"/>
  <c r="ANQ183" i="1"/>
  <c r="ANR183" i="1"/>
  <c r="ANS183" i="1"/>
  <c r="ANT183" i="1"/>
  <c r="ANU183" i="1"/>
  <c r="ANV183" i="1"/>
  <c r="ANW183" i="1"/>
  <c r="ANX183" i="1"/>
  <c r="ANY183" i="1"/>
  <c r="ANZ183" i="1"/>
  <c r="AOA183" i="1"/>
  <c r="AOB183" i="1"/>
  <c r="AOC183" i="1"/>
  <c r="AOD183" i="1"/>
  <c r="AOE183" i="1"/>
  <c r="AOF183" i="1"/>
  <c r="AOG183" i="1"/>
  <c r="AOH183" i="1"/>
  <c r="AOI183" i="1"/>
  <c r="AOJ183" i="1"/>
  <c r="AOK183" i="1"/>
  <c r="AOL183" i="1"/>
  <c r="AOM183" i="1"/>
  <c r="AON183" i="1"/>
  <c r="AOO183" i="1"/>
  <c r="AOP183" i="1"/>
  <c r="AOQ183" i="1"/>
  <c r="AOR183" i="1"/>
  <c r="AOS183" i="1"/>
  <c r="AOT183" i="1"/>
  <c r="AOU183" i="1"/>
  <c r="AOV183" i="1"/>
  <c r="AOW183" i="1"/>
  <c r="AOX183" i="1"/>
  <c r="AOY183" i="1"/>
  <c r="AOZ183" i="1"/>
  <c r="APA183" i="1"/>
  <c r="APB183" i="1"/>
  <c r="APC183" i="1"/>
  <c r="APD183" i="1"/>
  <c r="APE183" i="1"/>
  <c r="APF183" i="1"/>
  <c r="APG183" i="1"/>
  <c r="APH183" i="1"/>
  <c r="API183" i="1"/>
  <c r="APJ183" i="1"/>
  <c r="APK183" i="1"/>
  <c r="APL183" i="1"/>
  <c r="APM183" i="1"/>
  <c r="APN183" i="1"/>
  <c r="APO183" i="1"/>
  <c r="APP183" i="1"/>
  <c r="APQ183" i="1"/>
  <c r="APR183" i="1"/>
  <c r="APS183" i="1"/>
  <c r="APT183" i="1"/>
  <c r="APU183" i="1"/>
  <c r="APV183" i="1"/>
  <c r="APW183" i="1"/>
  <c r="APX183" i="1"/>
  <c r="APY183" i="1"/>
  <c r="APZ183" i="1"/>
  <c r="AQA183" i="1"/>
  <c r="AQB183" i="1"/>
  <c r="AQC183" i="1"/>
  <c r="AQD183" i="1"/>
  <c r="AQE183" i="1"/>
  <c r="AQF183" i="1"/>
  <c r="AQG183" i="1"/>
  <c r="AQH183" i="1"/>
  <c r="AQI183" i="1"/>
  <c r="AQJ183" i="1"/>
  <c r="AQK183" i="1"/>
  <c r="AQL183" i="1"/>
  <c r="AQM183" i="1"/>
  <c r="AQN183" i="1"/>
  <c r="AQO183" i="1"/>
  <c r="AQP183" i="1"/>
  <c r="AQQ183" i="1"/>
  <c r="AQR183" i="1"/>
  <c r="AQS183" i="1"/>
  <c r="AQT183" i="1"/>
  <c r="AQU183" i="1"/>
  <c r="AQV183" i="1"/>
  <c r="AQW183" i="1"/>
  <c r="AQX183" i="1"/>
  <c r="AQY183" i="1"/>
  <c r="AQZ183" i="1"/>
  <c r="ARA183" i="1"/>
  <c r="ARB183" i="1"/>
  <c r="ARC183" i="1"/>
  <c r="ARD183" i="1"/>
  <c r="ARE183" i="1"/>
  <c r="ARF183" i="1"/>
  <c r="ARG183" i="1"/>
  <c r="ARH183" i="1"/>
  <c r="ARI183" i="1"/>
  <c r="ARJ183" i="1"/>
  <c r="ARK183" i="1"/>
  <c r="ARL183" i="1"/>
  <c r="ARM183" i="1"/>
  <c r="ARN183" i="1"/>
  <c r="ARO183" i="1"/>
  <c r="ARP183" i="1"/>
  <c r="ARQ183" i="1"/>
  <c r="ARR183" i="1"/>
  <c r="ARS183" i="1"/>
  <c r="ART183" i="1"/>
  <c r="ARU183" i="1"/>
  <c r="ARV183" i="1"/>
  <c r="ARW183" i="1"/>
  <c r="ARX183" i="1"/>
  <c r="ARY183" i="1"/>
  <c r="ARZ183" i="1"/>
  <c r="ASA183" i="1"/>
  <c r="ASB183" i="1"/>
  <c r="ASC183" i="1"/>
  <c r="ASD183" i="1"/>
  <c r="ASE183" i="1"/>
  <c r="ASF183" i="1"/>
  <c r="ASG183" i="1"/>
  <c r="ASH183" i="1"/>
  <c r="ASI183" i="1"/>
  <c r="ASJ183" i="1"/>
  <c r="ASK183" i="1"/>
  <c r="ASL183" i="1"/>
  <c r="ASM183" i="1"/>
  <c r="ASN183" i="1"/>
  <c r="ASO183" i="1"/>
  <c r="ASP183" i="1"/>
  <c r="ASQ183" i="1"/>
  <c r="ASR183" i="1"/>
  <c r="ASS183" i="1"/>
  <c r="AST183" i="1"/>
  <c r="ASU183" i="1"/>
  <c r="ASV183" i="1"/>
  <c r="ASW183" i="1"/>
  <c r="ASX183" i="1"/>
  <c r="ASY183" i="1"/>
  <c r="ASZ183" i="1"/>
  <c r="ATA183" i="1"/>
  <c r="ATB183" i="1"/>
  <c r="ATC183" i="1"/>
  <c r="ATD183" i="1"/>
  <c r="ATE183" i="1"/>
  <c r="ATF183" i="1"/>
  <c r="ATG183" i="1"/>
  <c r="ATH183" i="1"/>
  <c r="ATI183" i="1"/>
  <c r="ATJ183" i="1"/>
  <c r="ATK183" i="1"/>
  <c r="ATL183" i="1"/>
  <c r="ATM183" i="1"/>
  <c r="ATN183" i="1"/>
  <c r="ATO183" i="1"/>
  <c r="ATP183" i="1"/>
  <c r="ATQ183" i="1"/>
  <c r="ATR183" i="1"/>
  <c r="ATS183" i="1"/>
  <c r="ATT183" i="1"/>
  <c r="ATU183" i="1"/>
  <c r="ATV183" i="1"/>
  <c r="ATW183" i="1"/>
  <c r="ATX183" i="1"/>
  <c r="ATY183" i="1"/>
  <c r="ATZ183" i="1"/>
  <c r="AUA183" i="1"/>
  <c r="AUB183" i="1"/>
  <c r="AUC183" i="1"/>
  <c r="AUD183" i="1"/>
  <c r="AUE183" i="1"/>
  <c r="AUF183" i="1"/>
  <c r="AUG183" i="1"/>
  <c r="AUH183" i="1"/>
  <c r="AUI183" i="1"/>
  <c r="AUJ183" i="1"/>
  <c r="AUK183" i="1"/>
  <c r="AUL183" i="1"/>
  <c r="AUM183" i="1"/>
  <c r="AUN183" i="1"/>
  <c r="AUO183" i="1"/>
  <c r="AUP183" i="1"/>
  <c r="AUQ183" i="1"/>
  <c r="AUR183" i="1"/>
  <c r="AUS183" i="1"/>
  <c r="AUT183" i="1"/>
  <c r="AUU183" i="1"/>
  <c r="AUV183" i="1"/>
  <c r="AUW183" i="1"/>
  <c r="AUX183" i="1"/>
  <c r="AUY183" i="1"/>
  <c r="AUZ183" i="1"/>
  <c r="AVA183" i="1"/>
  <c r="AVB183" i="1"/>
  <c r="AVC183" i="1"/>
  <c r="AVD183" i="1"/>
  <c r="AVE183" i="1"/>
  <c r="AVF183" i="1"/>
  <c r="AVG183" i="1"/>
  <c r="AVH183" i="1"/>
  <c r="AVI183" i="1"/>
  <c r="AVJ183" i="1"/>
  <c r="AVK183" i="1"/>
  <c r="AVL183" i="1"/>
  <c r="AVM183" i="1"/>
  <c r="AVN183" i="1"/>
  <c r="AVO183" i="1"/>
  <c r="AVP183" i="1"/>
  <c r="AVQ183" i="1"/>
  <c r="AVR183" i="1"/>
  <c r="AVS183" i="1"/>
  <c r="AVT183" i="1"/>
  <c r="AVU183" i="1"/>
  <c r="AVV183" i="1"/>
  <c r="AVW183" i="1"/>
  <c r="AVX183" i="1"/>
  <c r="AVY183" i="1"/>
  <c r="AVZ183" i="1"/>
  <c r="AWA183" i="1"/>
  <c r="AWB183" i="1"/>
  <c r="AWC183" i="1"/>
  <c r="AWD183" i="1"/>
  <c r="AWE183" i="1"/>
  <c r="AWF183" i="1"/>
  <c r="AWG183" i="1"/>
  <c r="AWH183" i="1"/>
  <c r="AWI183" i="1"/>
  <c r="AWJ183" i="1"/>
  <c r="AWK183" i="1"/>
  <c r="AWL183" i="1"/>
  <c r="AWM183" i="1"/>
  <c r="AWN183" i="1"/>
  <c r="AWO183" i="1"/>
  <c r="AWP183" i="1"/>
  <c r="AWQ183" i="1"/>
  <c r="AWR183" i="1"/>
  <c r="AWS183" i="1"/>
  <c r="AWT183" i="1"/>
  <c r="AWU183" i="1"/>
  <c r="AWV183" i="1"/>
  <c r="AWW183" i="1"/>
  <c r="AWX183" i="1"/>
  <c r="AWY183" i="1"/>
  <c r="AWZ183" i="1"/>
  <c r="AXA183" i="1"/>
  <c r="AXB183" i="1"/>
  <c r="AXC183" i="1"/>
  <c r="AXD183" i="1"/>
  <c r="AXE183" i="1"/>
  <c r="AXF183" i="1"/>
  <c r="AXG183" i="1"/>
  <c r="AXH183" i="1"/>
  <c r="AXI183" i="1"/>
  <c r="AXJ183" i="1"/>
  <c r="AXK183" i="1"/>
  <c r="AXL183" i="1"/>
  <c r="AXM183" i="1"/>
  <c r="AXN183" i="1"/>
  <c r="AXO183" i="1"/>
  <c r="AXP183" i="1"/>
  <c r="AXQ183" i="1"/>
  <c r="AXR183" i="1"/>
  <c r="AXS183" i="1"/>
  <c r="AXT183" i="1"/>
  <c r="AXU183" i="1"/>
  <c r="AXV183" i="1"/>
  <c r="AXW183" i="1"/>
  <c r="AXX183" i="1"/>
  <c r="AXY183" i="1"/>
  <c r="AXZ183" i="1"/>
  <c r="AYA183" i="1"/>
  <c r="AYB183" i="1"/>
  <c r="AYC183" i="1"/>
  <c r="AYD183" i="1"/>
  <c r="AYE183" i="1"/>
  <c r="AYF183" i="1"/>
  <c r="AYG183" i="1"/>
  <c r="AYH183" i="1"/>
  <c r="AYI183" i="1"/>
  <c r="AYJ183" i="1"/>
  <c r="AYK183" i="1"/>
  <c r="AYL183" i="1"/>
  <c r="AYM183" i="1"/>
  <c r="AYN183" i="1"/>
  <c r="AYO183" i="1"/>
  <c r="AYP183" i="1"/>
  <c r="AYQ183" i="1"/>
  <c r="AYR183" i="1"/>
  <c r="AYS183" i="1"/>
  <c r="AYT183" i="1"/>
  <c r="AYU183" i="1"/>
  <c r="AYV183" i="1"/>
  <c r="AYW183" i="1"/>
  <c r="AYX183" i="1"/>
  <c r="AYY183" i="1"/>
  <c r="AYZ183" i="1"/>
  <c r="AZA183" i="1"/>
  <c r="AZB183" i="1"/>
  <c r="AZC183" i="1"/>
  <c r="AZD183" i="1"/>
  <c r="AZE183" i="1"/>
  <c r="AZF183" i="1"/>
  <c r="AZG183" i="1"/>
  <c r="AZH183" i="1"/>
  <c r="AZI183" i="1"/>
  <c r="AZJ183" i="1"/>
  <c r="AZK183" i="1"/>
  <c r="AZL183" i="1"/>
  <c r="AZM183" i="1"/>
  <c r="AZN183" i="1"/>
  <c r="AZO183" i="1"/>
  <c r="AZP183" i="1"/>
  <c r="AZQ183" i="1"/>
  <c r="AZR183" i="1"/>
  <c r="AZS183" i="1"/>
  <c r="AZT183" i="1"/>
  <c r="AZU183" i="1"/>
  <c r="AZV183" i="1"/>
  <c r="AZW183" i="1"/>
  <c r="AZX183" i="1"/>
  <c r="AZY183" i="1"/>
  <c r="AZZ183" i="1"/>
  <c r="BAA183" i="1"/>
  <c r="BAB183" i="1"/>
  <c r="BAC183" i="1"/>
  <c r="BAD183" i="1"/>
  <c r="BAE183" i="1"/>
  <c r="BAF183" i="1"/>
  <c r="BAG183" i="1"/>
  <c r="BAH183" i="1"/>
  <c r="BAI183" i="1"/>
  <c r="BAJ183" i="1"/>
  <c r="BAK183" i="1"/>
  <c r="BAL183" i="1"/>
  <c r="BAM183" i="1"/>
  <c r="BAN183" i="1"/>
  <c r="BAO183" i="1"/>
  <c r="BAP183" i="1"/>
  <c r="BAQ183" i="1"/>
  <c r="BAR183" i="1"/>
  <c r="BAS183" i="1"/>
  <c r="BAT183" i="1"/>
  <c r="BAU183" i="1"/>
  <c r="BAV183" i="1"/>
  <c r="BAW183" i="1"/>
  <c r="BAX183" i="1"/>
  <c r="BAY183" i="1"/>
  <c r="BAZ183" i="1"/>
  <c r="BBA183" i="1"/>
  <c r="BBB183" i="1"/>
  <c r="BBC183" i="1"/>
  <c r="BBD183" i="1"/>
  <c r="BBE183" i="1"/>
  <c r="BBF183" i="1"/>
  <c r="BBG183" i="1"/>
  <c r="BBH183" i="1"/>
  <c r="BBI183" i="1"/>
  <c r="BBJ183" i="1"/>
  <c r="BBK183" i="1"/>
  <c r="BBL183" i="1"/>
  <c r="BBM183" i="1"/>
  <c r="BBN183" i="1"/>
  <c r="BBO183" i="1"/>
  <c r="BBP183" i="1"/>
  <c r="BBQ183" i="1"/>
  <c r="BBR183" i="1"/>
  <c r="BBS183" i="1"/>
  <c r="BBT183" i="1"/>
  <c r="BBU183" i="1"/>
  <c r="BBV183" i="1"/>
  <c r="BBW183" i="1"/>
  <c r="BBX183" i="1"/>
  <c r="BBY183" i="1"/>
  <c r="BBZ183" i="1"/>
  <c r="BCA183" i="1"/>
  <c r="BCB183" i="1"/>
  <c r="BCC183" i="1"/>
  <c r="BCD183" i="1"/>
  <c r="BCE183" i="1"/>
  <c r="BCF183" i="1"/>
  <c r="BCG183" i="1"/>
  <c r="BCH183" i="1"/>
  <c r="BCI183" i="1"/>
  <c r="BCJ183" i="1"/>
  <c r="BCK183" i="1"/>
  <c r="BCL183" i="1"/>
  <c r="BCM183" i="1"/>
  <c r="BCN183" i="1"/>
  <c r="BCO183" i="1"/>
  <c r="BCP183" i="1"/>
  <c r="BCQ183" i="1"/>
  <c r="BCR183" i="1"/>
  <c r="BCS183" i="1"/>
  <c r="BCT183" i="1"/>
  <c r="BCU183" i="1"/>
  <c r="BCV183" i="1"/>
  <c r="BCW183" i="1"/>
  <c r="BCX183" i="1"/>
  <c r="BCY183" i="1"/>
  <c r="BCZ183" i="1"/>
  <c r="BDA183" i="1"/>
  <c r="BDB183" i="1"/>
  <c r="BDC183" i="1"/>
  <c r="BDD183" i="1"/>
  <c r="BDE183" i="1"/>
  <c r="BDF183" i="1"/>
  <c r="BDG183" i="1"/>
  <c r="BDH183" i="1"/>
  <c r="BDI183" i="1"/>
  <c r="BDJ183" i="1"/>
  <c r="BDK183" i="1"/>
  <c r="BDL183" i="1"/>
  <c r="BDM183" i="1"/>
  <c r="BDN183" i="1"/>
  <c r="BDO183" i="1"/>
  <c r="BDP183" i="1"/>
  <c r="BDQ183" i="1"/>
  <c r="BDR183" i="1"/>
  <c r="BDS183" i="1"/>
  <c r="BDT183" i="1"/>
  <c r="BDU183" i="1"/>
  <c r="BDV183" i="1"/>
  <c r="BDW183" i="1"/>
  <c r="BDX183" i="1"/>
  <c r="BDY183" i="1"/>
  <c r="BDZ183" i="1"/>
  <c r="BEA183" i="1"/>
  <c r="BEB183" i="1"/>
  <c r="BEC183" i="1"/>
  <c r="BED183" i="1"/>
  <c r="BEE183" i="1"/>
  <c r="BEF183" i="1"/>
  <c r="BEG183" i="1"/>
  <c r="BEH183" i="1"/>
  <c r="BEI183" i="1"/>
  <c r="BEJ183" i="1"/>
  <c r="BEK183" i="1"/>
  <c r="BEL183" i="1"/>
  <c r="BEM183" i="1"/>
  <c r="BEN183" i="1"/>
  <c r="BEO183" i="1"/>
  <c r="BEP183" i="1"/>
  <c r="BEQ183" i="1"/>
  <c r="BER183" i="1"/>
  <c r="BES183" i="1"/>
  <c r="BET183" i="1"/>
  <c r="BEU183" i="1"/>
  <c r="BEV183" i="1"/>
  <c r="BEW183" i="1"/>
  <c r="BEX183" i="1"/>
  <c r="BEY183" i="1"/>
  <c r="BEZ183" i="1"/>
  <c r="BFA183" i="1"/>
  <c r="BFB183" i="1"/>
  <c r="BFC183" i="1"/>
  <c r="BFD183" i="1"/>
  <c r="BFE183" i="1"/>
  <c r="BFF183" i="1"/>
  <c r="BFG183" i="1"/>
  <c r="BFH183" i="1"/>
  <c r="BFI183" i="1"/>
  <c r="BFJ183" i="1"/>
  <c r="BFK183" i="1"/>
  <c r="BFL183" i="1"/>
  <c r="BFM183" i="1"/>
  <c r="BFN183" i="1"/>
  <c r="BFO183" i="1"/>
  <c r="BFP183" i="1"/>
  <c r="BFQ183" i="1"/>
  <c r="BFR183" i="1"/>
  <c r="BFS183" i="1"/>
  <c r="BFT183" i="1"/>
  <c r="BFU183" i="1"/>
  <c r="BFV183" i="1"/>
  <c r="BFW183" i="1"/>
  <c r="BFX183" i="1"/>
  <c r="BFY183" i="1"/>
  <c r="BFZ183" i="1"/>
  <c r="BGA183" i="1"/>
  <c r="BGB183" i="1"/>
  <c r="BGC183" i="1"/>
  <c r="BGD183" i="1"/>
  <c r="BGE183" i="1"/>
  <c r="BGF183" i="1"/>
  <c r="BGG183" i="1"/>
  <c r="BGH183" i="1"/>
  <c r="BGI183" i="1"/>
  <c r="BGJ183" i="1"/>
  <c r="BGK183" i="1"/>
  <c r="BGL183" i="1"/>
  <c r="BGM183" i="1"/>
  <c r="BGN183" i="1"/>
  <c r="BGO183" i="1"/>
  <c r="BGP183" i="1"/>
  <c r="BGQ183" i="1"/>
  <c r="BGR183" i="1"/>
  <c r="BGS183" i="1"/>
  <c r="BGT183" i="1"/>
  <c r="BGU183" i="1"/>
  <c r="BGV183" i="1"/>
  <c r="BGW183" i="1"/>
  <c r="BGX183" i="1"/>
  <c r="BGY183" i="1"/>
  <c r="BGZ183" i="1"/>
  <c r="BHA183" i="1"/>
  <c r="BHB183" i="1"/>
  <c r="BHC183" i="1"/>
  <c r="BHD183" i="1"/>
  <c r="BHE183" i="1"/>
  <c r="BHF183" i="1"/>
  <c r="BHG183" i="1"/>
  <c r="BHH183" i="1"/>
  <c r="BHI183" i="1"/>
  <c r="BHJ183" i="1"/>
  <c r="BHK183" i="1"/>
  <c r="BHL183" i="1"/>
  <c r="BHM183" i="1"/>
  <c r="BHN183" i="1"/>
  <c r="BHO183" i="1"/>
  <c r="BHP183" i="1"/>
  <c r="BHQ183" i="1"/>
  <c r="BHR183" i="1"/>
  <c r="BHS183" i="1"/>
  <c r="BHT183" i="1"/>
  <c r="BHU183" i="1"/>
  <c r="BHV183" i="1"/>
  <c r="BHW183" i="1"/>
  <c r="BHX183" i="1"/>
  <c r="BHY183" i="1"/>
  <c r="BHZ183" i="1"/>
  <c r="BIA183" i="1"/>
  <c r="BIB183" i="1"/>
  <c r="BIC183" i="1"/>
  <c r="BID183" i="1"/>
  <c r="BIE183" i="1"/>
  <c r="BIF183" i="1"/>
  <c r="BIG183" i="1"/>
  <c r="BIH183" i="1"/>
  <c r="BII183" i="1"/>
  <c r="BIJ183" i="1"/>
  <c r="BIK183" i="1"/>
  <c r="BIL183" i="1"/>
  <c r="BIM183" i="1"/>
  <c r="BIN183" i="1"/>
  <c r="BIO183" i="1"/>
  <c r="BIP183" i="1"/>
  <c r="BIQ183" i="1"/>
  <c r="BIR183" i="1"/>
  <c r="BIS183" i="1"/>
  <c r="BIT183" i="1"/>
  <c r="BIU183" i="1"/>
  <c r="BIV183" i="1"/>
  <c r="BIW183" i="1"/>
  <c r="BIX183" i="1"/>
  <c r="BIY183" i="1"/>
  <c r="BIZ183" i="1"/>
  <c r="BJA183" i="1"/>
  <c r="BJB183" i="1"/>
  <c r="BJC183" i="1"/>
  <c r="BJD183" i="1"/>
  <c r="BJE183" i="1"/>
  <c r="BJF183" i="1"/>
  <c r="BJG183" i="1"/>
  <c r="BJH183" i="1"/>
  <c r="BJI183" i="1"/>
  <c r="BJJ183" i="1"/>
  <c r="BJK183" i="1"/>
  <c r="BJL183" i="1"/>
  <c r="BJM183" i="1"/>
  <c r="BJN183" i="1"/>
  <c r="BJO183" i="1"/>
  <c r="BJP183" i="1"/>
  <c r="BJQ183" i="1"/>
  <c r="BJR183" i="1"/>
  <c r="BJS183" i="1"/>
  <c r="BJT183" i="1"/>
  <c r="BJU183" i="1"/>
  <c r="BJV183" i="1"/>
  <c r="BJW183" i="1"/>
  <c r="BJX183" i="1"/>
  <c r="BJY183" i="1"/>
  <c r="BJZ183" i="1"/>
  <c r="BKA183" i="1"/>
  <c r="BKB183" i="1"/>
  <c r="BKC183" i="1"/>
  <c r="BKD183" i="1"/>
  <c r="BKE183" i="1"/>
  <c r="BKF183" i="1"/>
  <c r="BKG183" i="1"/>
  <c r="BKH183" i="1"/>
  <c r="BKI183" i="1"/>
  <c r="BKJ183" i="1"/>
  <c r="BKK183" i="1"/>
  <c r="BKL183" i="1"/>
  <c r="BKM183" i="1"/>
  <c r="BKN183" i="1"/>
  <c r="BKO183" i="1"/>
  <c r="BKP183" i="1"/>
  <c r="BKQ183" i="1"/>
  <c r="BKR183" i="1"/>
  <c r="BKS183" i="1"/>
  <c r="BKT183" i="1"/>
  <c r="BKU183" i="1"/>
  <c r="BKV183" i="1"/>
  <c r="BKW183" i="1"/>
  <c r="BKX183" i="1"/>
  <c r="BKY183" i="1"/>
  <c r="BKZ183" i="1"/>
  <c r="BLA183" i="1"/>
  <c r="BLB183" i="1"/>
  <c r="BLC183" i="1"/>
  <c r="BLD183" i="1"/>
  <c r="BLE183" i="1"/>
  <c r="BLF183" i="1"/>
  <c r="BLG183" i="1"/>
  <c r="BLH183" i="1"/>
  <c r="BLI183" i="1"/>
  <c r="BLJ183" i="1"/>
  <c r="BLK183" i="1"/>
  <c r="BLL183" i="1"/>
  <c r="BLM183" i="1"/>
  <c r="BLN183" i="1"/>
  <c r="BLO183" i="1"/>
  <c r="BLP183" i="1"/>
  <c r="BLQ183" i="1"/>
  <c r="BLR183" i="1"/>
  <c r="BLS183" i="1"/>
  <c r="BLT183" i="1"/>
  <c r="BLU183" i="1"/>
  <c r="BLV183" i="1"/>
  <c r="BLW183" i="1"/>
  <c r="BLX183" i="1"/>
  <c r="BLY183" i="1"/>
  <c r="BLZ183" i="1"/>
  <c r="BMA183" i="1"/>
  <c r="BMB183" i="1"/>
  <c r="BMC183" i="1"/>
  <c r="BMD183" i="1"/>
  <c r="BME183" i="1"/>
  <c r="BMF183" i="1"/>
  <c r="BMG183" i="1"/>
  <c r="BMH183" i="1"/>
  <c r="BMI183" i="1"/>
  <c r="BMJ183" i="1"/>
  <c r="BMK183" i="1"/>
  <c r="BML183" i="1"/>
  <c r="BMM183" i="1"/>
  <c r="BMN183" i="1"/>
  <c r="BMO183" i="1"/>
  <c r="BMP183" i="1"/>
  <c r="BMQ183" i="1"/>
  <c r="BMR183" i="1"/>
  <c r="BMS183" i="1"/>
  <c r="BMT183" i="1"/>
  <c r="BMU183" i="1"/>
  <c r="BMV183" i="1"/>
  <c r="BMW183" i="1"/>
  <c r="BMX183" i="1"/>
  <c r="BMY183" i="1"/>
  <c r="BMZ183" i="1"/>
  <c r="BNA183" i="1"/>
  <c r="BNB183" i="1"/>
  <c r="BNC183" i="1"/>
  <c r="BND183" i="1"/>
  <c r="BNE183" i="1"/>
  <c r="BNF183" i="1"/>
  <c r="BNG183" i="1"/>
  <c r="BNH183" i="1"/>
  <c r="BNI183" i="1"/>
  <c r="BNJ183" i="1"/>
  <c r="BNK183" i="1"/>
  <c r="BNL183" i="1"/>
  <c r="BNM183" i="1"/>
  <c r="BNN183" i="1"/>
  <c r="BNO183" i="1"/>
  <c r="BNP183" i="1"/>
  <c r="BNQ183" i="1"/>
  <c r="BNR183" i="1"/>
  <c r="BNS183" i="1"/>
  <c r="BNT183" i="1"/>
  <c r="BNU183" i="1"/>
  <c r="BNV183" i="1"/>
  <c r="BNW183" i="1"/>
  <c r="BNX183" i="1"/>
  <c r="BNY183" i="1"/>
  <c r="BNZ183" i="1"/>
  <c r="BOA183" i="1"/>
  <c r="BOB183" i="1"/>
  <c r="BOC183" i="1"/>
  <c r="BOD183" i="1"/>
  <c r="BOE183" i="1"/>
  <c r="BOF183" i="1"/>
  <c r="BOG183" i="1"/>
  <c r="BOH183" i="1"/>
  <c r="BOI183" i="1"/>
  <c r="BOJ183" i="1"/>
  <c r="BOK183" i="1"/>
  <c r="BOL183" i="1"/>
  <c r="BOM183" i="1"/>
  <c r="BON183" i="1"/>
  <c r="BOO183" i="1"/>
  <c r="BOP183" i="1"/>
  <c r="BOQ183" i="1"/>
  <c r="BOR183" i="1"/>
  <c r="BOS183" i="1"/>
  <c r="BOT183" i="1"/>
  <c r="BOU183" i="1"/>
  <c r="BOV183" i="1"/>
  <c r="BOW183" i="1"/>
  <c r="BOX183" i="1"/>
  <c r="BOY183" i="1"/>
  <c r="BOZ183" i="1"/>
  <c r="BPA183" i="1"/>
  <c r="BPB183" i="1"/>
  <c r="BPC183" i="1"/>
  <c r="BPD183" i="1"/>
  <c r="BPE183" i="1"/>
  <c r="BPF183" i="1"/>
  <c r="BPG183" i="1"/>
  <c r="BPH183" i="1"/>
  <c r="BPI183" i="1"/>
  <c r="BPJ183" i="1"/>
  <c r="BPK183" i="1"/>
  <c r="BPL183" i="1"/>
  <c r="BPM183" i="1"/>
  <c r="BPN183" i="1"/>
  <c r="BPO183" i="1"/>
  <c r="BPP183" i="1"/>
  <c r="BPQ183" i="1"/>
  <c r="BPR183" i="1"/>
  <c r="BPS183" i="1"/>
  <c r="BPT183" i="1"/>
  <c r="BPU183" i="1"/>
  <c r="BPV183" i="1"/>
  <c r="BPW183" i="1"/>
  <c r="BPX183" i="1"/>
  <c r="BPY183" i="1"/>
  <c r="BPZ183" i="1"/>
  <c r="BQA183" i="1"/>
  <c r="BQB183" i="1"/>
  <c r="BQC183" i="1"/>
  <c r="BQD183" i="1"/>
  <c r="BQE183" i="1"/>
  <c r="BQF183" i="1"/>
  <c r="BQG183" i="1"/>
  <c r="BQH183" i="1"/>
  <c r="BQI183" i="1"/>
  <c r="BQJ183" i="1"/>
  <c r="BQK183" i="1"/>
  <c r="BQL183" i="1"/>
  <c r="BQM183" i="1"/>
  <c r="BQN183" i="1"/>
  <c r="BQO183" i="1"/>
  <c r="BQP183" i="1"/>
  <c r="BQQ183" i="1"/>
  <c r="BQR183" i="1"/>
  <c r="BQS183" i="1"/>
  <c r="BQT183" i="1"/>
  <c r="BQU183" i="1"/>
  <c r="BQV183" i="1"/>
  <c r="BQW183" i="1"/>
  <c r="BQX183" i="1"/>
  <c r="BQY183" i="1"/>
  <c r="BQZ183" i="1"/>
  <c r="BRA183" i="1"/>
  <c r="BRB183" i="1"/>
  <c r="BRC183" i="1"/>
  <c r="BRD183" i="1"/>
  <c r="BRE183" i="1"/>
  <c r="BRF183" i="1"/>
  <c r="BRG183" i="1"/>
  <c r="BRH183" i="1"/>
  <c r="BRI183" i="1"/>
  <c r="BRJ183" i="1"/>
  <c r="BRK183" i="1"/>
  <c r="BRL183" i="1"/>
  <c r="BRM183" i="1"/>
  <c r="BRN183" i="1"/>
  <c r="BRO183" i="1"/>
  <c r="BRP183" i="1"/>
  <c r="BRQ183" i="1"/>
  <c r="BRR183" i="1"/>
  <c r="BRS183" i="1"/>
  <c r="BRT183" i="1"/>
  <c r="BRU183" i="1"/>
  <c r="BRV183" i="1"/>
  <c r="BRW183" i="1"/>
  <c r="BRX183" i="1"/>
  <c r="BRY183" i="1"/>
  <c r="BRZ183" i="1"/>
  <c r="BSA183" i="1"/>
  <c r="BSB183" i="1"/>
  <c r="BSC183" i="1"/>
  <c r="BSD183" i="1"/>
  <c r="BSE183" i="1"/>
  <c r="BSF183" i="1"/>
  <c r="BSG183" i="1"/>
  <c r="BSH183" i="1"/>
  <c r="BSI183" i="1"/>
  <c r="BSJ183" i="1"/>
  <c r="BSK183" i="1"/>
  <c r="BSL183" i="1"/>
  <c r="BSM183" i="1"/>
  <c r="BSN183" i="1"/>
  <c r="BSO183" i="1"/>
  <c r="BSP183" i="1"/>
  <c r="BSQ183" i="1"/>
  <c r="BSR183" i="1"/>
  <c r="BSS183" i="1"/>
  <c r="BST183" i="1"/>
  <c r="BSU183" i="1"/>
  <c r="BSV183" i="1"/>
  <c r="BSW183" i="1"/>
  <c r="BSX183" i="1"/>
  <c r="BSY183" i="1"/>
  <c r="BSZ183" i="1"/>
  <c r="BTA183" i="1"/>
  <c r="BTB183" i="1"/>
  <c r="BTC183" i="1"/>
  <c r="BTD183" i="1"/>
  <c r="BTE183" i="1"/>
  <c r="BTF183" i="1"/>
  <c r="BTG183" i="1"/>
  <c r="BTH183" i="1"/>
  <c r="BTI183" i="1"/>
  <c r="BTJ183" i="1"/>
  <c r="BTK183" i="1"/>
  <c r="BTL183" i="1"/>
  <c r="BTM183" i="1"/>
  <c r="BTN183" i="1"/>
  <c r="BTO183" i="1"/>
  <c r="BTP183" i="1"/>
  <c r="BTQ183" i="1"/>
  <c r="BTR183" i="1"/>
  <c r="BTS183" i="1"/>
  <c r="BTT183" i="1"/>
  <c r="BTU183" i="1"/>
  <c r="BTV183" i="1"/>
  <c r="BTW183" i="1"/>
  <c r="BTX183" i="1"/>
  <c r="BTY183" i="1"/>
  <c r="BTZ183" i="1"/>
  <c r="BUA183" i="1"/>
  <c r="BUB183" i="1"/>
  <c r="BUC183" i="1"/>
  <c r="BUD183" i="1"/>
  <c r="BUE183" i="1"/>
  <c r="BUF183" i="1"/>
  <c r="BUG183" i="1"/>
  <c r="BUH183" i="1"/>
  <c r="BUI183" i="1"/>
  <c r="BUJ183" i="1"/>
  <c r="BUK183" i="1"/>
  <c r="BUL183" i="1"/>
  <c r="BUM183" i="1"/>
  <c r="BUN183" i="1"/>
  <c r="BUO183" i="1"/>
  <c r="BUP183" i="1"/>
  <c r="BUQ183" i="1"/>
  <c r="BUR183" i="1"/>
  <c r="BUS183" i="1"/>
  <c r="BUT183" i="1"/>
  <c r="BUU183" i="1"/>
  <c r="BUV183" i="1"/>
  <c r="BUW183" i="1"/>
  <c r="BUX183" i="1"/>
  <c r="BUY183" i="1"/>
  <c r="BUZ183" i="1"/>
  <c r="BVA183" i="1"/>
  <c r="BVB183" i="1"/>
  <c r="BVC183" i="1"/>
  <c r="BVD183" i="1"/>
  <c r="BVE183" i="1"/>
  <c r="BVF183" i="1"/>
  <c r="BVG183" i="1"/>
  <c r="BVH183" i="1"/>
  <c r="BVI183" i="1"/>
  <c r="BVJ183" i="1"/>
  <c r="BVK183" i="1"/>
  <c r="BVL183" i="1"/>
  <c r="BVM183" i="1"/>
  <c r="BVN183" i="1"/>
  <c r="BVO183" i="1"/>
  <c r="BVP183" i="1"/>
  <c r="BVQ183" i="1"/>
  <c r="BVR183" i="1"/>
  <c r="BVS183" i="1"/>
  <c r="BVT183" i="1"/>
  <c r="BVU183" i="1"/>
  <c r="BVV183" i="1"/>
  <c r="BVW183" i="1"/>
  <c r="BVX183" i="1"/>
  <c r="BVY183" i="1"/>
  <c r="BVZ183" i="1"/>
  <c r="BWA183" i="1"/>
  <c r="BWB183" i="1"/>
  <c r="BWC183" i="1"/>
  <c r="BWD183" i="1"/>
  <c r="BWE183" i="1"/>
  <c r="BWF183" i="1"/>
  <c r="BWG183" i="1"/>
  <c r="BWH183" i="1"/>
  <c r="BWI183" i="1"/>
  <c r="BWJ183" i="1"/>
  <c r="BWK183" i="1"/>
  <c r="BWL183" i="1"/>
  <c r="BWM183" i="1"/>
  <c r="BWN183" i="1"/>
  <c r="BWO183" i="1"/>
  <c r="BWP183" i="1"/>
  <c r="BWQ183" i="1"/>
  <c r="BWR183" i="1"/>
  <c r="BWS183" i="1"/>
  <c r="BWT183" i="1"/>
  <c r="BWU183" i="1"/>
  <c r="BWV183" i="1"/>
  <c r="BWW183" i="1"/>
  <c r="BWX183" i="1"/>
  <c r="BWY183" i="1"/>
  <c r="BWZ183" i="1"/>
  <c r="BXA183" i="1"/>
  <c r="BXB183" i="1"/>
  <c r="BXC183" i="1"/>
  <c r="BXD183" i="1"/>
  <c r="BXE183" i="1"/>
  <c r="BXF183" i="1"/>
  <c r="BXG183" i="1"/>
  <c r="BXH183" i="1"/>
  <c r="BXI183" i="1"/>
  <c r="BXJ183" i="1"/>
  <c r="BXK183" i="1"/>
  <c r="BXL183" i="1"/>
  <c r="BXM183" i="1"/>
  <c r="BXN183" i="1"/>
  <c r="BXO183" i="1"/>
  <c r="BXP183" i="1"/>
  <c r="BXQ183" i="1"/>
  <c r="BXR183" i="1"/>
  <c r="BXS183" i="1"/>
  <c r="BXT183" i="1"/>
  <c r="BXU183" i="1"/>
  <c r="BXV183" i="1"/>
  <c r="BXW183" i="1"/>
  <c r="BXX183" i="1"/>
  <c r="BXY183" i="1"/>
  <c r="BXZ183" i="1"/>
  <c r="BYA183" i="1"/>
  <c r="BYB183" i="1"/>
  <c r="BYC183" i="1"/>
  <c r="BYD183" i="1"/>
  <c r="BYE183" i="1"/>
  <c r="BYF183" i="1"/>
  <c r="BYG183" i="1"/>
  <c r="BYH183" i="1"/>
  <c r="BYI183" i="1"/>
  <c r="BYJ183" i="1"/>
  <c r="BYK183" i="1"/>
  <c r="BYL183" i="1"/>
  <c r="BYM183" i="1"/>
  <c r="BYN183" i="1"/>
  <c r="BYO183" i="1"/>
  <c r="BYP183" i="1"/>
  <c r="BYQ183" i="1"/>
  <c r="BYR183" i="1"/>
  <c r="BYS183" i="1"/>
  <c r="BYT183" i="1"/>
  <c r="BYU183" i="1"/>
  <c r="BYV183" i="1"/>
  <c r="BYW183" i="1"/>
  <c r="BYX183" i="1"/>
  <c r="BYY183" i="1"/>
  <c r="BYZ183" i="1"/>
  <c r="BZA183" i="1"/>
  <c r="BZB183" i="1"/>
  <c r="BZC183" i="1"/>
  <c r="BZD183" i="1"/>
  <c r="BZE183" i="1"/>
  <c r="BZF183" i="1"/>
  <c r="BZG183" i="1"/>
  <c r="BZH183" i="1"/>
  <c r="BZI183" i="1"/>
  <c r="BZJ183" i="1"/>
  <c r="BZK183" i="1"/>
  <c r="BZL183" i="1"/>
  <c r="BZM183" i="1"/>
  <c r="BZN183" i="1"/>
  <c r="BZO183" i="1"/>
  <c r="BZP183" i="1"/>
  <c r="BZQ183" i="1"/>
  <c r="BZR183" i="1"/>
  <c r="BZS183" i="1"/>
  <c r="BZT183" i="1"/>
  <c r="BZU183" i="1"/>
  <c r="BZV183" i="1"/>
  <c r="BZW183" i="1"/>
  <c r="BZX183" i="1"/>
  <c r="BZY183" i="1"/>
  <c r="BZZ183" i="1"/>
  <c r="CAA183" i="1"/>
  <c r="CAB183" i="1"/>
  <c r="CAC183" i="1"/>
  <c r="CAD183" i="1"/>
  <c r="CAE183" i="1"/>
  <c r="CAF183" i="1"/>
  <c r="CAG183" i="1"/>
  <c r="CAH183" i="1"/>
  <c r="CAI183" i="1"/>
  <c r="CAJ183" i="1"/>
  <c r="CAK183" i="1"/>
  <c r="CAL183" i="1"/>
  <c r="CAM183" i="1"/>
  <c r="CAN183" i="1"/>
  <c r="CAO183" i="1"/>
  <c r="CAP183" i="1"/>
  <c r="CAQ183" i="1"/>
  <c r="CAR183" i="1"/>
  <c r="CAS183" i="1"/>
  <c r="CAT183" i="1"/>
  <c r="CAU183" i="1"/>
  <c r="CAV183" i="1"/>
  <c r="CAW183" i="1"/>
  <c r="CAX183" i="1"/>
  <c r="CAY183" i="1"/>
  <c r="CAZ183" i="1"/>
  <c r="CBA183" i="1"/>
  <c r="CBB183" i="1"/>
  <c r="CBC183" i="1"/>
  <c r="CBD183" i="1"/>
  <c r="CBE183" i="1"/>
  <c r="CBF183" i="1"/>
  <c r="CBG183" i="1"/>
  <c r="CBH183" i="1"/>
  <c r="CBI183" i="1"/>
  <c r="CBJ183" i="1"/>
  <c r="CBK183" i="1"/>
  <c r="CBL183" i="1"/>
  <c r="CBM183" i="1"/>
  <c r="CBN183" i="1"/>
  <c r="CBO183" i="1"/>
  <c r="CBP183" i="1"/>
  <c r="CBQ183" i="1"/>
  <c r="CBR183" i="1"/>
  <c r="CBS183" i="1"/>
  <c r="CBT183" i="1"/>
  <c r="CBU183" i="1"/>
  <c r="CBV183" i="1"/>
  <c r="CBW183" i="1"/>
  <c r="CBX183" i="1"/>
  <c r="CBY183" i="1"/>
  <c r="CBZ183" i="1"/>
  <c r="CCA183" i="1"/>
  <c r="CCB183" i="1"/>
  <c r="CCC183" i="1"/>
  <c r="CCD183" i="1"/>
  <c r="CCE183" i="1"/>
  <c r="CCF183" i="1"/>
  <c r="CCG183" i="1"/>
  <c r="CCH183" i="1"/>
  <c r="CCI183" i="1"/>
  <c r="CCJ183" i="1"/>
  <c r="CCK183" i="1"/>
  <c r="CCL183" i="1"/>
  <c r="CCM183" i="1"/>
  <c r="CCN183" i="1"/>
  <c r="CCO183" i="1"/>
  <c r="CCP183" i="1"/>
  <c r="CCQ183" i="1"/>
  <c r="CCR183" i="1"/>
  <c r="CCS183" i="1"/>
  <c r="CCT183" i="1"/>
  <c r="CCU183" i="1"/>
  <c r="CCV183" i="1"/>
  <c r="CCW183" i="1"/>
  <c r="CCX183" i="1"/>
  <c r="CCY183" i="1"/>
  <c r="CCZ183" i="1"/>
  <c r="CDA183" i="1"/>
  <c r="CDB183" i="1"/>
  <c r="CDC183" i="1"/>
  <c r="CDD183" i="1"/>
  <c r="CDE183" i="1"/>
  <c r="CDF183" i="1"/>
  <c r="CDG183" i="1"/>
  <c r="CDH183" i="1"/>
  <c r="CDI183" i="1"/>
  <c r="CDJ183" i="1"/>
  <c r="CDK183" i="1"/>
  <c r="CDL183" i="1"/>
  <c r="CDM183" i="1"/>
  <c r="CDN183" i="1"/>
  <c r="CDO183" i="1"/>
  <c r="CDP183" i="1"/>
  <c r="CDQ183" i="1"/>
  <c r="CDR183" i="1"/>
  <c r="CDS183" i="1"/>
  <c r="CDT183" i="1"/>
  <c r="CDU183" i="1"/>
  <c r="CDV183" i="1"/>
  <c r="CDW183" i="1"/>
  <c r="CDX183" i="1"/>
  <c r="CDY183" i="1"/>
  <c r="CDZ183" i="1"/>
  <c r="CEA183" i="1"/>
  <c r="CEB183" i="1"/>
  <c r="CEC183" i="1"/>
  <c r="CED183" i="1"/>
  <c r="CEE183" i="1"/>
  <c r="CEF183" i="1"/>
  <c r="CEG183" i="1"/>
  <c r="CEH183" i="1"/>
  <c r="CEI183" i="1"/>
  <c r="CEJ183" i="1"/>
  <c r="CEK183" i="1"/>
  <c r="CEL183" i="1"/>
  <c r="CEM183" i="1"/>
  <c r="CEN183" i="1"/>
  <c r="CEO183" i="1"/>
  <c r="CEP183" i="1"/>
  <c r="CEQ183" i="1"/>
  <c r="CER183" i="1"/>
  <c r="CES183" i="1"/>
  <c r="CET183" i="1"/>
  <c r="CEU183" i="1"/>
  <c r="CEV183" i="1"/>
  <c r="CEW183" i="1"/>
  <c r="CEX183" i="1"/>
  <c r="CEY183" i="1"/>
  <c r="CEZ183" i="1"/>
  <c r="CFA183" i="1"/>
  <c r="CFB183" i="1"/>
  <c r="CFC183" i="1"/>
  <c r="CFD183" i="1"/>
  <c r="CFE183" i="1"/>
  <c r="CFF183" i="1"/>
  <c r="CFG183" i="1"/>
  <c r="CFH183" i="1"/>
  <c r="CFI183" i="1"/>
  <c r="CFJ183" i="1"/>
  <c r="CFK183" i="1"/>
  <c r="CFL183" i="1"/>
  <c r="CFM183" i="1"/>
  <c r="CFN183" i="1"/>
  <c r="CFO183" i="1"/>
  <c r="CFP183" i="1"/>
  <c r="CFQ183" i="1"/>
  <c r="CFR183" i="1"/>
  <c r="CFS183" i="1"/>
  <c r="CFT183" i="1"/>
  <c r="CFU183" i="1"/>
  <c r="CFV183" i="1"/>
  <c r="CFW183" i="1"/>
  <c r="CFX183" i="1"/>
  <c r="CFY183" i="1"/>
  <c r="CFZ183" i="1"/>
  <c r="CGA183" i="1"/>
  <c r="CGB183" i="1"/>
  <c r="CGC183" i="1"/>
  <c r="CGD183" i="1"/>
  <c r="CGE183" i="1"/>
  <c r="CGF183" i="1"/>
  <c r="CGG183" i="1"/>
  <c r="CGH183" i="1"/>
  <c r="CGI183" i="1"/>
  <c r="CGJ183" i="1"/>
  <c r="CGK183" i="1"/>
  <c r="CGL183" i="1"/>
  <c r="CGM183" i="1"/>
  <c r="CGN183" i="1"/>
  <c r="CGO183" i="1"/>
  <c r="CGP183" i="1"/>
  <c r="CGQ183" i="1"/>
  <c r="CGR183" i="1"/>
  <c r="CGS183" i="1"/>
  <c r="CGT183" i="1"/>
  <c r="CGU183" i="1"/>
  <c r="CGV183" i="1"/>
  <c r="CGW183" i="1"/>
  <c r="CGX183" i="1"/>
  <c r="CGY183" i="1"/>
  <c r="CGZ183" i="1"/>
  <c r="CHA183" i="1"/>
  <c r="CHB183" i="1"/>
  <c r="CHC183" i="1"/>
  <c r="CHD183" i="1"/>
  <c r="CHE183" i="1"/>
  <c r="CHF183" i="1"/>
  <c r="CHG183" i="1"/>
  <c r="CHH183" i="1"/>
  <c r="CHI183" i="1"/>
  <c r="CHJ183" i="1"/>
  <c r="CHK183" i="1"/>
  <c r="CHL183" i="1"/>
  <c r="CHM183" i="1"/>
  <c r="CHN183" i="1"/>
  <c r="CHO183" i="1"/>
  <c r="CHP183" i="1"/>
  <c r="CHQ183" i="1"/>
  <c r="CHR183" i="1"/>
  <c r="CHS183" i="1"/>
  <c r="CHT183" i="1"/>
  <c r="CHU183" i="1"/>
  <c r="CHV183" i="1"/>
  <c r="CHW183" i="1"/>
  <c r="CHX183" i="1"/>
  <c r="CHY183" i="1"/>
  <c r="CHZ183" i="1"/>
  <c r="CIA183" i="1"/>
  <c r="CIB183" i="1"/>
  <c r="CIC183" i="1"/>
  <c r="CID183" i="1"/>
  <c r="CIE183" i="1"/>
  <c r="CIF183" i="1"/>
  <c r="CIG183" i="1"/>
  <c r="CIH183" i="1"/>
  <c r="CII183" i="1"/>
  <c r="CIJ183" i="1"/>
  <c r="CIK183" i="1"/>
  <c r="CIL183" i="1"/>
  <c r="CIM183" i="1"/>
  <c r="CIN183" i="1"/>
  <c r="CIO183" i="1"/>
  <c r="CIP183" i="1"/>
  <c r="CIQ183" i="1"/>
  <c r="CIR183" i="1"/>
  <c r="CIS183" i="1"/>
  <c r="CIT183" i="1"/>
  <c r="CIU183" i="1"/>
  <c r="CIV183" i="1"/>
  <c r="CIW183" i="1"/>
  <c r="CIX183" i="1"/>
  <c r="CIY183" i="1"/>
  <c r="CIZ183" i="1"/>
  <c r="CJA183" i="1"/>
  <c r="CJB183" i="1"/>
  <c r="CJC183" i="1"/>
  <c r="CJD183" i="1"/>
  <c r="CJE183" i="1"/>
  <c r="CJF183" i="1"/>
  <c r="CJG183" i="1"/>
  <c r="CJH183" i="1"/>
  <c r="CJI183" i="1"/>
  <c r="CJJ183" i="1"/>
  <c r="CJK183" i="1"/>
  <c r="CJL183" i="1"/>
  <c r="CJM183" i="1"/>
  <c r="CJN183" i="1"/>
  <c r="CJO183" i="1"/>
  <c r="CJP183" i="1"/>
  <c r="CJQ183" i="1"/>
  <c r="CJR183" i="1"/>
  <c r="CJS183" i="1"/>
  <c r="CJT183" i="1"/>
  <c r="CJU183" i="1"/>
  <c r="CJV183" i="1"/>
  <c r="CJW183" i="1"/>
  <c r="CJX183" i="1"/>
  <c r="CJY183" i="1"/>
  <c r="CJZ183" i="1"/>
  <c r="CKA183" i="1"/>
  <c r="CKB183" i="1"/>
  <c r="CKC183" i="1"/>
  <c r="CKD183" i="1"/>
  <c r="CKE183" i="1"/>
  <c r="CKF183" i="1"/>
  <c r="CKG183" i="1"/>
  <c r="CKH183" i="1"/>
  <c r="CKI183" i="1"/>
  <c r="CKJ183" i="1"/>
  <c r="CKK183" i="1"/>
  <c r="CKL183" i="1"/>
  <c r="CKM183" i="1"/>
  <c r="CKN183" i="1"/>
  <c r="CKO183" i="1"/>
  <c r="CKP183" i="1"/>
  <c r="CKQ183" i="1"/>
  <c r="CKR183" i="1"/>
  <c r="CKS183" i="1"/>
  <c r="CKT183" i="1"/>
  <c r="CKU183" i="1"/>
  <c r="CKV183" i="1"/>
  <c r="CKW183" i="1"/>
  <c r="CKX183" i="1"/>
  <c r="CKY183" i="1"/>
  <c r="CKZ183" i="1"/>
  <c r="CLA183" i="1"/>
  <c r="CLB183" i="1"/>
  <c r="CLC183" i="1"/>
  <c r="CLD183" i="1"/>
  <c r="CLE183" i="1"/>
  <c r="CLF183" i="1"/>
  <c r="CLG183" i="1"/>
  <c r="CLH183" i="1"/>
  <c r="CLI183" i="1"/>
  <c r="CLJ183" i="1"/>
  <c r="CLK183" i="1"/>
  <c r="CLL183" i="1"/>
  <c r="CLM183" i="1"/>
  <c r="CLN183" i="1"/>
  <c r="CLO183" i="1"/>
  <c r="CLP183" i="1"/>
  <c r="CLQ183" i="1"/>
  <c r="CLR183" i="1"/>
  <c r="CLS183" i="1"/>
  <c r="CLT183" i="1"/>
  <c r="CLU183" i="1"/>
  <c r="CLV183" i="1"/>
  <c r="CLW183" i="1"/>
  <c r="CLX183" i="1"/>
  <c r="CLY183" i="1"/>
  <c r="CLZ183" i="1"/>
  <c r="CMA183" i="1"/>
  <c r="CMB183" i="1"/>
  <c r="CMC183" i="1"/>
  <c r="CMD183" i="1"/>
  <c r="CME183" i="1"/>
  <c r="CMF183" i="1"/>
  <c r="CMG183" i="1"/>
  <c r="CMH183" i="1"/>
  <c r="CMI183" i="1"/>
  <c r="CMJ183" i="1"/>
  <c r="CMK183" i="1"/>
  <c r="CML183" i="1"/>
  <c r="CMM183" i="1"/>
  <c r="CMN183" i="1"/>
  <c r="CMO183" i="1"/>
  <c r="CMP183" i="1"/>
  <c r="CMQ183" i="1"/>
  <c r="CMR183" i="1"/>
  <c r="CMS183" i="1"/>
  <c r="CMT183" i="1"/>
  <c r="CMU183" i="1"/>
  <c r="CMV183" i="1"/>
  <c r="CMW183" i="1"/>
  <c r="CMX183" i="1"/>
  <c r="CMY183" i="1"/>
  <c r="CMZ183" i="1"/>
  <c r="CNA183" i="1"/>
  <c r="CNB183" i="1"/>
  <c r="CNC183" i="1"/>
  <c r="CND183" i="1"/>
  <c r="CNE183" i="1"/>
  <c r="CNF183" i="1"/>
  <c r="CNG183" i="1"/>
  <c r="CNH183" i="1"/>
  <c r="CNI183" i="1"/>
  <c r="CNJ183" i="1"/>
  <c r="CNK183" i="1"/>
  <c r="CNL183" i="1"/>
  <c r="CNM183" i="1"/>
  <c r="CNN183" i="1"/>
  <c r="CNO183" i="1"/>
  <c r="CNP183" i="1"/>
  <c r="CNQ183" i="1"/>
  <c r="CNR183" i="1"/>
  <c r="CNS183" i="1"/>
  <c r="CNT183" i="1"/>
  <c r="CNU183" i="1"/>
  <c r="CNV183" i="1"/>
  <c r="CNW183" i="1"/>
  <c r="CNX183" i="1"/>
  <c r="CNY183" i="1"/>
  <c r="CNZ183" i="1"/>
  <c r="COA183" i="1"/>
  <c r="COB183" i="1"/>
  <c r="COC183" i="1"/>
  <c r="COD183" i="1"/>
  <c r="COE183" i="1"/>
  <c r="COF183" i="1"/>
  <c r="COG183" i="1"/>
  <c r="COH183" i="1"/>
  <c r="COI183" i="1"/>
  <c r="COJ183" i="1"/>
  <c r="COK183" i="1"/>
  <c r="COL183" i="1"/>
  <c r="COM183" i="1"/>
  <c r="CON183" i="1"/>
  <c r="COO183" i="1"/>
  <c r="COP183" i="1"/>
  <c r="COQ183" i="1"/>
  <c r="COR183" i="1"/>
  <c r="COS183" i="1"/>
  <c r="COT183" i="1"/>
  <c r="COU183" i="1"/>
  <c r="COV183" i="1"/>
  <c r="COW183" i="1"/>
  <c r="COX183" i="1"/>
  <c r="COY183" i="1"/>
  <c r="COZ183" i="1"/>
  <c r="CPA183" i="1"/>
  <c r="CPB183" i="1"/>
  <c r="CPC183" i="1"/>
  <c r="CPD183" i="1"/>
  <c r="CPE183" i="1"/>
  <c r="CPF183" i="1"/>
  <c r="CPG183" i="1"/>
  <c r="CPH183" i="1"/>
  <c r="CPI183" i="1"/>
  <c r="CPJ183" i="1"/>
  <c r="CPK183" i="1"/>
  <c r="CPL183" i="1"/>
  <c r="CPM183" i="1"/>
  <c r="CPN183" i="1"/>
  <c r="CPO183" i="1"/>
  <c r="CPP183" i="1"/>
  <c r="CPQ183" i="1"/>
  <c r="CPR183" i="1"/>
  <c r="CPS183" i="1"/>
  <c r="CPT183" i="1"/>
  <c r="CPU183" i="1"/>
  <c r="CPV183" i="1"/>
  <c r="CPW183" i="1"/>
  <c r="CPX183" i="1"/>
  <c r="CPY183" i="1"/>
  <c r="CPZ183" i="1"/>
  <c r="CQA183" i="1"/>
  <c r="CQB183" i="1"/>
  <c r="CQC183" i="1"/>
  <c r="CQD183" i="1"/>
  <c r="CQE183" i="1"/>
  <c r="CQF183" i="1"/>
  <c r="CQG183" i="1"/>
  <c r="CQH183" i="1"/>
  <c r="CQI183" i="1"/>
  <c r="CQJ183" i="1"/>
  <c r="CQK183" i="1"/>
  <c r="CQL183" i="1"/>
  <c r="CQM183" i="1"/>
  <c r="CQN183" i="1"/>
  <c r="CQO183" i="1"/>
  <c r="CQP183" i="1"/>
  <c r="CQQ183" i="1"/>
  <c r="CQR183" i="1"/>
  <c r="CQS183" i="1"/>
  <c r="CQT183" i="1"/>
  <c r="CQU183" i="1"/>
  <c r="CQV183" i="1"/>
  <c r="CQW183" i="1"/>
  <c r="CQX183" i="1"/>
  <c r="CQY183" i="1"/>
  <c r="CQZ183" i="1"/>
  <c r="CRA183" i="1"/>
  <c r="CRB183" i="1"/>
  <c r="CRC183" i="1"/>
  <c r="CRD183" i="1"/>
  <c r="CRE183" i="1"/>
  <c r="CRF183" i="1"/>
  <c r="CRG183" i="1"/>
  <c r="CRH183" i="1"/>
  <c r="CRI183" i="1"/>
  <c r="CRJ183" i="1"/>
  <c r="CRK183" i="1"/>
  <c r="CRL183" i="1"/>
  <c r="CRM183" i="1"/>
  <c r="CRN183" i="1"/>
  <c r="CRO183" i="1"/>
  <c r="CRP183" i="1"/>
  <c r="CRQ183" i="1"/>
  <c r="CRR183" i="1"/>
  <c r="CRS183" i="1"/>
  <c r="CRT183" i="1"/>
  <c r="CRU183" i="1"/>
  <c r="CRV183" i="1"/>
  <c r="CRW183" i="1"/>
  <c r="CRX183" i="1"/>
  <c r="CRY183" i="1"/>
  <c r="CRZ183" i="1"/>
  <c r="CSA183" i="1"/>
  <c r="CSB183" i="1"/>
  <c r="CSC183" i="1"/>
  <c r="CSD183" i="1"/>
  <c r="CSE183" i="1"/>
  <c r="CSF183" i="1"/>
  <c r="CSG183" i="1"/>
  <c r="CSH183" i="1"/>
  <c r="CSI183" i="1"/>
  <c r="CSJ183" i="1"/>
  <c r="CSK183" i="1"/>
  <c r="CSL183" i="1"/>
  <c r="CSM183" i="1"/>
  <c r="CSN183" i="1"/>
  <c r="CSO183" i="1"/>
  <c r="CSP183" i="1"/>
  <c r="CSQ183" i="1"/>
  <c r="CSR183" i="1"/>
  <c r="CSS183" i="1"/>
  <c r="CST183" i="1"/>
  <c r="CSU183" i="1"/>
  <c r="CSV183" i="1"/>
  <c r="CSW183" i="1"/>
  <c r="CSX183" i="1"/>
  <c r="CSY183" i="1"/>
  <c r="CSZ183" i="1"/>
  <c r="CTA183" i="1"/>
  <c r="CTB183" i="1"/>
  <c r="CTC183" i="1"/>
  <c r="CTD183" i="1"/>
  <c r="CTE183" i="1"/>
  <c r="CTF183" i="1"/>
  <c r="CTG183" i="1"/>
  <c r="CTH183" i="1"/>
  <c r="CTI183" i="1"/>
  <c r="CTJ183" i="1"/>
  <c r="CTK183" i="1"/>
  <c r="CTL183" i="1"/>
  <c r="CTM183" i="1"/>
  <c r="CTN183" i="1"/>
  <c r="CTO183" i="1"/>
  <c r="CTP183" i="1"/>
  <c r="CTQ183" i="1"/>
  <c r="CTR183" i="1"/>
  <c r="CTS183" i="1"/>
  <c r="CTT183" i="1"/>
  <c r="CTU183" i="1"/>
  <c r="CTV183" i="1"/>
  <c r="CTW183" i="1"/>
  <c r="CTX183" i="1"/>
  <c r="CTY183" i="1"/>
  <c r="CTZ183" i="1"/>
  <c r="CUA183" i="1"/>
  <c r="CUB183" i="1"/>
  <c r="CUC183" i="1"/>
  <c r="CUD183" i="1"/>
  <c r="CUE183" i="1"/>
  <c r="CUF183" i="1"/>
  <c r="CUG183" i="1"/>
  <c r="CUH183" i="1"/>
  <c r="CUI183" i="1"/>
  <c r="CUJ183" i="1"/>
  <c r="CUK183" i="1"/>
  <c r="CUL183" i="1"/>
  <c r="CUM183" i="1"/>
  <c r="CUN183" i="1"/>
  <c r="CUO183" i="1"/>
  <c r="CUP183" i="1"/>
  <c r="CUQ183" i="1"/>
  <c r="CUR183" i="1"/>
  <c r="CUS183" i="1"/>
  <c r="CUT183" i="1"/>
  <c r="CUU183" i="1"/>
  <c r="CUV183" i="1"/>
  <c r="CUW183" i="1"/>
  <c r="CUX183" i="1"/>
  <c r="CUY183" i="1"/>
  <c r="CUZ183" i="1"/>
  <c r="CVA183" i="1"/>
  <c r="CVB183" i="1"/>
  <c r="CVC183" i="1"/>
  <c r="CVD183" i="1"/>
  <c r="CVE183" i="1"/>
  <c r="CVF183" i="1"/>
  <c r="CVG183" i="1"/>
  <c r="CVH183" i="1"/>
  <c r="CVI183" i="1"/>
  <c r="CVJ183" i="1"/>
  <c r="CVK183" i="1"/>
  <c r="CVL183" i="1"/>
  <c r="CVM183" i="1"/>
  <c r="CVN183" i="1"/>
  <c r="CVO183" i="1"/>
  <c r="CVP183" i="1"/>
  <c r="CVQ183" i="1"/>
  <c r="CVR183" i="1"/>
  <c r="CVS183" i="1"/>
  <c r="CVT183" i="1"/>
  <c r="CVU183" i="1"/>
  <c r="CVV183" i="1"/>
  <c r="CVW183" i="1"/>
  <c r="CVX183" i="1"/>
  <c r="CVY183" i="1"/>
  <c r="CVZ183" i="1"/>
  <c r="CWA183" i="1"/>
  <c r="CWB183" i="1"/>
  <c r="CWC183" i="1"/>
  <c r="CWD183" i="1"/>
  <c r="CWE183" i="1"/>
  <c r="CWF183" i="1"/>
  <c r="CWG183" i="1"/>
  <c r="CWH183" i="1"/>
  <c r="CWI183" i="1"/>
  <c r="CWJ183" i="1"/>
  <c r="CWK183" i="1"/>
  <c r="CWL183" i="1"/>
  <c r="CWM183" i="1"/>
  <c r="CWN183" i="1"/>
  <c r="CWO183" i="1"/>
  <c r="CWP183" i="1"/>
  <c r="CWQ183" i="1"/>
  <c r="CWR183" i="1"/>
  <c r="CWS183" i="1"/>
  <c r="CWT183" i="1"/>
  <c r="CWU183" i="1"/>
  <c r="CWV183" i="1"/>
  <c r="CWW183" i="1"/>
  <c r="CWX183" i="1"/>
  <c r="CWY183" i="1"/>
  <c r="CWZ183" i="1"/>
  <c r="CXA183" i="1"/>
  <c r="CXB183" i="1"/>
  <c r="CXC183" i="1"/>
  <c r="CXD183" i="1"/>
  <c r="CXE183" i="1"/>
  <c r="CXF183" i="1"/>
  <c r="CXG183" i="1"/>
  <c r="CXH183" i="1"/>
  <c r="CXI183" i="1"/>
  <c r="CXJ183" i="1"/>
  <c r="CXK183" i="1"/>
  <c r="CXL183" i="1"/>
  <c r="CXM183" i="1"/>
  <c r="CXN183" i="1"/>
  <c r="CXO183" i="1"/>
  <c r="CXP183" i="1"/>
  <c r="CXQ183" i="1"/>
  <c r="CXR183" i="1"/>
  <c r="CXS183" i="1"/>
  <c r="CXT183" i="1"/>
  <c r="CXU183" i="1"/>
  <c r="CXV183" i="1"/>
  <c r="CXW183" i="1"/>
  <c r="CXX183" i="1"/>
  <c r="CXY183" i="1"/>
  <c r="CXZ183" i="1"/>
  <c r="CYA183" i="1"/>
  <c r="CYB183" i="1"/>
  <c r="CYC183" i="1"/>
  <c r="CYD183" i="1"/>
  <c r="CYE183" i="1"/>
  <c r="CYF183" i="1"/>
  <c r="CYG183" i="1"/>
  <c r="CYH183" i="1"/>
  <c r="CYI183" i="1"/>
  <c r="CYJ183" i="1"/>
  <c r="CYK183" i="1"/>
  <c r="CYL183" i="1"/>
  <c r="CYM183" i="1"/>
  <c r="CYN183" i="1"/>
  <c r="CYO183" i="1"/>
  <c r="CYP183" i="1"/>
  <c r="CYQ183" i="1"/>
  <c r="CYR183" i="1"/>
  <c r="CYS183" i="1"/>
  <c r="CYT183" i="1"/>
  <c r="CYU183" i="1"/>
  <c r="CYV183" i="1"/>
  <c r="CYW183" i="1"/>
  <c r="CYX183" i="1"/>
  <c r="CYY183" i="1"/>
  <c r="CYZ183" i="1"/>
  <c r="CZA183" i="1"/>
  <c r="CZB183" i="1"/>
  <c r="CZC183" i="1"/>
  <c r="CZD183" i="1"/>
  <c r="CZE183" i="1"/>
  <c r="CZF183" i="1"/>
  <c r="CZG183" i="1"/>
  <c r="CZH183" i="1"/>
  <c r="CZI183" i="1"/>
  <c r="CZJ183" i="1"/>
  <c r="CZK183" i="1"/>
  <c r="CZL183" i="1"/>
  <c r="CZM183" i="1"/>
  <c r="CZN183" i="1"/>
  <c r="CZO183" i="1"/>
  <c r="CZP183" i="1"/>
  <c r="CZQ183" i="1"/>
  <c r="CZR183" i="1"/>
  <c r="CZS183" i="1"/>
  <c r="CZT183" i="1"/>
  <c r="CZU183" i="1"/>
  <c r="CZV183" i="1"/>
  <c r="CZW183" i="1"/>
  <c r="CZX183" i="1"/>
  <c r="CZY183" i="1"/>
  <c r="CZZ183" i="1"/>
  <c r="DAA183" i="1"/>
  <c r="DAB183" i="1"/>
  <c r="DAC183" i="1"/>
  <c r="DAD183" i="1"/>
  <c r="DAE183" i="1"/>
  <c r="DAF183" i="1"/>
  <c r="DAG183" i="1"/>
  <c r="DAH183" i="1"/>
  <c r="DAI183" i="1"/>
  <c r="DAJ183" i="1"/>
  <c r="DAK183" i="1"/>
  <c r="DAL183" i="1"/>
  <c r="DAM183" i="1"/>
  <c r="DAN183" i="1"/>
  <c r="DAO183" i="1"/>
  <c r="DAP183" i="1"/>
  <c r="DAQ183" i="1"/>
  <c r="DAR183" i="1"/>
  <c r="DAS183" i="1"/>
  <c r="DAT183" i="1"/>
  <c r="DAU183" i="1"/>
  <c r="DAV183" i="1"/>
  <c r="DAW183" i="1"/>
  <c r="DAX183" i="1"/>
  <c r="DAY183" i="1"/>
  <c r="DAZ183" i="1"/>
  <c r="DBA183" i="1"/>
  <c r="DBB183" i="1"/>
  <c r="DBC183" i="1"/>
  <c r="DBD183" i="1"/>
  <c r="DBE183" i="1"/>
  <c r="DBF183" i="1"/>
  <c r="DBG183" i="1"/>
  <c r="DBH183" i="1"/>
  <c r="DBI183" i="1"/>
  <c r="DBJ183" i="1"/>
  <c r="DBK183" i="1"/>
  <c r="DBL183" i="1"/>
  <c r="DBM183" i="1"/>
  <c r="DBN183" i="1"/>
  <c r="DBO183" i="1"/>
  <c r="DBP183" i="1"/>
  <c r="DBQ183" i="1"/>
  <c r="DBR183" i="1"/>
  <c r="DBS183" i="1"/>
  <c r="DBT183" i="1"/>
  <c r="DBU183" i="1"/>
  <c r="DBV183" i="1"/>
  <c r="DBW183" i="1"/>
  <c r="DBX183" i="1"/>
  <c r="DBY183" i="1"/>
  <c r="DBZ183" i="1"/>
  <c r="DCA183" i="1"/>
  <c r="DCB183" i="1"/>
  <c r="DCC183" i="1"/>
  <c r="DCD183" i="1"/>
  <c r="DCE183" i="1"/>
  <c r="DCF183" i="1"/>
  <c r="DCG183" i="1"/>
  <c r="DCH183" i="1"/>
  <c r="DCI183" i="1"/>
  <c r="DCJ183" i="1"/>
  <c r="DCK183" i="1"/>
  <c r="DCL183" i="1"/>
  <c r="DCM183" i="1"/>
  <c r="DCN183" i="1"/>
  <c r="DCO183" i="1"/>
  <c r="DCP183" i="1"/>
  <c r="DCQ183" i="1"/>
  <c r="DCR183" i="1"/>
  <c r="DCS183" i="1"/>
  <c r="DCT183" i="1"/>
  <c r="DCU183" i="1"/>
  <c r="DCV183" i="1"/>
  <c r="DCW183" i="1"/>
  <c r="DCX183" i="1"/>
  <c r="DCY183" i="1"/>
  <c r="DCZ183" i="1"/>
  <c r="DDA183" i="1"/>
  <c r="DDB183" i="1"/>
  <c r="DDC183" i="1"/>
  <c r="DDD183" i="1"/>
  <c r="DDE183" i="1"/>
  <c r="DDF183" i="1"/>
  <c r="DDG183" i="1"/>
  <c r="DDH183" i="1"/>
  <c r="DDI183" i="1"/>
  <c r="DDJ183" i="1"/>
  <c r="DDK183" i="1"/>
  <c r="DDL183" i="1"/>
  <c r="DDM183" i="1"/>
  <c r="DDN183" i="1"/>
  <c r="DDO183" i="1"/>
  <c r="DDP183" i="1"/>
  <c r="DDQ183" i="1"/>
  <c r="DDR183" i="1"/>
  <c r="DDS183" i="1"/>
  <c r="DDT183" i="1"/>
  <c r="DDU183" i="1"/>
  <c r="DDV183" i="1"/>
  <c r="DDW183" i="1"/>
  <c r="DDX183" i="1"/>
  <c r="DDY183" i="1"/>
  <c r="DDZ183" i="1"/>
  <c r="DEA183" i="1"/>
  <c r="DEB183" i="1"/>
  <c r="DEC183" i="1"/>
  <c r="DED183" i="1"/>
  <c r="DEE183" i="1"/>
  <c r="DEF183" i="1"/>
  <c r="DEG183" i="1"/>
  <c r="DEH183" i="1"/>
  <c r="DEI183" i="1"/>
  <c r="DEJ183" i="1"/>
  <c r="DEK183" i="1"/>
  <c r="DEL183" i="1"/>
  <c r="DEM183" i="1"/>
  <c r="DEN183" i="1"/>
  <c r="DEO183" i="1"/>
  <c r="DEP183" i="1"/>
  <c r="DEQ183" i="1"/>
  <c r="DER183" i="1"/>
  <c r="DES183" i="1"/>
  <c r="DET183" i="1"/>
  <c r="DEU183" i="1"/>
  <c r="DEV183" i="1"/>
  <c r="DEW183" i="1"/>
  <c r="DEX183" i="1"/>
  <c r="DEY183" i="1"/>
  <c r="DEZ183" i="1"/>
  <c r="DFA183" i="1"/>
  <c r="DFB183" i="1"/>
  <c r="DFC183" i="1"/>
  <c r="DFD183" i="1"/>
  <c r="DFE183" i="1"/>
  <c r="DFF183" i="1"/>
  <c r="DFG183" i="1"/>
  <c r="DFH183" i="1"/>
  <c r="DFI183" i="1"/>
  <c r="DFJ183" i="1"/>
  <c r="DFK183" i="1"/>
  <c r="DFL183" i="1"/>
  <c r="DFM183" i="1"/>
  <c r="DFN183" i="1"/>
  <c r="DFO183" i="1"/>
  <c r="DFP183" i="1"/>
  <c r="DFQ183" i="1"/>
  <c r="DFR183" i="1"/>
  <c r="DFS183" i="1"/>
  <c r="DFT183" i="1"/>
  <c r="DFU183" i="1"/>
  <c r="DFV183" i="1"/>
  <c r="DFW183" i="1"/>
  <c r="DFX183" i="1"/>
  <c r="DFY183" i="1"/>
  <c r="DFZ183" i="1"/>
  <c r="DGA183" i="1"/>
  <c r="DGB183" i="1"/>
  <c r="DGC183" i="1"/>
  <c r="DGD183" i="1"/>
  <c r="DGE183" i="1"/>
  <c r="DGF183" i="1"/>
  <c r="DGG183" i="1"/>
  <c r="DGH183" i="1"/>
  <c r="DGI183" i="1"/>
  <c r="DGJ183" i="1"/>
  <c r="DGK183" i="1"/>
  <c r="DGL183" i="1"/>
  <c r="DGM183" i="1"/>
  <c r="DGN183" i="1"/>
  <c r="DGO183" i="1"/>
  <c r="DGP183" i="1"/>
  <c r="DGQ183" i="1"/>
  <c r="DGR183" i="1"/>
  <c r="DGS183" i="1"/>
  <c r="DGT183" i="1"/>
  <c r="DGU183" i="1"/>
  <c r="DGV183" i="1"/>
  <c r="DGW183" i="1"/>
  <c r="DGX183" i="1"/>
  <c r="DGY183" i="1"/>
  <c r="DGZ183" i="1"/>
  <c r="DHA183" i="1"/>
  <c r="DHB183" i="1"/>
  <c r="DHC183" i="1"/>
  <c r="DHD183" i="1"/>
  <c r="DHE183" i="1"/>
  <c r="DHF183" i="1"/>
  <c r="DHG183" i="1"/>
  <c r="DHH183" i="1"/>
  <c r="DHI183" i="1"/>
  <c r="DHJ183" i="1"/>
  <c r="DHK183" i="1"/>
  <c r="DHL183" i="1"/>
  <c r="DHM183" i="1"/>
  <c r="DHN183" i="1"/>
  <c r="DHO183" i="1"/>
  <c r="DHP183" i="1"/>
  <c r="DHQ183" i="1"/>
  <c r="DHR183" i="1"/>
  <c r="DHS183" i="1"/>
  <c r="DHT183" i="1"/>
  <c r="DHU183" i="1"/>
  <c r="DHV183" i="1"/>
  <c r="DHW183" i="1"/>
  <c r="DHX183" i="1"/>
  <c r="DHY183" i="1"/>
  <c r="DHZ183" i="1"/>
  <c r="DIA183" i="1"/>
  <c r="DIB183" i="1"/>
  <c r="DIC183" i="1"/>
  <c r="DID183" i="1"/>
  <c r="DIE183" i="1"/>
  <c r="DIF183" i="1"/>
  <c r="DIG183" i="1"/>
  <c r="DIH183" i="1"/>
  <c r="DII183" i="1"/>
  <c r="DIJ183" i="1"/>
  <c r="DIK183" i="1"/>
  <c r="DIL183" i="1"/>
  <c r="DIM183" i="1"/>
  <c r="DIN183" i="1"/>
  <c r="DIO183" i="1"/>
  <c r="DIP183" i="1"/>
  <c r="DIQ183" i="1"/>
  <c r="DIR183" i="1"/>
  <c r="DIS183" i="1"/>
  <c r="DIT183" i="1"/>
  <c r="DIU183" i="1"/>
  <c r="DIV183" i="1"/>
  <c r="DIW183" i="1"/>
  <c r="DIX183" i="1"/>
  <c r="DIY183" i="1"/>
  <c r="DIZ183" i="1"/>
  <c r="DJA183" i="1"/>
  <c r="DJB183" i="1"/>
  <c r="DJC183" i="1"/>
  <c r="DJD183" i="1"/>
  <c r="DJE183" i="1"/>
  <c r="DJF183" i="1"/>
  <c r="DJG183" i="1"/>
  <c r="DJH183" i="1"/>
  <c r="DJI183" i="1"/>
  <c r="DJJ183" i="1"/>
  <c r="DJK183" i="1"/>
  <c r="DJL183" i="1"/>
  <c r="DJM183" i="1"/>
  <c r="DJN183" i="1"/>
  <c r="DJO183" i="1"/>
  <c r="DJP183" i="1"/>
  <c r="DJQ183" i="1"/>
  <c r="DJR183" i="1"/>
  <c r="DJS183" i="1"/>
  <c r="DJT183" i="1"/>
  <c r="DJU183" i="1"/>
  <c r="DJV183" i="1"/>
  <c r="DJW183" i="1"/>
  <c r="DJX183" i="1"/>
  <c r="DJY183" i="1"/>
  <c r="DJZ183" i="1"/>
  <c r="DKA183" i="1"/>
  <c r="DKB183" i="1"/>
  <c r="DKC183" i="1"/>
  <c r="DKD183" i="1"/>
  <c r="DKE183" i="1"/>
  <c r="DKF183" i="1"/>
  <c r="DKG183" i="1"/>
  <c r="DKH183" i="1"/>
  <c r="DKI183" i="1"/>
  <c r="DKJ183" i="1"/>
  <c r="DKK183" i="1"/>
  <c r="DKL183" i="1"/>
  <c r="DKM183" i="1"/>
  <c r="DKN183" i="1"/>
  <c r="DKO183" i="1"/>
  <c r="DKP183" i="1"/>
  <c r="DKQ183" i="1"/>
  <c r="DKR183" i="1"/>
  <c r="DKS183" i="1"/>
  <c r="DKT183" i="1"/>
  <c r="DKU183" i="1"/>
  <c r="DKV183" i="1"/>
  <c r="DKW183" i="1"/>
  <c r="DKX183" i="1"/>
  <c r="DKY183" i="1"/>
  <c r="DKZ183" i="1"/>
  <c r="DLA183" i="1"/>
  <c r="DLB183" i="1"/>
  <c r="DLC183" i="1"/>
  <c r="DLD183" i="1"/>
  <c r="DLE183" i="1"/>
  <c r="DLF183" i="1"/>
  <c r="DLG183" i="1"/>
  <c r="DLH183" i="1"/>
  <c r="DLI183" i="1"/>
  <c r="DLJ183" i="1"/>
  <c r="DLK183" i="1"/>
  <c r="DLL183" i="1"/>
  <c r="DLM183" i="1"/>
  <c r="DLN183" i="1"/>
  <c r="DLO183" i="1"/>
  <c r="DLP183" i="1"/>
  <c r="DLQ183" i="1"/>
  <c r="DLR183" i="1"/>
  <c r="DLS183" i="1"/>
  <c r="DLT183" i="1"/>
  <c r="DLU183" i="1"/>
  <c r="DLV183" i="1"/>
  <c r="DLW183" i="1"/>
  <c r="DLX183" i="1"/>
  <c r="DLY183" i="1"/>
  <c r="DLZ183" i="1"/>
  <c r="DMA183" i="1"/>
  <c r="DMB183" i="1"/>
  <c r="DMC183" i="1"/>
  <c r="DMD183" i="1"/>
  <c r="DME183" i="1"/>
  <c r="DMF183" i="1"/>
  <c r="DMG183" i="1"/>
  <c r="DMH183" i="1"/>
  <c r="DMI183" i="1"/>
  <c r="DMJ183" i="1"/>
  <c r="DMK183" i="1"/>
  <c r="DML183" i="1"/>
  <c r="DMM183" i="1"/>
  <c r="DMN183" i="1"/>
  <c r="DMO183" i="1"/>
  <c r="DMP183" i="1"/>
  <c r="DMQ183" i="1"/>
  <c r="DMR183" i="1"/>
  <c r="DMS183" i="1"/>
  <c r="DMT183" i="1"/>
  <c r="DMU183" i="1"/>
  <c r="DMV183" i="1"/>
  <c r="DMW183" i="1"/>
  <c r="DMX183" i="1"/>
  <c r="DMY183" i="1"/>
  <c r="DMZ183" i="1"/>
  <c r="DNA183" i="1"/>
  <c r="DNB183" i="1"/>
  <c r="DNC183" i="1"/>
  <c r="DND183" i="1"/>
  <c r="DNE183" i="1"/>
  <c r="DNF183" i="1"/>
  <c r="DNG183" i="1"/>
  <c r="DNH183" i="1"/>
  <c r="DNI183" i="1"/>
  <c r="DNJ183" i="1"/>
  <c r="DNK183" i="1"/>
  <c r="DNL183" i="1"/>
  <c r="DNM183" i="1"/>
  <c r="DNN183" i="1"/>
  <c r="DNO183" i="1"/>
  <c r="DNP183" i="1"/>
  <c r="DNQ183" i="1"/>
  <c r="DNR183" i="1"/>
  <c r="DNS183" i="1"/>
  <c r="DNT183" i="1"/>
  <c r="DNU183" i="1"/>
  <c r="DNV183" i="1"/>
  <c r="DNW183" i="1"/>
  <c r="DNX183" i="1"/>
  <c r="DNY183" i="1"/>
  <c r="DNZ183" i="1"/>
  <c r="DOA183" i="1"/>
  <c r="DOB183" i="1"/>
  <c r="DOC183" i="1"/>
  <c r="DOD183" i="1"/>
  <c r="DOE183" i="1"/>
  <c r="DOF183" i="1"/>
  <c r="DOG183" i="1"/>
  <c r="DOH183" i="1"/>
  <c r="DOI183" i="1"/>
  <c r="DOJ183" i="1"/>
  <c r="DOK183" i="1"/>
  <c r="DOL183" i="1"/>
  <c r="DOM183" i="1"/>
  <c r="DON183" i="1"/>
  <c r="DOO183" i="1"/>
  <c r="DOP183" i="1"/>
  <c r="DOQ183" i="1"/>
  <c r="DOR183" i="1"/>
  <c r="DOS183" i="1"/>
  <c r="DOT183" i="1"/>
  <c r="DOU183" i="1"/>
  <c r="DOV183" i="1"/>
  <c r="DOW183" i="1"/>
  <c r="DOX183" i="1"/>
  <c r="DOY183" i="1"/>
  <c r="DOZ183" i="1"/>
  <c r="DPA183" i="1"/>
  <c r="DPB183" i="1"/>
  <c r="DPC183" i="1"/>
  <c r="DPD183" i="1"/>
  <c r="DPE183" i="1"/>
  <c r="DPF183" i="1"/>
  <c r="DPG183" i="1"/>
  <c r="DPH183" i="1"/>
  <c r="DPI183" i="1"/>
  <c r="DPJ183" i="1"/>
  <c r="DPK183" i="1"/>
  <c r="DPL183" i="1"/>
  <c r="DPM183" i="1"/>
  <c r="DPN183" i="1"/>
  <c r="DPO183" i="1"/>
  <c r="DPP183" i="1"/>
  <c r="DPQ183" i="1"/>
  <c r="DPR183" i="1"/>
  <c r="DPS183" i="1"/>
  <c r="DPT183" i="1"/>
  <c r="DPU183" i="1"/>
  <c r="DPV183" i="1"/>
  <c r="DPW183" i="1"/>
  <c r="DPX183" i="1"/>
  <c r="DPY183" i="1"/>
  <c r="DPZ183" i="1"/>
  <c r="DQA183" i="1"/>
  <c r="DQB183" i="1"/>
  <c r="DQC183" i="1"/>
  <c r="DQD183" i="1"/>
  <c r="DQE183" i="1"/>
  <c r="DQF183" i="1"/>
  <c r="DQG183" i="1"/>
  <c r="DQH183" i="1"/>
  <c r="DQI183" i="1"/>
  <c r="DQJ183" i="1"/>
  <c r="DQK183" i="1"/>
  <c r="DQL183" i="1"/>
  <c r="DQM183" i="1"/>
  <c r="DQN183" i="1"/>
  <c r="DQO183" i="1"/>
  <c r="DQP183" i="1"/>
  <c r="DQQ183" i="1"/>
  <c r="DQR183" i="1"/>
  <c r="DQS183" i="1"/>
  <c r="DQT183" i="1"/>
  <c r="DQU183" i="1"/>
  <c r="DQV183" i="1"/>
  <c r="DQW183" i="1"/>
  <c r="DQX183" i="1"/>
  <c r="DQY183" i="1"/>
  <c r="DQZ183" i="1"/>
  <c r="DRA183" i="1"/>
  <c r="DRB183" i="1"/>
  <c r="DRC183" i="1"/>
  <c r="DRD183" i="1"/>
  <c r="DRE183" i="1"/>
  <c r="DRF183" i="1"/>
  <c r="DRG183" i="1"/>
  <c r="DRH183" i="1"/>
  <c r="DRI183" i="1"/>
  <c r="DRJ183" i="1"/>
  <c r="DRK183" i="1"/>
  <c r="DRL183" i="1"/>
  <c r="DRM183" i="1"/>
  <c r="DRN183" i="1"/>
  <c r="DRO183" i="1"/>
  <c r="DRP183" i="1"/>
  <c r="DRQ183" i="1"/>
  <c r="DRR183" i="1"/>
  <c r="DRS183" i="1"/>
  <c r="DRT183" i="1"/>
  <c r="DRU183" i="1"/>
  <c r="DRV183" i="1"/>
  <c r="DRW183" i="1"/>
  <c r="DRX183" i="1"/>
  <c r="DRY183" i="1"/>
  <c r="DRZ183" i="1"/>
  <c r="DSA183" i="1"/>
  <c r="DSB183" i="1"/>
  <c r="DSC183" i="1"/>
  <c r="DSD183" i="1"/>
  <c r="DSE183" i="1"/>
  <c r="DSF183" i="1"/>
  <c r="DSG183" i="1"/>
  <c r="DSH183" i="1"/>
  <c r="DSI183" i="1"/>
  <c r="DSJ183" i="1"/>
  <c r="DSK183" i="1"/>
  <c r="DSL183" i="1"/>
  <c r="DSM183" i="1"/>
  <c r="DSN183" i="1"/>
  <c r="DSO183" i="1"/>
  <c r="DSP183" i="1"/>
  <c r="DSQ183" i="1"/>
  <c r="DSR183" i="1"/>
  <c r="DSS183" i="1"/>
  <c r="DST183" i="1"/>
  <c r="DSU183" i="1"/>
  <c r="DSV183" i="1"/>
  <c r="DSW183" i="1"/>
  <c r="DSX183" i="1"/>
  <c r="DSY183" i="1"/>
  <c r="DSZ183" i="1"/>
  <c r="DTA183" i="1"/>
  <c r="DTB183" i="1"/>
  <c r="DTC183" i="1"/>
  <c r="DTD183" i="1"/>
  <c r="DTE183" i="1"/>
  <c r="DTF183" i="1"/>
  <c r="DTG183" i="1"/>
  <c r="DTH183" i="1"/>
  <c r="DTI183" i="1"/>
  <c r="DTJ183" i="1"/>
  <c r="DTK183" i="1"/>
  <c r="DTL183" i="1"/>
  <c r="DTM183" i="1"/>
  <c r="DTN183" i="1"/>
  <c r="DTO183" i="1"/>
  <c r="DTP183" i="1"/>
  <c r="DTQ183" i="1"/>
  <c r="DTR183" i="1"/>
  <c r="DTS183" i="1"/>
  <c r="DTT183" i="1"/>
  <c r="DTU183" i="1"/>
  <c r="DTV183" i="1"/>
  <c r="DTW183" i="1"/>
  <c r="DTX183" i="1"/>
  <c r="DTY183" i="1"/>
  <c r="DTZ183" i="1"/>
  <c r="DUA183" i="1"/>
  <c r="DUB183" i="1"/>
  <c r="DUC183" i="1"/>
  <c r="DUD183" i="1"/>
  <c r="DUE183" i="1"/>
  <c r="DUF183" i="1"/>
  <c r="DUG183" i="1"/>
  <c r="DUH183" i="1"/>
  <c r="DUI183" i="1"/>
  <c r="DUJ183" i="1"/>
  <c r="DUK183" i="1"/>
  <c r="DUL183" i="1"/>
  <c r="DUM183" i="1"/>
  <c r="DUN183" i="1"/>
  <c r="DUO183" i="1"/>
  <c r="DUP183" i="1"/>
  <c r="DUQ183" i="1"/>
  <c r="DUR183" i="1"/>
  <c r="DUS183" i="1"/>
  <c r="DUT183" i="1"/>
  <c r="DUU183" i="1"/>
  <c r="DUV183" i="1"/>
  <c r="DUW183" i="1"/>
  <c r="DUX183" i="1"/>
  <c r="DUY183" i="1"/>
  <c r="DUZ183" i="1"/>
  <c r="DVA183" i="1"/>
  <c r="DVB183" i="1"/>
  <c r="DVC183" i="1"/>
  <c r="DVD183" i="1"/>
  <c r="DVE183" i="1"/>
  <c r="DVF183" i="1"/>
  <c r="DVG183" i="1"/>
  <c r="DVH183" i="1"/>
  <c r="DVI183" i="1"/>
  <c r="DVJ183" i="1"/>
  <c r="DVK183" i="1"/>
  <c r="DVL183" i="1"/>
  <c r="DVM183" i="1"/>
  <c r="DVN183" i="1"/>
  <c r="DVO183" i="1"/>
  <c r="DVP183" i="1"/>
  <c r="DVQ183" i="1"/>
  <c r="DVR183" i="1"/>
  <c r="DVS183" i="1"/>
  <c r="DVT183" i="1"/>
  <c r="DVU183" i="1"/>
  <c r="DVV183" i="1"/>
  <c r="DVW183" i="1"/>
  <c r="DVX183" i="1"/>
  <c r="DVY183" i="1"/>
  <c r="DVZ183" i="1"/>
  <c r="DWA183" i="1"/>
  <c r="DWB183" i="1"/>
  <c r="DWC183" i="1"/>
  <c r="DWD183" i="1"/>
  <c r="DWE183" i="1"/>
  <c r="DWF183" i="1"/>
  <c r="DWG183" i="1"/>
  <c r="DWH183" i="1"/>
  <c r="DWI183" i="1"/>
  <c r="DWJ183" i="1"/>
  <c r="DWK183" i="1"/>
  <c r="DWL183" i="1"/>
  <c r="DWM183" i="1"/>
  <c r="DWN183" i="1"/>
  <c r="DWO183" i="1"/>
  <c r="DWP183" i="1"/>
  <c r="DWQ183" i="1"/>
  <c r="DWR183" i="1"/>
  <c r="DWS183" i="1"/>
  <c r="DWT183" i="1"/>
  <c r="DWU183" i="1"/>
  <c r="DWV183" i="1"/>
  <c r="DWW183" i="1"/>
  <c r="DWX183" i="1"/>
  <c r="DWY183" i="1"/>
  <c r="DWZ183" i="1"/>
  <c r="DXA183" i="1"/>
  <c r="DXB183" i="1"/>
  <c r="DXC183" i="1"/>
  <c r="DXD183" i="1"/>
  <c r="DXE183" i="1"/>
  <c r="DXF183" i="1"/>
  <c r="DXG183" i="1"/>
  <c r="DXH183" i="1"/>
  <c r="DXI183" i="1"/>
  <c r="DXJ183" i="1"/>
  <c r="DXK183" i="1"/>
  <c r="DXL183" i="1"/>
  <c r="DXM183" i="1"/>
  <c r="DXN183" i="1"/>
  <c r="DXO183" i="1"/>
  <c r="DXP183" i="1"/>
  <c r="DXQ183" i="1"/>
  <c r="DXR183" i="1"/>
  <c r="DXS183" i="1"/>
  <c r="DXT183" i="1"/>
  <c r="DXU183" i="1"/>
  <c r="DXV183" i="1"/>
  <c r="DXW183" i="1"/>
  <c r="DXX183" i="1"/>
  <c r="DXY183" i="1"/>
  <c r="DXZ183" i="1"/>
  <c r="DYA183" i="1"/>
  <c r="DYB183" i="1"/>
  <c r="DYC183" i="1"/>
  <c r="DYD183" i="1"/>
  <c r="DYE183" i="1"/>
  <c r="DYF183" i="1"/>
  <c r="DYG183" i="1"/>
  <c r="DYH183" i="1"/>
  <c r="DYI183" i="1"/>
  <c r="DYJ183" i="1"/>
  <c r="DYK183" i="1"/>
  <c r="DYL183" i="1"/>
  <c r="DYM183" i="1"/>
  <c r="DYN183" i="1"/>
  <c r="DYO183" i="1"/>
  <c r="DYP183" i="1"/>
  <c r="DYQ183" i="1"/>
  <c r="DYR183" i="1"/>
  <c r="DYS183" i="1"/>
  <c r="DYT183" i="1"/>
  <c r="DYU183" i="1"/>
  <c r="DYV183" i="1"/>
  <c r="DYW183" i="1"/>
  <c r="DYX183" i="1"/>
  <c r="DYY183" i="1"/>
  <c r="DYZ183" i="1"/>
  <c r="DZA183" i="1"/>
  <c r="DZB183" i="1"/>
  <c r="DZC183" i="1"/>
  <c r="DZD183" i="1"/>
  <c r="DZE183" i="1"/>
  <c r="DZF183" i="1"/>
  <c r="DZG183" i="1"/>
  <c r="DZH183" i="1"/>
  <c r="DZI183" i="1"/>
  <c r="DZJ183" i="1"/>
  <c r="DZK183" i="1"/>
  <c r="DZL183" i="1"/>
  <c r="DZM183" i="1"/>
  <c r="DZN183" i="1"/>
  <c r="DZO183" i="1"/>
  <c r="DZP183" i="1"/>
  <c r="DZQ183" i="1"/>
  <c r="DZR183" i="1"/>
  <c r="DZS183" i="1"/>
  <c r="DZT183" i="1"/>
  <c r="DZU183" i="1"/>
  <c r="DZV183" i="1"/>
  <c r="DZW183" i="1"/>
  <c r="DZX183" i="1"/>
  <c r="DZY183" i="1"/>
  <c r="DZZ183" i="1"/>
  <c r="EAA183" i="1"/>
  <c r="EAB183" i="1"/>
  <c r="EAC183" i="1"/>
  <c r="EAD183" i="1"/>
  <c r="EAE183" i="1"/>
  <c r="EAF183" i="1"/>
  <c r="EAG183" i="1"/>
  <c r="EAH183" i="1"/>
  <c r="EAI183" i="1"/>
  <c r="EAJ183" i="1"/>
  <c r="EAK183" i="1"/>
  <c r="EAL183" i="1"/>
  <c r="EAM183" i="1"/>
  <c r="EAN183" i="1"/>
  <c r="EAO183" i="1"/>
  <c r="EAP183" i="1"/>
  <c r="EAQ183" i="1"/>
  <c r="EAR183" i="1"/>
  <c r="EAS183" i="1"/>
  <c r="EAT183" i="1"/>
  <c r="EAU183" i="1"/>
  <c r="EAV183" i="1"/>
  <c r="EAW183" i="1"/>
  <c r="EAX183" i="1"/>
  <c r="EAY183" i="1"/>
  <c r="EAZ183" i="1"/>
  <c r="EBA183" i="1"/>
  <c r="EBB183" i="1"/>
  <c r="EBC183" i="1"/>
  <c r="EBD183" i="1"/>
  <c r="EBE183" i="1"/>
  <c r="EBF183" i="1"/>
  <c r="EBG183" i="1"/>
  <c r="EBH183" i="1"/>
  <c r="EBI183" i="1"/>
  <c r="EBJ183" i="1"/>
  <c r="EBK183" i="1"/>
  <c r="EBL183" i="1"/>
  <c r="EBM183" i="1"/>
  <c r="EBN183" i="1"/>
  <c r="EBO183" i="1"/>
  <c r="EBP183" i="1"/>
  <c r="EBQ183" i="1"/>
  <c r="EBR183" i="1"/>
  <c r="EBS183" i="1"/>
  <c r="EBT183" i="1"/>
  <c r="EBU183" i="1"/>
  <c r="EBV183" i="1"/>
  <c r="EBW183" i="1"/>
  <c r="EBX183" i="1"/>
  <c r="EBY183" i="1"/>
  <c r="EBZ183" i="1"/>
  <c r="ECA183" i="1"/>
  <c r="ECB183" i="1"/>
  <c r="ECC183" i="1"/>
  <c r="ECD183" i="1"/>
  <c r="ECE183" i="1"/>
  <c r="ECF183" i="1"/>
  <c r="ECG183" i="1"/>
  <c r="ECH183" i="1"/>
  <c r="ECI183" i="1"/>
  <c r="ECJ183" i="1"/>
  <c r="ECK183" i="1"/>
  <c r="ECL183" i="1"/>
  <c r="ECM183" i="1"/>
  <c r="ECN183" i="1"/>
  <c r="ECO183" i="1"/>
  <c r="ECP183" i="1"/>
  <c r="ECQ183" i="1"/>
  <c r="ECR183" i="1"/>
  <c r="ECS183" i="1"/>
  <c r="ECT183" i="1"/>
  <c r="ECU183" i="1"/>
  <c r="ECV183" i="1"/>
  <c r="ECW183" i="1"/>
  <c r="ECX183" i="1"/>
  <c r="ECY183" i="1"/>
  <c r="ECZ183" i="1"/>
  <c r="EDA183" i="1"/>
  <c r="EDB183" i="1"/>
  <c r="EDC183" i="1"/>
  <c r="EDD183" i="1"/>
  <c r="EDE183" i="1"/>
  <c r="EDF183" i="1"/>
  <c r="EDG183" i="1"/>
  <c r="EDH183" i="1"/>
  <c r="EDI183" i="1"/>
  <c r="EDJ183" i="1"/>
  <c r="EDK183" i="1"/>
  <c r="EDL183" i="1"/>
  <c r="EDM183" i="1"/>
  <c r="EDN183" i="1"/>
  <c r="EDO183" i="1"/>
  <c r="EDP183" i="1"/>
  <c r="EDQ183" i="1"/>
  <c r="EDR183" i="1"/>
  <c r="EDS183" i="1"/>
  <c r="EDT183" i="1"/>
  <c r="EDU183" i="1"/>
  <c r="EDV183" i="1"/>
  <c r="EDW183" i="1"/>
  <c r="EDX183" i="1"/>
  <c r="EDY183" i="1"/>
  <c r="EDZ183" i="1"/>
  <c r="EEA183" i="1"/>
  <c r="EEB183" i="1"/>
  <c r="EEC183" i="1"/>
  <c r="EED183" i="1"/>
  <c r="EEE183" i="1"/>
  <c r="EEF183" i="1"/>
  <c r="EEG183" i="1"/>
  <c r="EEH183" i="1"/>
  <c r="EEI183" i="1"/>
  <c r="EEJ183" i="1"/>
  <c r="EEK183" i="1"/>
  <c r="EEL183" i="1"/>
  <c r="EEM183" i="1"/>
  <c r="EEN183" i="1"/>
  <c r="EEO183" i="1"/>
  <c r="EEP183" i="1"/>
  <c r="EEQ183" i="1"/>
  <c r="EER183" i="1"/>
  <c r="EES183" i="1"/>
  <c r="EET183" i="1"/>
  <c r="EEU183" i="1"/>
  <c r="EEV183" i="1"/>
  <c r="EEW183" i="1"/>
  <c r="EEX183" i="1"/>
  <c r="EEY183" i="1"/>
  <c r="EEZ183" i="1"/>
  <c r="EFA183" i="1"/>
  <c r="EFB183" i="1"/>
  <c r="EFC183" i="1"/>
  <c r="EFD183" i="1"/>
  <c r="EFE183" i="1"/>
  <c r="EFF183" i="1"/>
  <c r="EFG183" i="1"/>
  <c r="EFH183" i="1"/>
  <c r="EFI183" i="1"/>
  <c r="EFJ183" i="1"/>
  <c r="EFK183" i="1"/>
  <c r="EFL183" i="1"/>
  <c r="EFM183" i="1"/>
  <c r="EFN183" i="1"/>
  <c r="EFO183" i="1"/>
  <c r="EFP183" i="1"/>
  <c r="EFQ183" i="1"/>
  <c r="EFR183" i="1"/>
  <c r="EFS183" i="1"/>
  <c r="EFT183" i="1"/>
  <c r="EFU183" i="1"/>
  <c r="EFV183" i="1"/>
  <c r="EFW183" i="1"/>
  <c r="EFX183" i="1"/>
  <c r="EFY183" i="1"/>
  <c r="EFZ183" i="1"/>
  <c r="EGA183" i="1"/>
  <c r="EGB183" i="1"/>
  <c r="EGC183" i="1"/>
  <c r="EGD183" i="1"/>
  <c r="EGE183" i="1"/>
  <c r="EGF183" i="1"/>
  <c r="EGG183" i="1"/>
  <c r="EGH183" i="1"/>
  <c r="EGI183" i="1"/>
  <c r="EGJ183" i="1"/>
  <c r="EGK183" i="1"/>
  <c r="EGL183" i="1"/>
  <c r="EGM183" i="1"/>
  <c r="EGN183" i="1"/>
  <c r="EGO183" i="1"/>
  <c r="EGP183" i="1"/>
  <c r="EGQ183" i="1"/>
  <c r="EGR183" i="1"/>
  <c r="EGS183" i="1"/>
  <c r="EGT183" i="1"/>
  <c r="EGU183" i="1"/>
  <c r="EGV183" i="1"/>
  <c r="EGW183" i="1"/>
  <c r="EGX183" i="1"/>
  <c r="EGY183" i="1"/>
  <c r="EGZ183" i="1"/>
  <c r="EHA183" i="1"/>
  <c r="EHB183" i="1"/>
  <c r="EHC183" i="1"/>
  <c r="EHD183" i="1"/>
  <c r="EHE183" i="1"/>
  <c r="EHF183" i="1"/>
  <c r="EHG183" i="1"/>
  <c r="EHH183" i="1"/>
  <c r="EHI183" i="1"/>
  <c r="EHJ183" i="1"/>
  <c r="EHK183" i="1"/>
  <c r="EHL183" i="1"/>
  <c r="EHM183" i="1"/>
  <c r="EHN183" i="1"/>
  <c r="EHO183" i="1"/>
  <c r="EHP183" i="1"/>
  <c r="EHQ183" i="1"/>
  <c r="EHR183" i="1"/>
  <c r="EHS183" i="1"/>
  <c r="EHT183" i="1"/>
  <c r="EHU183" i="1"/>
  <c r="EHV183" i="1"/>
  <c r="EHW183" i="1"/>
  <c r="EHX183" i="1"/>
  <c r="EHY183" i="1"/>
  <c r="EHZ183" i="1"/>
  <c r="EIA183" i="1"/>
  <c r="EIB183" i="1"/>
  <c r="EIC183" i="1"/>
  <c r="EID183" i="1"/>
  <c r="EIE183" i="1"/>
  <c r="EIF183" i="1"/>
  <c r="EIG183" i="1"/>
  <c r="EIH183" i="1"/>
  <c r="EII183" i="1"/>
  <c r="EIJ183" i="1"/>
  <c r="EIK183" i="1"/>
  <c r="EIL183" i="1"/>
  <c r="EIM183" i="1"/>
  <c r="EIN183" i="1"/>
  <c r="EIO183" i="1"/>
  <c r="EIP183" i="1"/>
  <c r="EIQ183" i="1"/>
  <c r="EIR183" i="1"/>
  <c r="EIS183" i="1"/>
  <c r="EIT183" i="1"/>
  <c r="EIU183" i="1"/>
  <c r="EIV183" i="1"/>
  <c r="EIW183" i="1"/>
  <c r="EIX183" i="1"/>
  <c r="EIY183" i="1"/>
  <c r="EIZ183" i="1"/>
  <c r="EJA183" i="1"/>
  <c r="EJB183" i="1"/>
  <c r="EJC183" i="1"/>
  <c r="EJD183" i="1"/>
  <c r="EJE183" i="1"/>
  <c r="EJF183" i="1"/>
  <c r="EJG183" i="1"/>
  <c r="EJH183" i="1"/>
  <c r="EJI183" i="1"/>
  <c r="EJJ183" i="1"/>
  <c r="EJK183" i="1"/>
  <c r="EJL183" i="1"/>
  <c r="EJM183" i="1"/>
  <c r="EJN183" i="1"/>
  <c r="EJO183" i="1"/>
  <c r="EJP183" i="1"/>
  <c r="EJQ183" i="1"/>
  <c r="EJR183" i="1"/>
  <c r="EJS183" i="1"/>
  <c r="EJT183" i="1"/>
  <c r="EJU183" i="1"/>
  <c r="EJV183" i="1"/>
  <c r="EJW183" i="1"/>
  <c r="EJX183" i="1"/>
  <c r="EJY183" i="1"/>
  <c r="EJZ183" i="1"/>
  <c r="EKA183" i="1"/>
  <c r="EKB183" i="1"/>
  <c r="EKC183" i="1"/>
  <c r="EKD183" i="1"/>
  <c r="EKE183" i="1"/>
  <c r="EKF183" i="1"/>
  <c r="EKG183" i="1"/>
  <c r="EKH183" i="1"/>
  <c r="EKI183" i="1"/>
  <c r="EKJ183" i="1"/>
  <c r="EKK183" i="1"/>
  <c r="EKL183" i="1"/>
  <c r="EKM183" i="1"/>
  <c r="EKN183" i="1"/>
  <c r="EKO183" i="1"/>
  <c r="EKP183" i="1"/>
  <c r="EKQ183" i="1"/>
  <c r="EKR183" i="1"/>
  <c r="EKS183" i="1"/>
  <c r="EKT183" i="1"/>
  <c r="EKU183" i="1"/>
  <c r="EKV183" i="1"/>
  <c r="EKW183" i="1"/>
  <c r="EKX183" i="1"/>
  <c r="EKY183" i="1"/>
  <c r="EKZ183" i="1"/>
  <c r="ELA183" i="1"/>
  <c r="ELB183" i="1"/>
  <c r="ELC183" i="1"/>
  <c r="ELD183" i="1"/>
  <c r="ELE183" i="1"/>
  <c r="ELF183" i="1"/>
  <c r="ELG183" i="1"/>
  <c r="ELH183" i="1"/>
  <c r="ELI183" i="1"/>
  <c r="ELJ183" i="1"/>
  <c r="ELK183" i="1"/>
  <c r="ELL183" i="1"/>
  <c r="ELM183" i="1"/>
  <c r="ELN183" i="1"/>
  <c r="ELO183" i="1"/>
  <c r="ELP183" i="1"/>
  <c r="ELQ183" i="1"/>
  <c r="ELR183" i="1"/>
  <c r="ELS183" i="1"/>
  <c r="ELT183" i="1"/>
  <c r="ELU183" i="1"/>
  <c r="ELV183" i="1"/>
  <c r="ELW183" i="1"/>
  <c r="ELX183" i="1"/>
  <c r="ELY183" i="1"/>
  <c r="ELZ183" i="1"/>
  <c r="EMA183" i="1"/>
  <c r="EMB183" i="1"/>
  <c r="EMC183" i="1"/>
  <c r="EMD183" i="1"/>
  <c r="EME183" i="1"/>
  <c r="EMF183" i="1"/>
  <c r="EMG183" i="1"/>
  <c r="EMH183" i="1"/>
  <c r="EMI183" i="1"/>
  <c r="EMJ183" i="1"/>
  <c r="EMK183" i="1"/>
  <c r="EML183" i="1"/>
  <c r="EMM183" i="1"/>
  <c r="EMN183" i="1"/>
  <c r="EMO183" i="1"/>
  <c r="EMP183" i="1"/>
  <c r="EMQ183" i="1"/>
  <c r="EMR183" i="1"/>
  <c r="EMS183" i="1"/>
  <c r="EMT183" i="1"/>
  <c r="EMU183" i="1"/>
  <c r="EMV183" i="1"/>
  <c r="EMW183" i="1"/>
  <c r="EMX183" i="1"/>
  <c r="EMY183" i="1"/>
  <c r="EMZ183" i="1"/>
  <c r="ENA183" i="1"/>
  <c r="ENB183" i="1"/>
  <c r="ENC183" i="1"/>
  <c r="END183" i="1"/>
  <c r="ENE183" i="1"/>
  <c r="ENF183" i="1"/>
  <c r="ENG183" i="1"/>
  <c r="ENH183" i="1"/>
  <c r="ENI183" i="1"/>
  <c r="ENJ183" i="1"/>
  <c r="ENK183" i="1"/>
  <c r="ENL183" i="1"/>
  <c r="ENM183" i="1"/>
  <c r="ENN183" i="1"/>
  <c r="ENO183" i="1"/>
  <c r="ENP183" i="1"/>
  <c r="ENQ183" i="1"/>
  <c r="ENR183" i="1"/>
  <c r="ENS183" i="1"/>
  <c r="ENT183" i="1"/>
  <c r="ENU183" i="1"/>
  <c r="ENV183" i="1"/>
  <c r="ENW183" i="1"/>
  <c r="ENX183" i="1"/>
  <c r="ENY183" i="1"/>
  <c r="ENZ183" i="1"/>
  <c r="EOA183" i="1"/>
  <c r="EOB183" i="1"/>
  <c r="EOC183" i="1"/>
  <c r="EOD183" i="1"/>
  <c r="EOE183" i="1"/>
  <c r="EOF183" i="1"/>
  <c r="EOG183" i="1"/>
  <c r="EOH183" i="1"/>
  <c r="EOI183" i="1"/>
  <c r="EOJ183" i="1"/>
  <c r="EOK183" i="1"/>
  <c r="EOL183" i="1"/>
  <c r="EOM183" i="1"/>
  <c r="EON183" i="1"/>
  <c r="EOO183" i="1"/>
  <c r="EOP183" i="1"/>
  <c r="EOQ183" i="1"/>
  <c r="EOR183" i="1"/>
  <c r="EOS183" i="1"/>
  <c r="EOT183" i="1"/>
  <c r="EOU183" i="1"/>
  <c r="EOV183" i="1"/>
  <c r="EOW183" i="1"/>
  <c r="EOX183" i="1"/>
  <c r="EOY183" i="1"/>
  <c r="EOZ183" i="1"/>
  <c r="EPA183" i="1"/>
  <c r="EPB183" i="1"/>
  <c r="EPC183" i="1"/>
  <c r="EPD183" i="1"/>
  <c r="EPE183" i="1"/>
  <c r="EPF183" i="1"/>
  <c r="EPG183" i="1"/>
  <c r="EPH183" i="1"/>
  <c r="EPI183" i="1"/>
  <c r="EPJ183" i="1"/>
  <c r="EPK183" i="1"/>
  <c r="EPL183" i="1"/>
  <c r="EPM183" i="1"/>
  <c r="EPN183" i="1"/>
  <c r="EPO183" i="1"/>
  <c r="EPP183" i="1"/>
  <c r="EPQ183" i="1"/>
  <c r="EPR183" i="1"/>
  <c r="EPS183" i="1"/>
  <c r="EPT183" i="1"/>
  <c r="EPU183" i="1"/>
  <c r="EPV183" i="1"/>
  <c r="EPW183" i="1"/>
  <c r="EPX183" i="1"/>
  <c r="EPY183" i="1"/>
  <c r="EPZ183" i="1"/>
  <c r="EQA183" i="1"/>
  <c r="EQB183" i="1"/>
  <c r="EQC183" i="1"/>
  <c r="EQD183" i="1"/>
  <c r="EQE183" i="1"/>
  <c r="EQF183" i="1"/>
  <c r="EQG183" i="1"/>
  <c r="EQH183" i="1"/>
  <c r="EQI183" i="1"/>
  <c r="EQJ183" i="1"/>
  <c r="EQK183" i="1"/>
  <c r="EQL183" i="1"/>
  <c r="EQM183" i="1"/>
  <c r="EQN183" i="1"/>
  <c r="EQO183" i="1"/>
  <c r="EQP183" i="1"/>
  <c r="EQQ183" i="1"/>
  <c r="EQR183" i="1"/>
  <c r="EQS183" i="1"/>
  <c r="EQT183" i="1"/>
  <c r="EQU183" i="1"/>
  <c r="EQV183" i="1"/>
  <c r="EQW183" i="1"/>
  <c r="EQX183" i="1"/>
  <c r="EQY183" i="1"/>
  <c r="EQZ183" i="1"/>
  <c r="ERA183" i="1"/>
  <c r="ERB183" i="1"/>
  <c r="ERC183" i="1"/>
  <c r="ERD183" i="1"/>
  <c r="ERE183" i="1"/>
  <c r="ERF183" i="1"/>
  <c r="ERG183" i="1"/>
  <c r="ERH183" i="1"/>
  <c r="ERI183" i="1"/>
  <c r="ERJ183" i="1"/>
  <c r="ERK183" i="1"/>
  <c r="ERL183" i="1"/>
  <c r="ERM183" i="1"/>
  <c r="ERN183" i="1"/>
  <c r="ERO183" i="1"/>
  <c r="ERP183" i="1"/>
  <c r="ERQ183" i="1"/>
  <c r="ERR183" i="1"/>
  <c r="ERS183" i="1"/>
  <c r="ERT183" i="1"/>
  <c r="ERU183" i="1"/>
  <c r="ERV183" i="1"/>
  <c r="ERW183" i="1"/>
  <c r="ERX183" i="1"/>
  <c r="ERY183" i="1"/>
  <c r="ERZ183" i="1"/>
  <c r="ESA183" i="1"/>
  <c r="ESB183" i="1"/>
  <c r="ESC183" i="1"/>
  <c r="ESD183" i="1"/>
  <c r="ESE183" i="1"/>
  <c r="ESF183" i="1"/>
  <c r="ESG183" i="1"/>
  <c r="ESH183" i="1"/>
  <c r="ESI183" i="1"/>
  <c r="ESJ183" i="1"/>
  <c r="ESK183" i="1"/>
  <c r="ESL183" i="1"/>
  <c r="ESM183" i="1"/>
  <c r="ESN183" i="1"/>
  <c r="ESO183" i="1"/>
  <c r="ESP183" i="1"/>
  <c r="ESQ183" i="1"/>
  <c r="ESR183" i="1"/>
  <c r="ESS183" i="1"/>
  <c r="EST183" i="1"/>
  <c r="ESU183" i="1"/>
  <c r="ESV183" i="1"/>
  <c r="ESW183" i="1"/>
  <c r="ESX183" i="1"/>
  <c r="ESY183" i="1"/>
  <c r="ESZ183" i="1"/>
  <c r="ETA183" i="1"/>
  <c r="ETB183" i="1"/>
  <c r="ETC183" i="1"/>
  <c r="ETD183" i="1"/>
  <c r="ETE183" i="1"/>
  <c r="ETF183" i="1"/>
  <c r="ETG183" i="1"/>
  <c r="ETH183" i="1"/>
  <c r="ETI183" i="1"/>
  <c r="ETJ183" i="1"/>
  <c r="ETK183" i="1"/>
  <c r="ETL183" i="1"/>
  <c r="ETM183" i="1"/>
  <c r="ETN183" i="1"/>
  <c r="ETO183" i="1"/>
  <c r="ETP183" i="1"/>
  <c r="ETQ183" i="1"/>
  <c r="ETR183" i="1"/>
  <c r="ETS183" i="1"/>
  <c r="ETT183" i="1"/>
  <c r="ETU183" i="1"/>
  <c r="ETV183" i="1"/>
  <c r="ETW183" i="1"/>
  <c r="ETX183" i="1"/>
  <c r="ETY183" i="1"/>
  <c r="ETZ183" i="1"/>
  <c r="EUA183" i="1"/>
  <c r="EUB183" i="1"/>
  <c r="EUC183" i="1"/>
  <c r="EUD183" i="1"/>
  <c r="EUE183" i="1"/>
  <c r="EUF183" i="1"/>
  <c r="EUG183" i="1"/>
  <c r="EUH183" i="1"/>
  <c r="EUI183" i="1"/>
  <c r="EUJ183" i="1"/>
  <c r="EUK183" i="1"/>
  <c r="EUL183" i="1"/>
  <c r="EUM183" i="1"/>
  <c r="EUN183" i="1"/>
  <c r="EUO183" i="1"/>
  <c r="EUP183" i="1"/>
  <c r="EUQ183" i="1"/>
  <c r="EUR183" i="1"/>
  <c r="EUS183" i="1"/>
  <c r="EUT183" i="1"/>
  <c r="EUU183" i="1"/>
  <c r="EUV183" i="1"/>
  <c r="EUW183" i="1"/>
  <c r="EUX183" i="1"/>
  <c r="EUY183" i="1"/>
  <c r="EUZ183" i="1"/>
  <c r="EVA183" i="1"/>
  <c r="EVB183" i="1"/>
  <c r="EVC183" i="1"/>
  <c r="EVD183" i="1"/>
  <c r="EVE183" i="1"/>
  <c r="EVF183" i="1"/>
  <c r="EVG183" i="1"/>
  <c r="EVH183" i="1"/>
  <c r="EVI183" i="1"/>
  <c r="EVJ183" i="1"/>
  <c r="EVK183" i="1"/>
  <c r="EVL183" i="1"/>
  <c r="EVM183" i="1"/>
  <c r="EVN183" i="1"/>
  <c r="EVO183" i="1"/>
  <c r="EVP183" i="1"/>
  <c r="EVQ183" i="1"/>
  <c r="EVR183" i="1"/>
  <c r="EVS183" i="1"/>
  <c r="EVT183" i="1"/>
  <c r="EVU183" i="1"/>
  <c r="EVV183" i="1"/>
  <c r="EVW183" i="1"/>
  <c r="EVX183" i="1"/>
  <c r="EVY183" i="1"/>
  <c r="EVZ183" i="1"/>
  <c r="EWA183" i="1"/>
  <c r="EWB183" i="1"/>
  <c r="EWC183" i="1"/>
  <c r="EWD183" i="1"/>
  <c r="EWE183" i="1"/>
  <c r="EWF183" i="1"/>
  <c r="EWG183" i="1"/>
  <c r="EWH183" i="1"/>
  <c r="EWI183" i="1"/>
  <c r="EWJ183" i="1"/>
  <c r="EWK183" i="1"/>
  <c r="EWL183" i="1"/>
  <c r="EWM183" i="1"/>
  <c r="EWN183" i="1"/>
  <c r="EWO183" i="1"/>
  <c r="EWP183" i="1"/>
  <c r="EWQ183" i="1"/>
  <c r="EWR183" i="1"/>
  <c r="EWS183" i="1"/>
  <c r="EWT183" i="1"/>
  <c r="EWU183" i="1"/>
  <c r="EWV183" i="1"/>
  <c r="EWW183" i="1"/>
  <c r="EWX183" i="1"/>
  <c r="EWY183" i="1"/>
  <c r="EWZ183" i="1"/>
  <c r="EXA183" i="1"/>
  <c r="EXB183" i="1"/>
  <c r="EXC183" i="1"/>
  <c r="EXD183" i="1"/>
  <c r="EXE183" i="1"/>
  <c r="EXF183" i="1"/>
  <c r="EXG183" i="1"/>
  <c r="EXH183" i="1"/>
  <c r="EXI183" i="1"/>
  <c r="EXJ183" i="1"/>
  <c r="EXK183" i="1"/>
  <c r="EXL183" i="1"/>
  <c r="EXM183" i="1"/>
  <c r="EXN183" i="1"/>
  <c r="EXO183" i="1"/>
  <c r="EXP183" i="1"/>
  <c r="EXQ183" i="1"/>
  <c r="EXR183" i="1"/>
  <c r="EXS183" i="1"/>
  <c r="EXT183" i="1"/>
  <c r="EXU183" i="1"/>
  <c r="EXV183" i="1"/>
  <c r="EXW183" i="1"/>
  <c r="EXX183" i="1"/>
  <c r="EXY183" i="1"/>
  <c r="EXZ183" i="1"/>
  <c r="EYA183" i="1"/>
  <c r="EYB183" i="1"/>
  <c r="EYC183" i="1"/>
  <c r="EYD183" i="1"/>
  <c r="EYE183" i="1"/>
  <c r="EYF183" i="1"/>
  <c r="EYG183" i="1"/>
  <c r="EYH183" i="1"/>
  <c r="EYI183" i="1"/>
  <c r="EYJ183" i="1"/>
  <c r="EYK183" i="1"/>
  <c r="EYL183" i="1"/>
  <c r="EYM183" i="1"/>
  <c r="EYN183" i="1"/>
  <c r="EYO183" i="1"/>
  <c r="EYP183" i="1"/>
  <c r="EYQ183" i="1"/>
  <c r="EYR183" i="1"/>
  <c r="EYS183" i="1"/>
  <c r="EYT183" i="1"/>
  <c r="EYU183" i="1"/>
  <c r="EYV183" i="1"/>
  <c r="EYW183" i="1"/>
  <c r="EYX183" i="1"/>
  <c r="EYY183" i="1"/>
  <c r="EYZ183" i="1"/>
  <c r="EZA183" i="1"/>
  <c r="EZB183" i="1"/>
  <c r="EZC183" i="1"/>
  <c r="EZD183" i="1"/>
  <c r="EZE183" i="1"/>
  <c r="EZF183" i="1"/>
  <c r="EZG183" i="1"/>
  <c r="EZH183" i="1"/>
  <c r="EZI183" i="1"/>
  <c r="EZJ183" i="1"/>
  <c r="EZK183" i="1"/>
  <c r="EZL183" i="1"/>
  <c r="EZM183" i="1"/>
  <c r="EZN183" i="1"/>
  <c r="EZO183" i="1"/>
  <c r="EZP183" i="1"/>
  <c r="EZQ183" i="1"/>
  <c r="EZR183" i="1"/>
  <c r="EZS183" i="1"/>
  <c r="EZT183" i="1"/>
  <c r="EZU183" i="1"/>
  <c r="EZV183" i="1"/>
  <c r="EZW183" i="1"/>
  <c r="EZX183" i="1"/>
  <c r="EZY183" i="1"/>
  <c r="EZZ183" i="1"/>
  <c r="FAA183" i="1"/>
  <c r="FAB183" i="1"/>
  <c r="FAC183" i="1"/>
  <c r="FAD183" i="1"/>
  <c r="FAE183" i="1"/>
  <c r="FAF183" i="1"/>
  <c r="FAG183" i="1"/>
  <c r="FAH183" i="1"/>
  <c r="FAI183" i="1"/>
  <c r="FAJ183" i="1"/>
  <c r="FAK183" i="1"/>
  <c r="FAL183" i="1"/>
  <c r="FAM183" i="1"/>
  <c r="FAN183" i="1"/>
  <c r="FAO183" i="1"/>
  <c r="FAP183" i="1"/>
  <c r="FAQ183" i="1"/>
  <c r="FAR183" i="1"/>
  <c r="FAS183" i="1"/>
  <c r="FAT183" i="1"/>
  <c r="FAU183" i="1"/>
  <c r="FAV183" i="1"/>
  <c r="FAW183" i="1"/>
  <c r="FAX183" i="1"/>
  <c r="FAY183" i="1"/>
  <c r="FAZ183" i="1"/>
  <c r="FBA183" i="1"/>
  <c r="FBB183" i="1"/>
  <c r="FBC183" i="1"/>
  <c r="FBD183" i="1"/>
  <c r="FBE183" i="1"/>
  <c r="FBF183" i="1"/>
  <c r="FBG183" i="1"/>
  <c r="FBH183" i="1"/>
  <c r="FBI183" i="1"/>
  <c r="FBJ183" i="1"/>
  <c r="FBK183" i="1"/>
  <c r="FBL183" i="1"/>
  <c r="FBM183" i="1"/>
  <c r="FBN183" i="1"/>
  <c r="FBO183" i="1"/>
  <c r="FBP183" i="1"/>
  <c r="FBQ183" i="1"/>
  <c r="FBR183" i="1"/>
  <c r="FBS183" i="1"/>
  <c r="FBT183" i="1"/>
  <c r="FBU183" i="1"/>
  <c r="FBV183" i="1"/>
  <c r="FBW183" i="1"/>
  <c r="FBX183" i="1"/>
  <c r="FBY183" i="1"/>
  <c r="FBZ183" i="1"/>
  <c r="FCA183" i="1"/>
  <c r="FCB183" i="1"/>
  <c r="FCC183" i="1"/>
  <c r="FCD183" i="1"/>
  <c r="FCE183" i="1"/>
  <c r="FCF183" i="1"/>
  <c r="FCG183" i="1"/>
  <c r="FCH183" i="1"/>
  <c r="FCI183" i="1"/>
  <c r="FCJ183" i="1"/>
  <c r="FCK183" i="1"/>
  <c r="FCL183" i="1"/>
  <c r="FCM183" i="1"/>
  <c r="FCN183" i="1"/>
  <c r="FCO183" i="1"/>
  <c r="FCP183" i="1"/>
  <c r="FCQ183" i="1"/>
  <c r="FCR183" i="1"/>
  <c r="FCS183" i="1"/>
  <c r="FCT183" i="1"/>
  <c r="FCU183" i="1"/>
  <c r="FCV183" i="1"/>
  <c r="FCW183" i="1"/>
  <c r="FCX183" i="1"/>
  <c r="FCY183" i="1"/>
  <c r="FCZ183" i="1"/>
  <c r="FDA183" i="1"/>
  <c r="FDB183" i="1"/>
  <c r="FDC183" i="1"/>
  <c r="FDD183" i="1"/>
  <c r="FDE183" i="1"/>
  <c r="FDF183" i="1"/>
  <c r="FDG183" i="1"/>
  <c r="FDH183" i="1"/>
  <c r="FDI183" i="1"/>
  <c r="FDJ183" i="1"/>
  <c r="FDK183" i="1"/>
  <c r="FDL183" i="1"/>
  <c r="FDM183" i="1"/>
  <c r="FDN183" i="1"/>
  <c r="FDO183" i="1"/>
  <c r="FDP183" i="1"/>
  <c r="FDQ183" i="1"/>
  <c r="FDR183" i="1"/>
  <c r="FDS183" i="1"/>
  <c r="FDT183" i="1"/>
  <c r="FDU183" i="1"/>
  <c r="FDV183" i="1"/>
  <c r="FDW183" i="1"/>
  <c r="FDX183" i="1"/>
  <c r="FDY183" i="1"/>
  <c r="FDZ183" i="1"/>
  <c r="FEA183" i="1"/>
  <c r="FEB183" i="1"/>
  <c r="FEC183" i="1"/>
  <c r="FED183" i="1"/>
  <c r="FEE183" i="1"/>
  <c r="FEF183" i="1"/>
  <c r="FEG183" i="1"/>
  <c r="FEH183" i="1"/>
  <c r="FEI183" i="1"/>
  <c r="FEJ183" i="1"/>
  <c r="FEK183" i="1"/>
  <c r="FEL183" i="1"/>
  <c r="FEM183" i="1"/>
  <c r="FEN183" i="1"/>
  <c r="FEO183" i="1"/>
  <c r="FEP183" i="1"/>
  <c r="FEQ183" i="1"/>
  <c r="FER183" i="1"/>
  <c r="FES183" i="1"/>
  <c r="FET183" i="1"/>
  <c r="FEU183" i="1"/>
  <c r="FEV183" i="1"/>
  <c r="FEW183" i="1"/>
  <c r="FEX183" i="1"/>
  <c r="FEY183" i="1"/>
  <c r="FEZ183" i="1"/>
  <c r="FFA183" i="1"/>
  <c r="FFB183" i="1"/>
  <c r="FFC183" i="1"/>
  <c r="FFD183" i="1"/>
  <c r="FFE183" i="1"/>
  <c r="FFF183" i="1"/>
  <c r="FFG183" i="1"/>
  <c r="FFH183" i="1"/>
  <c r="FFI183" i="1"/>
  <c r="FFJ183" i="1"/>
  <c r="FFK183" i="1"/>
  <c r="FFL183" i="1"/>
  <c r="FFM183" i="1"/>
  <c r="FFN183" i="1"/>
  <c r="FFO183" i="1"/>
  <c r="FFP183" i="1"/>
  <c r="FFQ183" i="1"/>
  <c r="FFR183" i="1"/>
  <c r="FFS183" i="1"/>
  <c r="FFT183" i="1"/>
  <c r="FFU183" i="1"/>
  <c r="FFV183" i="1"/>
  <c r="FFW183" i="1"/>
  <c r="FFX183" i="1"/>
  <c r="FFY183" i="1"/>
  <c r="FFZ183" i="1"/>
  <c r="FGA183" i="1"/>
  <c r="FGB183" i="1"/>
  <c r="FGC183" i="1"/>
  <c r="FGD183" i="1"/>
  <c r="FGE183" i="1"/>
  <c r="FGF183" i="1"/>
  <c r="FGG183" i="1"/>
  <c r="FGH183" i="1"/>
  <c r="FGI183" i="1"/>
  <c r="FGJ183" i="1"/>
  <c r="FGK183" i="1"/>
  <c r="FGL183" i="1"/>
  <c r="FGM183" i="1"/>
  <c r="FGN183" i="1"/>
  <c r="FGO183" i="1"/>
  <c r="FGP183" i="1"/>
  <c r="FGQ183" i="1"/>
  <c r="FGR183" i="1"/>
  <c r="FGS183" i="1"/>
  <c r="FGT183" i="1"/>
  <c r="FGU183" i="1"/>
  <c r="FGV183" i="1"/>
  <c r="FGW183" i="1"/>
  <c r="FGX183" i="1"/>
  <c r="FGY183" i="1"/>
  <c r="FGZ183" i="1"/>
  <c r="FHA183" i="1"/>
  <c r="FHB183" i="1"/>
  <c r="FHC183" i="1"/>
  <c r="FHD183" i="1"/>
  <c r="FHE183" i="1"/>
  <c r="FHF183" i="1"/>
  <c r="FHG183" i="1"/>
  <c r="FHH183" i="1"/>
  <c r="FHI183" i="1"/>
  <c r="FHJ183" i="1"/>
  <c r="FHK183" i="1"/>
  <c r="FHL183" i="1"/>
  <c r="FHM183" i="1"/>
  <c r="FHN183" i="1"/>
  <c r="FHO183" i="1"/>
  <c r="FHP183" i="1"/>
  <c r="FHQ183" i="1"/>
  <c r="FHR183" i="1"/>
  <c r="FHS183" i="1"/>
  <c r="FHT183" i="1"/>
  <c r="FHU183" i="1"/>
  <c r="FHV183" i="1"/>
  <c r="FHW183" i="1"/>
  <c r="FHX183" i="1"/>
  <c r="FHY183" i="1"/>
  <c r="FHZ183" i="1"/>
  <c r="FIA183" i="1"/>
  <c r="FIB183" i="1"/>
  <c r="FIC183" i="1"/>
  <c r="FID183" i="1"/>
  <c r="FIE183" i="1"/>
  <c r="FIF183" i="1"/>
  <c r="FIG183" i="1"/>
  <c r="FIH183" i="1"/>
  <c r="FII183" i="1"/>
  <c r="FIJ183" i="1"/>
  <c r="FIK183" i="1"/>
  <c r="FIL183" i="1"/>
  <c r="FIM183" i="1"/>
  <c r="FIN183" i="1"/>
  <c r="FIO183" i="1"/>
  <c r="FIP183" i="1"/>
  <c r="FIQ183" i="1"/>
  <c r="FIR183" i="1"/>
  <c r="FIS183" i="1"/>
  <c r="FIT183" i="1"/>
  <c r="FIU183" i="1"/>
  <c r="FIV183" i="1"/>
  <c r="FIW183" i="1"/>
  <c r="FIX183" i="1"/>
  <c r="FIY183" i="1"/>
  <c r="FIZ183" i="1"/>
  <c r="FJA183" i="1"/>
  <c r="FJB183" i="1"/>
  <c r="FJC183" i="1"/>
  <c r="FJD183" i="1"/>
  <c r="FJE183" i="1"/>
  <c r="FJF183" i="1"/>
  <c r="FJG183" i="1"/>
  <c r="FJH183" i="1"/>
  <c r="FJI183" i="1"/>
  <c r="FJJ183" i="1"/>
  <c r="FJK183" i="1"/>
  <c r="FJL183" i="1"/>
  <c r="FJM183" i="1"/>
  <c r="FJN183" i="1"/>
  <c r="FJO183" i="1"/>
  <c r="FJP183" i="1"/>
  <c r="FJQ183" i="1"/>
  <c r="FJR183" i="1"/>
  <c r="FJS183" i="1"/>
  <c r="FJT183" i="1"/>
  <c r="FJU183" i="1"/>
  <c r="FJV183" i="1"/>
  <c r="FJW183" i="1"/>
  <c r="FJX183" i="1"/>
  <c r="FJY183" i="1"/>
  <c r="FJZ183" i="1"/>
  <c r="FKA183" i="1"/>
  <c r="FKB183" i="1"/>
  <c r="FKC183" i="1"/>
  <c r="FKD183" i="1"/>
  <c r="FKE183" i="1"/>
  <c r="FKF183" i="1"/>
  <c r="FKG183" i="1"/>
  <c r="FKH183" i="1"/>
  <c r="FKI183" i="1"/>
  <c r="FKJ183" i="1"/>
  <c r="FKK183" i="1"/>
  <c r="FKL183" i="1"/>
  <c r="FKM183" i="1"/>
  <c r="FKN183" i="1"/>
  <c r="FKO183" i="1"/>
  <c r="FKP183" i="1"/>
  <c r="FKQ183" i="1"/>
  <c r="FKR183" i="1"/>
  <c r="FKS183" i="1"/>
  <c r="FKT183" i="1"/>
  <c r="FKU183" i="1"/>
  <c r="FKV183" i="1"/>
  <c r="FKW183" i="1"/>
  <c r="FKX183" i="1"/>
  <c r="FKY183" i="1"/>
  <c r="FKZ183" i="1"/>
  <c r="FLA183" i="1"/>
  <c r="FLB183" i="1"/>
  <c r="FLC183" i="1"/>
  <c r="FLD183" i="1"/>
  <c r="FLE183" i="1"/>
  <c r="FLF183" i="1"/>
  <c r="FLG183" i="1"/>
  <c r="FLH183" i="1"/>
  <c r="FLI183" i="1"/>
  <c r="FLJ183" i="1"/>
  <c r="FLK183" i="1"/>
  <c r="FLL183" i="1"/>
  <c r="FLM183" i="1"/>
  <c r="FLN183" i="1"/>
  <c r="FLO183" i="1"/>
  <c r="FLP183" i="1"/>
  <c r="FLQ183" i="1"/>
  <c r="FLR183" i="1"/>
  <c r="FLS183" i="1"/>
  <c r="FLT183" i="1"/>
  <c r="FLU183" i="1"/>
  <c r="FLV183" i="1"/>
  <c r="FLW183" i="1"/>
  <c r="FLX183" i="1"/>
  <c r="FLY183" i="1"/>
  <c r="FLZ183" i="1"/>
  <c r="FMA183" i="1"/>
  <c r="FMB183" i="1"/>
  <c r="FMC183" i="1"/>
  <c r="FMD183" i="1"/>
  <c r="FME183" i="1"/>
  <c r="FMF183" i="1"/>
  <c r="FMG183" i="1"/>
  <c r="FMH183" i="1"/>
  <c r="FMI183" i="1"/>
  <c r="FMJ183" i="1"/>
  <c r="FMK183" i="1"/>
  <c r="FML183" i="1"/>
  <c r="FMM183" i="1"/>
  <c r="FMN183" i="1"/>
  <c r="FMO183" i="1"/>
  <c r="FMP183" i="1"/>
  <c r="FMQ183" i="1"/>
  <c r="FMR183" i="1"/>
  <c r="FMS183" i="1"/>
  <c r="FMT183" i="1"/>
  <c r="FMU183" i="1"/>
  <c r="FMV183" i="1"/>
  <c r="FMW183" i="1"/>
  <c r="FMX183" i="1"/>
  <c r="FMY183" i="1"/>
  <c r="FMZ183" i="1"/>
  <c r="FNA183" i="1"/>
  <c r="FNB183" i="1"/>
  <c r="FNC183" i="1"/>
  <c r="FND183" i="1"/>
  <c r="FNE183" i="1"/>
  <c r="FNF183" i="1"/>
  <c r="FNG183" i="1"/>
  <c r="FNH183" i="1"/>
  <c r="FNI183" i="1"/>
  <c r="FNJ183" i="1"/>
  <c r="FNK183" i="1"/>
  <c r="FNL183" i="1"/>
  <c r="FNM183" i="1"/>
  <c r="FNN183" i="1"/>
  <c r="FNO183" i="1"/>
  <c r="FNP183" i="1"/>
  <c r="FNQ183" i="1"/>
  <c r="FNR183" i="1"/>
  <c r="FNS183" i="1"/>
  <c r="FNT183" i="1"/>
  <c r="FNU183" i="1"/>
  <c r="FNV183" i="1"/>
  <c r="FNW183" i="1"/>
  <c r="FNX183" i="1"/>
  <c r="FNY183" i="1"/>
  <c r="FNZ183" i="1"/>
  <c r="FOA183" i="1"/>
  <c r="FOB183" i="1"/>
  <c r="FOC183" i="1"/>
  <c r="FOD183" i="1"/>
  <c r="FOE183" i="1"/>
  <c r="FOF183" i="1"/>
  <c r="FOG183" i="1"/>
  <c r="FOH183" i="1"/>
  <c r="FOI183" i="1"/>
  <c r="FOJ183" i="1"/>
  <c r="FOK183" i="1"/>
  <c r="FOL183" i="1"/>
  <c r="FOM183" i="1"/>
  <c r="FON183" i="1"/>
  <c r="FOO183" i="1"/>
  <c r="FOP183" i="1"/>
  <c r="FOQ183" i="1"/>
  <c r="FOR183" i="1"/>
  <c r="FOS183" i="1"/>
  <c r="FOT183" i="1"/>
  <c r="FOU183" i="1"/>
  <c r="FOV183" i="1"/>
  <c r="FOW183" i="1"/>
  <c r="FOX183" i="1"/>
  <c r="FOY183" i="1"/>
  <c r="FOZ183" i="1"/>
  <c r="FPA183" i="1"/>
  <c r="FPB183" i="1"/>
  <c r="FPC183" i="1"/>
  <c r="FPD183" i="1"/>
  <c r="FPE183" i="1"/>
  <c r="FPF183" i="1"/>
  <c r="FPG183" i="1"/>
  <c r="FPH183" i="1"/>
  <c r="FPI183" i="1"/>
  <c r="FPJ183" i="1"/>
  <c r="FPK183" i="1"/>
  <c r="FPL183" i="1"/>
  <c r="FPM183" i="1"/>
  <c r="FPN183" i="1"/>
  <c r="FPO183" i="1"/>
  <c r="FPP183" i="1"/>
  <c r="FPQ183" i="1"/>
  <c r="FPR183" i="1"/>
  <c r="FPS183" i="1"/>
  <c r="FPT183" i="1"/>
  <c r="FPU183" i="1"/>
  <c r="FPV183" i="1"/>
  <c r="FPW183" i="1"/>
  <c r="FPX183" i="1"/>
  <c r="FPY183" i="1"/>
  <c r="FPZ183" i="1"/>
  <c r="FQA183" i="1"/>
  <c r="FQB183" i="1"/>
  <c r="FQC183" i="1"/>
  <c r="FQD183" i="1"/>
  <c r="FQE183" i="1"/>
  <c r="FQF183" i="1"/>
  <c r="FQG183" i="1"/>
  <c r="FQH183" i="1"/>
  <c r="FQI183" i="1"/>
  <c r="FQJ183" i="1"/>
  <c r="FQK183" i="1"/>
  <c r="FQL183" i="1"/>
  <c r="FQM183" i="1"/>
  <c r="FQN183" i="1"/>
  <c r="FQO183" i="1"/>
  <c r="FQP183" i="1"/>
  <c r="FQQ183" i="1"/>
  <c r="FQR183" i="1"/>
  <c r="FQS183" i="1"/>
  <c r="FQT183" i="1"/>
  <c r="FQU183" i="1"/>
  <c r="FQV183" i="1"/>
  <c r="FQW183" i="1"/>
  <c r="FQX183" i="1"/>
  <c r="FQY183" i="1"/>
  <c r="FQZ183" i="1"/>
  <c r="FRA183" i="1"/>
  <c r="FRB183" i="1"/>
  <c r="FRC183" i="1"/>
  <c r="FRD183" i="1"/>
  <c r="FRE183" i="1"/>
  <c r="FRF183" i="1"/>
  <c r="FRG183" i="1"/>
  <c r="FRH183" i="1"/>
  <c r="FRI183" i="1"/>
  <c r="FRJ183" i="1"/>
  <c r="FRK183" i="1"/>
  <c r="FRL183" i="1"/>
  <c r="FRM183" i="1"/>
  <c r="FRN183" i="1"/>
  <c r="FRO183" i="1"/>
  <c r="FRP183" i="1"/>
  <c r="FRQ183" i="1"/>
  <c r="FRR183" i="1"/>
  <c r="FRS183" i="1"/>
  <c r="FRT183" i="1"/>
  <c r="FRU183" i="1"/>
  <c r="FRV183" i="1"/>
  <c r="FRW183" i="1"/>
  <c r="FRX183" i="1"/>
  <c r="FRY183" i="1"/>
  <c r="FRZ183" i="1"/>
  <c r="FSA183" i="1"/>
  <c r="FSB183" i="1"/>
  <c r="FSC183" i="1"/>
  <c r="FSD183" i="1"/>
  <c r="FSE183" i="1"/>
  <c r="FSF183" i="1"/>
  <c r="FSG183" i="1"/>
  <c r="FSH183" i="1"/>
  <c r="FSI183" i="1"/>
  <c r="FSJ183" i="1"/>
  <c r="FSK183" i="1"/>
  <c r="FSL183" i="1"/>
  <c r="FSM183" i="1"/>
  <c r="FSN183" i="1"/>
  <c r="FSO183" i="1"/>
  <c r="FSP183" i="1"/>
  <c r="FSQ183" i="1"/>
  <c r="FSR183" i="1"/>
  <c r="FSS183" i="1"/>
  <c r="FST183" i="1"/>
  <c r="FSU183" i="1"/>
  <c r="FSV183" i="1"/>
  <c r="FSW183" i="1"/>
  <c r="FSX183" i="1"/>
  <c r="FSY183" i="1"/>
  <c r="FSZ183" i="1"/>
  <c r="FTA183" i="1"/>
  <c r="FTB183" i="1"/>
  <c r="FTC183" i="1"/>
  <c r="FTD183" i="1"/>
  <c r="FTE183" i="1"/>
  <c r="FTF183" i="1"/>
  <c r="FTG183" i="1"/>
  <c r="FTH183" i="1"/>
  <c r="FTI183" i="1"/>
  <c r="FTJ183" i="1"/>
  <c r="FTK183" i="1"/>
  <c r="FTL183" i="1"/>
  <c r="FTM183" i="1"/>
  <c r="FTN183" i="1"/>
  <c r="FTO183" i="1"/>
  <c r="FTP183" i="1"/>
  <c r="FTQ183" i="1"/>
  <c r="FTR183" i="1"/>
  <c r="FTS183" i="1"/>
  <c r="FTT183" i="1"/>
  <c r="FTU183" i="1"/>
  <c r="FTV183" i="1"/>
  <c r="FTW183" i="1"/>
  <c r="FTX183" i="1"/>
  <c r="FTY183" i="1"/>
  <c r="FTZ183" i="1"/>
  <c r="FUA183" i="1"/>
  <c r="FUB183" i="1"/>
  <c r="FUC183" i="1"/>
  <c r="FUD183" i="1"/>
  <c r="FUE183" i="1"/>
  <c r="FUF183" i="1"/>
  <c r="FUG183" i="1"/>
  <c r="FUH183" i="1"/>
  <c r="FUI183" i="1"/>
  <c r="FUJ183" i="1"/>
  <c r="FUK183" i="1"/>
  <c r="FUL183" i="1"/>
  <c r="FUM183" i="1"/>
  <c r="FUN183" i="1"/>
  <c r="FUO183" i="1"/>
  <c r="FUP183" i="1"/>
  <c r="FUQ183" i="1"/>
  <c r="FUR183" i="1"/>
  <c r="FUS183" i="1"/>
  <c r="FUT183" i="1"/>
  <c r="FUU183" i="1"/>
  <c r="FUV183" i="1"/>
  <c r="FUW183" i="1"/>
  <c r="FUX183" i="1"/>
  <c r="FUY183" i="1"/>
  <c r="FUZ183" i="1"/>
  <c r="FVA183" i="1"/>
  <c r="FVB183" i="1"/>
  <c r="FVC183" i="1"/>
  <c r="FVD183" i="1"/>
  <c r="FVE183" i="1"/>
  <c r="FVF183" i="1"/>
  <c r="FVG183" i="1"/>
  <c r="FVH183" i="1"/>
  <c r="FVI183" i="1"/>
  <c r="FVJ183" i="1"/>
  <c r="FVK183" i="1"/>
  <c r="FVL183" i="1"/>
  <c r="FVM183" i="1"/>
  <c r="FVN183" i="1"/>
  <c r="FVO183" i="1"/>
  <c r="FVP183" i="1"/>
  <c r="FVQ183" i="1"/>
  <c r="FVR183" i="1"/>
  <c r="FVS183" i="1"/>
  <c r="FVT183" i="1"/>
  <c r="FVU183" i="1"/>
  <c r="FVV183" i="1"/>
  <c r="FVW183" i="1"/>
  <c r="FVX183" i="1"/>
  <c r="FVY183" i="1"/>
  <c r="FVZ183" i="1"/>
  <c r="FWA183" i="1"/>
  <c r="FWB183" i="1"/>
  <c r="FWC183" i="1"/>
  <c r="FWD183" i="1"/>
  <c r="FWE183" i="1"/>
  <c r="FWF183" i="1"/>
  <c r="FWG183" i="1"/>
  <c r="FWH183" i="1"/>
  <c r="FWI183" i="1"/>
  <c r="FWJ183" i="1"/>
  <c r="FWK183" i="1"/>
  <c r="FWL183" i="1"/>
  <c r="FWM183" i="1"/>
  <c r="FWN183" i="1"/>
  <c r="FWO183" i="1"/>
  <c r="FWP183" i="1"/>
  <c r="FWQ183" i="1"/>
  <c r="FWR183" i="1"/>
  <c r="FWS183" i="1"/>
  <c r="FWT183" i="1"/>
  <c r="FWU183" i="1"/>
  <c r="FWV183" i="1"/>
  <c r="FWW183" i="1"/>
  <c r="FWX183" i="1"/>
  <c r="FWY183" i="1"/>
  <c r="FWZ183" i="1"/>
  <c r="FXA183" i="1"/>
  <c r="FXB183" i="1"/>
  <c r="FXC183" i="1"/>
  <c r="FXD183" i="1"/>
  <c r="FXE183" i="1"/>
  <c r="FXF183" i="1"/>
  <c r="FXG183" i="1"/>
  <c r="FXH183" i="1"/>
  <c r="FXI183" i="1"/>
  <c r="FXJ183" i="1"/>
  <c r="FXK183" i="1"/>
  <c r="FXL183" i="1"/>
  <c r="FXM183" i="1"/>
  <c r="FXN183" i="1"/>
  <c r="FXO183" i="1"/>
  <c r="FXP183" i="1"/>
  <c r="FXQ183" i="1"/>
  <c r="FXR183" i="1"/>
  <c r="FXS183" i="1"/>
  <c r="FXT183" i="1"/>
  <c r="FXU183" i="1"/>
  <c r="FXV183" i="1"/>
  <c r="FXW183" i="1"/>
  <c r="FXX183" i="1"/>
  <c r="FXY183" i="1"/>
  <c r="FXZ183" i="1"/>
  <c r="FYA183" i="1"/>
  <c r="FYB183" i="1"/>
  <c r="FYC183" i="1"/>
  <c r="FYD183" i="1"/>
  <c r="FYE183" i="1"/>
  <c r="FYF183" i="1"/>
  <c r="FYG183" i="1"/>
  <c r="FYH183" i="1"/>
  <c r="FYI183" i="1"/>
  <c r="FYJ183" i="1"/>
  <c r="FYK183" i="1"/>
  <c r="FYL183" i="1"/>
  <c r="FYM183" i="1"/>
  <c r="FYN183" i="1"/>
  <c r="FYO183" i="1"/>
  <c r="FYP183" i="1"/>
  <c r="FYQ183" i="1"/>
  <c r="FYR183" i="1"/>
  <c r="FYS183" i="1"/>
  <c r="FYT183" i="1"/>
  <c r="FYU183" i="1"/>
  <c r="FYV183" i="1"/>
  <c r="FYW183" i="1"/>
  <c r="FYX183" i="1"/>
  <c r="FYY183" i="1"/>
  <c r="FYZ183" i="1"/>
  <c r="FZA183" i="1"/>
  <c r="FZB183" i="1"/>
  <c r="FZC183" i="1"/>
  <c r="FZD183" i="1"/>
  <c r="FZE183" i="1"/>
  <c r="FZF183" i="1"/>
  <c r="FZG183" i="1"/>
  <c r="FZH183" i="1"/>
  <c r="FZI183" i="1"/>
  <c r="FZJ183" i="1"/>
  <c r="FZK183" i="1"/>
  <c r="FZL183" i="1"/>
  <c r="FZM183" i="1"/>
  <c r="FZN183" i="1"/>
  <c r="FZO183" i="1"/>
  <c r="FZP183" i="1"/>
  <c r="FZQ183" i="1"/>
  <c r="FZR183" i="1"/>
  <c r="FZS183" i="1"/>
  <c r="FZT183" i="1"/>
  <c r="FZU183" i="1"/>
  <c r="FZV183" i="1"/>
  <c r="FZW183" i="1"/>
  <c r="FZX183" i="1"/>
  <c r="FZY183" i="1"/>
  <c r="FZZ183" i="1"/>
  <c r="GAA183" i="1"/>
  <c r="GAB183" i="1"/>
  <c r="GAC183" i="1"/>
  <c r="GAD183" i="1"/>
  <c r="GAE183" i="1"/>
  <c r="GAF183" i="1"/>
  <c r="GAG183" i="1"/>
  <c r="GAH183" i="1"/>
  <c r="GAI183" i="1"/>
  <c r="GAJ183" i="1"/>
  <c r="GAK183" i="1"/>
  <c r="GAL183" i="1"/>
  <c r="GAM183" i="1"/>
  <c r="GAN183" i="1"/>
  <c r="GAO183" i="1"/>
  <c r="GAP183" i="1"/>
  <c r="GAQ183" i="1"/>
  <c r="GAR183" i="1"/>
  <c r="GAS183" i="1"/>
  <c r="GAT183" i="1"/>
  <c r="GAU183" i="1"/>
  <c r="GAV183" i="1"/>
  <c r="GAW183" i="1"/>
  <c r="GAX183" i="1"/>
  <c r="GAY183" i="1"/>
  <c r="GAZ183" i="1"/>
  <c r="GBA183" i="1"/>
  <c r="GBB183" i="1"/>
  <c r="GBC183" i="1"/>
  <c r="GBD183" i="1"/>
  <c r="GBE183" i="1"/>
  <c r="GBF183" i="1"/>
  <c r="GBG183" i="1"/>
  <c r="GBH183" i="1"/>
  <c r="GBI183" i="1"/>
  <c r="GBJ183" i="1"/>
  <c r="GBK183" i="1"/>
  <c r="GBL183" i="1"/>
  <c r="GBM183" i="1"/>
  <c r="GBN183" i="1"/>
  <c r="GBO183" i="1"/>
  <c r="GBP183" i="1"/>
  <c r="GBQ183" i="1"/>
  <c r="GBR183" i="1"/>
  <c r="GBS183" i="1"/>
  <c r="GBT183" i="1"/>
  <c r="GBU183" i="1"/>
  <c r="GBV183" i="1"/>
  <c r="GBW183" i="1"/>
  <c r="GBX183" i="1"/>
  <c r="GBY183" i="1"/>
  <c r="GBZ183" i="1"/>
  <c r="GCA183" i="1"/>
  <c r="GCB183" i="1"/>
  <c r="GCC183" i="1"/>
  <c r="GCD183" i="1"/>
  <c r="GCE183" i="1"/>
  <c r="GCF183" i="1"/>
  <c r="GCG183" i="1"/>
  <c r="GCH183" i="1"/>
  <c r="GCI183" i="1"/>
  <c r="GCJ183" i="1"/>
  <c r="GCK183" i="1"/>
  <c r="GCL183" i="1"/>
  <c r="GCM183" i="1"/>
  <c r="GCN183" i="1"/>
  <c r="GCO183" i="1"/>
  <c r="GCP183" i="1"/>
  <c r="GCQ183" i="1"/>
  <c r="GCR183" i="1"/>
  <c r="GCS183" i="1"/>
  <c r="GCT183" i="1"/>
  <c r="GCU183" i="1"/>
  <c r="GCV183" i="1"/>
  <c r="GCW183" i="1"/>
  <c r="GCX183" i="1"/>
  <c r="GCY183" i="1"/>
  <c r="GCZ183" i="1"/>
  <c r="GDA183" i="1"/>
  <c r="GDB183" i="1"/>
  <c r="GDC183" i="1"/>
  <c r="GDD183" i="1"/>
  <c r="GDE183" i="1"/>
  <c r="GDF183" i="1"/>
  <c r="GDG183" i="1"/>
  <c r="GDH183" i="1"/>
  <c r="GDI183" i="1"/>
  <c r="GDJ183" i="1"/>
  <c r="GDK183" i="1"/>
  <c r="GDL183" i="1"/>
  <c r="GDM183" i="1"/>
  <c r="GDN183" i="1"/>
  <c r="GDO183" i="1"/>
  <c r="GDP183" i="1"/>
  <c r="GDQ183" i="1"/>
  <c r="GDR183" i="1"/>
  <c r="GDS183" i="1"/>
  <c r="GDT183" i="1"/>
  <c r="GDU183" i="1"/>
  <c r="GDV183" i="1"/>
  <c r="GDW183" i="1"/>
  <c r="GDX183" i="1"/>
  <c r="GDY183" i="1"/>
  <c r="GDZ183" i="1"/>
  <c r="GEA183" i="1"/>
  <c r="GEB183" i="1"/>
  <c r="GEC183" i="1"/>
  <c r="GED183" i="1"/>
  <c r="GEE183" i="1"/>
  <c r="GEF183" i="1"/>
  <c r="GEG183" i="1"/>
  <c r="GEH183" i="1"/>
  <c r="GEI183" i="1"/>
  <c r="GEJ183" i="1"/>
  <c r="GEK183" i="1"/>
  <c r="GEL183" i="1"/>
  <c r="GEM183" i="1"/>
  <c r="GEN183" i="1"/>
  <c r="GEO183" i="1"/>
  <c r="GEP183" i="1"/>
  <c r="GEQ183" i="1"/>
  <c r="GER183" i="1"/>
  <c r="GES183" i="1"/>
  <c r="GET183" i="1"/>
  <c r="GEU183" i="1"/>
  <c r="GEV183" i="1"/>
  <c r="GEW183" i="1"/>
  <c r="GEX183" i="1"/>
  <c r="GEY183" i="1"/>
  <c r="GEZ183" i="1"/>
  <c r="GFA183" i="1"/>
  <c r="GFB183" i="1"/>
  <c r="GFC183" i="1"/>
  <c r="GFD183" i="1"/>
  <c r="GFE183" i="1"/>
  <c r="GFF183" i="1"/>
  <c r="GFG183" i="1"/>
  <c r="GFH183" i="1"/>
  <c r="GFI183" i="1"/>
  <c r="GFJ183" i="1"/>
  <c r="GFK183" i="1"/>
  <c r="GFL183" i="1"/>
  <c r="GFM183" i="1"/>
  <c r="GFN183" i="1"/>
  <c r="GFO183" i="1"/>
  <c r="GFP183" i="1"/>
  <c r="GFQ183" i="1"/>
  <c r="GFR183" i="1"/>
  <c r="GFS183" i="1"/>
  <c r="GFT183" i="1"/>
  <c r="GFU183" i="1"/>
  <c r="GFV183" i="1"/>
  <c r="GFW183" i="1"/>
  <c r="GFX183" i="1"/>
  <c r="GFY183" i="1"/>
  <c r="GFZ183" i="1"/>
  <c r="GGA183" i="1"/>
  <c r="GGB183" i="1"/>
  <c r="GGC183" i="1"/>
  <c r="GGD183" i="1"/>
  <c r="GGE183" i="1"/>
  <c r="GGF183" i="1"/>
  <c r="GGG183" i="1"/>
  <c r="GGH183" i="1"/>
  <c r="GGI183" i="1"/>
  <c r="GGJ183" i="1"/>
  <c r="GGK183" i="1"/>
  <c r="GGL183" i="1"/>
  <c r="GGM183" i="1"/>
  <c r="GGN183" i="1"/>
  <c r="GGO183" i="1"/>
  <c r="GGP183" i="1"/>
  <c r="GGQ183" i="1"/>
  <c r="GGR183" i="1"/>
  <c r="GGS183" i="1"/>
  <c r="GGT183" i="1"/>
  <c r="GGU183" i="1"/>
  <c r="GGV183" i="1"/>
  <c r="GGW183" i="1"/>
  <c r="GGX183" i="1"/>
  <c r="GGY183" i="1"/>
  <c r="GGZ183" i="1"/>
  <c r="GHA183" i="1"/>
  <c r="GHB183" i="1"/>
  <c r="GHC183" i="1"/>
  <c r="GHD183" i="1"/>
  <c r="GHE183" i="1"/>
  <c r="GHF183" i="1"/>
  <c r="GHG183" i="1"/>
  <c r="GHH183" i="1"/>
  <c r="GHI183" i="1"/>
  <c r="GHJ183" i="1"/>
  <c r="GHK183" i="1"/>
  <c r="GHL183" i="1"/>
  <c r="GHM183" i="1"/>
  <c r="GHN183" i="1"/>
  <c r="GHO183" i="1"/>
  <c r="GHP183" i="1"/>
  <c r="GHQ183" i="1"/>
  <c r="GHR183" i="1"/>
  <c r="GHS183" i="1"/>
  <c r="GHT183" i="1"/>
  <c r="GHU183" i="1"/>
  <c r="GHV183" i="1"/>
  <c r="GHW183" i="1"/>
  <c r="GHX183" i="1"/>
  <c r="GHY183" i="1"/>
  <c r="GHZ183" i="1"/>
  <c r="GIA183" i="1"/>
  <c r="GIB183" i="1"/>
  <c r="GIC183" i="1"/>
  <c r="GID183" i="1"/>
  <c r="GIE183" i="1"/>
  <c r="GIF183" i="1"/>
  <c r="GIG183" i="1"/>
  <c r="GIH183" i="1"/>
  <c r="GII183" i="1"/>
  <c r="GIJ183" i="1"/>
  <c r="GIK183" i="1"/>
  <c r="GIL183" i="1"/>
  <c r="GIM183" i="1"/>
  <c r="GIN183" i="1"/>
  <c r="GIO183" i="1"/>
  <c r="GIP183" i="1"/>
  <c r="GIQ183" i="1"/>
  <c r="GIR183" i="1"/>
  <c r="GIS183" i="1"/>
  <c r="GIT183" i="1"/>
  <c r="GIU183" i="1"/>
  <c r="GIV183" i="1"/>
  <c r="GIW183" i="1"/>
  <c r="GIX183" i="1"/>
  <c r="GIY183" i="1"/>
  <c r="GIZ183" i="1"/>
  <c r="GJA183" i="1"/>
  <c r="GJB183" i="1"/>
  <c r="GJC183" i="1"/>
  <c r="GJD183" i="1"/>
  <c r="GJE183" i="1"/>
  <c r="GJF183" i="1"/>
  <c r="GJG183" i="1"/>
  <c r="GJH183" i="1"/>
  <c r="GJI183" i="1"/>
  <c r="GJJ183" i="1"/>
  <c r="GJK183" i="1"/>
  <c r="GJL183" i="1"/>
  <c r="GJM183" i="1"/>
  <c r="GJN183" i="1"/>
  <c r="GJO183" i="1"/>
  <c r="GJP183" i="1"/>
  <c r="GJQ183" i="1"/>
  <c r="GJR183" i="1"/>
  <c r="GJS183" i="1"/>
  <c r="GJT183" i="1"/>
  <c r="GJU183" i="1"/>
  <c r="GJV183" i="1"/>
  <c r="GJW183" i="1"/>
  <c r="GJX183" i="1"/>
  <c r="GJY183" i="1"/>
  <c r="GJZ183" i="1"/>
  <c r="GKA183" i="1"/>
  <c r="GKB183" i="1"/>
  <c r="GKC183" i="1"/>
  <c r="GKD183" i="1"/>
  <c r="GKE183" i="1"/>
  <c r="GKF183" i="1"/>
  <c r="GKG183" i="1"/>
  <c r="GKH183" i="1"/>
  <c r="GKI183" i="1"/>
  <c r="GKJ183" i="1"/>
  <c r="GKK183" i="1"/>
  <c r="GKL183" i="1"/>
  <c r="GKM183" i="1"/>
  <c r="GKN183" i="1"/>
  <c r="GKO183" i="1"/>
  <c r="GKP183" i="1"/>
  <c r="GKQ183" i="1"/>
  <c r="GKR183" i="1"/>
  <c r="GKS183" i="1"/>
  <c r="GKT183" i="1"/>
  <c r="GKU183" i="1"/>
  <c r="GKV183" i="1"/>
  <c r="GKW183" i="1"/>
  <c r="GKX183" i="1"/>
  <c r="GKY183" i="1"/>
  <c r="GKZ183" i="1"/>
  <c r="GLA183" i="1"/>
  <c r="GLB183" i="1"/>
  <c r="GLC183" i="1"/>
  <c r="GLD183" i="1"/>
  <c r="GLE183" i="1"/>
  <c r="GLF183" i="1"/>
  <c r="GLG183" i="1"/>
  <c r="GLH183" i="1"/>
  <c r="GLI183" i="1"/>
  <c r="GLJ183" i="1"/>
  <c r="GLK183" i="1"/>
  <c r="GLL183" i="1"/>
  <c r="GLM183" i="1"/>
  <c r="GLN183" i="1"/>
  <c r="GLO183" i="1"/>
  <c r="GLP183" i="1"/>
  <c r="GLQ183" i="1"/>
  <c r="GLR183" i="1"/>
  <c r="GLS183" i="1"/>
  <c r="GLT183" i="1"/>
  <c r="GLU183" i="1"/>
  <c r="GLV183" i="1"/>
  <c r="GLW183" i="1"/>
  <c r="GLX183" i="1"/>
  <c r="GLY183" i="1"/>
  <c r="GLZ183" i="1"/>
  <c r="GMA183" i="1"/>
  <c r="GMB183" i="1"/>
  <c r="GMC183" i="1"/>
  <c r="GMD183" i="1"/>
  <c r="GME183" i="1"/>
  <c r="GMF183" i="1"/>
  <c r="GMG183" i="1"/>
  <c r="GMH183" i="1"/>
  <c r="GMI183" i="1"/>
  <c r="GMJ183" i="1"/>
  <c r="GMK183" i="1"/>
  <c r="GML183" i="1"/>
  <c r="GMM183" i="1"/>
  <c r="GMN183" i="1"/>
  <c r="GMO183" i="1"/>
  <c r="GMP183" i="1"/>
  <c r="GMQ183" i="1"/>
  <c r="GMR183" i="1"/>
  <c r="GMS183" i="1"/>
  <c r="GMT183" i="1"/>
  <c r="GMU183" i="1"/>
  <c r="GMV183" i="1"/>
  <c r="GMW183" i="1"/>
  <c r="GMX183" i="1"/>
  <c r="GMY183" i="1"/>
  <c r="GMZ183" i="1"/>
  <c r="GNA183" i="1"/>
  <c r="GNB183" i="1"/>
  <c r="GNC183" i="1"/>
  <c r="GND183" i="1"/>
  <c r="GNE183" i="1"/>
  <c r="GNF183" i="1"/>
  <c r="GNG183" i="1"/>
  <c r="GNH183" i="1"/>
  <c r="GNI183" i="1"/>
  <c r="GNJ183" i="1"/>
  <c r="GNK183" i="1"/>
  <c r="GNL183" i="1"/>
  <c r="GNM183" i="1"/>
  <c r="GNN183" i="1"/>
  <c r="GNO183" i="1"/>
  <c r="GNP183" i="1"/>
  <c r="GNQ183" i="1"/>
  <c r="GNR183" i="1"/>
  <c r="GNS183" i="1"/>
  <c r="GNT183" i="1"/>
  <c r="GNU183" i="1"/>
  <c r="GNV183" i="1"/>
  <c r="GNW183" i="1"/>
  <c r="GNX183" i="1"/>
  <c r="GNY183" i="1"/>
  <c r="GNZ183" i="1"/>
  <c r="GOA183" i="1"/>
  <c r="GOB183" i="1"/>
  <c r="GOC183" i="1"/>
  <c r="GOD183" i="1"/>
  <c r="GOE183" i="1"/>
  <c r="GOF183" i="1"/>
  <c r="GOG183" i="1"/>
  <c r="GOH183" i="1"/>
  <c r="GOI183" i="1"/>
  <c r="GOJ183" i="1"/>
  <c r="GOK183" i="1"/>
  <c r="GOL183" i="1"/>
  <c r="GOM183" i="1"/>
  <c r="GON183" i="1"/>
  <c r="GOO183" i="1"/>
  <c r="GOP183" i="1"/>
  <c r="GOQ183" i="1"/>
  <c r="GOR183" i="1"/>
  <c r="GOS183" i="1"/>
  <c r="GOT183" i="1"/>
  <c r="GOU183" i="1"/>
  <c r="GOV183" i="1"/>
  <c r="GOW183" i="1"/>
  <c r="GOX183" i="1"/>
  <c r="GOY183" i="1"/>
  <c r="GOZ183" i="1"/>
  <c r="GPA183" i="1"/>
  <c r="GPB183" i="1"/>
  <c r="GPC183" i="1"/>
  <c r="GPD183" i="1"/>
  <c r="GPE183" i="1"/>
  <c r="GPF183" i="1"/>
  <c r="GPG183" i="1"/>
  <c r="GPH183" i="1"/>
  <c r="GPI183" i="1"/>
  <c r="GPJ183" i="1"/>
  <c r="GPK183" i="1"/>
  <c r="GPL183" i="1"/>
  <c r="GPM183" i="1"/>
  <c r="GPN183" i="1"/>
  <c r="GPO183" i="1"/>
  <c r="GPP183" i="1"/>
  <c r="GPQ183" i="1"/>
  <c r="GPR183" i="1"/>
  <c r="GPS183" i="1"/>
  <c r="GPT183" i="1"/>
  <c r="GPU183" i="1"/>
  <c r="GPV183" i="1"/>
  <c r="GPW183" i="1"/>
  <c r="GPX183" i="1"/>
  <c r="GPY183" i="1"/>
  <c r="GPZ183" i="1"/>
  <c r="GQA183" i="1"/>
  <c r="GQB183" i="1"/>
  <c r="GQC183" i="1"/>
  <c r="GQD183" i="1"/>
  <c r="GQE183" i="1"/>
  <c r="GQF183" i="1"/>
  <c r="GQG183" i="1"/>
  <c r="GQH183" i="1"/>
  <c r="GQI183" i="1"/>
  <c r="GQJ183" i="1"/>
  <c r="GQK183" i="1"/>
  <c r="GQL183" i="1"/>
  <c r="GQM183" i="1"/>
  <c r="GQN183" i="1"/>
  <c r="GQO183" i="1"/>
  <c r="GQP183" i="1"/>
  <c r="GQQ183" i="1"/>
  <c r="GQR183" i="1"/>
  <c r="GQS183" i="1"/>
  <c r="GQT183" i="1"/>
  <c r="GQU183" i="1"/>
  <c r="GQV183" i="1"/>
  <c r="GQW183" i="1"/>
  <c r="GQX183" i="1"/>
  <c r="GQY183" i="1"/>
  <c r="GQZ183" i="1"/>
  <c r="GRA183" i="1"/>
  <c r="GRB183" i="1"/>
  <c r="GRC183" i="1"/>
  <c r="GRD183" i="1"/>
  <c r="GRE183" i="1"/>
  <c r="GRF183" i="1"/>
  <c r="GRG183" i="1"/>
  <c r="GRH183" i="1"/>
  <c r="GRI183" i="1"/>
  <c r="GRJ183" i="1"/>
  <c r="GRK183" i="1"/>
  <c r="GRL183" i="1"/>
  <c r="GRM183" i="1"/>
  <c r="GRN183" i="1"/>
  <c r="GRO183" i="1"/>
  <c r="GRP183" i="1"/>
  <c r="GRQ183" i="1"/>
  <c r="GRR183" i="1"/>
  <c r="GRS183" i="1"/>
  <c r="GRT183" i="1"/>
  <c r="GRU183" i="1"/>
  <c r="GRV183" i="1"/>
  <c r="GRW183" i="1"/>
  <c r="GRX183" i="1"/>
  <c r="GRY183" i="1"/>
  <c r="GRZ183" i="1"/>
  <c r="GSA183" i="1"/>
  <c r="GSB183" i="1"/>
  <c r="GSC183" i="1"/>
  <c r="GSD183" i="1"/>
  <c r="GSE183" i="1"/>
  <c r="GSF183" i="1"/>
  <c r="GSG183" i="1"/>
  <c r="GSH183" i="1"/>
  <c r="GSI183" i="1"/>
  <c r="GSJ183" i="1"/>
  <c r="GSK183" i="1"/>
  <c r="GSL183" i="1"/>
  <c r="GSM183" i="1"/>
  <c r="GSN183" i="1"/>
  <c r="GSO183" i="1"/>
  <c r="GSP183" i="1"/>
  <c r="GSQ183" i="1"/>
  <c r="GSR183" i="1"/>
  <c r="GSS183" i="1"/>
  <c r="GST183" i="1"/>
  <c r="GSU183" i="1"/>
  <c r="GSV183" i="1"/>
  <c r="GSW183" i="1"/>
  <c r="GSX183" i="1"/>
  <c r="GSY183" i="1"/>
  <c r="GSZ183" i="1"/>
  <c r="GTA183" i="1"/>
  <c r="GTB183" i="1"/>
  <c r="GTC183" i="1"/>
  <c r="GTD183" i="1"/>
  <c r="GTE183" i="1"/>
  <c r="GTF183" i="1"/>
  <c r="GTG183" i="1"/>
  <c r="GTH183" i="1"/>
  <c r="GTI183" i="1"/>
  <c r="GTJ183" i="1"/>
  <c r="GTK183" i="1"/>
  <c r="GTL183" i="1"/>
  <c r="GTM183" i="1"/>
  <c r="GTN183" i="1"/>
  <c r="GTO183" i="1"/>
  <c r="GTP183" i="1"/>
  <c r="GTQ183" i="1"/>
  <c r="GTR183" i="1"/>
  <c r="GTS183" i="1"/>
  <c r="GTT183" i="1"/>
  <c r="GTU183" i="1"/>
  <c r="GTV183" i="1"/>
  <c r="GTW183" i="1"/>
  <c r="GTX183" i="1"/>
  <c r="GTY183" i="1"/>
  <c r="GTZ183" i="1"/>
  <c r="GUA183" i="1"/>
  <c r="GUB183" i="1"/>
  <c r="GUC183" i="1"/>
  <c r="GUD183" i="1"/>
  <c r="GUE183" i="1"/>
  <c r="GUF183" i="1"/>
  <c r="GUG183" i="1"/>
  <c r="GUH183" i="1"/>
  <c r="GUI183" i="1"/>
  <c r="GUJ183" i="1"/>
  <c r="GUK183" i="1"/>
  <c r="GUL183" i="1"/>
  <c r="GUM183" i="1"/>
  <c r="GUN183" i="1"/>
  <c r="GUO183" i="1"/>
  <c r="GUP183" i="1"/>
  <c r="GUQ183" i="1"/>
  <c r="GUR183" i="1"/>
  <c r="GUS183" i="1"/>
  <c r="GUT183" i="1"/>
  <c r="GUU183" i="1"/>
  <c r="GUV183" i="1"/>
  <c r="GUW183" i="1"/>
  <c r="GUX183" i="1"/>
  <c r="GUY183" i="1"/>
  <c r="GUZ183" i="1"/>
  <c r="GVA183" i="1"/>
  <c r="GVB183" i="1"/>
  <c r="GVC183" i="1"/>
  <c r="GVD183" i="1"/>
  <c r="GVE183" i="1"/>
  <c r="GVF183" i="1"/>
  <c r="GVG183" i="1"/>
  <c r="GVH183" i="1"/>
  <c r="GVI183" i="1"/>
  <c r="GVJ183" i="1"/>
  <c r="GVK183" i="1"/>
  <c r="GVL183" i="1"/>
  <c r="GVM183" i="1"/>
  <c r="GVN183" i="1"/>
  <c r="GVO183" i="1"/>
  <c r="GVP183" i="1"/>
  <c r="GVQ183" i="1"/>
  <c r="GVR183" i="1"/>
  <c r="GVS183" i="1"/>
  <c r="GVT183" i="1"/>
  <c r="GVU183" i="1"/>
  <c r="GVV183" i="1"/>
  <c r="GVW183" i="1"/>
  <c r="GVX183" i="1"/>
  <c r="GVY183" i="1"/>
  <c r="GVZ183" i="1"/>
  <c r="GWA183" i="1"/>
  <c r="GWB183" i="1"/>
  <c r="GWC183" i="1"/>
  <c r="GWD183" i="1"/>
  <c r="GWE183" i="1"/>
  <c r="GWF183" i="1"/>
  <c r="GWG183" i="1"/>
  <c r="GWH183" i="1"/>
  <c r="GWI183" i="1"/>
  <c r="GWJ183" i="1"/>
  <c r="GWK183" i="1"/>
  <c r="GWL183" i="1"/>
  <c r="GWM183" i="1"/>
  <c r="GWN183" i="1"/>
  <c r="GWO183" i="1"/>
  <c r="GWP183" i="1"/>
  <c r="GWQ183" i="1"/>
  <c r="GWR183" i="1"/>
  <c r="GWS183" i="1"/>
  <c r="GWT183" i="1"/>
  <c r="GWU183" i="1"/>
  <c r="GWV183" i="1"/>
  <c r="GWW183" i="1"/>
  <c r="GWX183" i="1"/>
  <c r="GWY183" i="1"/>
  <c r="GWZ183" i="1"/>
  <c r="GXA183" i="1"/>
  <c r="GXB183" i="1"/>
  <c r="GXC183" i="1"/>
  <c r="GXD183" i="1"/>
  <c r="GXE183" i="1"/>
  <c r="GXF183" i="1"/>
  <c r="GXG183" i="1"/>
  <c r="GXH183" i="1"/>
  <c r="GXI183" i="1"/>
  <c r="GXJ183" i="1"/>
  <c r="GXK183" i="1"/>
  <c r="GXL183" i="1"/>
  <c r="GXM183" i="1"/>
  <c r="GXN183" i="1"/>
  <c r="GXO183" i="1"/>
  <c r="GXP183" i="1"/>
  <c r="GXQ183" i="1"/>
  <c r="GXR183" i="1"/>
  <c r="GXS183" i="1"/>
  <c r="GXT183" i="1"/>
  <c r="GXU183" i="1"/>
  <c r="GXV183" i="1"/>
  <c r="GXW183" i="1"/>
  <c r="GXX183" i="1"/>
  <c r="GXY183" i="1"/>
  <c r="GXZ183" i="1"/>
  <c r="GYA183" i="1"/>
  <c r="GYB183" i="1"/>
  <c r="GYC183" i="1"/>
  <c r="GYD183" i="1"/>
  <c r="GYE183" i="1"/>
  <c r="GYF183" i="1"/>
  <c r="GYG183" i="1"/>
  <c r="GYH183" i="1"/>
  <c r="GYI183" i="1"/>
  <c r="GYJ183" i="1"/>
  <c r="GYK183" i="1"/>
  <c r="GYL183" i="1"/>
  <c r="GYM183" i="1"/>
  <c r="GYN183" i="1"/>
  <c r="GYO183" i="1"/>
  <c r="GYP183" i="1"/>
  <c r="GYQ183" i="1"/>
  <c r="GYR183" i="1"/>
  <c r="GYS183" i="1"/>
  <c r="GYT183" i="1"/>
  <c r="GYU183" i="1"/>
  <c r="GYV183" i="1"/>
  <c r="GYW183" i="1"/>
  <c r="GYX183" i="1"/>
  <c r="GYY183" i="1"/>
  <c r="GYZ183" i="1"/>
  <c r="GZA183" i="1"/>
  <c r="GZB183" i="1"/>
  <c r="GZC183" i="1"/>
  <c r="GZD183" i="1"/>
  <c r="GZE183" i="1"/>
  <c r="GZF183" i="1"/>
  <c r="GZG183" i="1"/>
  <c r="GZH183" i="1"/>
  <c r="GZI183" i="1"/>
  <c r="GZJ183" i="1"/>
  <c r="GZK183" i="1"/>
  <c r="GZL183" i="1"/>
  <c r="GZM183" i="1"/>
  <c r="GZN183" i="1"/>
  <c r="GZO183" i="1"/>
  <c r="GZP183" i="1"/>
  <c r="GZQ183" i="1"/>
  <c r="GZR183" i="1"/>
  <c r="GZS183" i="1"/>
  <c r="GZT183" i="1"/>
  <c r="GZU183" i="1"/>
  <c r="GZV183" i="1"/>
  <c r="GZW183" i="1"/>
  <c r="GZX183" i="1"/>
  <c r="GZY183" i="1"/>
  <c r="GZZ183" i="1"/>
  <c r="HAA183" i="1"/>
  <c r="HAB183" i="1"/>
  <c r="HAC183" i="1"/>
  <c r="HAD183" i="1"/>
  <c r="HAE183" i="1"/>
  <c r="HAF183" i="1"/>
  <c r="HAG183" i="1"/>
  <c r="HAH183" i="1"/>
  <c r="HAI183" i="1"/>
  <c r="HAJ183" i="1"/>
  <c r="HAK183" i="1"/>
  <c r="HAL183" i="1"/>
  <c r="HAM183" i="1"/>
  <c r="HAN183" i="1"/>
  <c r="HAO183" i="1"/>
  <c r="HAP183" i="1"/>
  <c r="HAQ183" i="1"/>
  <c r="HAR183" i="1"/>
  <c r="HAS183" i="1"/>
  <c r="HAT183" i="1"/>
  <c r="HAU183" i="1"/>
  <c r="HAV183" i="1"/>
  <c r="HAW183" i="1"/>
  <c r="HAX183" i="1"/>
  <c r="HAY183" i="1"/>
  <c r="HAZ183" i="1"/>
  <c r="HBA183" i="1"/>
  <c r="HBB183" i="1"/>
  <c r="HBC183" i="1"/>
  <c r="HBD183" i="1"/>
  <c r="HBE183" i="1"/>
  <c r="HBF183" i="1"/>
  <c r="HBG183" i="1"/>
  <c r="HBH183" i="1"/>
  <c r="HBI183" i="1"/>
  <c r="HBJ183" i="1"/>
  <c r="HBK183" i="1"/>
  <c r="HBL183" i="1"/>
  <c r="HBM183" i="1"/>
  <c r="HBN183" i="1"/>
  <c r="HBO183" i="1"/>
  <c r="HBP183" i="1"/>
  <c r="HBQ183" i="1"/>
  <c r="HBR183" i="1"/>
  <c r="HBS183" i="1"/>
  <c r="HBT183" i="1"/>
  <c r="HBU183" i="1"/>
  <c r="HBV183" i="1"/>
  <c r="HBW183" i="1"/>
  <c r="HBX183" i="1"/>
  <c r="HBY183" i="1"/>
  <c r="HBZ183" i="1"/>
  <c r="HCA183" i="1"/>
  <c r="HCB183" i="1"/>
  <c r="HCC183" i="1"/>
  <c r="HCD183" i="1"/>
  <c r="HCE183" i="1"/>
  <c r="HCF183" i="1"/>
  <c r="HCG183" i="1"/>
  <c r="HCH183" i="1"/>
  <c r="HCI183" i="1"/>
  <c r="HCJ183" i="1"/>
  <c r="HCK183" i="1"/>
  <c r="HCL183" i="1"/>
  <c r="HCM183" i="1"/>
  <c r="HCN183" i="1"/>
  <c r="HCO183" i="1"/>
  <c r="HCP183" i="1"/>
  <c r="HCQ183" i="1"/>
  <c r="HCR183" i="1"/>
  <c r="HCS183" i="1"/>
  <c r="HCT183" i="1"/>
  <c r="HCU183" i="1"/>
  <c r="HCV183" i="1"/>
  <c r="HCW183" i="1"/>
  <c r="HCX183" i="1"/>
  <c r="HCY183" i="1"/>
  <c r="HCZ183" i="1"/>
  <c r="HDA183" i="1"/>
  <c r="HDB183" i="1"/>
  <c r="HDC183" i="1"/>
  <c r="HDD183" i="1"/>
  <c r="HDE183" i="1"/>
  <c r="HDF183" i="1"/>
  <c r="HDG183" i="1"/>
  <c r="HDH183" i="1"/>
  <c r="HDI183" i="1"/>
  <c r="HDJ183" i="1"/>
  <c r="HDK183" i="1"/>
  <c r="HDL183" i="1"/>
  <c r="HDM183" i="1"/>
  <c r="HDN183" i="1"/>
  <c r="HDO183" i="1"/>
  <c r="HDP183" i="1"/>
  <c r="HDQ183" i="1"/>
  <c r="HDR183" i="1"/>
  <c r="HDS183" i="1"/>
  <c r="HDT183" i="1"/>
  <c r="HDU183" i="1"/>
  <c r="HDV183" i="1"/>
  <c r="HDW183" i="1"/>
  <c r="HDX183" i="1"/>
  <c r="HDY183" i="1"/>
  <c r="HDZ183" i="1"/>
  <c r="HEA183" i="1"/>
  <c r="HEB183" i="1"/>
  <c r="HEC183" i="1"/>
  <c r="HED183" i="1"/>
  <c r="HEE183" i="1"/>
  <c r="HEF183" i="1"/>
  <c r="HEG183" i="1"/>
  <c r="HEH183" i="1"/>
  <c r="HEI183" i="1"/>
  <c r="HEJ183" i="1"/>
  <c r="HEK183" i="1"/>
  <c r="HEL183" i="1"/>
  <c r="HEM183" i="1"/>
  <c r="HEN183" i="1"/>
  <c r="HEO183" i="1"/>
  <c r="HEP183" i="1"/>
  <c r="HEQ183" i="1"/>
  <c r="HER183" i="1"/>
  <c r="HES183" i="1"/>
  <c r="HET183" i="1"/>
  <c r="HEU183" i="1"/>
  <c r="HEV183" i="1"/>
  <c r="HEW183" i="1"/>
  <c r="HEX183" i="1"/>
  <c r="HEY183" i="1"/>
  <c r="HEZ183" i="1"/>
  <c r="HFA183" i="1"/>
  <c r="HFB183" i="1"/>
  <c r="HFC183" i="1"/>
  <c r="HFD183" i="1"/>
  <c r="HFE183" i="1"/>
  <c r="HFF183" i="1"/>
  <c r="HFG183" i="1"/>
  <c r="HFH183" i="1"/>
  <c r="HFI183" i="1"/>
  <c r="HFJ183" i="1"/>
  <c r="HFK183" i="1"/>
  <c r="HFL183" i="1"/>
  <c r="HFM183" i="1"/>
  <c r="HFN183" i="1"/>
  <c r="HFO183" i="1"/>
  <c r="HFP183" i="1"/>
  <c r="HFQ183" i="1"/>
  <c r="HFR183" i="1"/>
  <c r="HFS183" i="1"/>
  <c r="HFT183" i="1"/>
  <c r="HFU183" i="1"/>
  <c r="HFV183" i="1"/>
  <c r="HFW183" i="1"/>
  <c r="HFX183" i="1"/>
  <c r="HFY183" i="1"/>
  <c r="HFZ183" i="1"/>
  <c r="HGA183" i="1"/>
  <c r="HGB183" i="1"/>
  <c r="HGC183" i="1"/>
  <c r="HGD183" i="1"/>
  <c r="HGE183" i="1"/>
  <c r="HGF183" i="1"/>
  <c r="HGG183" i="1"/>
  <c r="HGH183" i="1"/>
  <c r="HGI183" i="1"/>
  <c r="HGJ183" i="1"/>
  <c r="HGK183" i="1"/>
  <c r="HGL183" i="1"/>
  <c r="HGM183" i="1"/>
  <c r="HGN183" i="1"/>
  <c r="HGO183" i="1"/>
  <c r="HGP183" i="1"/>
  <c r="HGQ183" i="1"/>
  <c r="HGR183" i="1"/>
  <c r="HGS183" i="1"/>
  <c r="HGT183" i="1"/>
  <c r="HGU183" i="1"/>
  <c r="HGV183" i="1"/>
  <c r="HGW183" i="1"/>
  <c r="HGX183" i="1"/>
  <c r="HGY183" i="1"/>
  <c r="HGZ183" i="1"/>
  <c r="HHA183" i="1"/>
  <c r="HHB183" i="1"/>
  <c r="HHC183" i="1"/>
  <c r="HHD183" i="1"/>
  <c r="HHE183" i="1"/>
  <c r="HHF183" i="1"/>
  <c r="HHG183" i="1"/>
  <c r="HHH183" i="1"/>
  <c r="HHI183" i="1"/>
  <c r="HHJ183" i="1"/>
  <c r="HHK183" i="1"/>
  <c r="HHL183" i="1"/>
  <c r="HHM183" i="1"/>
  <c r="HHN183" i="1"/>
  <c r="HHO183" i="1"/>
  <c r="HHP183" i="1"/>
  <c r="HHQ183" i="1"/>
  <c r="HHR183" i="1"/>
  <c r="HHS183" i="1"/>
  <c r="HHT183" i="1"/>
  <c r="HHU183" i="1"/>
  <c r="HHV183" i="1"/>
  <c r="HHW183" i="1"/>
  <c r="HHX183" i="1"/>
  <c r="HHY183" i="1"/>
  <c r="HHZ183" i="1"/>
  <c r="HIA183" i="1"/>
  <c r="HIB183" i="1"/>
  <c r="HIC183" i="1"/>
  <c r="HID183" i="1"/>
  <c r="HIE183" i="1"/>
  <c r="HIF183" i="1"/>
  <c r="HIG183" i="1"/>
  <c r="HIH183" i="1"/>
  <c r="HII183" i="1"/>
  <c r="HIJ183" i="1"/>
  <c r="HIK183" i="1"/>
  <c r="HIL183" i="1"/>
  <c r="HIM183" i="1"/>
  <c r="HIN183" i="1"/>
  <c r="HIO183" i="1"/>
  <c r="HIP183" i="1"/>
  <c r="HIQ183" i="1"/>
  <c r="HIR183" i="1"/>
  <c r="HIS183" i="1"/>
  <c r="HIT183" i="1"/>
  <c r="HIU183" i="1"/>
  <c r="HIV183" i="1"/>
  <c r="HIW183" i="1"/>
  <c r="HIX183" i="1"/>
  <c r="HIY183" i="1"/>
  <c r="HIZ183" i="1"/>
  <c r="HJA183" i="1"/>
  <c r="HJB183" i="1"/>
  <c r="HJC183" i="1"/>
  <c r="HJD183" i="1"/>
  <c r="HJE183" i="1"/>
  <c r="HJF183" i="1"/>
  <c r="HJG183" i="1"/>
  <c r="HJH183" i="1"/>
  <c r="HJI183" i="1"/>
  <c r="HJJ183" i="1"/>
  <c r="HJK183" i="1"/>
  <c r="HJL183" i="1"/>
  <c r="HJM183" i="1"/>
  <c r="HJN183" i="1"/>
  <c r="HJO183" i="1"/>
  <c r="HJP183" i="1"/>
  <c r="HJQ183" i="1"/>
  <c r="HJR183" i="1"/>
  <c r="HJS183" i="1"/>
  <c r="HJT183" i="1"/>
  <c r="HJU183" i="1"/>
  <c r="HJV183" i="1"/>
  <c r="HJW183" i="1"/>
  <c r="HJX183" i="1"/>
  <c r="HJY183" i="1"/>
  <c r="HJZ183" i="1"/>
  <c r="HKA183" i="1"/>
  <c r="HKB183" i="1"/>
  <c r="HKC183" i="1"/>
  <c r="HKD183" i="1"/>
  <c r="HKE183" i="1"/>
  <c r="HKF183" i="1"/>
  <c r="HKG183" i="1"/>
  <c r="HKH183" i="1"/>
  <c r="HKI183" i="1"/>
  <c r="HKJ183" i="1"/>
  <c r="HKK183" i="1"/>
  <c r="HKL183" i="1"/>
  <c r="HKM183" i="1"/>
  <c r="HKN183" i="1"/>
  <c r="HKO183" i="1"/>
  <c r="HKP183" i="1"/>
  <c r="HKQ183" i="1"/>
  <c r="HKR183" i="1"/>
  <c r="HKS183" i="1"/>
  <c r="HKT183" i="1"/>
  <c r="HKU183" i="1"/>
  <c r="HKV183" i="1"/>
  <c r="HKW183" i="1"/>
  <c r="HKX183" i="1"/>
  <c r="HKY183" i="1"/>
  <c r="HKZ183" i="1"/>
  <c r="HLA183" i="1"/>
  <c r="HLB183" i="1"/>
  <c r="HLC183" i="1"/>
  <c r="HLD183" i="1"/>
  <c r="HLE183" i="1"/>
  <c r="HLF183" i="1"/>
  <c r="HLG183" i="1"/>
  <c r="HLH183" i="1"/>
  <c r="HLI183" i="1"/>
  <c r="HLJ183" i="1"/>
  <c r="HLK183" i="1"/>
  <c r="HLL183" i="1"/>
  <c r="HLM183" i="1"/>
  <c r="HLN183" i="1"/>
  <c r="HLO183" i="1"/>
  <c r="HLP183" i="1"/>
  <c r="HLQ183" i="1"/>
  <c r="HLR183" i="1"/>
  <c r="HLS183" i="1"/>
  <c r="HLT183" i="1"/>
  <c r="HLU183" i="1"/>
  <c r="HLV183" i="1"/>
  <c r="HLW183" i="1"/>
  <c r="HLX183" i="1"/>
  <c r="HLY183" i="1"/>
  <c r="HLZ183" i="1"/>
  <c r="HMA183" i="1"/>
  <c r="HMB183" i="1"/>
  <c r="HMC183" i="1"/>
  <c r="HMD183" i="1"/>
  <c r="HME183" i="1"/>
  <c r="HMF183" i="1"/>
  <c r="HMG183" i="1"/>
  <c r="HMH183" i="1"/>
  <c r="HMI183" i="1"/>
  <c r="HMJ183" i="1"/>
  <c r="HMK183" i="1"/>
  <c r="HML183" i="1"/>
  <c r="HMM183" i="1"/>
  <c r="HMN183" i="1"/>
  <c r="HMO183" i="1"/>
  <c r="HMP183" i="1"/>
  <c r="HMQ183" i="1"/>
  <c r="HMR183" i="1"/>
  <c r="HMS183" i="1"/>
  <c r="HMT183" i="1"/>
  <c r="HMU183" i="1"/>
  <c r="HMV183" i="1"/>
  <c r="HMW183" i="1"/>
  <c r="HMX183" i="1"/>
  <c r="HMY183" i="1"/>
  <c r="HMZ183" i="1"/>
  <c r="HNA183" i="1"/>
  <c r="HNB183" i="1"/>
  <c r="HNC183" i="1"/>
  <c r="HND183" i="1"/>
  <c r="HNE183" i="1"/>
  <c r="HNF183" i="1"/>
  <c r="HNG183" i="1"/>
  <c r="HNH183" i="1"/>
  <c r="HNI183" i="1"/>
  <c r="HNJ183" i="1"/>
  <c r="HNK183" i="1"/>
  <c r="HNL183" i="1"/>
  <c r="HNM183" i="1"/>
  <c r="HNN183" i="1"/>
  <c r="HNO183" i="1"/>
  <c r="HNP183" i="1"/>
  <c r="HNQ183" i="1"/>
  <c r="HNR183" i="1"/>
  <c r="HNS183" i="1"/>
  <c r="HNT183" i="1"/>
  <c r="HNU183" i="1"/>
  <c r="HNV183" i="1"/>
  <c r="HNW183" i="1"/>
  <c r="HNX183" i="1"/>
  <c r="HNY183" i="1"/>
  <c r="HNZ183" i="1"/>
  <c r="HOA183" i="1"/>
  <c r="HOB183" i="1"/>
  <c r="HOC183" i="1"/>
  <c r="HOD183" i="1"/>
  <c r="HOE183" i="1"/>
  <c r="HOF183" i="1"/>
  <c r="HOG183" i="1"/>
  <c r="HOH183" i="1"/>
  <c r="HOI183" i="1"/>
  <c r="HOJ183" i="1"/>
  <c r="HOK183" i="1"/>
  <c r="HOL183" i="1"/>
  <c r="HOM183" i="1"/>
  <c r="HON183" i="1"/>
  <c r="HOO183" i="1"/>
  <c r="HOP183" i="1"/>
  <c r="HOQ183" i="1"/>
  <c r="HOR183" i="1"/>
  <c r="HOS183" i="1"/>
  <c r="HOT183" i="1"/>
  <c r="HOU183" i="1"/>
  <c r="HOV183" i="1"/>
  <c r="HOW183" i="1"/>
  <c r="HOX183" i="1"/>
  <c r="HOY183" i="1"/>
  <c r="HOZ183" i="1"/>
  <c r="HPA183" i="1"/>
  <c r="HPB183" i="1"/>
  <c r="HPC183" i="1"/>
  <c r="HPD183" i="1"/>
  <c r="HPE183" i="1"/>
  <c r="HPF183" i="1"/>
  <c r="HPG183" i="1"/>
  <c r="HPH183" i="1"/>
  <c r="HPI183" i="1"/>
  <c r="HPJ183" i="1"/>
  <c r="HPK183" i="1"/>
  <c r="HPL183" i="1"/>
  <c r="HPM183" i="1"/>
  <c r="HPN183" i="1"/>
  <c r="HPO183" i="1"/>
  <c r="HPP183" i="1"/>
  <c r="HPQ183" i="1"/>
  <c r="HPR183" i="1"/>
  <c r="HPS183" i="1"/>
  <c r="HPT183" i="1"/>
  <c r="HPU183" i="1"/>
  <c r="HPV183" i="1"/>
  <c r="HPW183" i="1"/>
  <c r="HPX183" i="1"/>
  <c r="HPY183" i="1"/>
  <c r="HPZ183" i="1"/>
  <c r="HQA183" i="1"/>
  <c r="HQB183" i="1"/>
  <c r="HQC183" i="1"/>
  <c r="HQD183" i="1"/>
  <c r="HQE183" i="1"/>
  <c r="HQF183" i="1"/>
  <c r="HQG183" i="1"/>
  <c r="HQH183" i="1"/>
  <c r="HQI183" i="1"/>
  <c r="HQJ183" i="1"/>
  <c r="HQK183" i="1"/>
  <c r="HQL183" i="1"/>
  <c r="HQM183" i="1"/>
  <c r="HQN183" i="1"/>
  <c r="HQO183" i="1"/>
  <c r="HQP183" i="1"/>
  <c r="HQQ183" i="1"/>
  <c r="HQR183" i="1"/>
  <c r="HQS183" i="1"/>
  <c r="HQT183" i="1"/>
  <c r="HQU183" i="1"/>
  <c r="HQV183" i="1"/>
  <c r="HQW183" i="1"/>
  <c r="HQX183" i="1"/>
  <c r="HQY183" i="1"/>
  <c r="HQZ183" i="1"/>
  <c r="HRA183" i="1"/>
  <c r="HRB183" i="1"/>
  <c r="HRC183" i="1"/>
  <c r="HRD183" i="1"/>
  <c r="HRE183" i="1"/>
  <c r="HRF183" i="1"/>
  <c r="HRG183" i="1"/>
  <c r="HRH183" i="1"/>
  <c r="HRI183" i="1"/>
  <c r="HRJ183" i="1"/>
  <c r="HRK183" i="1"/>
  <c r="HRL183" i="1"/>
  <c r="HRM183" i="1"/>
  <c r="HRN183" i="1"/>
  <c r="HRO183" i="1"/>
  <c r="HRP183" i="1"/>
  <c r="HRQ183" i="1"/>
  <c r="HRR183" i="1"/>
  <c r="HRS183" i="1"/>
  <c r="HRT183" i="1"/>
  <c r="HRU183" i="1"/>
  <c r="HRV183" i="1"/>
  <c r="HRW183" i="1"/>
  <c r="HRX183" i="1"/>
  <c r="HRY183" i="1"/>
  <c r="HRZ183" i="1"/>
  <c r="HSA183" i="1"/>
  <c r="HSB183" i="1"/>
  <c r="HSC183" i="1"/>
  <c r="HSD183" i="1"/>
  <c r="HSE183" i="1"/>
  <c r="HSF183" i="1"/>
  <c r="HSG183" i="1"/>
  <c r="HSH183" i="1"/>
  <c r="HSI183" i="1"/>
  <c r="HSJ183" i="1"/>
  <c r="HSK183" i="1"/>
  <c r="HSL183" i="1"/>
  <c r="HSM183" i="1"/>
  <c r="HSN183" i="1"/>
  <c r="HSO183" i="1"/>
  <c r="HSP183" i="1"/>
  <c r="HSQ183" i="1"/>
  <c r="HSR183" i="1"/>
  <c r="HSS183" i="1"/>
  <c r="HST183" i="1"/>
  <c r="HSU183" i="1"/>
  <c r="HSV183" i="1"/>
  <c r="HSW183" i="1"/>
  <c r="HSX183" i="1"/>
  <c r="HSY183" i="1"/>
  <c r="HSZ183" i="1"/>
  <c r="HTA183" i="1"/>
  <c r="HTB183" i="1"/>
  <c r="HTC183" i="1"/>
  <c r="HTD183" i="1"/>
  <c r="HTE183" i="1"/>
  <c r="HTF183" i="1"/>
  <c r="HTG183" i="1"/>
  <c r="HTH183" i="1"/>
  <c r="HTI183" i="1"/>
  <c r="HTJ183" i="1"/>
  <c r="HTK183" i="1"/>
  <c r="HTL183" i="1"/>
  <c r="HTM183" i="1"/>
  <c r="HTN183" i="1"/>
  <c r="HTO183" i="1"/>
  <c r="HTP183" i="1"/>
  <c r="HTQ183" i="1"/>
  <c r="HTR183" i="1"/>
  <c r="HTS183" i="1"/>
  <c r="HTT183" i="1"/>
  <c r="HTU183" i="1"/>
  <c r="HTV183" i="1"/>
  <c r="HTW183" i="1"/>
  <c r="HTX183" i="1"/>
  <c r="HTY183" i="1"/>
  <c r="HTZ183" i="1"/>
  <c r="HUA183" i="1"/>
  <c r="HUB183" i="1"/>
  <c r="HUC183" i="1"/>
  <c r="HUD183" i="1"/>
  <c r="HUE183" i="1"/>
  <c r="HUF183" i="1"/>
  <c r="HUG183" i="1"/>
  <c r="HUH183" i="1"/>
  <c r="HUI183" i="1"/>
  <c r="HUJ183" i="1"/>
  <c r="HUK183" i="1"/>
  <c r="HUL183" i="1"/>
  <c r="HUM183" i="1"/>
  <c r="HUN183" i="1"/>
  <c r="HUO183" i="1"/>
  <c r="HUP183" i="1"/>
  <c r="HUQ183" i="1"/>
  <c r="HUR183" i="1"/>
  <c r="HUS183" i="1"/>
  <c r="HUT183" i="1"/>
  <c r="HUU183" i="1"/>
  <c r="HUV183" i="1"/>
  <c r="HUW183" i="1"/>
  <c r="HUX183" i="1"/>
  <c r="HUY183" i="1"/>
  <c r="HUZ183" i="1"/>
  <c r="HVA183" i="1"/>
  <c r="HVB183" i="1"/>
  <c r="HVC183" i="1"/>
  <c r="HVD183" i="1"/>
  <c r="HVE183" i="1"/>
  <c r="HVF183" i="1"/>
  <c r="HVG183" i="1"/>
  <c r="HVH183" i="1"/>
  <c r="HVI183" i="1"/>
  <c r="HVJ183" i="1"/>
  <c r="HVK183" i="1"/>
  <c r="HVL183" i="1"/>
  <c r="HVM183" i="1"/>
  <c r="HVN183" i="1"/>
  <c r="HVO183" i="1"/>
  <c r="HVP183" i="1"/>
  <c r="HVQ183" i="1"/>
  <c r="HVR183" i="1"/>
  <c r="HVS183" i="1"/>
  <c r="HVT183" i="1"/>
  <c r="HVU183" i="1"/>
  <c r="HVV183" i="1"/>
  <c r="HVW183" i="1"/>
  <c r="HVX183" i="1"/>
  <c r="HVY183" i="1"/>
  <c r="HVZ183" i="1"/>
  <c r="HWA183" i="1"/>
  <c r="HWB183" i="1"/>
  <c r="HWC183" i="1"/>
  <c r="HWD183" i="1"/>
  <c r="HWE183" i="1"/>
  <c r="HWF183" i="1"/>
  <c r="HWG183" i="1"/>
  <c r="HWH183" i="1"/>
  <c r="HWI183" i="1"/>
  <c r="HWJ183" i="1"/>
  <c r="HWK183" i="1"/>
  <c r="HWL183" i="1"/>
  <c r="HWM183" i="1"/>
  <c r="HWN183" i="1"/>
  <c r="HWO183" i="1"/>
  <c r="HWP183" i="1"/>
  <c r="HWQ183" i="1"/>
  <c r="HWR183" i="1"/>
  <c r="HWS183" i="1"/>
  <c r="HWT183" i="1"/>
  <c r="HWU183" i="1"/>
  <c r="HWV183" i="1"/>
  <c r="HWW183" i="1"/>
  <c r="HWX183" i="1"/>
  <c r="HWY183" i="1"/>
  <c r="HWZ183" i="1"/>
  <c r="HXA183" i="1"/>
  <c r="HXB183" i="1"/>
  <c r="HXC183" i="1"/>
  <c r="HXD183" i="1"/>
  <c r="HXE183" i="1"/>
  <c r="HXF183" i="1"/>
  <c r="HXG183" i="1"/>
  <c r="HXH183" i="1"/>
  <c r="HXI183" i="1"/>
  <c r="HXJ183" i="1"/>
  <c r="HXK183" i="1"/>
  <c r="HXL183" i="1"/>
  <c r="HXM183" i="1"/>
  <c r="HXN183" i="1"/>
  <c r="HXO183" i="1"/>
  <c r="HXP183" i="1"/>
  <c r="HXQ183" i="1"/>
  <c r="HXR183" i="1"/>
  <c r="HXS183" i="1"/>
  <c r="HXT183" i="1"/>
  <c r="HXU183" i="1"/>
  <c r="HXV183" i="1"/>
  <c r="HXW183" i="1"/>
  <c r="HXX183" i="1"/>
  <c r="HXY183" i="1"/>
  <c r="HXZ183" i="1"/>
  <c r="HYA183" i="1"/>
  <c r="HYB183" i="1"/>
  <c r="HYC183" i="1"/>
  <c r="HYD183" i="1"/>
  <c r="HYE183" i="1"/>
  <c r="HYF183" i="1"/>
  <c r="HYG183" i="1"/>
  <c r="HYH183" i="1"/>
  <c r="HYI183" i="1"/>
  <c r="HYJ183" i="1"/>
  <c r="HYK183" i="1"/>
  <c r="HYL183" i="1"/>
  <c r="HYM183" i="1"/>
  <c r="HYN183" i="1"/>
  <c r="HYO183" i="1"/>
  <c r="HYP183" i="1"/>
  <c r="HYQ183" i="1"/>
  <c r="HYR183" i="1"/>
  <c r="HYS183" i="1"/>
  <c r="HYT183" i="1"/>
  <c r="HYU183" i="1"/>
  <c r="HYV183" i="1"/>
  <c r="HYW183" i="1"/>
  <c r="HYX183" i="1"/>
  <c r="HYY183" i="1"/>
  <c r="HYZ183" i="1"/>
  <c r="HZA183" i="1"/>
  <c r="HZB183" i="1"/>
  <c r="HZC183" i="1"/>
  <c r="HZD183" i="1"/>
  <c r="HZE183" i="1"/>
  <c r="HZF183" i="1"/>
  <c r="HZG183" i="1"/>
  <c r="HZH183" i="1"/>
  <c r="HZI183" i="1"/>
  <c r="HZJ183" i="1"/>
  <c r="HZK183" i="1"/>
  <c r="HZL183" i="1"/>
  <c r="HZM183" i="1"/>
  <c r="HZN183" i="1"/>
  <c r="HZO183" i="1"/>
  <c r="HZP183" i="1"/>
  <c r="HZQ183" i="1"/>
  <c r="HZR183" i="1"/>
  <c r="HZS183" i="1"/>
  <c r="HZT183" i="1"/>
  <c r="HZU183" i="1"/>
  <c r="HZV183" i="1"/>
  <c r="HZW183" i="1"/>
  <c r="HZX183" i="1"/>
  <c r="HZY183" i="1"/>
  <c r="HZZ183" i="1"/>
  <c r="IAA183" i="1"/>
  <c r="IAB183" i="1"/>
  <c r="IAC183" i="1"/>
  <c r="IAD183" i="1"/>
  <c r="IAE183" i="1"/>
  <c r="IAF183" i="1"/>
  <c r="IAG183" i="1"/>
  <c r="IAH183" i="1"/>
  <c r="IAI183" i="1"/>
  <c r="IAJ183" i="1"/>
  <c r="IAK183" i="1"/>
  <c r="IAL183" i="1"/>
  <c r="IAM183" i="1"/>
  <c r="IAN183" i="1"/>
  <c r="IAO183" i="1"/>
  <c r="IAP183" i="1"/>
  <c r="IAQ183" i="1"/>
  <c r="IAR183" i="1"/>
  <c r="IAS183" i="1"/>
  <c r="IAT183" i="1"/>
  <c r="IAU183" i="1"/>
  <c r="IAV183" i="1"/>
  <c r="IAW183" i="1"/>
  <c r="IAX183" i="1"/>
  <c r="IAY183" i="1"/>
  <c r="IAZ183" i="1"/>
  <c r="IBA183" i="1"/>
  <c r="IBB183" i="1"/>
  <c r="IBC183" i="1"/>
  <c r="IBD183" i="1"/>
  <c r="IBE183" i="1"/>
  <c r="IBF183" i="1"/>
  <c r="IBG183" i="1"/>
  <c r="IBH183" i="1"/>
  <c r="IBI183" i="1"/>
  <c r="IBJ183" i="1"/>
  <c r="IBK183" i="1"/>
  <c r="IBL183" i="1"/>
  <c r="IBM183" i="1"/>
  <c r="IBN183" i="1"/>
  <c r="IBO183" i="1"/>
  <c r="IBP183" i="1"/>
  <c r="IBQ183" i="1"/>
  <c r="IBR183" i="1"/>
  <c r="IBS183" i="1"/>
  <c r="IBT183" i="1"/>
  <c r="IBU183" i="1"/>
  <c r="IBV183" i="1"/>
  <c r="IBW183" i="1"/>
  <c r="IBX183" i="1"/>
  <c r="IBY183" i="1"/>
  <c r="IBZ183" i="1"/>
  <c r="ICA183" i="1"/>
  <c r="ICB183" i="1"/>
  <c r="ICC183" i="1"/>
  <c r="ICD183" i="1"/>
  <c r="ICE183" i="1"/>
  <c r="ICF183" i="1"/>
  <c r="ICG183" i="1"/>
  <c r="ICH183" i="1"/>
  <c r="ICI183" i="1"/>
  <c r="ICJ183" i="1"/>
  <c r="ICK183" i="1"/>
  <c r="ICL183" i="1"/>
  <c r="ICM183" i="1"/>
  <c r="ICN183" i="1"/>
  <c r="ICO183" i="1"/>
  <c r="ICP183" i="1"/>
  <c r="ICQ183" i="1"/>
  <c r="ICR183" i="1"/>
  <c r="ICS183" i="1"/>
  <c r="ICT183" i="1"/>
  <c r="ICU183" i="1"/>
  <c r="ICV183" i="1"/>
  <c r="ICW183" i="1"/>
  <c r="ICX183" i="1"/>
  <c r="ICY183" i="1"/>
  <c r="ICZ183" i="1"/>
  <c r="IDA183" i="1"/>
  <c r="IDB183" i="1"/>
  <c r="IDC183" i="1"/>
  <c r="IDD183" i="1"/>
  <c r="IDE183" i="1"/>
  <c r="IDF183" i="1"/>
  <c r="IDG183" i="1"/>
  <c r="IDH183" i="1"/>
  <c r="IDI183" i="1"/>
  <c r="IDJ183" i="1"/>
  <c r="IDK183" i="1"/>
  <c r="IDL183" i="1"/>
  <c r="IDM183" i="1"/>
  <c r="IDN183" i="1"/>
  <c r="IDO183" i="1"/>
  <c r="IDP183" i="1"/>
  <c r="IDQ183" i="1"/>
  <c r="IDR183" i="1"/>
  <c r="IDS183" i="1"/>
  <c r="IDT183" i="1"/>
  <c r="IDU183" i="1"/>
  <c r="IDV183" i="1"/>
  <c r="IDW183" i="1"/>
  <c r="IDX183" i="1"/>
  <c r="IDY183" i="1"/>
  <c r="IDZ183" i="1"/>
  <c r="IEA183" i="1"/>
  <c r="IEB183" i="1"/>
  <c r="IEC183" i="1"/>
  <c r="IED183" i="1"/>
  <c r="IEE183" i="1"/>
  <c r="IEF183" i="1"/>
  <c r="IEG183" i="1"/>
  <c r="IEH183" i="1"/>
  <c r="IEI183" i="1"/>
  <c r="IEJ183" i="1"/>
  <c r="IEK183" i="1"/>
  <c r="IEL183" i="1"/>
  <c r="IEM183" i="1"/>
  <c r="IEN183" i="1"/>
  <c r="IEO183" i="1"/>
  <c r="IEP183" i="1"/>
  <c r="IEQ183" i="1"/>
  <c r="IER183" i="1"/>
  <c r="IES183" i="1"/>
  <c r="IET183" i="1"/>
  <c r="IEU183" i="1"/>
  <c r="IEV183" i="1"/>
  <c r="IEW183" i="1"/>
  <c r="IEX183" i="1"/>
  <c r="IEY183" i="1"/>
  <c r="IEZ183" i="1"/>
  <c r="IFA183" i="1"/>
  <c r="IFB183" i="1"/>
  <c r="IFC183" i="1"/>
  <c r="IFD183" i="1"/>
  <c r="IFE183" i="1"/>
  <c r="IFF183" i="1"/>
  <c r="IFG183" i="1"/>
  <c r="IFH183" i="1"/>
  <c r="IFI183" i="1"/>
  <c r="IFJ183" i="1"/>
  <c r="IFK183" i="1"/>
  <c r="IFL183" i="1"/>
  <c r="IFM183" i="1"/>
  <c r="IFN183" i="1"/>
  <c r="IFO183" i="1"/>
  <c r="IFP183" i="1"/>
  <c r="IFQ183" i="1"/>
  <c r="IFR183" i="1"/>
  <c r="IFS183" i="1"/>
  <c r="IFT183" i="1"/>
  <c r="IFU183" i="1"/>
  <c r="IFV183" i="1"/>
  <c r="IFW183" i="1"/>
  <c r="IFX183" i="1"/>
  <c r="IFY183" i="1"/>
  <c r="IFZ183" i="1"/>
  <c r="IGA183" i="1"/>
  <c r="IGB183" i="1"/>
  <c r="IGC183" i="1"/>
  <c r="IGD183" i="1"/>
  <c r="IGE183" i="1"/>
  <c r="IGF183" i="1"/>
  <c r="IGG183" i="1"/>
  <c r="IGH183" i="1"/>
  <c r="IGI183" i="1"/>
  <c r="IGJ183" i="1"/>
  <c r="IGK183" i="1"/>
  <c r="IGL183" i="1"/>
  <c r="IGM183" i="1"/>
  <c r="IGN183" i="1"/>
  <c r="IGO183" i="1"/>
  <c r="IGP183" i="1"/>
  <c r="IGQ183" i="1"/>
  <c r="IGR183" i="1"/>
  <c r="IGS183" i="1"/>
  <c r="IGT183" i="1"/>
  <c r="IGU183" i="1"/>
  <c r="IGV183" i="1"/>
  <c r="IGW183" i="1"/>
  <c r="IGX183" i="1"/>
  <c r="IGY183" i="1"/>
  <c r="IGZ183" i="1"/>
  <c r="IHA183" i="1"/>
  <c r="IHB183" i="1"/>
  <c r="IHC183" i="1"/>
  <c r="IHD183" i="1"/>
  <c r="IHE183" i="1"/>
  <c r="IHF183" i="1"/>
  <c r="IHG183" i="1"/>
  <c r="IHH183" i="1"/>
  <c r="IHI183" i="1"/>
  <c r="IHJ183" i="1"/>
  <c r="IHK183" i="1"/>
  <c r="IHL183" i="1"/>
  <c r="IHM183" i="1"/>
  <c r="IHN183" i="1"/>
  <c r="IHO183" i="1"/>
  <c r="IHP183" i="1"/>
  <c r="IHQ183" i="1"/>
  <c r="IHR183" i="1"/>
  <c r="IHS183" i="1"/>
  <c r="IHT183" i="1"/>
  <c r="IHU183" i="1"/>
  <c r="IHV183" i="1"/>
  <c r="IHW183" i="1"/>
  <c r="IHX183" i="1"/>
  <c r="IHY183" i="1"/>
  <c r="IHZ183" i="1"/>
  <c r="IIA183" i="1"/>
  <c r="IIB183" i="1"/>
  <c r="IIC183" i="1"/>
  <c r="IID183" i="1"/>
  <c r="IIE183" i="1"/>
  <c r="IIF183" i="1"/>
  <c r="IIG183" i="1"/>
  <c r="IIH183" i="1"/>
  <c r="III183" i="1"/>
  <c r="IIJ183" i="1"/>
  <c r="IIK183" i="1"/>
  <c r="IIL183" i="1"/>
  <c r="IIM183" i="1"/>
  <c r="IIN183" i="1"/>
  <c r="IIO183" i="1"/>
  <c r="IIP183" i="1"/>
  <c r="IIQ183" i="1"/>
  <c r="IIR183" i="1"/>
  <c r="IIS183" i="1"/>
  <c r="IIT183" i="1"/>
  <c r="IIU183" i="1"/>
  <c r="IIV183" i="1"/>
  <c r="IIW183" i="1"/>
  <c r="IIX183" i="1"/>
  <c r="IIY183" i="1"/>
  <c r="IIZ183" i="1"/>
  <c r="IJA183" i="1"/>
  <c r="IJB183" i="1"/>
  <c r="IJC183" i="1"/>
  <c r="IJD183" i="1"/>
  <c r="IJE183" i="1"/>
  <c r="IJF183" i="1"/>
  <c r="IJG183" i="1"/>
  <c r="IJH183" i="1"/>
  <c r="IJI183" i="1"/>
  <c r="IJJ183" i="1"/>
  <c r="IJK183" i="1"/>
  <c r="IJL183" i="1"/>
  <c r="IJM183" i="1"/>
  <c r="IJN183" i="1"/>
  <c r="IJO183" i="1"/>
  <c r="IJP183" i="1"/>
  <c r="IJQ183" i="1"/>
  <c r="IJR183" i="1"/>
  <c r="IJS183" i="1"/>
  <c r="IJT183" i="1"/>
  <c r="IJU183" i="1"/>
  <c r="IJV183" i="1"/>
  <c r="IJW183" i="1"/>
  <c r="IJX183" i="1"/>
  <c r="IJY183" i="1"/>
  <c r="IJZ183" i="1"/>
  <c r="IKA183" i="1"/>
  <c r="IKB183" i="1"/>
  <c r="IKC183" i="1"/>
  <c r="IKD183" i="1"/>
  <c r="IKE183" i="1"/>
  <c r="IKF183" i="1"/>
  <c r="IKG183" i="1"/>
  <c r="IKH183" i="1"/>
  <c r="IKI183" i="1"/>
  <c r="IKJ183" i="1"/>
  <c r="IKK183" i="1"/>
  <c r="IKL183" i="1"/>
  <c r="IKM183" i="1"/>
  <c r="IKN183" i="1"/>
  <c r="IKO183" i="1"/>
  <c r="IKP183" i="1"/>
  <c r="IKQ183" i="1"/>
  <c r="IKR183" i="1"/>
  <c r="IKS183" i="1"/>
  <c r="IKT183" i="1"/>
  <c r="IKU183" i="1"/>
  <c r="IKV183" i="1"/>
  <c r="IKW183" i="1"/>
  <c r="IKX183" i="1"/>
  <c r="IKY183" i="1"/>
  <c r="IKZ183" i="1"/>
  <c r="ILA183" i="1"/>
  <c r="ILB183" i="1"/>
  <c r="ILC183" i="1"/>
  <c r="ILD183" i="1"/>
  <c r="ILE183" i="1"/>
  <c r="ILF183" i="1"/>
  <c r="ILG183" i="1"/>
  <c r="ILH183" i="1"/>
  <c r="ILI183" i="1"/>
  <c r="ILJ183" i="1"/>
  <c r="ILK183" i="1"/>
  <c r="ILL183" i="1"/>
  <c r="ILM183" i="1"/>
  <c r="ILN183" i="1"/>
  <c r="ILO183" i="1"/>
  <c r="ILP183" i="1"/>
  <c r="ILQ183" i="1"/>
  <c r="ILR183" i="1"/>
  <c r="ILS183" i="1"/>
  <c r="ILT183" i="1"/>
  <c r="ILU183" i="1"/>
  <c r="ILV183" i="1"/>
  <c r="ILW183" i="1"/>
  <c r="ILX183" i="1"/>
  <c r="ILY183" i="1"/>
  <c r="ILZ183" i="1"/>
  <c r="IMA183" i="1"/>
  <c r="IMB183" i="1"/>
  <c r="IMC183" i="1"/>
  <c r="IMD183" i="1"/>
  <c r="IME183" i="1"/>
  <c r="IMF183" i="1"/>
  <c r="IMG183" i="1"/>
  <c r="IMH183" i="1"/>
  <c r="IMI183" i="1"/>
  <c r="IMJ183" i="1"/>
  <c r="IMK183" i="1"/>
  <c r="IML183" i="1"/>
  <c r="IMM183" i="1"/>
  <c r="IMN183" i="1"/>
  <c r="IMO183" i="1"/>
  <c r="IMP183" i="1"/>
  <c r="IMQ183" i="1"/>
  <c r="IMR183" i="1"/>
  <c r="IMS183" i="1"/>
  <c r="IMT183" i="1"/>
  <c r="IMU183" i="1"/>
  <c r="IMV183" i="1"/>
  <c r="IMW183" i="1"/>
  <c r="IMX183" i="1"/>
  <c r="IMY183" i="1"/>
  <c r="IMZ183" i="1"/>
  <c r="INA183" i="1"/>
  <c r="INB183" i="1"/>
  <c r="INC183" i="1"/>
  <c r="IND183" i="1"/>
  <c r="INE183" i="1"/>
  <c r="INF183" i="1"/>
  <c r="ING183" i="1"/>
  <c r="INH183" i="1"/>
  <c r="INI183" i="1"/>
  <c r="INJ183" i="1"/>
  <c r="INK183" i="1"/>
  <c r="INL183" i="1"/>
  <c r="INM183" i="1"/>
  <c r="INN183" i="1"/>
  <c r="INO183" i="1"/>
  <c r="INP183" i="1"/>
  <c r="INQ183" i="1"/>
  <c r="INR183" i="1"/>
  <c r="INS183" i="1"/>
  <c r="INT183" i="1"/>
  <c r="INU183" i="1"/>
  <c r="INV183" i="1"/>
  <c r="INW183" i="1"/>
  <c r="INX183" i="1"/>
  <c r="INY183" i="1"/>
  <c r="INZ183" i="1"/>
  <c r="IOA183" i="1"/>
  <c r="IOB183" i="1"/>
  <c r="IOC183" i="1"/>
  <c r="IOD183" i="1"/>
  <c r="IOE183" i="1"/>
  <c r="IOF183" i="1"/>
  <c r="IOG183" i="1"/>
  <c r="IOH183" i="1"/>
  <c r="IOI183" i="1"/>
  <c r="IOJ183" i="1"/>
  <c r="IOK183" i="1"/>
  <c r="IOL183" i="1"/>
  <c r="IOM183" i="1"/>
  <c r="ION183" i="1"/>
  <c r="IOO183" i="1"/>
  <c r="IOP183" i="1"/>
  <c r="IOQ183" i="1"/>
  <c r="IOR183" i="1"/>
  <c r="IOS183" i="1"/>
  <c r="IOT183" i="1"/>
  <c r="IOU183" i="1"/>
  <c r="IOV183" i="1"/>
  <c r="IOW183" i="1"/>
  <c r="IOX183" i="1"/>
  <c r="IOY183" i="1"/>
  <c r="IOZ183" i="1"/>
  <c r="IPA183" i="1"/>
  <c r="IPB183" i="1"/>
  <c r="IPC183" i="1"/>
  <c r="IPD183" i="1"/>
  <c r="IPE183" i="1"/>
  <c r="IPF183" i="1"/>
  <c r="IPG183" i="1"/>
  <c r="IPH183" i="1"/>
  <c r="IPI183" i="1"/>
  <c r="IPJ183" i="1"/>
  <c r="IPK183" i="1"/>
  <c r="IPL183" i="1"/>
  <c r="IPM183" i="1"/>
  <c r="IPN183" i="1"/>
  <c r="IPO183" i="1"/>
  <c r="IPP183" i="1"/>
  <c r="IPQ183" i="1"/>
  <c r="IPR183" i="1"/>
  <c r="IPS183" i="1"/>
  <c r="IPT183" i="1"/>
  <c r="IPU183" i="1"/>
  <c r="IPV183" i="1"/>
  <c r="IPW183" i="1"/>
  <c r="IPX183" i="1"/>
  <c r="IPY183" i="1"/>
  <c r="IPZ183" i="1"/>
  <c r="IQA183" i="1"/>
  <c r="IQB183" i="1"/>
  <c r="IQC183" i="1"/>
  <c r="IQD183" i="1"/>
  <c r="IQE183" i="1"/>
  <c r="IQF183" i="1"/>
  <c r="IQG183" i="1"/>
  <c r="IQH183" i="1"/>
  <c r="IQI183" i="1"/>
  <c r="IQJ183" i="1"/>
  <c r="IQK183" i="1"/>
  <c r="IQL183" i="1"/>
  <c r="IQM183" i="1"/>
  <c r="IQN183" i="1"/>
  <c r="IQO183" i="1"/>
  <c r="IQP183" i="1"/>
  <c r="IQQ183" i="1"/>
  <c r="IQR183" i="1"/>
  <c r="IQS183" i="1"/>
  <c r="IQT183" i="1"/>
  <c r="IQU183" i="1"/>
  <c r="IQV183" i="1"/>
  <c r="IQW183" i="1"/>
  <c r="IQX183" i="1"/>
  <c r="IQY183" i="1"/>
  <c r="IQZ183" i="1"/>
  <c r="IRA183" i="1"/>
  <c r="IRB183" i="1"/>
  <c r="IRC183" i="1"/>
  <c r="IRD183" i="1"/>
  <c r="IRE183" i="1"/>
  <c r="IRF183" i="1"/>
  <c r="IRG183" i="1"/>
  <c r="IRH183" i="1"/>
  <c r="IRI183" i="1"/>
  <c r="IRJ183" i="1"/>
  <c r="IRK183" i="1"/>
  <c r="IRL183" i="1"/>
  <c r="IRM183" i="1"/>
  <c r="IRN183" i="1"/>
  <c r="IRO183" i="1"/>
  <c r="IRP183" i="1"/>
  <c r="IRQ183" i="1"/>
  <c r="IRR183" i="1"/>
  <c r="IRS183" i="1"/>
  <c r="IRT183" i="1"/>
  <c r="IRU183" i="1"/>
  <c r="IRV183" i="1"/>
  <c r="IRW183" i="1"/>
  <c r="IRX183" i="1"/>
  <c r="IRY183" i="1"/>
  <c r="IRZ183" i="1"/>
  <c r="ISA183" i="1"/>
  <c r="ISB183" i="1"/>
  <c r="ISC183" i="1"/>
  <c r="ISD183" i="1"/>
  <c r="ISE183" i="1"/>
  <c r="ISF183" i="1"/>
  <c r="ISG183" i="1"/>
  <c r="ISH183" i="1"/>
  <c r="ISI183" i="1"/>
  <c r="ISJ183" i="1"/>
  <c r="ISK183" i="1"/>
  <c r="ISL183" i="1"/>
  <c r="ISM183" i="1"/>
  <c r="ISN183" i="1"/>
  <c r="ISO183" i="1"/>
  <c r="ISP183" i="1"/>
  <c r="ISQ183" i="1"/>
  <c r="ISR183" i="1"/>
  <c r="ISS183" i="1"/>
  <c r="IST183" i="1"/>
  <c r="ISU183" i="1"/>
  <c r="ISV183" i="1"/>
  <c r="ISW183" i="1"/>
  <c r="ISX183" i="1"/>
  <c r="ISY183" i="1"/>
  <c r="ISZ183" i="1"/>
  <c r="ITA183" i="1"/>
  <c r="ITB183" i="1"/>
  <c r="ITC183" i="1"/>
  <c r="ITD183" i="1"/>
  <c r="ITE183" i="1"/>
  <c r="ITF183" i="1"/>
  <c r="ITG183" i="1"/>
  <c r="ITH183" i="1"/>
  <c r="ITI183" i="1"/>
  <c r="ITJ183" i="1"/>
  <c r="ITK183" i="1"/>
  <c r="ITL183" i="1"/>
  <c r="ITM183" i="1"/>
  <c r="ITN183" i="1"/>
  <c r="ITO183" i="1"/>
  <c r="ITP183" i="1"/>
  <c r="ITQ183" i="1"/>
  <c r="ITR183" i="1"/>
  <c r="ITS183" i="1"/>
  <c r="ITT183" i="1"/>
  <c r="ITU183" i="1"/>
  <c r="ITV183" i="1"/>
  <c r="ITW183" i="1"/>
  <c r="ITX183" i="1"/>
  <c r="ITY183" i="1"/>
  <c r="ITZ183" i="1"/>
  <c r="IUA183" i="1"/>
  <c r="IUB183" i="1"/>
  <c r="IUC183" i="1"/>
  <c r="IUD183" i="1"/>
  <c r="IUE183" i="1"/>
  <c r="IUF183" i="1"/>
  <c r="IUG183" i="1"/>
  <c r="IUH183" i="1"/>
  <c r="IUI183" i="1"/>
  <c r="IUJ183" i="1"/>
  <c r="IUK183" i="1"/>
  <c r="IUL183" i="1"/>
  <c r="IUM183" i="1"/>
  <c r="IUN183" i="1"/>
  <c r="IUO183" i="1"/>
  <c r="IUP183" i="1"/>
  <c r="IUQ183" i="1"/>
  <c r="IUR183" i="1"/>
  <c r="IUS183" i="1"/>
  <c r="IUT183" i="1"/>
  <c r="IUU183" i="1"/>
  <c r="IUV183" i="1"/>
  <c r="IUW183" i="1"/>
  <c r="IUX183" i="1"/>
  <c r="IUY183" i="1"/>
  <c r="IUZ183" i="1"/>
  <c r="IVA183" i="1"/>
  <c r="IVB183" i="1"/>
  <c r="IVC183" i="1"/>
  <c r="IVD183" i="1"/>
  <c r="IVE183" i="1"/>
  <c r="IVF183" i="1"/>
  <c r="IVG183" i="1"/>
  <c r="IVH183" i="1"/>
  <c r="IVI183" i="1"/>
  <c r="IVJ183" i="1"/>
  <c r="IVK183" i="1"/>
  <c r="IVL183" i="1"/>
  <c r="IVM183" i="1"/>
  <c r="IVN183" i="1"/>
  <c r="IVO183" i="1"/>
  <c r="IVP183" i="1"/>
  <c r="IVQ183" i="1"/>
  <c r="IVR183" i="1"/>
  <c r="IVS183" i="1"/>
  <c r="IVT183" i="1"/>
  <c r="IVU183" i="1"/>
  <c r="IVV183" i="1"/>
  <c r="IVW183" i="1"/>
  <c r="IVX183" i="1"/>
  <c r="IVY183" i="1"/>
  <c r="IVZ183" i="1"/>
  <c r="IWA183" i="1"/>
  <c r="IWB183" i="1"/>
  <c r="IWC183" i="1"/>
  <c r="IWD183" i="1"/>
  <c r="IWE183" i="1"/>
  <c r="IWF183" i="1"/>
  <c r="IWG183" i="1"/>
  <c r="IWH183" i="1"/>
  <c r="IWI183" i="1"/>
  <c r="IWJ183" i="1"/>
  <c r="IWK183" i="1"/>
  <c r="IWL183" i="1"/>
  <c r="IWM183" i="1"/>
  <c r="IWN183" i="1"/>
  <c r="IWO183" i="1"/>
  <c r="IWP183" i="1"/>
  <c r="IWQ183" i="1"/>
  <c r="IWR183" i="1"/>
  <c r="IWS183" i="1"/>
  <c r="IWT183" i="1"/>
  <c r="IWU183" i="1"/>
  <c r="IWV183" i="1"/>
  <c r="IWW183" i="1"/>
  <c r="IWX183" i="1"/>
  <c r="IWY183" i="1"/>
  <c r="IWZ183" i="1"/>
  <c r="IXA183" i="1"/>
  <c r="IXB183" i="1"/>
  <c r="IXC183" i="1"/>
  <c r="IXD183" i="1"/>
  <c r="IXE183" i="1"/>
  <c r="IXF183" i="1"/>
  <c r="IXG183" i="1"/>
  <c r="IXH183" i="1"/>
  <c r="IXI183" i="1"/>
  <c r="IXJ183" i="1"/>
  <c r="IXK183" i="1"/>
  <c r="IXL183" i="1"/>
  <c r="IXM183" i="1"/>
  <c r="IXN183" i="1"/>
  <c r="IXO183" i="1"/>
  <c r="IXP183" i="1"/>
  <c r="IXQ183" i="1"/>
  <c r="IXR183" i="1"/>
  <c r="IXS183" i="1"/>
  <c r="IXT183" i="1"/>
  <c r="IXU183" i="1"/>
  <c r="IXV183" i="1"/>
  <c r="IXW183" i="1"/>
  <c r="IXX183" i="1"/>
  <c r="IXY183" i="1"/>
  <c r="IXZ183" i="1"/>
  <c r="IYA183" i="1"/>
  <c r="IYB183" i="1"/>
  <c r="IYC183" i="1"/>
  <c r="IYD183" i="1"/>
  <c r="IYE183" i="1"/>
  <c r="IYF183" i="1"/>
  <c r="IYG183" i="1"/>
  <c r="IYH183" i="1"/>
  <c r="IYI183" i="1"/>
  <c r="IYJ183" i="1"/>
  <c r="IYK183" i="1"/>
  <c r="IYL183" i="1"/>
  <c r="IYM183" i="1"/>
  <c r="IYN183" i="1"/>
  <c r="IYO183" i="1"/>
  <c r="IYP183" i="1"/>
  <c r="IYQ183" i="1"/>
  <c r="IYR183" i="1"/>
  <c r="IYS183" i="1"/>
  <c r="IYT183" i="1"/>
  <c r="IYU183" i="1"/>
  <c r="IYV183" i="1"/>
  <c r="IYW183" i="1"/>
  <c r="IYX183" i="1"/>
  <c r="IYY183" i="1"/>
  <c r="IYZ183" i="1"/>
  <c r="IZA183" i="1"/>
  <c r="IZB183" i="1"/>
  <c r="IZC183" i="1"/>
  <c r="IZD183" i="1"/>
  <c r="IZE183" i="1"/>
  <c r="IZF183" i="1"/>
  <c r="IZG183" i="1"/>
  <c r="IZH183" i="1"/>
  <c r="IZI183" i="1"/>
  <c r="IZJ183" i="1"/>
  <c r="IZK183" i="1"/>
  <c r="IZL183" i="1"/>
  <c r="IZM183" i="1"/>
  <c r="IZN183" i="1"/>
  <c r="IZO183" i="1"/>
  <c r="IZP183" i="1"/>
  <c r="IZQ183" i="1"/>
  <c r="IZR183" i="1"/>
  <c r="IZS183" i="1"/>
  <c r="IZT183" i="1"/>
  <c r="IZU183" i="1"/>
  <c r="IZV183" i="1"/>
  <c r="IZW183" i="1"/>
  <c r="IZX183" i="1"/>
  <c r="IZY183" i="1"/>
  <c r="IZZ183" i="1"/>
  <c r="JAA183" i="1"/>
  <c r="JAB183" i="1"/>
  <c r="JAC183" i="1"/>
  <c r="JAD183" i="1"/>
  <c r="JAE183" i="1"/>
  <c r="JAF183" i="1"/>
  <c r="JAG183" i="1"/>
  <c r="JAH183" i="1"/>
  <c r="JAI183" i="1"/>
  <c r="JAJ183" i="1"/>
  <c r="JAK183" i="1"/>
  <c r="JAL183" i="1"/>
  <c r="JAM183" i="1"/>
  <c r="JAN183" i="1"/>
  <c r="JAO183" i="1"/>
  <c r="JAP183" i="1"/>
  <c r="JAQ183" i="1"/>
  <c r="JAR183" i="1"/>
  <c r="JAS183" i="1"/>
  <c r="JAT183" i="1"/>
  <c r="JAU183" i="1"/>
  <c r="JAV183" i="1"/>
  <c r="JAW183" i="1"/>
  <c r="JAX183" i="1"/>
  <c r="JAY183" i="1"/>
  <c r="JAZ183" i="1"/>
  <c r="JBA183" i="1"/>
  <c r="JBB183" i="1"/>
  <c r="JBC183" i="1"/>
  <c r="JBD183" i="1"/>
  <c r="JBE183" i="1"/>
  <c r="JBF183" i="1"/>
  <c r="JBG183" i="1"/>
  <c r="JBH183" i="1"/>
  <c r="JBI183" i="1"/>
  <c r="JBJ183" i="1"/>
  <c r="JBK183" i="1"/>
  <c r="JBL183" i="1"/>
  <c r="JBM183" i="1"/>
  <c r="JBN183" i="1"/>
  <c r="JBO183" i="1"/>
  <c r="JBP183" i="1"/>
  <c r="JBQ183" i="1"/>
  <c r="JBR183" i="1"/>
  <c r="JBS183" i="1"/>
  <c r="JBT183" i="1"/>
  <c r="JBU183" i="1"/>
  <c r="JBV183" i="1"/>
  <c r="JBW183" i="1"/>
  <c r="JBX183" i="1"/>
  <c r="JBY183" i="1"/>
  <c r="JBZ183" i="1"/>
  <c r="JCA183" i="1"/>
  <c r="JCB183" i="1"/>
  <c r="JCC183" i="1"/>
  <c r="JCD183" i="1"/>
  <c r="JCE183" i="1"/>
  <c r="JCF183" i="1"/>
  <c r="JCG183" i="1"/>
  <c r="JCH183" i="1"/>
  <c r="JCI183" i="1"/>
  <c r="JCJ183" i="1"/>
  <c r="JCK183" i="1"/>
  <c r="JCL183" i="1"/>
  <c r="JCM183" i="1"/>
  <c r="JCN183" i="1"/>
  <c r="JCO183" i="1"/>
  <c r="JCP183" i="1"/>
  <c r="JCQ183" i="1"/>
  <c r="JCR183" i="1"/>
  <c r="JCS183" i="1"/>
  <c r="JCT183" i="1"/>
  <c r="JCU183" i="1"/>
  <c r="JCV183" i="1"/>
  <c r="JCW183" i="1"/>
  <c r="JCX183" i="1"/>
  <c r="JCY183" i="1"/>
  <c r="JCZ183" i="1"/>
  <c r="JDA183" i="1"/>
  <c r="JDB183" i="1"/>
  <c r="JDC183" i="1"/>
  <c r="JDD183" i="1"/>
  <c r="JDE183" i="1"/>
  <c r="JDF183" i="1"/>
  <c r="JDG183" i="1"/>
  <c r="JDH183" i="1"/>
  <c r="JDI183" i="1"/>
  <c r="JDJ183" i="1"/>
  <c r="JDK183" i="1"/>
  <c r="JDL183" i="1"/>
  <c r="JDM183" i="1"/>
  <c r="JDN183" i="1"/>
  <c r="JDO183" i="1"/>
  <c r="JDP183" i="1"/>
  <c r="JDQ183" i="1"/>
  <c r="JDR183" i="1"/>
  <c r="JDS183" i="1"/>
  <c r="JDT183" i="1"/>
  <c r="JDU183" i="1"/>
  <c r="JDV183" i="1"/>
  <c r="JDW183" i="1"/>
  <c r="JDX183" i="1"/>
  <c r="JDY183" i="1"/>
  <c r="JDZ183" i="1"/>
  <c r="JEA183" i="1"/>
  <c r="JEB183" i="1"/>
  <c r="JEC183" i="1"/>
  <c r="JED183" i="1"/>
  <c r="JEE183" i="1"/>
  <c r="JEF183" i="1"/>
  <c r="JEG183" i="1"/>
  <c r="JEH183" i="1"/>
  <c r="JEI183" i="1"/>
  <c r="JEJ183" i="1"/>
  <c r="JEK183" i="1"/>
  <c r="JEL183" i="1"/>
  <c r="JEM183" i="1"/>
  <c r="JEN183" i="1"/>
  <c r="JEO183" i="1"/>
  <c r="JEP183" i="1"/>
  <c r="JEQ183" i="1"/>
  <c r="JER183" i="1"/>
  <c r="JES183" i="1"/>
  <c r="JET183" i="1"/>
  <c r="JEU183" i="1"/>
  <c r="JEV183" i="1"/>
  <c r="JEW183" i="1"/>
  <c r="JEX183" i="1"/>
  <c r="JEY183" i="1"/>
  <c r="JEZ183" i="1"/>
  <c r="JFA183" i="1"/>
  <c r="JFB183" i="1"/>
  <c r="JFC183" i="1"/>
  <c r="JFD183" i="1"/>
  <c r="JFE183" i="1"/>
  <c r="JFF183" i="1"/>
  <c r="JFG183" i="1"/>
  <c r="JFH183" i="1"/>
  <c r="JFI183" i="1"/>
  <c r="JFJ183" i="1"/>
  <c r="JFK183" i="1"/>
  <c r="JFL183" i="1"/>
  <c r="JFM183" i="1"/>
  <c r="JFN183" i="1"/>
  <c r="JFO183" i="1"/>
  <c r="JFP183" i="1"/>
  <c r="JFQ183" i="1"/>
  <c r="JFR183" i="1"/>
  <c r="JFS183" i="1"/>
  <c r="JFT183" i="1"/>
  <c r="JFU183" i="1"/>
  <c r="JFV183" i="1"/>
  <c r="JFW183" i="1"/>
  <c r="JFX183" i="1"/>
  <c r="JFY183" i="1"/>
  <c r="JFZ183" i="1"/>
  <c r="JGA183" i="1"/>
  <c r="JGB183" i="1"/>
  <c r="JGC183" i="1"/>
  <c r="JGD183" i="1"/>
  <c r="JGE183" i="1"/>
  <c r="JGF183" i="1"/>
  <c r="JGG183" i="1"/>
  <c r="JGH183" i="1"/>
  <c r="JGI183" i="1"/>
  <c r="JGJ183" i="1"/>
  <c r="JGK183" i="1"/>
  <c r="JGL183" i="1"/>
  <c r="JGM183" i="1"/>
  <c r="JGN183" i="1"/>
  <c r="JGO183" i="1"/>
  <c r="JGP183" i="1"/>
  <c r="JGQ183" i="1"/>
  <c r="JGR183" i="1"/>
  <c r="JGS183" i="1"/>
  <c r="JGT183" i="1"/>
  <c r="JGU183" i="1"/>
  <c r="JGV183" i="1"/>
  <c r="JGW183" i="1"/>
  <c r="JGX183" i="1"/>
  <c r="JGY183" i="1"/>
  <c r="JGZ183" i="1"/>
  <c r="JHA183" i="1"/>
  <c r="JHB183" i="1"/>
  <c r="JHC183" i="1"/>
  <c r="JHD183" i="1"/>
  <c r="JHE183" i="1"/>
  <c r="JHF183" i="1"/>
  <c r="JHG183" i="1"/>
  <c r="JHH183" i="1"/>
  <c r="JHI183" i="1"/>
  <c r="JHJ183" i="1"/>
  <c r="JHK183" i="1"/>
  <c r="JHL183" i="1"/>
  <c r="JHM183" i="1"/>
  <c r="JHN183" i="1"/>
  <c r="JHO183" i="1"/>
  <c r="JHP183" i="1"/>
  <c r="JHQ183" i="1"/>
  <c r="JHR183" i="1"/>
  <c r="JHS183" i="1"/>
  <c r="JHT183" i="1"/>
  <c r="JHU183" i="1"/>
  <c r="JHV183" i="1"/>
  <c r="JHW183" i="1"/>
  <c r="JHX183" i="1"/>
  <c r="JHY183" i="1"/>
  <c r="JHZ183" i="1"/>
  <c r="JIA183" i="1"/>
  <c r="JIB183" i="1"/>
  <c r="JIC183" i="1"/>
  <c r="JID183" i="1"/>
  <c r="JIE183" i="1"/>
  <c r="JIF183" i="1"/>
  <c r="JIG183" i="1"/>
  <c r="JIH183" i="1"/>
  <c r="JII183" i="1"/>
  <c r="JIJ183" i="1"/>
  <c r="JIK183" i="1"/>
  <c r="JIL183" i="1"/>
  <c r="JIM183" i="1"/>
  <c r="JIN183" i="1"/>
  <c r="JIO183" i="1"/>
  <c r="JIP183" i="1"/>
  <c r="JIQ183" i="1"/>
  <c r="JIR183" i="1"/>
  <c r="JIS183" i="1"/>
  <c r="JIT183" i="1"/>
  <c r="JIU183" i="1"/>
  <c r="JIV183" i="1"/>
  <c r="JIW183" i="1"/>
  <c r="JIX183" i="1"/>
  <c r="JIY183" i="1"/>
  <c r="JIZ183" i="1"/>
  <c r="JJA183" i="1"/>
  <c r="JJB183" i="1"/>
  <c r="JJC183" i="1"/>
  <c r="JJD183" i="1"/>
  <c r="JJE183" i="1"/>
  <c r="JJF183" i="1"/>
  <c r="JJG183" i="1"/>
  <c r="JJH183" i="1"/>
  <c r="JJI183" i="1"/>
  <c r="JJJ183" i="1"/>
  <c r="JJK183" i="1"/>
  <c r="JJL183" i="1"/>
  <c r="JJM183" i="1"/>
  <c r="JJN183" i="1"/>
  <c r="JJO183" i="1"/>
  <c r="JJP183" i="1"/>
  <c r="JJQ183" i="1"/>
  <c r="JJR183" i="1"/>
  <c r="JJS183" i="1"/>
  <c r="JJT183" i="1"/>
  <c r="JJU183" i="1"/>
  <c r="JJV183" i="1"/>
  <c r="JJW183" i="1"/>
  <c r="JJX183" i="1"/>
  <c r="JJY183" i="1"/>
  <c r="JJZ183" i="1"/>
  <c r="JKA183" i="1"/>
  <c r="JKB183" i="1"/>
  <c r="JKC183" i="1"/>
  <c r="JKD183" i="1"/>
  <c r="JKE183" i="1"/>
  <c r="JKF183" i="1"/>
  <c r="JKG183" i="1"/>
  <c r="JKH183" i="1"/>
  <c r="JKI183" i="1"/>
  <c r="JKJ183" i="1"/>
  <c r="JKK183" i="1"/>
  <c r="JKL183" i="1"/>
  <c r="JKM183" i="1"/>
  <c r="JKN183" i="1"/>
  <c r="JKO183" i="1"/>
  <c r="JKP183" i="1"/>
  <c r="JKQ183" i="1"/>
  <c r="JKR183" i="1"/>
  <c r="JKS183" i="1"/>
  <c r="JKT183" i="1"/>
  <c r="JKU183" i="1"/>
  <c r="JKV183" i="1"/>
  <c r="JKW183" i="1"/>
  <c r="JKX183" i="1"/>
  <c r="JKY183" i="1"/>
  <c r="JKZ183" i="1"/>
  <c r="JLA183" i="1"/>
  <c r="JLB183" i="1"/>
  <c r="JLC183" i="1"/>
  <c r="JLD183" i="1"/>
  <c r="JLE183" i="1"/>
  <c r="JLF183" i="1"/>
  <c r="JLG183" i="1"/>
  <c r="JLH183" i="1"/>
  <c r="JLI183" i="1"/>
  <c r="JLJ183" i="1"/>
  <c r="JLK183" i="1"/>
  <c r="JLL183" i="1"/>
  <c r="JLM183" i="1"/>
  <c r="JLN183" i="1"/>
  <c r="JLO183" i="1"/>
  <c r="JLP183" i="1"/>
  <c r="JLQ183" i="1"/>
  <c r="JLR183" i="1"/>
  <c r="JLS183" i="1"/>
  <c r="JLT183" i="1"/>
  <c r="JLU183" i="1"/>
  <c r="JLV183" i="1"/>
  <c r="JLW183" i="1"/>
  <c r="JLX183" i="1"/>
  <c r="JLY183" i="1"/>
  <c r="JLZ183" i="1"/>
  <c r="JMA183" i="1"/>
  <c r="JMB183" i="1"/>
  <c r="JMC183" i="1"/>
  <c r="JMD183" i="1"/>
  <c r="JME183" i="1"/>
  <c r="JMF183" i="1"/>
  <c r="JMG183" i="1"/>
  <c r="JMH183" i="1"/>
  <c r="JMI183" i="1"/>
  <c r="JMJ183" i="1"/>
  <c r="JMK183" i="1"/>
  <c r="JML183" i="1"/>
  <c r="JMM183" i="1"/>
  <c r="JMN183" i="1"/>
  <c r="JMO183" i="1"/>
  <c r="JMP183" i="1"/>
  <c r="JMQ183" i="1"/>
  <c r="JMR183" i="1"/>
  <c r="JMS183" i="1"/>
  <c r="JMT183" i="1"/>
  <c r="JMU183" i="1"/>
  <c r="JMV183" i="1"/>
  <c r="JMW183" i="1"/>
  <c r="JMX183" i="1"/>
  <c r="JMY183" i="1"/>
  <c r="JMZ183" i="1"/>
  <c r="JNA183" i="1"/>
  <c r="JNB183" i="1"/>
  <c r="JNC183" i="1"/>
  <c r="JND183" i="1"/>
  <c r="JNE183" i="1"/>
  <c r="JNF183" i="1"/>
  <c r="JNG183" i="1"/>
  <c r="JNH183" i="1"/>
  <c r="JNI183" i="1"/>
  <c r="JNJ183" i="1"/>
  <c r="JNK183" i="1"/>
  <c r="JNL183" i="1"/>
  <c r="JNM183" i="1"/>
  <c r="JNN183" i="1"/>
  <c r="JNO183" i="1"/>
  <c r="JNP183" i="1"/>
  <c r="JNQ183" i="1"/>
  <c r="JNR183" i="1"/>
  <c r="JNS183" i="1"/>
  <c r="JNT183" i="1"/>
  <c r="JNU183" i="1"/>
  <c r="JNV183" i="1"/>
  <c r="JNW183" i="1"/>
  <c r="JNX183" i="1"/>
  <c r="JNY183" i="1"/>
  <c r="JNZ183" i="1"/>
  <c r="JOA183" i="1"/>
  <c r="JOB183" i="1"/>
  <c r="JOC183" i="1"/>
  <c r="JOD183" i="1"/>
  <c r="JOE183" i="1"/>
  <c r="JOF183" i="1"/>
  <c r="JOG183" i="1"/>
  <c r="JOH183" i="1"/>
  <c r="JOI183" i="1"/>
  <c r="JOJ183" i="1"/>
  <c r="JOK183" i="1"/>
  <c r="JOL183" i="1"/>
  <c r="JOM183" i="1"/>
  <c r="JON183" i="1"/>
  <c r="JOO183" i="1"/>
  <c r="JOP183" i="1"/>
  <c r="JOQ183" i="1"/>
  <c r="JOR183" i="1"/>
  <c r="JOS183" i="1"/>
  <c r="JOT183" i="1"/>
  <c r="JOU183" i="1"/>
  <c r="JOV183" i="1"/>
  <c r="JOW183" i="1"/>
  <c r="JOX183" i="1"/>
  <c r="JOY183" i="1"/>
  <c r="JOZ183" i="1"/>
  <c r="JPA183" i="1"/>
  <c r="JPB183" i="1"/>
  <c r="JPC183" i="1"/>
  <c r="JPD183" i="1"/>
  <c r="JPE183" i="1"/>
  <c r="JPF183" i="1"/>
  <c r="JPG183" i="1"/>
  <c r="JPH183" i="1"/>
  <c r="JPI183" i="1"/>
  <c r="JPJ183" i="1"/>
  <c r="JPK183" i="1"/>
  <c r="JPL183" i="1"/>
  <c r="JPM183" i="1"/>
  <c r="JPN183" i="1"/>
  <c r="JPO183" i="1"/>
  <c r="JPP183" i="1"/>
  <c r="JPQ183" i="1"/>
  <c r="JPR183" i="1"/>
  <c r="JPS183" i="1"/>
  <c r="JPT183" i="1"/>
  <c r="JPU183" i="1"/>
  <c r="JPV183" i="1"/>
  <c r="JPW183" i="1"/>
  <c r="JPX183" i="1"/>
  <c r="JPY183" i="1"/>
  <c r="JPZ183" i="1"/>
  <c r="JQA183" i="1"/>
  <c r="JQB183" i="1"/>
  <c r="JQC183" i="1"/>
  <c r="JQD183" i="1"/>
  <c r="JQE183" i="1"/>
  <c r="JQF183" i="1"/>
  <c r="JQG183" i="1"/>
  <c r="JQH183" i="1"/>
  <c r="JQI183" i="1"/>
  <c r="JQJ183" i="1"/>
  <c r="JQK183" i="1"/>
  <c r="JQL183" i="1"/>
  <c r="JQM183" i="1"/>
  <c r="JQN183" i="1"/>
  <c r="JQO183" i="1"/>
  <c r="JQP183" i="1"/>
  <c r="JQQ183" i="1"/>
  <c r="JQR183" i="1"/>
  <c r="JQS183" i="1"/>
  <c r="JQT183" i="1"/>
  <c r="JQU183" i="1"/>
  <c r="JQV183" i="1"/>
  <c r="JQW183" i="1"/>
  <c r="JQX183" i="1"/>
  <c r="JQY183" i="1"/>
  <c r="JQZ183" i="1"/>
  <c r="JRA183" i="1"/>
  <c r="JRB183" i="1"/>
  <c r="JRC183" i="1"/>
  <c r="JRD183" i="1"/>
  <c r="JRE183" i="1"/>
  <c r="JRF183" i="1"/>
  <c r="JRG183" i="1"/>
  <c r="JRH183" i="1"/>
  <c r="JRI183" i="1"/>
  <c r="JRJ183" i="1"/>
  <c r="JRK183" i="1"/>
  <c r="JRL183" i="1"/>
  <c r="JRM183" i="1"/>
  <c r="JRN183" i="1"/>
  <c r="JRO183" i="1"/>
  <c r="JRP183" i="1"/>
  <c r="JRQ183" i="1"/>
  <c r="JRR183" i="1"/>
  <c r="JRS183" i="1"/>
  <c r="JRT183" i="1"/>
  <c r="JRU183" i="1"/>
  <c r="JRV183" i="1"/>
  <c r="JRW183" i="1"/>
  <c r="JRX183" i="1"/>
  <c r="JRY183" i="1"/>
  <c r="JRZ183" i="1"/>
  <c r="JSA183" i="1"/>
  <c r="JSB183" i="1"/>
  <c r="JSC183" i="1"/>
  <c r="JSD183" i="1"/>
  <c r="JSE183" i="1"/>
  <c r="JSF183" i="1"/>
  <c r="JSG183" i="1"/>
  <c r="JSH183" i="1"/>
  <c r="JSI183" i="1"/>
  <c r="JSJ183" i="1"/>
  <c r="JSK183" i="1"/>
  <c r="JSL183" i="1"/>
  <c r="JSM183" i="1"/>
  <c r="JSN183" i="1"/>
  <c r="JSO183" i="1"/>
  <c r="JSP183" i="1"/>
  <c r="JSQ183" i="1"/>
  <c r="JSR183" i="1"/>
  <c r="JSS183" i="1"/>
  <c r="JST183" i="1"/>
  <c r="JSU183" i="1"/>
  <c r="JSV183" i="1"/>
  <c r="JSW183" i="1"/>
  <c r="JSX183" i="1"/>
  <c r="JSY183" i="1"/>
  <c r="JSZ183" i="1"/>
  <c r="JTA183" i="1"/>
  <c r="JTB183" i="1"/>
  <c r="JTC183" i="1"/>
  <c r="JTD183" i="1"/>
  <c r="JTE183" i="1"/>
  <c r="JTF183" i="1"/>
  <c r="JTG183" i="1"/>
  <c r="JTH183" i="1"/>
  <c r="JTI183" i="1"/>
  <c r="JTJ183" i="1"/>
  <c r="JTK183" i="1"/>
  <c r="JTL183" i="1"/>
  <c r="JTM183" i="1"/>
  <c r="JTN183" i="1"/>
  <c r="JTO183" i="1"/>
  <c r="JTP183" i="1"/>
  <c r="JTQ183" i="1"/>
  <c r="JTR183" i="1"/>
  <c r="JTS183" i="1"/>
  <c r="JTT183" i="1"/>
  <c r="JTU183" i="1"/>
  <c r="JTV183" i="1"/>
  <c r="JTW183" i="1"/>
  <c r="JTX183" i="1"/>
  <c r="JTY183" i="1"/>
  <c r="JTZ183" i="1"/>
  <c r="JUA183" i="1"/>
  <c r="JUB183" i="1"/>
  <c r="JUC183" i="1"/>
  <c r="JUD183" i="1"/>
  <c r="JUE183" i="1"/>
  <c r="JUF183" i="1"/>
  <c r="JUG183" i="1"/>
  <c r="JUH183" i="1"/>
  <c r="JUI183" i="1"/>
  <c r="JUJ183" i="1"/>
  <c r="JUK183" i="1"/>
  <c r="JUL183" i="1"/>
  <c r="JUM183" i="1"/>
  <c r="JUN183" i="1"/>
  <c r="JUO183" i="1"/>
  <c r="JUP183" i="1"/>
  <c r="JUQ183" i="1"/>
  <c r="JUR183" i="1"/>
  <c r="JUS183" i="1"/>
  <c r="JUT183" i="1"/>
  <c r="JUU183" i="1"/>
  <c r="JUV183" i="1"/>
  <c r="JUW183" i="1"/>
  <c r="JUX183" i="1"/>
  <c r="JUY183" i="1"/>
  <c r="JUZ183" i="1"/>
  <c r="JVA183" i="1"/>
  <c r="JVB183" i="1"/>
  <c r="JVC183" i="1"/>
  <c r="JVD183" i="1"/>
  <c r="JVE183" i="1"/>
  <c r="JVF183" i="1"/>
  <c r="JVG183" i="1"/>
  <c r="JVH183" i="1"/>
  <c r="JVI183" i="1"/>
  <c r="JVJ183" i="1"/>
  <c r="JVK183" i="1"/>
  <c r="JVL183" i="1"/>
  <c r="JVM183" i="1"/>
  <c r="JVN183" i="1"/>
  <c r="JVO183" i="1"/>
  <c r="JVP183" i="1"/>
  <c r="JVQ183" i="1"/>
  <c r="JVR183" i="1"/>
  <c r="JVS183" i="1"/>
  <c r="JVT183" i="1"/>
  <c r="JVU183" i="1"/>
  <c r="JVV183" i="1"/>
  <c r="JVW183" i="1"/>
  <c r="JVX183" i="1"/>
  <c r="JVY183" i="1"/>
  <c r="JVZ183" i="1"/>
  <c r="JWA183" i="1"/>
  <c r="JWB183" i="1"/>
  <c r="JWC183" i="1"/>
  <c r="JWD183" i="1"/>
  <c r="JWE183" i="1"/>
  <c r="JWF183" i="1"/>
  <c r="JWG183" i="1"/>
  <c r="JWH183" i="1"/>
  <c r="JWI183" i="1"/>
  <c r="JWJ183" i="1"/>
  <c r="JWK183" i="1"/>
  <c r="JWL183" i="1"/>
  <c r="JWM183" i="1"/>
  <c r="JWN183" i="1"/>
  <c r="JWO183" i="1"/>
  <c r="JWP183" i="1"/>
  <c r="JWQ183" i="1"/>
  <c r="JWR183" i="1"/>
  <c r="JWS183" i="1"/>
  <c r="JWT183" i="1"/>
  <c r="JWU183" i="1"/>
  <c r="JWV183" i="1"/>
  <c r="JWW183" i="1"/>
  <c r="JWX183" i="1"/>
  <c r="JWY183" i="1"/>
  <c r="JWZ183" i="1"/>
  <c r="JXA183" i="1"/>
  <c r="JXB183" i="1"/>
  <c r="JXC183" i="1"/>
  <c r="JXD183" i="1"/>
  <c r="JXE183" i="1"/>
  <c r="JXF183" i="1"/>
  <c r="JXG183" i="1"/>
  <c r="JXH183" i="1"/>
  <c r="JXI183" i="1"/>
  <c r="JXJ183" i="1"/>
  <c r="JXK183" i="1"/>
  <c r="JXL183" i="1"/>
  <c r="JXM183" i="1"/>
  <c r="JXN183" i="1"/>
  <c r="JXO183" i="1"/>
  <c r="JXP183" i="1"/>
  <c r="JXQ183" i="1"/>
  <c r="JXR183" i="1"/>
  <c r="JXS183" i="1"/>
  <c r="JXT183" i="1"/>
  <c r="JXU183" i="1"/>
  <c r="JXV183" i="1"/>
  <c r="JXW183" i="1"/>
  <c r="JXX183" i="1"/>
  <c r="JXY183" i="1"/>
  <c r="JXZ183" i="1"/>
  <c r="JYA183" i="1"/>
  <c r="JYB183" i="1"/>
  <c r="JYC183" i="1"/>
  <c r="JYD183" i="1"/>
  <c r="JYE183" i="1"/>
  <c r="JYF183" i="1"/>
  <c r="JYG183" i="1"/>
  <c r="JYH183" i="1"/>
  <c r="JYI183" i="1"/>
  <c r="JYJ183" i="1"/>
  <c r="JYK183" i="1"/>
  <c r="JYL183" i="1"/>
  <c r="JYM183" i="1"/>
  <c r="JYN183" i="1"/>
  <c r="JYO183" i="1"/>
  <c r="JYP183" i="1"/>
  <c r="JYQ183" i="1"/>
  <c r="JYR183" i="1"/>
  <c r="JYS183" i="1"/>
  <c r="JYT183" i="1"/>
  <c r="JYU183" i="1"/>
  <c r="JYV183" i="1"/>
  <c r="JYW183" i="1"/>
  <c r="JYX183" i="1"/>
  <c r="JYY183" i="1"/>
  <c r="JYZ183" i="1"/>
  <c r="JZA183" i="1"/>
  <c r="JZB183" i="1"/>
  <c r="JZC183" i="1"/>
  <c r="JZD183" i="1"/>
  <c r="JZE183" i="1"/>
  <c r="JZF183" i="1"/>
  <c r="JZG183" i="1"/>
  <c r="JZH183" i="1"/>
  <c r="JZI183" i="1"/>
  <c r="JZJ183" i="1"/>
  <c r="JZK183" i="1"/>
  <c r="JZL183" i="1"/>
  <c r="JZM183" i="1"/>
  <c r="JZN183" i="1"/>
  <c r="JZO183" i="1"/>
  <c r="JZP183" i="1"/>
  <c r="JZQ183" i="1"/>
  <c r="JZR183" i="1"/>
  <c r="JZS183" i="1"/>
  <c r="JZT183" i="1"/>
  <c r="JZU183" i="1"/>
  <c r="JZV183" i="1"/>
  <c r="JZW183" i="1"/>
  <c r="JZX183" i="1"/>
  <c r="JZY183" i="1"/>
  <c r="JZZ183" i="1"/>
  <c r="KAA183" i="1"/>
  <c r="KAB183" i="1"/>
  <c r="KAC183" i="1"/>
  <c r="KAD183" i="1"/>
  <c r="KAE183" i="1"/>
  <c r="KAF183" i="1"/>
  <c r="KAG183" i="1"/>
  <c r="KAH183" i="1"/>
  <c r="KAI183" i="1"/>
  <c r="KAJ183" i="1"/>
  <c r="KAK183" i="1"/>
  <c r="KAL183" i="1"/>
  <c r="KAM183" i="1"/>
  <c r="KAN183" i="1"/>
  <c r="KAO183" i="1"/>
  <c r="KAP183" i="1"/>
  <c r="KAQ183" i="1"/>
  <c r="KAR183" i="1"/>
  <c r="KAS183" i="1"/>
  <c r="KAT183" i="1"/>
  <c r="KAU183" i="1"/>
  <c r="KAV183" i="1"/>
  <c r="KAW183" i="1"/>
  <c r="KAX183" i="1"/>
  <c r="KAY183" i="1"/>
  <c r="KAZ183" i="1"/>
  <c r="KBA183" i="1"/>
  <c r="KBB183" i="1"/>
  <c r="KBC183" i="1"/>
  <c r="KBD183" i="1"/>
  <c r="KBE183" i="1"/>
  <c r="KBF183" i="1"/>
  <c r="KBG183" i="1"/>
  <c r="KBH183" i="1"/>
  <c r="KBI183" i="1"/>
  <c r="KBJ183" i="1"/>
  <c r="KBK183" i="1"/>
  <c r="KBL183" i="1"/>
  <c r="KBM183" i="1"/>
  <c r="KBN183" i="1"/>
  <c r="KBO183" i="1"/>
  <c r="KBP183" i="1"/>
  <c r="KBQ183" i="1"/>
  <c r="KBR183" i="1"/>
  <c r="KBS183" i="1"/>
  <c r="KBT183" i="1"/>
  <c r="KBU183" i="1"/>
  <c r="KBV183" i="1"/>
  <c r="KBW183" i="1"/>
  <c r="KBX183" i="1"/>
  <c r="KBY183" i="1"/>
  <c r="KBZ183" i="1"/>
  <c r="KCA183" i="1"/>
  <c r="KCB183" i="1"/>
  <c r="KCC183" i="1"/>
  <c r="KCD183" i="1"/>
  <c r="KCE183" i="1"/>
  <c r="KCF183" i="1"/>
  <c r="KCG183" i="1"/>
  <c r="KCH183" i="1"/>
  <c r="KCI183" i="1"/>
  <c r="KCJ183" i="1"/>
  <c r="KCK183" i="1"/>
  <c r="KCL183" i="1"/>
  <c r="KCM183" i="1"/>
  <c r="KCN183" i="1"/>
  <c r="KCO183" i="1"/>
  <c r="KCP183" i="1"/>
  <c r="KCQ183" i="1"/>
  <c r="KCR183" i="1"/>
  <c r="KCS183" i="1"/>
  <c r="KCT183" i="1"/>
  <c r="KCU183" i="1"/>
  <c r="KCV183" i="1"/>
  <c r="KCW183" i="1"/>
  <c r="KCX183" i="1"/>
  <c r="KCY183" i="1"/>
  <c r="KCZ183" i="1"/>
  <c r="KDA183" i="1"/>
  <c r="KDB183" i="1"/>
  <c r="KDC183" i="1"/>
  <c r="KDD183" i="1"/>
  <c r="KDE183" i="1"/>
  <c r="KDF183" i="1"/>
  <c r="KDG183" i="1"/>
  <c r="KDH183" i="1"/>
  <c r="KDI183" i="1"/>
  <c r="KDJ183" i="1"/>
  <c r="KDK183" i="1"/>
  <c r="KDL183" i="1"/>
  <c r="KDM183" i="1"/>
  <c r="KDN183" i="1"/>
  <c r="KDO183" i="1"/>
  <c r="KDP183" i="1"/>
  <c r="KDQ183" i="1"/>
  <c r="KDR183" i="1"/>
  <c r="KDS183" i="1"/>
  <c r="KDT183" i="1"/>
  <c r="KDU183" i="1"/>
  <c r="KDV183" i="1"/>
  <c r="KDW183" i="1"/>
  <c r="KDX183" i="1"/>
  <c r="KDY183" i="1"/>
  <c r="KDZ183" i="1"/>
  <c r="KEA183" i="1"/>
  <c r="KEB183" i="1"/>
  <c r="KEC183" i="1"/>
  <c r="KED183" i="1"/>
  <c r="KEE183" i="1"/>
  <c r="KEF183" i="1"/>
  <c r="KEG183" i="1"/>
  <c r="KEH183" i="1"/>
  <c r="KEI183" i="1"/>
  <c r="KEJ183" i="1"/>
  <c r="KEK183" i="1"/>
  <c r="KEL183" i="1"/>
  <c r="KEM183" i="1"/>
  <c r="KEN183" i="1"/>
  <c r="KEO183" i="1"/>
  <c r="KEP183" i="1"/>
  <c r="KEQ183" i="1"/>
  <c r="KER183" i="1"/>
  <c r="KES183" i="1"/>
  <c r="KET183" i="1"/>
  <c r="KEU183" i="1"/>
  <c r="KEV183" i="1"/>
  <c r="KEW183" i="1"/>
  <c r="KEX183" i="1"/>
  <c r="KEY183" i="1"/>
  <c r="KEZ183" i="1"/>
  <c r="KFA183" i="1"/>
  <c r="KFB183" i="1"/>
  <c r="KFC183" i="1"/>
  <c r="KFD183" i="1"/>
  <c r="KFE183" i="1"/>
  <c r="KFF183" i="1"/>
  <c r="KFG183" i="1"/>
  <c r="KFH183" i="1"/>
  <c r="KFI183" i="1"/>
  <c r="KFJ183" i="1"/>
  <c r="KFK183" i="1"/>
  <c r="KFL183" i="1"/>
  <c r="KFM183" i="1"/>
  <c r="KFN183" i="1"/>
  <c r="KFO183" i="1"/>
  <c r="KFP183" i="1"/>
  <c r="KFQ183" i="1"/>
  <c r="KFR183" i="1"/>
  <c r="KFS183" i="1"/>
  <c r="KFT183" i="1"/>
  <c r="KFU183" i="1"/>
  <c r="KFV183" i="1"/>
  <c r="KFW183" i="1"/>
  <c r="KFX183" i="1"/>
  <c r="KFY183" i="1"/>
  <c r="KFZ183" i="1"/>
  <c r="KGA183" i="1"/>
  <c r="KGB183" i="1"/>
  <c r="KGC183" i="1"/>
  <c r="KGD183" i="1"/>
  <c r="KGE183" i="1"/>
  <c r="KGF183" i="1"/>
  <c r="KGG183" i="1"/>
  <c r="KGH183" i="1"/>
  <c r="KGI183" i="1"/>
  <c r="KGJ183" i="1"/>
  <c r="KGK183" i="1"/>
  <c r="KGL183" i="1"/>
  <c r="KGM183" i="1"/>
  <c r="KGN183" i="1"/>
  <c r="KGO183" i="1"/>
  <c r="KGP183" i="1"/>
  <c r="KGQ183" i="1"/>
  <c r="KGR183" i="1"/>
  <c r="KGS183" i="1"/>
  <c r="KGT183" i="1"/>
  <c r="KGU183" i="1"/>
  <c r="KGV183" i="1"/>
  <c r="KGW183" i="1"/>
  <c r="KGX183" i="1"/>
  <c r="KGY183" i="1"/>
  <c r="KGZ183" i="1"/>
  <c r="KHA183" i="1"/>
  <c r="KHB183" i="1"/>
  <c r="KHC183" i="1"/>
  <c r="KHD183" i="1"/>
  <c r="KHE183" i="1"/>
  <c r="KHF183" i="1"/>
  <c r="KHG183" i="1"/>
  <c r="KHH183" i="1"/>
  <c r="KHI183" i="1"/>
  <c r="KHJ183" i="1"/>
  <c r="KHK183" i="1"/>
  <c r="KHL183" i="1"/>
  <c r="KHM183" i="1"/>
  <c r="KHN183" i="1"/>
  <c r="KHO183" i="1"/>
  <c r="KHP183" i="1"/>
  <c r="KHQ183" i="1"/>
  <c r="KHR183" i="1"/>
  <c r="KHS183" i="1"/>
  <c r="KHT183" i="1"/>
  <c r="KHU183" i="1"/>
  <c r="KHV183" i="1"/>
  <c r="KHW183" i="1"/>
  <c r="KHX183" i="1"/>
  <c r="KHY183" i="1"/>
  <c r="KHZ183" i="1"/>
  <c r="KIA183" i="1"/>
  <c r="KIB183" i="1"/>
  <c r="KIC183" i="1"/>
  <c r="KID183" i="1"/>
  <c r="KIE183" i="1"/>
  <c r="KIF183" i="1"/>
  <c r="KIG183" i="1"/>
  <c r="KIH183" i="1"/>
  <c r="KII183" i="1"/>
  <c r="KIJ183" i="1"/>
  <c r="KIK183" i="1"/>
  <c r="KIL183" i="1"/>
  <c r="KIM183" i="1"/>
  <c r="KIN183" i="1"/>
  <c r="KIO183" i="1"/>
  <c r="KIP183" i="1"/>
  <c r="KIQ183" i="1"/>
  <c r="KIR183" i="1"/>
  <c r="KIS183" i="1"/>
  <c r="KIT183" i="1"/>
  <c r="KIU183" i="1"/>
  <c r="KIV183" i="1"/>
  <c r="KIW183" i="1"/>
  <c r="KIX183" i="1"/>
  <c r="KIY183" i="1"/>
  <c r="KIZ183" i="1"/>
  <c r="KJA183" i="1"/>
  <c r="KJB183" i="1"/>
  <c r="KJC183" i="1"/>
  <c r="KJD183" i="1"/>
  <c r="KJE183" i="1"/>
  <c r="KJF183" i="1"/>
  <c r="KJG183" i="1"/>
  <c r="KJH183" i="1"/>
  <c r="KJI183" i="1"/>
  <c r="KJJ183" i="1"/>
  <c r="KJK183" i="1"/>
  <c r="KJL183" i="1"/>
  <c r="KJM183" i="1"/>
  <c r="KJN183" i="1"/>
  <c r="KJO183" i="1"/>
  <c r="KJP183" i="1"/>
  <c r="KJQ183" i="1"/>
  <c r="KJR183" i="1"/>
  <c r="KJS183" i="1"/>
  <c r="KJT183" i="1"/>
  <c r="KJU183" i="1"/>
  <c r="KJV183" i="1"/>
  <c r="KJW183" i="1"/>
  <c r="KJX183" i="1"/>
  <c r="KJY183" i="1"/>
  <c r="KJZ183" i="1"/>
  <c r="KKA183" i="1"/>
  <c r="KKB183" i="1"/>
  <c r="KKC183" i="1"/>
  <c r="KKD183" i="1"/>
  <c r="KKE183" i="1"/>
  <c r="KKF183" i="1"/>
  <c r="KKG183" i="1"/>
  <c r="KKH183" i="1"/>
  <c r="KKI183" i="1"/>
  <c r="KKJ183" i="1"/>
  <c r="KKK183" i="1"/>
  <c r="KKL183" i="1"/>
  <c r="KKM183" i="1"/>
  <c r="KKN183" i="1"/>
  <c r="KKO183" i="1"/>
  <c r="KKP183" i="1"/>
  <c r="KKQ183" i="1"/>
  <c r="KKR183" i="1"/>
  <c r="KKS183" i="1"/>
  <c r="KKT183" i="1"/>
  <c r="KKU183" i="1"/>
  <c r="KKV183" i="1"/>
  <c r="KKW183" i="1"/>
  <c r="KKX183" i="1"/>
  <c r="KKY183" i="1"/>
  <c r="KKZ183" i="1"/>
  <c r="KLA183" i="1"/>
  <c r="KLB183" i="1"/>
  <c r="KLC183" i="1"/>
  <c r="KLD183" i="1"/>
  <c r="KLE183" i="1"/>
  <c r="KLF183" i="1"/>
  <c r="KLG183" i="1"/>
  <c r="KLH183" i="1"/>
  <c r="KLI183" i="1"/>
  <c r="KLJ183" i="1"/>
  <c r="KLK183" i="1"/>
  <c r="KLL183" i="1"/>
  <c r="KLM183" i="1"/>
  <c r="KLN183" i="1"/>
  <c r="KLO183" i="1"/>
  <c r="KLP183" i="1"/>
  <c r="KLQ183" i="1"/>
  <c r="KLR183" i="1"/>
  <c r="KLS183" i="1"/>
  <c r="KLT183" i="1"/>
  <c r="KLU183" i="1"/>
  <c r="KLV183" i="1"/>
  <c r="KLW183" i="1"/>
  <c r="KLX183" i="1"/>
  <c r="KLY183" i="1"/>
  <c r="KLZ183" i="1"/>
  <c r="KMA183" i="1"/>
  <c r="KMB183" i="1"/>
  <c r="KMC183" i="1"/>
  <c r="KMD183" i="1"/>
  <c r="KME183" i="1"/>
  <c r="KMF183" i="1"/>
  <c r="KMG183" i="1"/>
  <c r="KMH183" i="1"/>
  <c r="KMI183" i="1"/>
  <c r="KMJ183" i="1"/>
  <c r="KMK183" i="1"/>
  <c r="KML183" i="1"/>
  <c r="KMM183" i="1"/>
  <c r="KMN183" i="1"/>
  <c r="KMO183" i="1"/>
  <c r="KMP183" i="1"/>
  <c r="KMQ183" i="1"/>
  <c r="KMR183" i="1"/>
  <c r="KMS183" i="1"/>
  <c r="KMT183" i="1"/>
  <c r="KMU183" i="1"/>
  <c r="KMV183" i="1"/>
  <c r="KMW183" i="1"/>
  <c r="KMX183" i="1"/>
  <c r="KMY183" i="1"/>
  <c r="KMZ183" i="1"/>
  <c r="KNA183" i="1"/>
  <c r="KNB183" i="1"/>
  <c r="KNC183" i="1"/>
  <c r="KND183" i="1"/>
  <c r="KNE183" i="1"/>
  <c r="KNF183" i="1"/>
  <c r="KNG183" i="1"/>
  <c r="KNH183" i="1"/>
  <c r="KNI183" i="1"/>
  <c r="KNJ183" i="1"/>
  <c r="KNK183" i="1"/>
  <c r="KNL183" i="1"/>
  <c r="KNM183" i="1"/>
  <c r="KNN183" i="1"/>
  <c r="KNO183" i="1"/>
  <c r="KNP183" i="1"/>
  <c r="KNQ183" i="1"/>
  <c r="KNR183" i="1"/>
  <c r="KNS183" i="1"/>
  <c r="KNT183" i="1"/>
  <c r="KNU183" i="1"/>
  <c r="KNV183" i="1"/>
  <c r="KNW183" i="1"/>
  <c r="KNX183" i="1"/>
  <c r="KNY183" i="1"/>
  <c r="KNZ183" i="1"/>
  <c r="KOA183" i="1"/>
  <c r="KOB183" i="1"/>
  <c r="KOC183" i="1"/>
  <c r="KOD183" i="1"/>
  <c r="KOE183" i="1"/>
  <c r="KOF183" i="1"/>
  <c r="KOG183" i="1"/>
  <c r="KOH183" i="1"/>
  <c r="KOI183" i="1"/>
  <c r="KOJ183" i="1"/>
  <c r="KOK183" i="1"/>
  <c r="KOL183" i="1"/>
  <c r="KOM183" i="1"/>
  <c r="KON183" i="1"/>
  <c r="KOO183" i="1"/>
  <c r="KOP183" i="1"/>
  <c r="KOQ183" i="1"/>
  <c r="KOR183" i="1"/>
  <c r="KOS183" i="1"/>
  <c r="KOT183" i="1"/>
  <c r="KOU183" i="1"/>
  <c r="KOV183" i="1"/>
  <c r="KOW183" i="1"/>
  <c r="KOX183" i="1"/>
  <c r="KOY183" i="1"/>
  <c r="KOZ183" i="1"/>
  <c r="KPA183" i="1"/>
  <c r="KPB183" i="1"/>
  <c r="KPC183" i="1"/>
  <c r="KPD183" i="1"/>
  <c r="KPE183" i="1"/>
  <c r="KPF183" i="1"/>
  <c r="KPG183" i="1"/>
  <c r="KPH183" i="1"/>
  <c r="KPI183" i="1"/>
  <c r="KPJ183" i="1"/>
  <c r="KPK183" i="1"/>
  <c r="KPL183" i="1"/>
  <c r="KPM183" i="1"/>
  <c r="KPN183" i="1"/>
  <c r="KPO183" i="1"/>
  <c r="KPP183" i="1"/>
  <c r="KPQ183" i="1"/>
  <c r="KPR183" i="1"/>
  <c r="KPS183" i="1"/>
  <c r="KPT183" i="1"/>
  <c r="KPU183" i="1"/>
  <c r="KPV183" i="1"/>
  <c r="KPW183" i="1"/>
  <c r="KPX183" i="1"/>
  <c r="KPY183" i="1"/>
  <c r="KPZ183" i="1"/>
  <c r="KQA183" i="1"/>
  <c r="KQB183" i="1"/>
  <c r="KQC183" i="1"/>
  <c r="KQD183" i="1"/>
  <c r="KQE183" i="1"/>
  <c r="KQF183" i="1"/>
  <c r="KQG183" i="1"/>
  <c r="KQH183" i="1"/>
  <c r="KQI183" i="1"/>
  <c r="KQJ183" i="1"/>
  <c r="KQK183" i="1"/>
  <c r="KQL183" i="1"/>
  <c r="KQM183" i="1"/>
  <c r="KQN183" i="1"/>
  <c r="KQO183" i="1"/>
  <c r="KQP183" i="1"/>
  <c r="KQQ183" i="1"/>
  <c r="KQR183" i="1"/>
  <c r="KQS183" i="1"/>
  <c r="KQT183" i="1"/>
  <c r="KQU183" i="1"/>
  <c r="KQV183" i="1"/>
  <c r="KQW183" i="1"/>
  <c r="KQX183" i="1"/>
  <c r="KQY183" i="1"/>
  <c r="KQZ183" i="1"/>
  <c r="KRA183" i="1"/>
  <c r="KRB183" i="1"/>
  <c r="KRC183" i="1"/>
  <c r="KRD183" i="1"/>
  <c r="KRE183" i="1"/>
  <c r="KRF183" i="1"/>
  <c r="KRG183" i="1"/>
  <c r="KRH183" i="1"/>
  <c r="KRI183" i="1"/>
  <c r="KRJ183" i="1"/>
  <c r="KRK183" i="1"/>
  <c r="KRL183" i="1"/>
  <c r="KRM183" i="1"/>
  <c r="KRN183" i="1"/>
  <c r="KRO183" i="1"/>
  <c r="KRP183" i="1"/>
  <c r="KRQ183" i="1"/>
  <c r="KRR183" i="1"/>
  <c r="KRS183" i="1"/>
  <c r="KRT183" i="1"/>
  <c r="KRU183" i="1"/>
  <c r="KRV183" i="1"/>
  <c r="KRW183" i="1"/>
  <c r="KRX183" i="1"/>
  <c r="KRY183" i="1"/>
  <c r="KRZ183" i="1"/>
  <c r="KSA183" i="1"/>
  <c r="KSB183" i="1"/>
  <c r="KSC183" i="1"/>
  <c r="KSD183" i="1"/>
  <c r="KSE183" i="1"/>
  <c r="KSF183" i="1"/>
  <c r="KSG183" i="1"/>
  <c r="KSH183" i="1"/>
  <c r="KSI183" i="1"/>
  <c r="KSJ183" i="1"/>
  <c r="KSK183" i="1"/>
  <c r="KSL183" i="1"/>
  <c r="KSM183" i="1"/>
  <c r="KSN183" i="1"/>
  <c r="KSO183" i="1"/>
  <c r="KSP183" i="1"/>
  <c r="KSQ183" i="1"/>
  <c r="KSR183" i="1"/>
  <c r="KSS183" i="1"/>
  <c r="KST183" i="1"/>
  <c r="KSU183" i="1"/>
  <c r="KSV183" i="1"/>
  <c r="KSW183" i="1"/>
  <c r="KSX183" i="1"/>
  <c r="KSY183" i="1"/>
  <c r="KSZ183" i="1"/>
  <c r="KTA183" i="1"/>
  <c r="KTB183" i="1"/>
  <c r="KTC183" i="1"/>
  <c r="KTD183" i="1"/>
  <c r="KTE183" i="1"/>
  <c r="KTF183" i="1"/>
  <c r="KTG183" i="1"/>
  <c r="KTH183" i="1"/>
  <c r="KTI183" i="1"/>
  <c r="KTJ183" i="1"/>
  <c r="KTK183" i="1"/>
  <c r="KTL183" i="1"/>
  <c r="KTM183" i="1"/>
  <c r="KTN183" i="1"/>
  <c r="KTO183" i="1"/>
  <c r="KTP183" i="1"/>
  <c r="KTQ183" i="1"/>
  <c r="KTR183" i="1"/>
  <c r="KTS183" i="1"/>
  <c r="KTT183" i="1"/>
  <c r="KTU183" i="1"/>
  <c r="KTV183" i="1"/>
  <c r="KTW183" i="1"/>
  <c r="KTX183" i="1"/>
  <c r="KTY183" i="1"/>
  <c r="KTZ183" i="1"/>
  <c r="KUA183" i="1"/>
  <c r="KUB183" i="1"/>
  <c r="KUC183" i="1"/>
  <c r="KUD183" i="1"/>
  <c r="KUE183" i="1"/>
  <c r="KUF183" i="1"/>
  <c r="KUG183" i="1"/>
  <c r="KUH183" i="1"/>
  <c r="KUI183" i="1"/>
  <c r="KUJ183" i="1"/>
  <c r="KUK183" i="1"/>
  <c r="KUL183" i="1"/>
  <c r="KUM183" i="1"/>
  <c r="KUN183" i="1"/>
  <c r="KUO183" i="1"/>
  <c r="KUP183" i="1"/>
  <c r="KUQ183" i="1"/>
  <c r="KUR183" i="1"/>
  <c r="KUS183" i="1"/>
  <c r="KUT183" i="1"/>
  <c r="KUU183" i="1"/>
  <c r="KUV183" i="1"/>
  <c r="KUW183" i="1"/>
  <c r="KUX183" i="1"/>
  <c r="KUY183" i="1"/>
  <c r="KUZ183" i="1"/>
  <c r="KVA183" i="1"/>
  <c r="KVB183" i="1"/>
  <c r="KVC183" i="1"/>
  <c r="KVD183" i="1"/>
  <c r="KVE183" i="1"/>
  <c r="KVF183" i="1"/>
  <c r="KVG183" i="1"/>
  <c r="KVH183" i="1"/>
  <c r="KVI183" i="1"/>
  <c r="KVJ183" i="1"/>
  <c r="KVK183" i="1"/>
  <c r="KVL183" i="1"/>
  <c r="KVM183" i="1"/>
  <c r="KVN183" i="1"/>
  <c r="KVO183" i="1"/>
  <c r="KVP183" i="1"/>
  <c r="KVQ183" i="1"/>
  <c r="KVR183" i="1"/>
  <c r="KVS183" i="1"/>
  <c r="KVT183" i="1"/>
  <c r="KVU183" i="1"/>
  <c r="KVV183" i="1"/>
  <c r="KVW183" i="1"/>
  <c r="KVX183" i="1"/>
  <c r="KVY183" i="1"/>
  <c r="KVZ183" i="1"/>
  <c r="KWA183" i="1"/>
  <c r="KWB183" i="1"/>
  <c r="KWC183" i="1"/>
  <c r="KWD183" i="1"/>
  <c r="KWE183" i="1"/>
  <c r="KWF183" i="1"/>
  <c r="KWG183" i="1"/>
  <c r="KWH183" i="1"/>
  <c r="KWI183" i="1"/>
  <c r="KWJ183" i="1"/>
  <c r="KWK183" i="1"/>
  <c r="KWL183" i="1"/>
  <c r="KWM183" i="1"/>
  <c r="KWN183" i="1"/>
  <c r="KWO183" i="1"/>
  <c r="KWP183" i="1"/>
  <c r="KWQ183" i="1"/>
  <c r="KWR183" i="1"/>
  <c r="KWS183" i="1"/>
  <c r="KWT183" i="1"/>
  <c r="KWU183" i="1"/>
  <c r="KWV183" i="1"/>
  <c r="KWW183" i="1"/>
  <c r="KWX183" i="1"/>
  <c r="KWY183" i="1"/>
  <c r="KWZ183" i="1"/>
  <c r="KXA183" i="1"/>
  <c r="KXB183" i="1"/>
  <c r="KXC183" i="1"/>
  <c r="KXD183" i="1"/>
  <c r="KXE183" i="1"/>
  <c r="KXF183" i="1"/>
  <c r="KXG183" i="1"/>
  <c r="KXH183" i="1"/>
  <c r="KXI183" i="1"/>
  <c r="KXJ183" i="1"/>
  <c r="KXK183" i="1"/>
  <c r="KXL183" i="1"/>
  <c r="KXM183" i="1"/>
  <c r="KXN183" i="1"/>
  <c r="KXO183" i="1"/>
  <c r="KXP183" i="1"/>
  <c r="KXQ183" i="1"/>
  <c r="KXR183" i="1"/>
  <c r="KXS183" i="1"/>
  <c r="KXT183" i="1"/>
  <c r="KXU183" i="1"/>
  <c r="KXV183" i="1"/>
  <c r="KXW183" i="1"/>
  <c r="KXX183" i="1"/>
  <c r="KXY183" i="1"/>
  <c r="KXZ183" i="1"/>
  <c r="KYA183" i="1"/>
  <c r="KYB183" i="1"/>
  <c r="KYC183" i="1"/>
  <c r="KYD183" i="1"/>
  <c r="KYE183" i="1"/>
  <c r="KYF183" i="1"/>
  <c r="KYG183" i="1"/>
  <c r="KYH183" i="1"/>
  <c r="KYI183" i="1"/>
  <c r="KYJ183" i="1"/>
  <c r="KYK183" i="1"/>
  <c r="KYL183" i="1"/>
  <c r="KYM183" i="1"/>
  <c r="KYN183" i="1"/>
  <c r="KYO183" i="1"/>
  <c r="KYP183" i="1"/>
  <c r="KYQ183" i="1"/>
  <c r="KYR183" i="1"/>
  <c r="KYS183" i="1"/>
  <c r="KYT183" i="1"/>
  <c r="KYU183" i="1"/>
  <c r="KYV183" i="1"/>
  <c r="KYW183" i="1"/>
  <c r="KYX183" i="1"/>
  <c r="KYY183" i="1"/>
  <c r="KYZ183" i="1"/>
  <c r="KZA183" i="1"/>
  <c r="KZB183" i="1"/>
  <c r="KZC183" i="1"/>
  <c r="KZD183" i="1"/>
  <c r="KZE183" i="1"/>
  <c r="KZF183" i="1"/>
  <c r="KZG183" i="1"/>
  <c r="KZH183" i="1"/>
  <c r="KZI183" i="1"/>
  <c r="KZJ183" i="1"/>
  <c r="KZK183" i="1"/>
  <c r="KZL183" i="1"/>
  <c r="KZM183" i="1"/>
  <c r="KZN183" i="1"/>
  <c r="KZO183" i="1"/>
  <c r="KZP183" i="1"/>
  <c r="KZQ183" i="1"/>
  <c r="KZR183" i="1"/>
  <c r="KZS183" i="1"/>
  <c r="KZT183" i="1"/>
  <c r="KZU183" i="1"/>
  <c r="KZV183" i="1"/>
  <c r="KZW183" i="1"/>
  <c r="KZX183" i="1"/>
  <c r="KZY183" i="1"/>
  <c r="KZZ183" i="1"/>
  <c r="LAA183" i="1"/>
  <c r="LAB183" i="1"/>
  <c r="LAC183" i="1"/>
  <c r="LAD183" i="1"/>
  <c r="LAE183" i="1"/>
  <c r="LAF183" i="1"/>
  <c r="LAG183" i="1"/>
  <c r="LAH183" i="1"/>
  <c r="LAI183" i="1"/>
  <c r="LAJ183" i="1"/>
  <c r="LAK183" i="1"/>
  <c r="LAL183" i="1"/>
  <c r="LAM183" i="1"/>
  <c r="LAN183" i="1"/>
  <c r="LAO183" i="1"/>
  <c r="LAP183" i="1"/>
  <c r="LAQ183" i="1"/>
  <c r="LAR183" i="1"/>
  <c r="LAS183" i="1"/>
  <c r="LAT183" i="1"/>
  <c r="LAU183" i="1"/>
  <c r="LAV183" i="1"/>
  <c r="LAW183" i="1"/>
  <c r="LAX183" i="1"/>
  <c r="LAY183" i="1"/>
  <c r="LAZ183" i="1"/>
  <c r="LBA183" i="1"/>
  <c r="LBB183" i="1"/>
  <c r="LBC183" i="1"/>
  <c r="LBD183" i="1"/>
  <c r="LBE183" i="1"/>
  <c r="LBF183" i="1"/>
  <c r="LBG183" i="1"/>
  <c r="LBH183" i="1"/>
  <c r="LBI183" i="1"/>
  <c r="LBJ183" i="1"/>
  <c r="LBK183" i="1"/>
  <c r="LBL183" i="1"/>
  <c r="LBM183" i="1"/>
  <c r="LBN183" i="1"/>
  <c r="LBO183" i="1"/>
  <c r="LBP183" i="1"/>
  <c r="LBQ183" i="1"/>
  <c r="LBR183" i="1"/>
  <c r="LBS183" i="1"/>
  <c r="LBT183" i="1"/>
  <c r="LBU183" i="1"/>
  <c r="LBV183" i="1"/>
  <c r="LBW183" i="1"/>
  <c r="LBX183" i="1"/>
  <c r="LBY183" i="1"/>
  <c r="LBZ183" i="1"/>
  <c r="LCA183" i="1"/>
  <c r="LCB183" i="1"/>
  <c r="LCC183" i="1"/>
  <c r="LCD183" i="1"/>
  <c r="LCE183" i="1"/>
  <c r="LCF183" i="1"/>
  <c r="LCG183" i="1"/>
  <c r="LCH183" i="1"/>
  <c r="LCI183" i="1"/>
  <c r="LCJ183" i="1"/>
  <c r="LCK183" i="1"/>
  <c r="LCL183" i="1"/>
  <c r="LCM183" i="1"/>
  <c r="LCN183" i="1"/>
  <c r="LCO183" i="1"/>
  <c r="LCP183" i="1"/>
  <c r="LCQ183" i="1"/>
  <c r="LCR183" i="1"/>
  <c r="LCS183" i="1"/>
  <c r="LCT183" i="1"/>
  <c r="LCU183" i="1"/>
  <c r="LCV183" i="1"/>
  <c r="LCW183" i="1"/>
  <c r="LCX183" i="1"/>
  <c r="LCY183" i="1"/>
  <c r="LCZ183" i="1"/>
  <c r="LDA183" i="1"/>
  <c r="LDB183" i="1"/>
  <c r="LDC183" i="1"/>
  <c r="LDD183" i="1"/>
  <c r="LDE183" i="1"/>
  <c r="LDF183" i="1"/>
  <c r="LDG183" i="1"/>
  <c r="LDH183" i="1"/>
  <c r="LDI183" i="1"/>
  <c r="LDJ183" i="1"/>
  <c r="LDK183" i="1"/>
  <c r="LDL183" i="1"/>
  <c r="LDM183" i="1"/>
  <c r="LDN183" i="1"/>
  <c r="LDO183" i="1"/>
  <c r="LDP183" i="1"/>
  <c r="LDQ183" i="1"/>
  <c r="LDR183" i="1"/>
  <c r="LDS183" i="1"/>
  <c r="LDT183" i="1"/>
  <c r="LDU183" i="1"/>
  <c r="LDV183" i="1"/>
  <c r="LDW183" i="1"/>
  <c r="LDX183" i="1"/>
  <c r="LDY183" i="1"/>
  <c r="LDZ183" i="1"/>
  <c r="LEA183" i="1"/>
  <c r="LEB183" i="1"/>
  <c r="LEC183" i="1"/>
  <c r="LED183" i="1"/>
  <c r="LEE183" i="1"/>
  <c r="LEF183" i="1"/>
  <c r="LEG183" i="1"/>
  <c r="LEH183" i="1"/>
  <c r="LEI183" i="1"/>
  <c r="LEJ183" i="1"/>
  <c r="LEK183" i="1"/>
  <c r="LEL183" i="1"/>
  <c r="LEM183" i="1"/>
  <c r="LEN183" i="1"/>
  <c r="LEO183" i="1"/>
  <c r="LEP183" i="1"/>
  <c r="LEQ183" i="1"/>
  <c r="LER183" i="1"/>
  <c r="LES183" i="1"/>
  <c r="LET183" i="1"/>
  <c r="LEU183" i="1"/>
  <c r="LEV183" i="1"/>
  <c r="LEW183" i="1"/>
  <c r="LEX183" i="1"/>
  <c r="LEY183" i="1"/>
  <c r="LEZ183" i="1"/>
  <c r="LFA183" i="1"/>
  <c r="LFB183" i="1"/>
  <c r="LFC183" i="1"/>
  <c r="LFD183" i="1"/>
  <c r="LFE183" i="1"/>
  <c r="LFF183" i="1"/>
  <c r="LFG183" i="1"/>
  <c r="LFH183" i="1"/>
  <c r="LFI183" i="1"/>
  <c r="LFJ183" i="1"/>
  <c r="LFK183" i="1"/>
  <c r="LFL183" i="1"/>
  <c r="LFM183" i="1"/>
  <c r="LFN183" i="1"/>
  <c r="LFO183" i="1"/>
  <c r="LFP183" i="1"/>
  <c r="LFQ183" i="1"/>
  <c r="LFR183" i="1"/>
  <c r="LFS183" i="1"/>
  <c r="LFT183" i="1"/>
  <c r="LFU183" i="1"/>
  <c r="LFV183" i="1"/>
  <c r="LFW183" i="1"/>
  <c r="LFX183" i="1"/>
  <c r="LFY183" i="1"/>
  <c r="LFZ183" i="1"/>
  <c r="LGA183" i="1"/>
  <c r="LGB183" i="1"/>
  <c r="LGC183" i="1"/>
  <c r="LGD183" i="1"/>
  <c r="LGE183" i="1"/>
  <c r="LGF183" i="1"/>
  <c r="LGG183" i="1"/>
  <c r="LGH183" i="1"/>
  <c r="LGI183" i="1"/>
  <c r="LGJ183" i="1"/>
  <c r="LGK183" i="1"/>
  <c r="LGL183" i="1"/>
  <c r="LGM183" i="1"/>
  <c r="LGN183" i="1"/>
  <c r="LGO183" i="1"/>
  <c r="LGP183" i="1"/>
  <c r="LGQ183" i="1"/>
  <c r="LGR183" i="1"/>
  <c r="LGS183" i="1"/>
  <c r="LGT183" i="1"/>
  <c r="LGU183" i="1"/>
  <c r="LGV183" i="1"/>
  <c r="LGW183" i="1"/>
  <c r="LGX183" i="1"/>
  <c r="LGY183" i="1"/>
  <c r="LGZ183" i="1"/>
  <c r="LHA183" i="1"/>
  <c r="LHB183" i="1"/>
  <c r="LHC183" i="1"/>
  <c r="LHD183" i="1"/>
  <c r="LHE183" i="1"/>
  <c r="LHF183" i="1"/>
  <c r="LHG183" i="1"/>
  <c r="LHH183" i="1"/>
  <c r="LHI183" i="1"/>
  <c r="LHJ183" i="1"/>
  <c r="LHK183" i="1"/>
  <c r="LHL183" i="1"/>
  <c r="LHM183" i="1"/>
  <c r="LHN183" i="1"/>
  <c r="LHO183" i="1"/>
  <c r="LHP183" i="1"/>
  <c r="LHQ183" i="1"/>
  <c r="LHR183" i="1"/>
  <c r="LHS183" i="1"/>
  <c r="LHT183" i="1"/>
  <c r="LHU183" i="1"/>
  <c r="LHV183" i="1"/>
  <c r="LHW183" i="1"/>
  <c r="LHX183" i="1"/>
  <c r="LHY183" i="1"/>
  <c r="LHZ183" i="1"/>
  <c r="LIA183" i="1"/>
  <c r="LIB183" i="1"/>
  <c r="LIC183" i="1"/>
  <c r="LID183" i="1"/>
  <c r="LIE183" i="1"/>
  <c r="LIF183" i="1"/>
  <c r="LIG183" i="1"/>
  <c r="LIH183" i="1"/>
  <c r="LII183" i="1"/>
  <c r="LIJ183" i="1"/>
  <c r="LIK183" i="1"/>
  <c r="LIL183" i="1"/>
  <c r="LIM183" i="1"/>
  <c r="LIN183" i="1"/>
  <c r="LIO183" i="1"/>
  <c r="LIP183" i="1"/>
  <c r="LIQ183" i="1"/>
  <c r="LIR183" i="1"/>
  <c r="LIS183" i="1"/>
  <c r="LIT183" i="1"/>
  <c r="LIU183" i="1"/>
  <c r="LIV183" i="1"/>
  <c r="LIW183" i="1"/>
  <c r="LIX183" i="1"/>
  <c r="LIY183" i="1"/>
  <c r="LIZ183" i="1"/>
  <c r="LJA183" i="1"/>
  <c r="LJB183" i="1"/>
  <c r="LJC183" i="1"/>
  <c r="LJD183" i="1"/>
  <c r="LJE183" i="1"/>
  <c r="LJF183" i="1"/>
  <c r="LJG183" i="1"/>
  <c r="LJH183" i="1"/>
  <c r="LJI183" i="1"/>
  <c r="LJJ183" i="1"/>
  <c r="LJK183" i="1"/>
  <c r="LJL183" i="1"/>
  <c r="LJM183" i="1"/>
  <c r="LJN183" i="1"/>
  <c r="LJO183" i="1"/>
  <c r="LJP183" i="1"/>
  <c r="LJQ183" i="1"/>
  <c r="LJR183" i="1"/>
  <c r="LJS183" i="1"/>
  <c r="LJT183" i="1"/>
  <c r="LJU183" i="1"/>
  <c r="LJV183" i="1"/>
  <c r="LJW183" i="1"/>
  <c r="LJX183" i="1"/>
  <c r="LJY183" i="1"/>
  <c r="LJZ183" i="1"/>
  <c r="LKA183" i="1"/>
  <c r="LKB183" i="1"/>
  <c r="LKC183" i="1"/>
  <c r="LKD183" i="1"/>
  <c r="LKE183" i="1"/>
  <c r="LKF183" i="1"/>
  <c r="LKG183" i="1"/>
  <c r="LKH183" i="1"/>
  <c r="LKI183" i="1"/>
  <c r="LKJ183" i="1"/>
  <c r="LKK183" i="1"/>
  <c r="LKL183" i="1"/>
  <c r="LKM183" i="1"/>
  <c r="LKN183" i="1"/>
  <c r="LKO183" i="1"/>
  <c r="LKP183" i="1"/>
  <c r="LKQ183" i="1"/>
  <c r="LKR183" i="1"/>
  <c r="LKS183" i="1"/>
  <c r="LKT183" i="1"/>
  <c r="LKU183" i="1"/>
  <c r="LKV183" i="1"/>
  <c r="LKW183" i="1"/>
  <c r="LKX183" i="1"/>
  <c r="LKY183" i="1"/>
  <c r="LKZ183" i="1"/>
  <c r="LLA183" i="1"/>
  <c r="LLB183" i="1"/>
  <c r="LLC183" i="1"/>
  <c r="LLD183" i="1"/>
  <c r="LLE183" i="1"/>
  <c r="LLF183" i="1"/>
  <c r="LLG183" i="1"/>
  <c r="LLH183" i="1"/>
  <c r="LLI183" i="1"/>
  <c r="LLJ183" i="1"/>
  <c r="LLK183" i="1"/>
  <c r="LLL183" i="1"/>
  <c r="LLM183" i="1"/>
  <c r="LLN183" i="1"/>
  <c r="LLO183" i="1"/>
  <c r="LLP183" i="1"/>
  <c r="LLQ183" i="1"/>
  <c r="LLR183" i="1"/>
  <c r="LLS183" i="1"/>
  <c r="LLT183" i="1"/>
  <c r="LLU183" i="1"/>
  <c r="LLV183" i="1"/>
  <c r="LLW183" i="1"/>
  <c r="LLX183" i="1"/>
  <c r="LLY183" i="1"/>
  <c r="LLZ183" i="1"/>
  <c r="LMA183" i="1"/>
  <c r="LMB183" i="1"/>
  <c r="LMC183" i="1"/>
  <c r="LMD183" i="1"/>
  <c r="LME183" i="1"/>
  <c r="LMF183" i="1"/>
  <c r="LMG183" i="1"/>
  <c r="LMH183" i="1"/>
  <c r="LMI183" i="1"/>
  <c r="LMJ183" i="1"/>
  <c r="LMK183" i="1"/>
  <c r="LML183" i="1"/>
  <c r="LMM183" i="1"/>
  <c r="LMN183" i="1"/>
  <c r="LMO183" i="1"/>
  <c r="LMP183" i="1"/>
  <c r="LMQ183" i="1"/>
  <c r="LMR183" i="1"/>
  <c r="LMS183" i="1"/>
  <c r="LMT183" i="1"/>
  <c r="LMU183" i="1"/>
  <c r="LMV183" i="1"/>
  <c r="LMW183" i="1"/>
  <c r="LMX183" i="1"/>
  <c r="LMY183" i="1"/>
  <c r="LMZ183" i="1"/>
  <c r="LNA183" i="1"/>
  <c r="LNB183" i="1"/>
  <c r="LNC183" i="1"/>
  <c r="LND183" i="1"/>
  <c r="LNE183" i="1"/>
  <c r="LNF183" i="1"/>
  <c r="LNG183" i="1"/>
  <c r="LNH183" i="1"/>
  <c r="LNI183" i="1"/>
  <c r="LNJ183" i="1"/>
  <c r="LNK183" i="1"/>
  <c r="LNL183" i="1"/>
  <c r="LNM183" i="1"/>
  <c r="LNN183" i="1"/>
  <c r="LNO183" i="1"/>
  <c r="LNP183" i="1"/>
  <c r="LNQ183" i="1"/>
  <c r="LNR183" i="1"/>
  <c r="LNS183" i="1"/>
  <c r="LNT183" i="1"/>
  <c r="LNU183" i="1"/>
  <c r="LNV183" i="1"/>
  <c r="LNW183" i="1"/>
  <c r="LNX183" i="1"/>
  <c r="LNY183" i="1"/>
  <c r="LNZ183" i="1"/>
  <c r="LOA183" i="1"/>
  <c r="LOB183" i="1"/>
  <c r="LOC183" i="1"/>
  <c r="LOD183" i="1"/>
  <c r="LOE183" i="1"/>
  <c r="LOF183" i="1"/>
  <c r="LOG183" i="1"/>
  <c r="LOH183" i="1"/>
  <c r="LOI183" i="1"/>
  <c r="LOJ183" i="1"/>
  <c r="LOK183" i="1"/>
  <c r="LOL183" i="1"/>
  <c r="LOM183" i="1"/>
  <c r="LON183" i="1"/>
  <c r="LOO183" i="1"/>
  <c r="LOP183" i="1"/>
  <c r="LOQ183" i="1"/>
  <c r="LOR183" i="1"/>
  <c r="LOS183" i="1"/>
  <c r="LOT183" i="1"/>
  <c r="LOU183" i="1"/>
  <c r="LOV183" i="1"/>
  <c r="LOW183" i="1"/>
  <c r="LOX183" i="1"/>
  <c r="LOY183" i="1"/>
  <c r="LOZ183" i="1"/>
  <c r="LPA183" i="1"/>
  <c r="LPB183" i="1"/>
  <c r="LPC183" i="1"/>
  <c r="LPD183" i="1"/>
  <c r="LPE183" i="1"/>
  <c r="LPF183" i="1"/>
  <c r="LPG183" i="1"/>
  <c r="LPH183" i="1"/>
  <c r="LPI183" i="1"/>
  <c r="LPJ183" i="1"/>
  <c r="LPK183" i="1"/>
  <c r="LPL183" i="1"/>
  <c r="LPM183" i="1"/>
  <c r="LPN183" i="1"/>
  <c r="LPO183" i="1"/>
  <c r="LPP183" i="1"/>
  <c r="LPQ183" i="1"/>
  <c r="LPR183" i="1"/>
  <c r="LPS183" i="1"/>
  <c r="LPT183" i="1"/>
  <c r="LPU183" i="1"/>
  <c r="LPV183" i="1"/>
  <c r="LPW183" i="1"/>
  <c r="LPX183" i="1"/>
  <c r="LPY183" i="1"/>
  <c r="LPZ183" i="1"/>
  <c r="LQA183" i="1"/>
  <c r="LQB183" i="1"/>
  <c r="LQC183" i="1"/>
  <c r="LQD183" i="1"/>
  <c r="LQE183" i="1"/>
  <c r="LQF183" i="1"/>
  <c r="LQG183" i="1"/>
  <c r="LQH183" i="1"/>
  <c r="LQI183" i="1"/>
  <c r="LQJ183" i="1"/>
  <c r="LQK183" i="1"/>
  <c r="LQL183" i="1"/>
  <c r="LQM183" i="1"/>
  <c r="LQN183" i="1"/>
  <c r="LQO183" i="1"/>
  <c r="LQP183" i="1"/>
  <c r="LQQ183" i="1"/>
  <c r="LQR183" i="1"/>
  <c r="LQS183" i="1"/>
  <c r="LQT183" i="1"/>
  <c r="LQU183" i="1"/>
  <c r="LQV183" i="1"/>
  <c r="LQW183" i="1"/>
  <c r="LQX183" i="1"/>
  <c r="LQY183" i="1"/>
  <c r="LQZ183" i="1"/>
  <c r="LRA183" i="1"/>
  <c r="LRB183" i="1"/>
  <c r="LRC183" i="1"/>
  <c r="LRD183" i="1"/>
  <c r="LRE183" i="1"/>
  <c r="LRF183" i="1"/>
  <c r="LRG183" i="1"/>
  <c r="LRH183" i="1"/>
  <c r="LRI183" i="1"/>
  <c r="LRJ183" i="1"/>
  <c r="LRK183" i="1"/>
  <c r="LRL183" i="1"/>
  <c r="LRM183" i="1"/>
  <c r="LRN183" i="1"/>
  <c r="LRO183" i="1"/>
  <c r="LRP183" i="1"/>
  <c r="LRQ183" i="1"/>
  <c r="LRR183" i="1"/>
  <c r="LRS183" i="1"/>
  <c r="LRT183" i="1"/>
  <c r="LRU183" i="1"/>
  <c r="LRV183" i="1"/>
  <c r="LRW183" i="1"/>
  <c r="LRX183" i="1"/>
  <c r="LRY183" i="1"/>
  <c r="LRZ183" i="1"/>
  <c r="LSA183" i="1"/>
  <c r="LSB183" i="1"/>
  <c r="LSC183" i="1"/>
  <c r="LSD183" i="1"/>
  <c r="LSE183" i="1"/>
  <c r="LSF183" i="1"/>
  <c r="LSG183" i="1"/>
  <c r="LSH183" i="1"/>
  <c r="LSI183" i="1"/>
  <c r="LSJ183" i="1"/>
  <c r="LSK183" i="1"/>
  <c r="LSL183" i="1"/>
  <c r="LSM183" i="1"/>
  <c r="LSN183" i="1"/>
  <c r="LSO183" i="1"/>
  <c r="LSP183" i="1"/>
  <c r="LSQ183" i="1"/>
  <c r="LSR183" i="1"/>
  <c r="LSS183" i="1"/>
  <c r="LST183" i="1"/>
  <c r="LSU183" i="1"/>
  <c r="LSV183" i="1"/>
  <c r="LSW183" i="1"/>
  <c r="LSX183" i="1"/>
  <c r="LSY183" i="1"/>
  <c r="LSZ183" i="1"/>
  <c r="LTA183" i="1"/>
  <c r="LTB183" i="1"/>
  <c r="LTC183" i="1"/>
  <c r="LTD183" i="1"/>
  <c r="LTE183" i="1"/>
  <c r="LTF183" i="1"/>
  <c r="LTG183" i="1"/>
  <c r="LTH183" i="1"/>
  <c r="LTI183" i="1"/>
  <c r="LTJ183" i="1"/>
  <c r="LTK183" i="1"/>
  <c r="LTL183" i="1"/>
  <c r="LTM183" i="1"/>
  <c r="LTN183" i="1"/>
  <c r="LTO183" i="1"/>
  <c r="LTP183" i="1"/>
  <c r="LTQ183" i="1"/>
  <c r="LTR183" i="1"/>
  <c r="LTS183" i="1"/>
  <c r="LTT183" i="1"/>
  <c r="LTU183" i="1"/>
  <c r="LTV183" i="1"/>
  <c r="LTW183" i="1"/>
  <c r="LTX183" i="1"/>
  <c r="LTY183" i="1"/>
  <c r="LTZ183" i="1"/>
  <c r="LUA183" i="1"/>
  <c r="LUB183" i="1"/>
  <c r="LUC183" i="1"/>
  <c r="LUD183" i="1"/>
  <c r="LUE183" i="1"/>
  <c r="LUF183" i="1"/>
  <c r="LUG183" i="1"/>
  <c r="LUH183" i="1"/>
  <c r="LUI183" i="1"/>
  <c r="LUJ183" i="1"/>
  <c r="LUK183" i="1"/>
  <c r="LUL183" i="1"/>
  <c r="LUM183" i="1"/>
  <c r="LUN183" i="1"/>
  <c r="LUO183" i="1"/>
  <c r="LUP183" i="1"/>
  <c r="LUQ183" i="1"/>
  <c r="LUR183" i="1"/>
  <c r="LUS183" i="1"/>
  <c r="LUT183" i="1"/>
  <c r="LUU183" i="1"/>
  <c r="LUV183" i="1"/>
  <c r="LUW183" i="1"/>
  <c r="LUX183" i="1"/>
  <c r="LUY183" i="1"/>
  <c r="LUZ183" i="1"/>
  <c r="LVA183" i="1"/>
  <c r="LVB183" i="1"/>
  <c r="LVC183" i="1"/>
  <c r="LVD183" i="1"/>
  <c r="LVE183" i="1"/>
  <c r="LVF183" i="1"/>
  <c r="LVG183" i="1"/>
  <c r="LVH183" i="1"/>
  <c r="LVI183" i="1"/>
  <c r="LVJ183" i="1"/>
  <c r="LVK183" i="1"/>
  <c r="LVL183" i="1"/>
  <c r="LVM183" i="1"/>
  <c r="LVN183" i="1"/>
  <c r="LVO183" i="1"/>
  <c r="LVP183" i="1"/>
  <c r="LVQ183" i="1"/>
  <c r="LVR183" i="1"/>
  <c r="LVS183" i="1"/>
  <c r="LVT183" i="1"/>
  <c r="LVU183" i="1"/>
  <c r="LVV183" i="1"/>
  <c r="LVW183" i="1"/>
  <c r="LVX183" i="1"/>
  <c r="LVY183" i="1"/>
  <c r="LVZ183" i="1"/>
  <c r="LWA183" i="1"/>
  <c r="LWB183" i="1"/>
  <c r="LWC183" i="1"/>
  <c r="LWD183" i="1"/>
  <c r="LWE183" i="1"/>
  <c r="LWF183" i="1"/>
  <c r="LWG183" i="1"/>
  <c r="LWH183" i="1"/>
  <c r="LWI183" i="1"/>
  <c r="LWJ183" i="1"/>
  <c r="LWK183" i="1"/>
  <c r="LWL183" i="1"/>
  <c r="LWM183" i="1"/>
  <c r="LWN183" i="1"/>
  <c r="LWO183" i="1"/>
  <c r="LWP183" i="1"/>
  <c r="LWQ183" i="1"/>
  <c r="LWR183" i="1"/>
  <c r="LWS183" i="1"/>
  <c r="LWT183" i="1"/>
  <c r="LWU183" i="1"/>
  <c r="LWV183" i="1"/>
  <c r="LWW183" i="1"/>
  <c r="LWX183" i="1"/>
  <c r="LWY183" i="1"/>
  <c r="LWZ183" i="1"/>
  <c r="LXA183" i="1"/>
  <c r="LXB183" i="1"/>
  <c r="LXC183" i="1"/>
  <c r="LXD183" i="1"/>
  <c r="LXE183" i="1"/>
  <c r="LXF183" i="1"/>
  <c r="LXG183" i="1"/>
  <c r="LXH183" i="1"/>
  <c r="LXI183" i="1"/>
  <c r="LXJ183" i="1"/>
  <c r="LXK183" i="1"/>
  <c r="LXL183" i="1"/>
  <c r="LXM183" i="1"/>
  <c r="LXN183" i="1"/>
  <c r="LXO183" i="1"/>
  <c r="LXP183" i="1"/>
  <c r="LXQ183" i="1"/>
  <c r="LXR183" i="1"/>
  <c r="LXS183" i="1"/>
  <c r="LXT183" i="1"/>
  <c r="LXU183" i="1"/>
  <c r="LXV183" i="1"/>
  <c r="LXW183" i="1"/>
  <c r="LXX183" i="1"/>
  <c r="LXY183" i="1"/>
  <c r="LXZ183" i="1"/>
  <c r="LYA183" i="1"/>
  <c r="LYB183" i="1"/>
  <c r="LYC183" i="1"/>
  <c r="LYD183" i="1"/>
  <c r="LYE183" i="1"/>
  <c r="LYF183" i="1"/>
  <c r="LYG183" i="1"/>
  <c r="LYH183" i="1"/>
  <c r="LYI183" i="1"/>
  <c r="LYJ183" i="1"/>
  <c r="LYK183" i="1"/>
  <c r="LYL183" i="1"/>
  <c r="LYM183" i="1"/>
  <c r="LYN183" i="1"/>
  <c r="LYO183" i="1"/>
  <c r="LYP183" i="1"/>
  <c r="LYQ183" i="1"/>
  <c r="LYR183" i="1"/>
  <c r="LYS183" i="1"/>
  <c r="LYT183" i="1"/>
  <c r="LYU183" i="1"/>
  <c r="LYV183" i="1"/>
  <c r="LYW183" i="1"/>
  <c r="LYX183" i="1"/>
  <c r="LYY183" i="1"/>
  <c r="LYZ183" i="1"/>
  <c r="LZA183" i="1"/>
  <c r="LZB183" i="1"/>
  <c r="LZC183" i="1"/>
  <c r="LZD183" i="1"/>
  <c r="LZE183" i="1"/>
  <c r="LZF183" i="1"/>
  <c r="LZG183" i="1"/>
  <c r="LZH183" i="1"/>
  <c r="LZI183" i="1"/>
  <c r="LZJ183" i="1"/>
  <c r="LZK183" i="1"/>
  <c r="LZL183" i="1"/>
  <c r="LZM183" i="1"/>
  <c r="LZN183" i="1"/>
  <c r="LZO183" i="1"/>
  <c r="LZP183" i="1"/>
  <c r="LZQ183" i="1"/>
  <c r="LZR183" i="1"/>
  <c r="LZS183" i="1"/>
  <c r="LZT183" i="1"/>
  <c r="LZU183" i="1"/>
  <c r="LZV183" i="1"/>
  <c r="LZW183" i="1"/>
  <c r="LZX183" i="1"/>
  <c r="LZY183" i="1"/>
  <c r="LZZ183" i="1"/>
  <c r="MAA183" i="1"/>
  <c r="MAB183" i="1"/>
  <c r="MAC183" i="1"/>
  <c r="MAD183" i="1"/>
  <c r="MAE183" i="1"/>
  <c r="MAF183" i="1"/>
  <c r="MAG183" i="1"/>
  <c r="MAH183" i="1"/>
  <c r="MAI183" i="1"/>
  <c r="MAJ183" i="1"/>
  <c r="MAK183" i="1"/>
  <c r="MAL183" i="1"/>
  <c r="MAM183" i="1"/>
  <c r="MAN183" i="1"/>
  <c r="MAO183" i="1"/>
  <c r="MAP183" i="1"/>
  <c r="MAQ183" i="1"/>
  <c r="MAR183" i="1"/>
  <c r="MAS183" i="1"/>
  <c r="MAT183" i="1"/>
  <c r="MAU183" i="1"/>
  <c r="MAV183" i="1"/>
  <c r="MAW183" i="1"/>
  <c r="MAX183" i="1"/>
  <c r="MAY183" i="1"/>
  <c r="MAZ183" i="1"/>
  <c r="MBA183" i="1"/>
  <c r="MBB183" i="1"/>
  <c r="MBC183" i="1"/>
  <c r="MBD183" i="1"/>
  <c r="MBE183" i="1"/>
  <c r="MBF183" i="1"/>
  <c r="MBG183" i="1"/>
  <c r="MBH183" i="1"/>
  <c r="MBI183" i="1"/>
  <c r="MBJ183" i="1"/>
  <c r="MBK183" i="1"/>
  <c r="MBL183" i="1"/>
  <c r="MBM183" i="1"/>
  <c r="MBN183" i="1"/>
  <c r="MBO183" i="1"/>
  <c r="MBP183" i="1"/>
  <c r="MBQ183" i="1"/>
  <c r="MBR183" i="1"/>
  <c r="MBS183" i="1"/>
  <c r="MBT183" i="1"/>
  <c r="MBU183" i="1"/>
  <c r="MBV183" i="1"/>
  <c r="MBW183" i="1"/>
  <c r="MBX183" i="1"/>
  <c r="MBY183" i="1"/>
  <c r="MBZ183" i="1"/>
  <c r="MCA183" i="1"/>
  <c r="MCB183" i="1"/>
  <c r="MCC183" i="1"/>
  <c r="MCD183" i="1"/>
  <c r="MCE183" i="1"/>
  <c r="MCF183" i="1"/>
  <c r="MCG183" i="1"/>
  <c r="MCH183" i="1"/>
  <c r="MCI183" i="1"/>
  <c r="MCJ183" i="1"/>
  <c r="MCK183" i="1"/>
  <c r="MCL183" i="1"/>
  <c r="MCM183" i="1"/>
  <c r="MCN183" i="1"/>
  <c r="MCO183" i="1"/>
  <c r="MCP183" i="1"/>
  <c r="MCQ183" i="1"/>
  <c r="MCR183" i="1"/>
  <c r="MCS183" i="1"/>
  <c r="MCT183" i="1"/>
  <c r="MCU183" i="1"/>
  <c r="MCV183" i="1"/>
  <c r="MCW183" i="1"/>
  <c r="MCX183" i="1"/>
  <c r="MCY183" i="1"/>
  <c r="MCZ183" i="1"/>
  <c r="MDA183" i="1"/>
  <c r="MDB183" i="1"/>
  <c r="MDC183" i="1"/>
  <c r="MDD183" i="1"/>
  <c r="MDE183" i="1"/>
  <c r="MDF183" i="1"/>
  <c r="MDG183" i="1"/>
  <c r="MDH183" i="1"/>
  <c r="MDI183" i="1"/>
  <c r="MDJ183" i="1"/>
  <c r="MDK183" i="1"/>
  <c r="MDL183" i="1"/>
  <c r="MDM183" i="1"/>
  <c r="MDN183" i="1"/>
  <c r="MDO183" i="1"/>
  <c r="MDP183" i="1"/>
  <c r="MDQ183" i="1"/>
  <c r="MDR183" i="1"/>
  <c r="MDS183" i="1"/>
  <c r="MDT183" i="1"/>
  <c r="MDU183" i="1"/>
  <c r="MDV183" i="1"/>
  <c r="MDW183" i="1"/>
  <c r="MDX183" i="1"/>
  <c r="MDY183" i="1"/>
  <c r="MDZ183" i="1"/>
  <c r="MEA183" i="1"/>
  <c r="MEB183" i="1"/>
  <c r="MEC183" i="1"/>
  <c r="MED183" i="1"/>
  <c r="MEE183" i="1"/>
  <c r="MEF183" i="1"/>
  <c r="MEG183" i="1"/>
  <c r="MEH183" i="1"/>
  <c r="MEI183" i="1"/>
  <c r="MEJ183" i="1"/>
  <c r="MEK183" i="1"/>
  <c r="MEL183" i="1"/>
  <c r="MEM183" i="1"/>
  <c r="MEN183" i="1"/>
  <c r="MEO183" i="1"/>
  <c r="MEP183" i="1"/>
  <c r="MEQ183" i="1"/>
  <c r="MER183" i="1"/>
  <c r="MES183" i="1"/>
  <c r="MET183" i="1"/>
  <c r="MEU183" i="1"/>
  <c r="MEV183" i="1"/>
  <c r="MEW183" i="1"/>
  <c r="MEX183" i="1"/>
  <c r="MEY183" i="1"/>
  <c r="MEZ183" i="1"/>
  <c r="MFA183" i="1"/>
  <c r="MFB183" i="1"/>
  <c r="MFC183" i="1"/>
  <c r="MFD183" i="1"/>
  <c r="MFE183" i="1"/>
  <c r="MFF183" i="1"/>
  <c r="MFG183" i="1"/>
  <c r="MFH183" i="1"/>
  <c r="MFI183" i="1"/>
  <c r="MFJ183" i="1"/>
  <c r="MFK183" i="1"/>
  <c r="MFL183" i="1"/>
  <c r="MFM183" i="1"/>
  <c r="MFN183" i="1"/>
  <c r="MFO183" i="1"/>
  <c r="MFP183" i="1"/>
  <c r="MFQ183" i="1"/>
  <c r="MFR183" i="1"/>
  <c r="MFS183" i="1"/>
  <c r="MFT183" i="1"/>
  <c r="MFU183" i="1"/>
  <c r="MFV183" i="1"/>
  <c r="MFW183" i="1"/>
  <c r="MFX183" i="1"/>
  <c r="MFY183" i="1"/>
  <c r="MFZ183" i="1"/>
  <c r="MGA183" i="1"/>
  <c r="MGB183" i="1"/>
  <c r="MGC183" i="1"/>
  <c r="MGD183" i="1"/>
  <c r="MGE183" i="1"/>
  <c r="MGF183" i="1"/>
  <c r="MGG183" i="1"/>
  <c r="MGH183" i="1"/>
  <c r="MGI183" i="1"/>
  <c r="MGJ183" i="1"/>
  <c r="MGK183" i="1"/>
  <c r="MGL183" i="1"/>
  <c r="MGM183" i="1"/>
  <c r="MGN183" i="1"/>
  <c r="MGO183" i="1"/>
  <c r="MGP183" i="1"/>
  <c r="MGQ183" i="1"/>
  <c r="MGR183" i="1"/>
  <c r="MGS183" i="1"/>
  <c r="MGT183" i="1"/>
  <c r="MGU183" i="1"/>
  <c r="MGV183" i="1"/>
  <c r="MGW183" i="1"/>
  <c r="MGX183" i="1"/>
  <c r="MGY183" i="1"/>
  <c r="MGZ183" i="1"/>
  <c r="MHA183" i="1"/>
  <c r="MHB183" i="1"/>
  <c r="MHC183" i="1"/>
  <c r="MHD183" i="1"/>
  <c r="MHE183" i="1"/>
  <c r="MHF183" i="1"/>
  <c r="MHG183" i="1"/>
  <c r="MHH183" i="1"/>
  <c r="MHI183" i="1"/>
  <c r="MHJ183" i="1"/>
  <c r="MHK183" i="1"/>
  <c r="MHL183" i="1"/>
  <c r="MHM183" i="1"/>
  <c r="MHN183" i="1"/>
  <c r="MHO183" i="1"/>
  <c r="MHP183" i="1"/>
  <c r="MHQ183" i="1"/>
  <c r="MHR183" i="1"/>
  <c r="MHS183" i="1"/>
  <c r="MHT183" i="1"/>
  <c r="MHU183" i="1"/>
  <c r="MHV183" i="1"/>
  <c r="MHW183" i="1"/>
  <c r="MHX183" i="1"/>
  <c r="MHY183" i="1"/>
  <c r="MHZ183" i="1"/>
  <c r="MIA183" i="1"/>
  <c r="MIB183" i="1"/>
  <c r="MIC183" i="1"/>
  <c r="MID183" i="1"/>
  <c r="MIE183" i="1"/>
  <c r="MIF183" i="1"/>
  <c r="MIG183" i="1"/>
  <c r="MIH183" i="1"/>
  <c r="MII183" i="1"/>
  <c r="MIJ183" i="1"/>
  <c r="MIK183" i="1"/>
  <c r="MIL183" i="1"/>
  <c r="MIM183" i="1"/>
  <c r="MIN183" i="1"/>
  <c r="MIO183" i="1"/>
  <c r="MIP183" i="1"/>
  <c r="MIQ183" i="1"/>
  <c r="MIR183" i="1"/>
  <c r="MIS183" i="1"/>
  <c r="MIT183" i="1"/>
  <c r="MIU183" i="1"/>
  <c r="MIV183" i="1"/>
  <c r="MIW183" i="1"/>
  <c r="MIX183" i="1"/>
  <c r="MIY183" i="1"/>
  <c r="MIZ183" i="1"/>
  <c r="MJA183" i="1"/>
  <c r="MJB183" i="1"/>
  <c r="MJC183" i="1"/>
  <c r="MJD183" i="1"/>
  <c r="MJE183" i="1"/>
  <c r="MJF183" i="1"/>
  <c r="MJG183" i="1"/>
  <c r="MJH183" i="1"/>
  <c r="MJI183" i="1"/>
  <c r="MJJ183" i="1"/>
  <c r="MJK183" i="1"/>
  <c r="MJL183" i="1"/>
  <c r="MJM183" i="1"/>
  <c r="MJN183" i="1"/>
  <c r="MJO183" i="1"/>
  <c r="MJP183" i="1"/>
  <c r="MJQ183" i="1"/>
  <c r="MJR183" i="1"/>
  <c r="MJS183" i="1"/>
  <c r="MJT183" i="1"/>
  <c r="MJU183" i="1"/>
  <c r="MJV183" i="1"/>
  <c r="MJW183" i="1"/>
  <c r="MJX183" i="1"/>
  <c r="MJY183" i="1"/>
  <c r="MJZ183" i="1"/>
  <c r="MKA183" i="1"/>
  <c r="MKB183" i="1"/>
  <c r="MKC183" i="1"/>
  <c r="MKD183" i="1"/>
  <c r="MKE183" i="1"/>
  <c r="MKF183" i="1"/>
  <c r="MKG183" i="1"/>
  <c r="MKH183" i="1"/>
  <c r="MKI183" i="1"/>
  <c r="MKJ183" i="1"/>
  <c r="MKK183" i="1"/>
  <c r="MKL183" i="1"/>
  <c r="MKM183" i="1"/>
  <c r="MKN183" i="1"/>
  <c r="MKO183" i="1"/>
  <c r="MKP183" i="1"/>
  <c r="MKQ183" i="1"/>
  <c r="MKR183" i="1"/>
  <c r="MKS183" i="1"/>
  <c r="MKT183" i="1"/>
  <c r="MKU183" i="1"/>
  <c r="MKV183" i="1"/>
  <c r="MKW183" i="1"/>
  <c r="MKX183" i="1"/>
  <c r="MKY183" i="1"/>
  <c r="MKZ183" i="1"/>
  <c r="MLA183" i="1"/>
  <c r="MLB183" i="1"/>
  <c r="MLC183" i="1"/>
  <c r="MLD183" i="1"/>
  <c r="MLE183" i="1"/>
  <c r="MLF183" i="1"/>
  <c r="MLG183" i="1"/>
  <c r="MLH183" i="1"/>
  <c r="MLI183" i="1"/>
  <c r="MLJ183" i="1"/>
  <c r="MLK183" i="1"/>
  <c r="MLL183" i="1"/>
  <c r="MLM183" i="1"/>
  <c r="MLN183" i="1"/>
  <c r="MLO183" i="1"/>
  <c r="MLP183" i="1"/>
  <c r="MLQ183" i="1"/>
  <c r="MLR183" i="1"/>
  <c r="MLS183" i="1"/>
  <c r="MLT183" i="1"/>
  <c r="MLU183" i="1"/>
  <c r="MLV183" i="1"/>
  <c r="MLW183" i="1"/>
  <c r="MLX183" i="1"/>
  <c r="MLY183" i="1"/>
  <c r="MLZ183" i="1"/>
  <c r="MMA183" i="1"/>
  <c r="MMB183" i="1"/>
  <c r="MMC183" i="1"/>
  <c r="MMD183" i="1"/>
  <c r="MME183" i="1"/>
  <c r="MMF183" i="1"/>
  <c r="MMG183" i="1"/>
  <c r="MMH183" i="1"/>
  <c r="MMI183" i="1"/>
  <c r="MMJ183" i="1"/>
  <c r="MMK183" i="1"/>
  <c r="MML183" i="1"/>
  <c r="MMM183" i="1"/>
  <c r="MMN183" i="1"/>
  <c r="MMO183" i="1"/>
  <c r="MMP183" i="1"/>
  <c r="MMQ183" i="1"/>
  <c r="MMR183" i="1"/>
  <c r="MMS183" i="1"/>
  <c r="MMT183" i="1"/>
  <c r="MMU183" i="1"/>
  <c r="MMV183" i="1"/>
  <c r="MMW183" i="1"/>
  <c r="MMX183" i="1"/>
  <c r="MMY183" i="1"/>
  <c r="MMZ183" i="1"/>
  <c r="MNA183" i="1"/>
  <c r="MNB183" i="1"/>
  <c r="MNC183" i="1"/>
  <c r="MND183" i="1"/>
  <c r="MNE183" i="1"/>
  <c r="MNF183" i="1"/>
  <c r="MNG183" i="1"/>
  <c r="MNH183" i="1"/>
  <c r="MNI183" i="1"/>
  <c r="MNJ183" i="1"/>
  <c r="MNK183" i="1"/>
  <c r="MNL183" i="1"/>
  <c r="MNM183" i="1"/>
  <c r="MNN183" i="1"/>
  <c r="MNO183" i="1"/>
  <c r="MNP183" i="1"/>
  <c r="MNQ183" i="1"/>
  <c r="MNR183" i="1"/>
  <c r="MNS183" i="1"/>
  <c r="MNT183" i="1"/>
  <c r="MNU183" i="1"/>
  <c r="MNV183" i="1"/>
  <c r="MNW183" i="1"/>
  <c r="MNX183" i="1"/>
  <c r="MNY183" i="1"/>
  <c r="MNZ183" i="1"/>
  <c r="MOA183" i="1"/>
  <c r="MOB183" i="1"/>
  <c r="MOC183" i="1"/>
  <c r="MOD183" i="1"/>
  <c r="MOE183" i="1"/>
  <c r="MOF183" i="1"/>
  <c r="MOG183" i="1"/>
  <c r="MOH183" i="1"/>
  <c r="MOI183" i="1"/>
  <c r="MOJ183" i="1"/>
  <c r="MOK183" i="1"/>
  <c r="MOL183" i="1"/>
  <c r="MOM183" i="1"/>
  <c r="MON183" i="1"/>
  <c r="MOO183" i="1"/>
  <c r="MOP183" i="1"/>
  <c r="MOQ183" i="1"/>
  <c r="MOR183" i="1"/>
  <c r="MOS183" i="1"/>
  <c r="MOT183" i="1"/>
  <c r="MOU183" i="1"/>
  <c r="MOV183" i="1"/>
  <c r="MOW183" i="1"/>
  <c r="MOX183" i="1"/>
  <c r="MOY183" i="1"/>
  <c r="MOZ183" i="1"/>
  <c r="MPA183" i="1"/>
  <c r="MPB183" i="1"/>
  <c r="MPC183" i="1"/>
  <c r="MPD183" i="1"/>
  <c r="MPE183" i="1"/>
  <c r="MPF183" i="1"/>
  <c r="MPG183" i="1"/>
  <c r="MPH183" i="1"/>
  <c r="MPI183" i="1"/>
  <c r="MPJ183" i="1"/>
  <c r="MPK183" i="1"/>
  <c r="MPL183" i="1"/>
  <c r="MPM183" i="1"/>
  <c r="MPN183" i="1"/>
  <c r="MPO183" i="1"/>
  <c r="MPP183" i="1"/>
  <c r="MPQ183" i="1"/>
  <c r="MPR183" i="1"/>
  <c r="MPS183" i="1"/>
  <c r="MPT183" i="1"/>
  <c r="MPU183" i="1"/>
  <c r="MPV183" i="1"/>
  <c r="MPW183" i="1"/>
  <c r="MPX183" i="1"/>
  <c r="MPY183" i="1"/>
  <c r="MPZ183" i="1"/>
  <c r="MQA183" i="1"/>
  <c r="MQB183" i="1"/>
  <c r="MQC183" i="1"/>
  <c r="MQD183" i="1"/>
  <c r="MQE183" i="1"/>
  <c r="MQF183" i="1"/>
  <c r="MQG183" i="1"/>
  <c r="MQH183" i="1"/>
  <c r="MQI183" i="1"/>
  <c r="MQJ183" i="1"/>
  <c r="MQK183" i="1"/>
  <c r="MQL183" i="1"/>
  <c r="MQM183" i="1"/>
  <c r="MQN183" i="1"/>
  <c r="MQO183" i="1"/>
  <c r="MQP183" i="1"/>
  <c r="MQQ183" i="1"/>
  <c r="MQR183" i="1"/>
  <c r="MQS183" i="1"/>
  <c r="MQT183" i="1"/>
  <c r="MQU183" i="1"/>
  <c r="MQV183" i="1"/>
  <c r="MQW183" i="1"/>
  <c r="MQX183" i="1"/>
  <c r="MQY183" i="1"/>
  <c r="MQZ183" i="1"/>
  <c r="MRA183" i="1"/>
  <c r="MRB183" i="1"/>
  <c r="MRC183" i="1"/>
  <c r="MRD183" i="1"/>
  <c r="MRE183" i="1"/>
  <c r="MRF183" i="1"/>
  <c r="MRG183" i="1"/>
  <c r="MRH183" i="1"/>
  <c r="MRI183" i="1"/>
  <c r="MRJ183" i="1"/>
  <c r="MRK183" i="1"/>
  <c r="MRL183" i="1"/>
  <c r="MRM183" i="1"/>
  <c r="MRN183" i="1"/>
  <c r="MRO183" i="1"/>
  <c r="MRP183" i="1"/>
  <c r="MRQ183" i="1"/>
  <c r="MRR183" i="1"/>
  <c r="MRS183" i="1"/>
  <c r="MRT183" i="1"/>
  <c r="MRU183" i="1"/>
  <c r="MRV183" i="1"/>
  <c r="MRW183" i="1"/>
  <c r="MRX183" i="1"/>
  <c r="MRY183" i="1"/>
  <c r="MRZ183" i="1"/>
  <c r="MSA183" i="1"/>
  <c r="MSB183" i="1"/>
  <c r="MSC183" i="1"/>
  <c r="MSD183" i="1"/>
  <c r="MSE183" i="1"/>
  <c r="MSF183" i="1"/>
  <c r="MSG183" i="1"/>
  <c r="MSH183" i="1"/>
  <c r="MSI183" i="1"/>
  <c r="MSJ183" i="1"/>
  <c r="MSK183" i="1"/>
  <c r="MSL183" i="1"/>
  <c r="MSM183" i="1"/>
  <c r="MSN183" i="1"/>
  <c r="MSO183" i="1"/>
  <c r="MSP183" i="1"/>
  <c r="MSQ183" i="1"/>
  <c r="MSR183" i="1"/>
  <c r="MSS183" i="1"/>
  <c r="MST183" i="1"/>
  <c r="MSU183" i="1"/>
  <c r="MSV183" i="1"/>
  <c r="MSW183" i="1"/>
  <c r="MSX183" i="1"/>
  <c r="MSY183" i="1"/>
  <c r="MSZ183" i="1"/>
  <c r="MTA183" i="1"/>
  <c r="MTB183" i="1"/>
  <c r="MTC183" i="1"/>
  <c r="MTD183" i="1"/>
  <c r="MTE183" i="1"/>
  <c r="MTF183" i="1"/>
  <c r="MTG183" i="1"/>
  <c r="MTH183" i="1"/>
  <c r="MTI183" i="1"/>
  <c r="MTJ183" i="1"/>
  <c r="MTK183" i="1"/>
  <c r="MTL183" i="1"/>
  <c r="MTM183" i="1"/>
  <c r="MTN183" i="1"/>
  <c r="MTO183" i="1"/>
  <c r="MTP183" i="1"/>
  <c r="MTQ183" i="1"/>
  <c r="MTR183" i="1"/>
  <c r="MTS183" i="1"/>
  <c r="MTT183" i="1"/>
  <c r="MTU183" i="1"/>
  <c r="MTV183" i="1"/>
  <c r="MTW183" i="1"/>
  <c r="MTX183" i="1"/>
  <c r="MTY183" i="1"/>
  <c r="MTZ183" i="1"/>
  <c r="MUA183" i="1"/>
  <c r="MUB183" i="1"/>
  <c r="MUC183" i="1"/>
  <c r="MUD183" i="1"/>
  <c r="MUE183" i="1"/>
  <c r="MUF183" i="1"/>
  <c r="MUG183" i="1"/>
  <c r="MUH183" i="1"/>
  <c r="MUI183" i="1"/>
  <c r="MUJ183" i="1"/>
  <c r="MUK183" i="1"/>
  <c r="MUL183" i="1"/>
  <c r="MUM183" i="1"/>
  <c r="MUN183" i="1"/>
  <c r="MUO183" i="1"/>
  <c r="MUP183" i="1"/>
  <c r="MUQ183" i="1"/>
  <c r="MUR183" i="1"/>
  <c r="MUS183" i="1"/>
  <c r="MUT183" i="1"/>
  <c r="MUU183" i="1"/>
  <c r="MUV183" i="1"/>
  <c r="MUW183" i="1"/>
  <c r="MUX183" i="1"/>
  <c r="MUY183" i="1"/>
  <c r="MUZ183" i="1"/>
  <c r="MVA183" i="1"/>
  <c r="MVB183" i="1"/>
  <c r="MVC183" i="1"/>
  <c r="MVD183" i="1"/>
  <c r="MVE183" i="1"/>
  <c r="MVF183" i="1"/>
  <c r="MVG183" i="1"/>
  <c r="MVH183" i="1"/>
  <c r="MVI183" i="1"/>
  <c r="MVJ183" i="1"/>
  <c r="MVK183" i="1"/>
  <c r="MVL183" i="1"/>
  <c r="MVM183" i="1"/>
  <c r="MVN183" i="1"/>
  <c r="MVO183" i="1"/>
  <c r="MVP183" i="1"/>
  <c r="MVQ183" i="1"/>
  <c r="MVR183" i="1"/>
  <c r="MVS183" i="1"/>
  <c r="MVT183" i="1"/>
  <c r="MVU183" i="1"/>
  <c r="MVV183" i="1"/>
  <c r="MVW183" i="1"/>
  <c r="MVX183" i="1"/>
  <c r="MVY183" i="1"/>
  <c r="MVZ183" i="1"/>
  <c r="MWA183" i="1"/>
  <c r="MWB183" i="1"/>
  <c r="MWC183" i="1"/>
  <c r="MWD183" i="1"/>
  <c r="MWE183" i="1"/>
  <c r="MWF183" i="1"/>
  <c r="MWG183" i="1"/>
  <c r="MWH183" i="1"/>
  <c r="MWI183" i="1"/>
  <c r="MWJ183" i="1"/>
  <c r="MWK183" i="1"/>
  <c r="MWL183" i="1"/>
  <c r="MWM183" i="1"/>
  <c r="MWN183" i="1"/>
  <c r="MWO183" i="1"/>
  <c r="MWP183" i="1"/>
  <c r="MWQ183" i="1"/>
  <c r="MWR183" i="1"/>
  <c r="MWS183" i="1"/>
  <c r="MWT183" i="1"/>
  <c r="MWU183" i="1"/>
  <c r="MWV183" i="1"/>
  <c r="MWW183" i="1"/>
  <c r="MWX183" i="1"/>
  <c r="MWY183" i="1"/>
  <c r="MWZ183" i="1"/>
  <c r="MXA183" i="1"/>
  <c r="MXB183" i="1"/>
  <c r="MXC183" i="1"/>
  <c r="MXD183" i="1"/>
  <c r="MXE183" i="1"/>
  <c r="MXF183" i="1"/>
  <c r="MXG183" i="1"/>
  <c r="MXH183" i="1"/>
  <c r="MXI183" i="1"/>
  <c r="MXJ183" i="1"/>
  <c r="MXK183" i="1"/>
  <c r="MXL183" i="1"/>
  <c r="MXM183" i="1"/>
  <c r="MXN183" i="1"/>
  <c r="MXO183" i="1"/>
  <c r="MXP183" i="1"/>
  <c r="MXQ183" i="1"/>
  <c r="MXR183" i="1"/>
  <c r="MXS183" i="1"/>
  <c r="MXT183" i="1"/>
  <c r="MXU183" i="1"/>
  <c r="MXV183" i="1"/>
  <c r="MXW183" i="1"/>
  <c r="MXX183" i="1"/>
  <c r="MXY183" i="1"/>
  <c r="MXZ183" i="1"/>
  <c r="MYA183" i="1"/>
  <c r="MYB183" i="1"/>
  <c r="MYC183" i="1"/>
  <c r="MYD183" i="1"/>
  <c r="MYE183" i="1"/>
  <c r="MYF183" i="1"/>
  <c r="MYG183" i="1"/>
  <c r="MYH183" i="1"/>
  <c r="MYI183" i="1"/>
  <c r="MYJ183" i="1"/>
  <c r="MYK183" i="1"/>
  <c r="MYL183" i="1"/>
  <c r="MYM183" i="1"/>
  <c r="MYN183" i="1"/>
  <c r="MYO183" i="1"/>
  <c r="MYP183" i="1"/>
  <c r="MYQ183" i="1"/>
  <c r="MYR183" i="1"/>
  <c r="MYS183" i="1"/>
  <c r="MYT183" i="1"/>
  <c r="MYU183" i="1"/>
  <c r="MYV183" i="1"/>
  <c r="MYW183" i="1"/>
  <c r="MYX183" i="1"/>
  <c r="MYY183" i="1"/>
  <c r="MYZ183" i="1"/>
  <c r="MZA183" i="1"/>
  <c r="MZB183" i="1"/>
  <c r="MZC183" i="1"/>
  <c r="MZD183" i="1"/>
  <c r="MZE183" i="1"/>
  <c r="MZF183" i="1"/>
  <c r="MZG183" i="1"/>
  <c r="MZH183" i="1"/>
  <c r="MZI183" i="1"/>
  <c r="MZJ183" i="1"/>
  <c r="MZK183" i="1"/>
  <c r="MZL183" i="1"/>
  <c r="MZM183" i="1"/>
  <c r="MZN183" i="1"/>
  <c r="MZO183" i="1"/>
  <c r="MZP183" i="1"/>
  <c r="MZQ183" i="1"/>
  <c r="MZR183" i="1"/>
  <c r="MZS183" i="1"/>
  <c r="MZT183" i="1"/>
  <c r="MZU183" i="1"/>
  <c r="MZV183" i="1"/>
  <c r="MZW183" i="1"/>
  <c r="MZX183" i="1"/>
  <c r="MZY183" i="1"/>
  <c r="MZZ183" i="1"/>
  <c r="NAA183" i="1"/>
  <c r="NAB183" i="1"/>
  <c r="NAC183" i="1"/>
  <c r="NAD183" i="1"/>
  <c r="NAE183" i="1"/>
  <c r="NAF183" i="1"/>
  <c r="NAG183" i="1"/>
  <c r="NAH183" i="1"/>
  <c r="NAI183" i="1"/>
  <c r="NAJ183" i="1"/>
  <c r="NAK183" i="1"/>
  <c r="NAL183" i="1"/>
  <c r="NAM183" i="1"/>
  <c r="NAN183" i="1"/>
  <c r="NAO183" i="1"/>
  <c r="NAP183" i="1"/>
  <c r="NAQ183" i="1"/>
  <c r="NAR183" i="1"/>
  <c r="NAS183" i="1"/>
  <c r="NAT183" i="1"/>
  <c r="NAU183" i="1"/>
  <c r="NAV183" i="1"/>
  <c r="NAW183" i="1"/>
  <c r="NAX183" i="1"/>
  <c r="NAY183" i="1"/>
  <c r="NAZ183" i="1"/>
  <c r="NBA183" i="1"/>
  <c r="NBB183" i="1"/>
  <c r="NBC183" i="1"/>
  <c r="NBD183" i="1"/>
  <c r="NBE183" i="1"/>
  <c r="NBF183" i="1"/>
  <c r="NBG183" i="1"/>
  <c r="NBH183" i="1"/>
  <c r="NBI183" i="1"/>
  <c r="NBJ183" i="1"/>
  <c r="NBK183" i="1"/>
  <c r="NBL183" i="1"/>
  <c r="NBM183" i="1"/>
  <c r="NBN183" i="1"/>
  <c r="NBO183" i="1"/>
  <c r="NBP183" i="1"/>
  <c r="NBQ183" i="1"/>
  <c r="NBR183" i="1"/>
  <c r="NBS183" i="1"/>
  <c r="NBT183" i="1"/>
  <c r="NBU183" i="1"/>
  <c r="NBV183" i="1"/>
  <c r="NBW183" i="1"/>
  <c r="NBX183" i="1"/>
  <c r="NBY183" i="1"/>
  <c r="NBZ183" i="1"/>
  <c r="NCA183" i="1"/>
  <c r="NCB183" i="1"/>
  <c r="NCC183" i="1"/>
  <c r="NCD183" i="1"/>
  <c r="NCE183" i="1"/>
  <c r="NCF183" i="1"/>
  <c r="NCG183" i="1"/>
  <c r="NCH183" i="1"/>
  <c r="NCI183" i="1"/>
  <c r="NCJ183" i="1"/>
  <c r="NCK183" i="1"/>
  <c r="NCL183" i="1"/>
  <c r="NCM183" i="1"/>
  <c r="NCN183" i="1"/>
  <c r="NCO183" i="1"/>
  <c r="NCP183" i="1"/>
  <c r="NCQ183" i="1"/>
  <c r="NCR183" i="1"/>
  <c r="NCS183" i="1"/>
  <c r="NCT183" i="1"/>
  <c r="NCU183" i="1"/>
  <c r="NCV183" i="1"/>
  <c r="NCW183" i="1"/>
  <c r="NCX183" i="1"/>
  <c r="NCY183" i="1"/>
  <c r="NCZ183" i="1"/>
  <c r="NDA183" i="1"/>
  <c r="NDB183" i="1"/>
  <c r="NDC183" i="1"/>
  <c r="NDD183" i="1"/>
  <c r="NDE183" i="1"/>
  <c r="NDF183" i="1"/>
  <c r="NDG183" i="1"/>
  <c r="NDH183" i="1"/>
  <c r="NDI183" i="1"/>
  <c r="NDJ183" i="1"/>
  <c r="NDK183" i="1"/>
  <c r="NDL183" i="1"/>
  <c r="NDM183" i="1"/>
  <c r="NDN183" i="1"/>
  <c r="NDO183" i="1"/>
  <c r="NDP183" i="1"/>
  <c r="NDQ183" i="1"/>
  <c r="NDR183" i="1"/>
  <c r="NDS183" i="1"/>
  <c r="NDT183" i="1"/>
  <c r="NDU183" i="1"/>
  <c r="NDV183" i="1"/>
  <c r="NDW183" i="1"/>
  <c r="NDX183" i="1"/>
  <c r="NDY183" i="1"/>
  <c r="NDZ183" i="1"/>
  <c r="NEA183" i="1"/>
  <c r="NEB183" i="1"/>
  <c r="NEC183" i="1"/>
  <c r="NED183" i="1"/>
  <c r="NEE183" i="1"/>
  <c r="NEF183" i="1"/>
  <c r="NEG183" i="1"/>
  <c r="NEH183" i="1"/>
  <c r="NEI183" i="1"/>
  <c r="NEJ183" i="1"/>
  <c r="NEK183" i="1"/>
  <c r="NEL183" i="1"/>
  <c r="NEM183" i="1"/>
  <c r="NEN183" i="1"/>
  <c r="NEO183" i="1"/>
  <c r="NEP183" i="1"/>
  <c r="NEQ183" i="1"/>
  <c r="NER183" i="1"/>
  <c r="NES183" i="1"/>
  <c r="NET183" i="1"/>
  <c r="NEU183" i="1"/>
  <c r="NEV183" i="1"/>
  <c r="NEW183" i="1"/>
  <c r="NEX183" i="1"/>
  <c r="NEY183" i="1"/>
  <c r="NEZ183" i="1"/>
  <c r="NFA183" i="1"/>
  <c r="NFB183" i="1"/>
  <c r="NFC183" i="1"/>
  <c r="NFD183" i="1"/>
  <c r="NFE183" i="1"/>
  <c r="NFF183" i="1"/>
  <c r="NFG183" i="1"/>
  <c r="NFH183" i="1"/>
  <c r="NFI183" i="1"/>
  <c r="NFJ183" i="1"/>
  <c r="NFK183" i="1"/>
  <c r="NFL183" i="1"/>
  <c r="NFM183" i="1"/>
  <c r="NFN183" i="1"/>
  <c r="NFO183" i="1"/>
  <c r="NFP183" i="1"/>
  <c r="NFQ183" i="1"/>
  <c r="NFR183" i="1"/>
  <c r="NFS183" i="1"/>
  <c r="NFT183" i="1"/>
  <c r="NFU183" i="1"/>
  <c r="NFV183" i="1"/>
  <c r="NFW183" i="1"/>
  <c r="NFX183" i="1"/>
  <c r="NFY183" i="1"/>
  <c r="NFZ183" i="1"/>
  <c r="NGA183" i="1"/>
  <c r="NGB183" i="1"/>
  <c r="NGC183" i="1"/>
  <c r="NGD183" i="1"/>
  <c r="NGE183" i="1"/>
  <c r="NGF183" i="1"/>
  <c r="NGG183" i="1"/>
  <c r="NGH183" i="1"/>
  <c r="NGI183" i="1"/>
  <c r="NGJ183" i="1"/>
  <c r="NGK183" i="1"/>
  <c r="NGL183" i="1"/>
  <c r="NGM183" i="1"/>
  <c r="NGN183" i="1"/>
  <c r="NGO183" i="1"/>
  <c r="NGP183" i="1"/>
  <c r="NGQ183" i="1"/>
  <c r="NGR183" i="1"/>
  <c r="NGS183" i="1"/>
  <c r="NGT183" i="1"/>
  <c r="NGU183" i="1"/>
  <c r="NGV183" i="1"/>
  <c r="NGW183" i="1"/>
  <c r="NGX183" i="1"/>
  <c r="NGY183" i="1"/>
  <c r="NGZ183" i="1"/>
  <c r="NHA183" i="1"/>
  <c r="NHB183" i="1"/>
  <c r="NHC183" i="1"/>
  <c r="NHD183" i="1"/>
  <c r="NHE183" i="1"/>
  <c r="NHF183" i="1"/>
  <c r="NHG183" i="1"/>
  <c r="NHH183" i="1"/>
  <c r="NHI183" i="1"/>
  <c r="NHJ183" i="1"/>
  <c r="NHK183" i="1"/>
  <c r="NHL183" i="1"/>
  <c r="NHM183" i="1"/>
  <c r="NHN183" i="1"/>
  <c r="NHO183" i="1"/>
  <c r="NHP183" i="1"/>
  <c r="NHQ183" i="1"/>
  <c r="NHR183" i="1"/>
  <c r="NHS183" i="1"/>
  <c r="NHT183" i="1"/>
  <c r="NHU183" i="1"/>
  <c r="NHV183" i="1"/>
  <c r="NHW183" i="1"/>
  <c r="NHX183" i="1"/>
  <c r="NHY183" i="1"/>
  <c r="NHZ183" i="1"/>
  <c r="NIA183" i="1"/>
  <c r="NIB183" i="1"/>
  <c r="NIC183" i="1"/>
  <c r="NID183" i="1"/>
  <c r="NIE183" i="1"/>
  <c r="NIF183" i="1"/>
  <c r="NIG183" i="1"/>
  <c r="NIH183" i="1"/>
  <c r="NII183" i="1"/>
  <c r="NIJ183" i="1"/>
  <c r="NIK183" i="1"/>
  <c r="NIL183" i="1"/>
  <c r="NIM183" i="1"/>
  <c r="NIN183" i="1"/>
  <c r="NIO183" i="1"/>
  <c r="NIP183" i="1"/>
  <c r="NIQ183" i="1"/>
  <c r="NIR183" i="1"/>
  <c r="NIS183" i="1"/>
  <c r="NIT183" i="1"/>
  <c r="NIU183" i="1"/>
  <c r="NIV183" i="1"/>
  <c r="NIW183" i="1"/>
  <c r="NIX183" i="1"/>
  <c r="NIY183" i="1"/>
  <c r="NIZ183" i="1"/>
  <c r="NJA183" i="1"/>
  <c r="NJB183" i="1"/>
  <c r="NJC183" i="1"/>
  <c r="NJD183" i="1"/>
  <c r="NJE183" i="1"/>
  <c r="NJF183" i="1"/>
  <c r="NJG183" i="1"/>
  <c r="NJH183" i="1"/>
  <c r="NJI183" i="1"/>
  <c r="NJJ183" i="1"/>
  <c r="NJK183" i="1"/>
  <c r="NJL183" i="1"/>
  <c r="NJM183" i="1"/>
  <c r="NJN183" i="1"/>
  <c r="NJO183" i="1"/>
  <c r="NJP183" i="1"/>
  <c r="NJQ183" i="1"/>
  <c r="NJR183" i="1"/>
  <c r="NJS183" i="1"/>
  <c r="NJT183" i="1"/>
  <c r="NJU183" i="1"/>
  <c r="NJV183" i="1"/>
  <c r="NJW183" i="1"/>
  <c r="NJX183" i="1"/>
  <c r="NJY183" i="1"/>
  <c r="NJZ183" i="1"/>
  <c r="NKA183" i="1"/>
  <c r="NKB183" i="1"/>
  <c r="NKC183" i="1"/>
  <c r="NKD183" i="1"/>
  <c r="NKE183" i="1"/>
  <c r="NKF183" i="1"/>
  <c r="NKG183" i="1"/>
  <c r="NKH183" i="1"/>
  <c r="NKI183" i="1"/>
  <c r="NKJ183" i="1"/>
  <c r="NKK183" i="1"/>
  <c r="NKL183" i="1"/>
  <c r="NKM183" i="1"/>
  <c r="NKN183" i="1"/>
  <c r="NKO183" i="1"/>
  <c r="NKP183" i="1"/>
  <c r="NKQ183" i="1"/>
  <c r="NKR183" i="1"/>
  <c r="NKS183" i="1"/>
  <c r="NKT183" i="1"/>
  <c r="NKU183" i="1"/>
  <c r="NKV183" i="1"/>
  <c r="NKW183" i="1"/>
  <c r="NKX183" i="1"/>
  <c r="NKY183" i="1"/>
  <c r="NKZ183" i="1"/>
  <c r="NLA183" i="1"/>
  <c r="NLB183" i="1"/>
  <c r="NLC183" i="1"/>
  <c r="NLD183" i="1"/>
  <c r="NLE183" i="1"/>
  <c r="NLF183" i="1"/>
  <c r="NLG183" i="1"/>
  <c r="NLH183" i="1"/>
  <c r="NLI183" i="1"/>
  <c r="NLJ183" i="1"/>
  <c r="NLK183" i="1"/>
  <c r="NLL183" i="1"/>
  <c r="NLM183" i="1"/>
  <c r="NLN183" i="1"/>
  <c r="NLO183" i="1"/>
  <c r="NLP183" i="1"/>
  <c r="NLQ183" i="1"/>
  <c r="NLR183" i="1"/>
  <c r="NLS183" i="1"/>
  <c r="NLT183" i="1"/>
  <c r="NLU183" i="1"/>
  <c r="NLV183" i="1"/>
  <c r="NLW183" i="1"/>
  <c r="NLX183" i="1"/>
  <c r="NLY183" i="1"/>
  <c r="NLZ183" i="1"/>
  <c r="NMA183" i="1"/>
  <c r="NMB183" i="1"/>
  <c r="NMC183" i="1"/>
  <c r="NMD183" i="1"/>
  <c r="NME183" i="1"/>
  <c r="NMF183" i="1"/>
  <c r="NMG183" i="1"/>
  <c r="NMH183" i="1"/>
  <c r="NMI183" i="1"/>
  <c r="NMJ183" i="1"/>
  <c r="NMK183" i="1"/>
  <c r="NML183" i="1"/>
  <c r="NMM183" i="1"/>
  <c r="NMN183" i="1"/>
  <c r="NMO183" i="1"/>
  <c r="NMP183" i="1"/>
  <c r="NMQ183" i="1"/>
  <c r="NMR183" i="1"/>
  <c r="NMS183" i="1"/>
  <c r="NMT183" i="1"/>
  <c r="NMU183" i="1"/>
  <c r="NMV183" i="1"/>
  <c r="NMW183" i="1"/>
  <c r="NMX183" i="1"/>
  <c r="NMY183" i="1"/>
  <c r="NMZ183" i="1"/>
  <c r="NNA183" i="1"/>
  <c r="NNB183" i="1"/>
  <c r="NNC183" i="1"/>
  <c r="NND183" i="1"/>
  <c r="NNE183" i="1"/>
  <c r="NNF183" i="1"/>
  <c r="NNG183" i="1"/>
  <c r="NNH183" i="1"/>
  <c r="NNI183" i="1"/>
  <c r="NNJ183" i="1"/>
  <c r="NNK183" i="1"/>
  <c r="NNL183" i="1"/>
  <c r="NNM183" i="1"/>
  <c r="NNN183" i="1"/>
  <c r="NNO183" i="1"/>
  <c r="NNP183" i="1"/>
  <c r="NNQ183" i="1"/>
  <c r="NNR183" i="1"/>
  <c r="NNS183" i="1"/>
  <c r="NNT183" i="1"/>
  <c r="NNU183" i="1"/>
  <c r="NNV183" i="1"/>
  <c r="NNW183" i="1"/>
  <c r="NNX183" i="1"/>
  <c r="NNY183" i="1"/>
  <c r="NNZ183" i="1"/>
  <c r="NOA183" i="1"/>
  <c r="NOB183" i="1"/>
  <c r="NOC183" i="1"/>
  <c r="NOD183" i="1"/>
  <c r="NOE183" i="1"/>
  <c r="NOF183" i="1"/>
  <c r="NOG183" i="1"/>
  <c r="NOH183" i="1"/>
  <c r="NOI183" i="1"/>
  <c r="NOJ183" i="1"/>
  <c r="NOK183" i="1"/>
  <c r="NOL183" i="1"/>
  <c r="NOM183" i="1"/>
  <c r="NON183" i="1"/>
  <c r="NOO183" i="1"/>
  <c r="NOP183" i="1"/>
  <c r="NOQ183" i="1"/>
  <c r="NOR183" i="1"/>
  <c r="NOS183" i="1"/>
  <c r="NOT183" i="1"/>
  <c r="NOU183" i="1"/>
  <c r="NOV183" i="1"/>
  <c r="NOW183" i="1"/>
  <c r="NOX183" i="1"/>
  <c r="NOY183" i="1"/>
  <c r="NOZ183" i="1"/>
  <c r="NPA183" i="1"/>
  <c r="NPB183" i="1"/>
  <c r="NPC183" i="1"/>
  <c r="NPD183" i="1"/>
  <c r="NPE183" i="1"/>
  <c r="NPF183" i="1"/>
  <c r="NPG183" i="1"/>
  <c r="NPH183" i="1"/>
  <c r="NPI183" i="1"/>
  <c r="NPJ183" i="1"/>
  <c r="NPK183" i="1"/>
  <c r="NPL183" i="1"/>
  <c r="NPM183" i="1"/>
  <c r="NPN183" i="1"/>
  <c r="NPO183" i="1"/>
  <c r="NPP183" i="1"/>
  <c r="NPQ183" i="1"/>
  <c r="NPR183" i="1"/>
  <c r="NPS183" i="1"/>
  <c r="NPT183" i="1"/>
  <c r="NPU183" i="1"/>
  <c r="NPV183" i="1"/>
  <c r="NPW183" i="1"/>
  <c r="NPX183" i="1"/>
  <c r="NPY183" i="1"/>
  <c r="NPZ183" i="1"/>
  <c r="NQA183" i="1"/>
  <c r="NQB183" i="1"/>
  <c r="NQC183" i="1"/>
  <c r="NQD183" i="1"/>
  <c r="NQE183" i="1"/>
  <c r="NQF183" i="1"/>
  <c r="NQG183" i="1"/>
  <c r="NQH183" i="1"/>
  <c r="NQI183" i="1"/>
  <c r="NQJ183" i="1"/>
  <c r="NQK183" i="1"/>
  <c r="NQL183" i="1"/>
  <c r="NQM183" i="1"/>
  <c r="NQN183" i="1"/>
  <c r="NQO183" i="1"/>
  <c r="NQP183" i="1"/>
  <c r="NQQ183" i="1"/>
  <c r="NQR183" i="1"/>
  <c r="NQS183" i="1"/>
  <c r="NQT183" i="1"/>
  <c r="NQU183" i="1"/>
  <c r="NQV183" i="1"/>
  <c r="NQW183" i="1"/>
  <c r="NQX183" i="1"/>
  <c r="NQY183" i="1"/>
  <c r="NQZ183" i="1"/>
  <c r="NRA183" i="1"/>
  <c r="NRB183" i="1"/>
  <c r="NRC183" i="1"/>
  <c r="NRD183" i="1"/>
  <c r="NRE183" i="1"/>
  <c r="NRF183" i="1"/>
  <c r="NRG183" i="1"/>
  <c r="NRH183" i="1"/>
  <c r="NRI183" i="1"/>
  <c r="NRJ183" i="1"/>
  <c r="NRK183" i="1"/>
  <c r="NRL183" i="1"/>
  <c r="NRM183" i="1"/>
  <c r="NRN183" i="1"/>
  <c r="NRO183" i="1"/>
  <c r="NRP183" i="1"/>
  <c r="NRQ183" i="1"/>
  <c r="NRR183" i="1"/>
  <c r="NRS183" i="1"/>
  <c r="NRT183" i="1"/>
  <c r="NRU183" i="1"/>
  <c r="NRV183" i="1"/>
  <c r="NRW183" i="1"/>
  <c r="NRX183" i="1"/>
  <c r="NRY183" i="1"/>
  <c r="NRZ183" i="1"/>
  <c r="NSA183" i="1"/>
  <c r="NSB183" i="1"/>
  <c r="NSC183" i="1"/>
  <c r="NSD183" i="1"/>
  <c r="NSE183" i="1"/>
  <c r="NSF183" i="1"/>
  <c r="NSG183" i="1"/>
  <c r="NSH183" i="1"/>
  <c r="NSI183" i="1"/>
  <c r="NSJ183" i="1"/>
  <c r="NSK183" i="1"/>
  <c r="NSL183" i="1"/>
  <c r="NSM183" i="1"/>
  <c r="NSN183" i="1"/>
  <c r="NSO183" i="1"/>
  <c r="NSP183" i="1"/>
  <c r="NSQ183" i="1"/>
  <c r="NSR183" i="1"/>
  <c r="NSS183" i="1"/>
  <c r="NST183" i="1"/>
  <c r="NSU183" i="1"/>
  <c r="NSV183" i="1"/>
  <c r="NSW183" i="1"/>
  <c r="NSX183" i="1"/>
  <c r="NSY183" i="1"/>
  <c r="NSZ183" i="1"/>
  <c r="NTA183" i="1"/>
  <c r="NTB183" i="1"/>
  <c r="NTC183" i="1"/>
  <c r="NTD183" i="1"/>
  <c r="NTE183" i="1"/>
  <c r="NTF183" i="1"/>
  <c r="NTG183" i="1"/>
  <c r="NTH183" i="1"/>
  <c r="NTI183" i="1"/>
  <c r="NTJ183" i="1"/>
  <c r="NTK183" i="1"/>
  <c r="NTL183" i="1"/>
  <c r="NTM183" i="1"/>
  <c r="NTN183" i="1"/>
  <c r="NTO183" i="1"/>
  <c r="NTP183" i="1"/>
  <c r="NTQ183" i="1"/>
  <c r="NTR183" i="1"/>
  <c r="NTS183" i="1"/>
  <c r="NTT183" i="1"/>
  <c r="NTU183" i="1"/>
  <c r="NTV183" i="1"/>
  <c r="NTW183" i="1"/>
  <c r="NTX183" i="1"/>
  <c r="NTY183" i="1"/>
  <c r="NTZ183" i="1"/>
  <c r="NUA183" i="1"/>
  <c r="NUB183" i="1"/>
  <c r="NUC183" i="1"/>
  <c r="NUD183" i="1"/>
  <c r="NUE183" i="1"/>
  <c r="NUF183" i="1"/>
  <c r="NUG183" i="1"/>
  <c r="NUH183" i="1"/>
  <c r="NUI183" i="1"/>
  <c r="NUJ183" i="1"/>
  <c r="NUK183" i="1"/>
  <c r="NUL183" i="1"/>
  <c r="NUM183" i="1"/>
  <c r="NUN183" i="1"/>
  <c r="NUO183" i="1"/>
  <c r="NUP183" i="1"/>
  <c r="NUQ183" i="1"/>
  <c r="NUR183" i="1"/>
  <c r="NUS183" i="1"/>
  <c r="NUT183" i="1"/>
  <c r="NUU183" i="1"/>
  <c r="NUV183" i="1"/>
  <c r="NUW183" i="1"/>
  <c r="NUX183" i="1"/>
  <c r="NUY183" i="1"/>
  <c r="NUZ183" i="1"/>
  <c r="NVA183" i="1"/>
  <c r="NVB183" i="1"/>
  <c r="NVC183" i="1"/>
  <c r="NVD183" i="1"/>
  <c r="NVE183" i="1"/>
  <c r="NVF183" i="1"/>
  <c r="NVG183" i="1"/>
  <c r="NVH183" i="1"/>
  <c r="NVI183" i="1"/>
  <c r="NVJ183" i="1"/>
  <c r="NVK183" i="1"/>
  <c r="NVL183" i="1"/>
  <c r="NVM183" i="1"/>
  <c r="NVN183" i="1"/>
  <c r="NVO183" i="1"/>
  <c r="NVP183" i="1"/>
  <c r="NVQ183" i="1"/>
  <c r="NVR183" i="1"/>
  <c r="NVS183" i="1"/>
  <c r="NVT183" i="1"/>
  <c r="NVU183" i="1"/>
  <c r="NVV183" i="1"/>
  <c r="NVW183" i="1"/>
  <c r="NVX183" i="1"/>
  <c r="NVY183" i="1"/>
  <c r="NVZ183" i="1"/>
  <c r="NWA183" i="1"/>
  <c r="NWB183" i="1"/>
  <c r="NWC183" i="1"/>
  <c r="NWD183" i="1"/>
  <c r="NWE183" i="1"/>
  <c r="NWF183" i="1"/>
  <c r="NWG183" i="1"/>
  <c r="NWH183" i="1"/>
  <c r="NWI183" i="1"/>
  <c r="NWJ183" i="1"/>
  <c r="NWK183" i="1"/>
  <c r="NWL183" i="1"/>
  <c r="NWM183" i="1"/>
  <c r="NWN183" i="1"/>
  <c r="NWO183" i="1"/>
  <c r="NWP183" i="1"/>
  <c r="NWQ183" i="1"/>
  <c r="NWR183" i="1"/>
  <c r="NWS183" i="1"/>
  <c r="NWT183" i="1"/>
  <c r="NWU183" i="1"/>
  <c r="NWV183" i="1"/>
  <c r="NWW183" i="1"/>
  <c r="NWX183" i="1"/>
  <c r="NWY183" i="1"/>
  <c r="NWZ183" i="1"/>
  <c r="NXA183" i="1"/>
  <c r="NXB183" i="1"/>
  <c r="NXC183" i="1"/>
  <c r="NXD183" i="1"/>
  <c r="NXE183" i="1"/>
  <c r="NXF183" i="1"/>
  <c r="NXG183" i="1"/>
  <c r="NXH183" i="1"/>
  <c r="NXI183" i="1"/>
  <c r="NXJ183" i="1"/>
  <c r="NXK183" i="1"/>
  <c r="NXL183" i="1"/>
  <c r="NXM183" i="1"/>
  <c r="NXN183" i="1"/>
  <c r="NXO183" i="1"/>
  <c r="NXP183" i="1"/>
  <c r="NXQ183" i="1"/>
  <c r="NXR183" i="1"/>
  <c r="NXS183" i="1"/>
  <c r="NXT183" i="1"/>
  <c r="NXU183" i="1"/>
  <c r="NXV183" i="1"/>
  <c r="NXW183" i="1"/>
  <c r="NXX183" i="1"/>
  <c r="NXY183" i="1"/>
  <c r="NXZ183" i="1"/>
  <c r="NYA183" i="1"/>
  <c r="NYB183" i="1"/>
  <c r="NYC183" i="1"/>
  <c r="NYD183" i="1"/>
  <c r="NYE183" i="1"/>
  <c r="NYF183" i="1"/>
  <c r="NYG183" i="1"/>
  <c r="NYH183" i="1"/>
  <c r="NYI183" i="1"/>
  <c r="NYJ183" i="1"/>
  <c r="NYK183" i="1"/>
  <c r="NYL183" i="1"/>
  <c r="NYM183" i="1"/>
  <c r="NYN183" i="1"/>
  <c r="NYO183" i="1"/>
  <c r="NYP183" i="1"/>
  <c r="NYQ183" i="1"/>
  <c r="NYR183" i="1"/>
  <c r="NYS183" i="1"/>
  <c r="NYT183" i="1"/>
  <c r="NYU183" i="1"/>
  <c r="NYV183" i="1"/>
  <c r="NYW183" i="1"/>
  <c r="NYX183" i="1"/>
  <c r="NYY183" i="1"/>
  <c r="NYZ183" i="1"/>
  <c r="NZA183" i="1"/>
  <c r="NZB183" i="1"/>
  <c r="NZC183" i="1"/>
  <c r="NZD183" i="1"/>
  <c r="NZE183" i="1"/>
  <c r="NZF183" i="1"/>
  <c r="NZG183" i="1"/>
  <c r="NZH183" i="1"/>
  <c r="NZI183" i="1"/>
  <c r="NZJ183" i="1"/>
  <c r="NZK183" i="1"/>
  <c r="NZL183" i="1"/>
  <c r="NZM183" i="1"/>
  <c r="NZN183" i="1"/>
  <c r="NZO183" i="1"/>
  <c r="NZP183" i="1"/>
  <c r="NZQ183" i="1"/>
  <c r="NZR183" i="1"/>
  <c r="NZS183" i="1"/>
  <c r="NZT183" i="1"/>
  <c r="NZU183" i="1"/>
  <c r="NZV183" i="1"/>
  <c r="NZW183" i="1"/>
  <c r="NZX183" i="1"/>
  <c r="NZY183" i="1"/>
  <c r="NZZ183" i="1"/>
  <c r="OAA183" i="1"/>
  <c r="OAB183" i="1"/>
  <c r="OAC183" i="1"/>
  <c r="OAD183" i="1"/>
  <c r="OAE183" i="1"/>
  <c r="OAF183" i="1"/>
  <c r="OAG183" i="1"/>
  <c r="OAH183" i="1"/>
  <c r="OAI183" i="1"/>
  <c r="OAJ183" i="1"/>
  <c r="OAK183" i="1"/>
  <c r="OAL183" i="1"/>
  <c r="OAM183" i="1"/>
  <c r="OAN183" i="1"/>
  <c r="OAO183" i="1"/>
  <c r="OAP183" i="1"/>
  <c r="OAQ183" i="1"/>
  <c r="OAR183" i="1"/>
  <c r="OAS183" i="1"/>
  <c r="OAT183" i="1"/>
  <c r="OAU183" i="1"/>
  <c r="OAV183" i="1"/>
  <c r="OAW183" i="1"/>
  <c r="OAX183" i="1"/>
  <c r="OAY183" i="1"/>
  <c r="OAZ183" i="1"/>
  <c r="OBA183" i="1"/>
  <c r="OBB183" i="1"/>
  <c r="OBC183" i="1"/>
  <c r="OBD183" i="1"/>
  <c r="OBE183" i="1"/>
  <c r="OBF183" i="1"/>
  <c r="OBG183" i="1"/>
  <c r="OBH183" i="1"/>
  <c r="OBI183" i="1"/>
  <c r="OBJ183" i="1"/>
  <c r="OBK183" i="1"/>
  <c r="OBL183" i="1"/>
  <c r="OBM183" i="1"/>
  <c r="OBN183" i="1"/>
  <c r="OBO183" i="1"/>
  <c r="OBP183" i="1"/>
  <c r="OBQ183" i="1"/>
  <c r="OBR183" i="1"/>
  <c r="OBS183" i="1"/>
  <c r="OBT183" i="1"/>
  <c r="OBU183" i="1"/>
  <c r="OBV183" i="1"/>
  <c r="OBW183" i="1"/>
  <c r="OBX183" i="1"/>
  <c r="OBY183" i="1"/>
  <c r="OBZ183" i="1"/>
  <c r="OCA183" i="1"/>
  <c r="OCB183" i="1"/>
  <c r="OCC183" i="1"/>
  <c r="OCD183" i="1"/>
  <c r="OCE183" i="1"/>
  <c r="OCF183" i="1"/>
  <c r="OCG183" i="1"/>
  <c r="OCH183" i="1"/>
  <c r="OCI183" i="1"/>
  <c r="OCJ183" i="1"/>
  <c r="OCK183" i="1"/>
  <c r="OCL183" i="1"/>
  <c r="OCM183" i="1"/>
  <c r="OCN183" i="1"/>
  <c r="OCO183" i="1"/>
  <c r="OCP183" i="1"/>
  <c r="OCQ183" i="1"/>
  <c r="OCR183" i="1"/>
  <c r="OCS183" i="1"/>
  <c r="OCT183" i="1"/>
  <c r="OCU183" i="1"/>
  <c r="OCV183" i="1"/>
  <c r="OCW183" i="1"/>
  <c r="OCX183" i="1"/>
  <c r="OCY183" i="1"/>
  <c r="OCZ183" i="1"/>
  <c r="ODA183" i="1"/>
  <c r="ODB183" i="1"/>
  <c r="ODC183" i="1"/>
  <c r="ODD183" i="1"/>
  <c r="ODE183" i="1"/>
  <c r="ODF183" i="1"/>
  <c r="ODG183" i="1"/>
  <c r="ODH183" i="1"/>
  <c r="ODI183" i="1"/>
  <c r="ODJ183" i="1"/>
  <c r="ODK183" i="1"/>
  <c r="ODL183" i="1"/>
  <c r="ODM183" i="1"/>
  <c r="ODN183" i="1"/>
  <c r="ODO183" i="1"/>
  <c r="ODP183" i="1"/>
  <c r="ODQ183" i="1"/>
  <c r="ODR183" i="1"/>
  <c r="ODS183" i="1"/>
  <c r="ODT183" i="1"/>
  <c r="ODU183" i="1"/>
  <c r="ODV183" i="1"/>
  <c r="ODW183" i="1"/>
  <c r="ODX183" i="1"/>
  <c r="ODY183" i="1"/>
  <c r="ODZ183" i="1"/>
  <c r="OEA183" i="1"/>
  <c r="OEB183" i="1"/>
  <c r="OEC183" i="1"/>
  <c r="OED183" i="1"/>
  <c r="OEE183" i="1"/>
  <c r="OEF183" i="1"/>
  <c r="OEG183" i="1"/>
  <c r="OEH183" i="1"/>
  <c r="OEI183" i="1"/>
  <c r="OEJ183" i="1"/>
  <c r="OEK183" i="1"/>
  <c r="OEL183" i="1"/>
  <c r="OEM183" i="1"/>
  <c r="OEN183" i="1"/>
  <c r="OEO183" i="1"/>
  <c r="OEP183" i="1"/>
  <c r="OEQ183" i="1"/>
  <c r="OER183" i="1"/>
  <c r="OES183" i="1"/>
  <c r="OET183" i="1"/>
  <c r="OEU183" i="1"/>
  <c r="OEV183" i="1"/>
  <c r="OEW183" i="1"/>
  <c r="OEX183" i="1"/>
  <c r="OEY183" i="1"/>
  <c r="OEZ183" i="1"/>
  <c r="OFA183" i="1"/>
  <c r="OFB183" i="1"/>
  <c r="OFC183" i="1"/>
  <c r="OFD183" i="1"/>
  <c r="OFE183" i="1"/>
  <c r="OFF183" i="1"/>
  <c r="OFG183" i="1"/>
  <c r="OFH183" i="1"/>
  <c r="OFI183" i="1"/>
  <c r="OFJ183" i="1"/>
  <c r="OFK183" i="1"/>
  <c r="OFL183" i="1"/>
  <c r="OFM183" i="1"/>
  <c r="OFN183" i="1"/>
  <c r="OFO183" i="1"/>
  <c r="OFP183" i="1"/>
  <c r="OFQ183" i="1"/>
  <c r="OFR183" i="1"/>
  <c r="OFS183" i="1"/>
  <c r="OFT183" i="1"/>
  <c r="OFU183" i="1"/>
  <c r="OFV183" i="1"/>
  <c r="OFW183" i="1"/>
  <c r="OFX183" i="1"/>
  <c r="OFY183" i="1"/>
  <c r="OFZ183" i="1"/>
  <c r="OGA183" i="1"/>
  <c r="OGB183" i="1"/>
  <c r="OGC183" i="1"/>
  <c r="OGD183" i="1"/>
  <c r="OGE183" i="1"/>
  <c r="OGF183" i="1"/>
  <c r="OGG183" i="1"/>
  <c r="OGH183" i="1"/>
  <c r="OGI183" i="1"/>
  <c r="OGJ183" i="1"/>
  <c r="OGK183" i="1"/>
  <c r="OGL183" i="1"/>
  <c r="OGM183" i="1"/>
  <c r="OGN183" i="1"/>
  <c r="OGO183" i="1"/>
  <c r="OGP183" i="1"/>
  <c r="OGQ183" i="1"/>
  <c r="OGR183" i="1"/>
  <c r="OGS183" i="1"/>
  <c r="OGT183" i="1"/>
  <c r="OGU183" i="1"/>
  <c r="OGV183" i="1"/>
  <c r="OGW183" i="1"/>
  <c r="OGX183" i="1"/>
  <c r="OGY183" i="1"/>
  <c r="OGZ183" i="1"/>
  <c r="OHA183" i="1"/>
  <c r="OHB183" i="1"/>
  <c r="OHC183" i="1"/>
  <c r="OHD183" i="1"/>
  <c r="OHE183" i="1"/>
  <c r="OHF183" i="1"/>
  <c r="OHG183" i="1"/>
  <c r="OHH183" i="1"/>
  <c r="OHI183" i="1"/>
  <c r="OHJ183" i="1"/>
  <c r="OHK183" i="1"/>
  <c r="OHL183" i="1"/>
  <c r="OHM183" i="1"/>
  <c r="OHN183" i="1"/>
  <c r="OHO183" i="1"/>
  <c r="OHP183" i="1"/>
  <c r="OHQ183" i="1"/>
  <c r="OHR183" i="1"/>
  <c r="OHS183" i="1"/>
  <c r="OHT183" i="1"/>
  <c r="OHU183" i="1"/>
  <c r="OHV183" i="1"/>
  <c r="OHW183" i="1"/>
  <c r="OHX183" i="1"/>
  <c r="OHY183" i="1"/>
  <c r="OHZ183" i="1"/>
  <c r="OIA183" i="1"/>
  <c r="OIB183" i="1"/>
  <c r="OIC183" i="1"/>
  <c r="OID183" i="1"/>
  <c r="OIE183" i="1"/>
  <c r="OIF183" i="1"/>
  <c r="OIG183" i="1"/>
  <c r="OIH183" i="1"/>
  <c r="OII183" i="1"/>
  <c r="OIJ183" i="1"/>
  <c r="OIK183" i="1"/>
  <c r="OIL183" i="1"/>
  <c r="OIM183" i="1"/>
  <c r="OIN183" i="1"/>
  <c r="OIO183" i="1"/>
  <c r="OIP183" i="1"/>
  <c r="OIQ183" i="1"/>
  <c r="OIR183" i="1"/>
  <c r="OIS183" i="1"/>
  <c r="OIT183" i="1"/>
  <c r="OIU183" i="1"/>
  <c r="OIV183" i="1"/>
  <c r="OIW183" i="1"/>
  <c r="OIX183" i="1"/>
  <c r="OIY183" i="1"/>
  <c r="OIZ183" i="1"/>
  <c r="OJA183" i="1"/>
  <c r="OJB183" i="1"/>
  <c r="OJC183" i="1"/>
  <c r="OJD183" i="1"/>
  <c r="OJE183" i="1"/>
  <c r="OJF183" i="1"/>
  <c r="OJG183" i="1"/>
  <c r="OJH183" i="1"/>
  <c r="OJI183" i="1"/>
  <c r="OJJ183" i="1"/>
  <c r="OJK183" i="1"/>
  <c r="OJL183" i="1"/>
  <c r="OJM183" i="1"/>
  <c r="OJN183" i="1"/>
  <c r="OJO183" i="1"/>
  <c r="OJP183" i="1"/>
  <c r="OJQ183" i="1"/>
  <c r="OJR183" i="1"/>
  <c r="OJS183" i="1"/>
  <c r="OJT183" i="1"/>
  <c r="OJU183" i="1"/>
  <c r="OJV183" i="1"/>
  <c r="OJW183" i="1"/>
  <c r="OJX183" i="1"/>
  <c r="OJY183" i="1"/>
  <c r="OJZ183" i="1"/>
  <c r="OKA183" i="1"/>
  <c r="OKB183" i="1"/>
  <c r="OKC183" i="1"/>
  <c r="OKD183" i="1"/>
  <c r="OKE183" i="1"/>
  <c r="OKF183" i="1"/>
  <c r="OKG183" i="1"/>
  <c r="OKH183" i="1"/>
  <c r="OKI183" i="1"/>
  <c r="OKJ183" i="1"/>
  <c r="OKK183" i="1"/>
  <c r="OKL183" i="1"/>
  <c r="OKM183" i="1"/>
  <c r="OKN183" i="1"/>
  <c r="OKO183" i="1"/>
  <c r="OKP183" i="1"/>
  <c r="OKQ183" i="1"/>
  <c r="OKR183" i="1"/>
  <c r="OKS183" i="1"/>
  <c r="OKT183" i="1"/>
  <c r="OKU183" i="1"/>
  <c r="OKV183" i="1"/>
  <c r="OKW183" i="1"/>
  <c r="OKX183" i="1"/>
  <c r="OKY183" i="1"/>
  <c r="OKZ183" i="1"/>
  <c r="OLA183" i="1"/>
  <c r="OLB183" i="1"/>
  <c r="OLC183" i="1"/>
  <c r="OLD183" i="1"/>
  <c r="OLE183" i="1"/>
  <c r="OLF183" i="1"/>
  <c r="OLG183" i="1"/>
  <c r="OLH183" i="1"/>
  <c r="OLI183" i="1"/>
  <c r="OLJ183" i="1"/>
  <c r="OLK183" i="1"/>
  <c r="OLL183" i="1"/>
  <c r="OLM183" i="1"/>
  <c r="OLN183" i="1"/>
  <c r="OLO183" i="1"/>
  <c r="OLP183" i="1"/>
  <c r="OLQ183" i="1"/>
  <c r="OLR183" i="1"/>
  <c r="OLS183" i="1"/>
  <c r="OLT183" i="1"/>
  <c r="OLU183" i="1"/>
  <c r="OLV183" i="1"/>
  <c r="OLW183" i="1"/>
  <c r="OLX183" i="1"/>
  <c r="OLY183" i="1"/>
  <c r="OLZ183" i="1"/>
  <c r="OMA183" i="1"/>
  <c r="OMB183" i="1"/>
  <c r="OMC183" i="1"/>
  <c r="OMD183" i="1"/>
  <c r="OME183" i="1"/>
  <c r="OMF183" i="1"/>
  <c r="OMG183" i="1"/>
  <c r="OMH183" i="1"/>
  <c r="OMI183" i="1"/>
  <c r="OMJ183" i="1"/>
  <c r="OMK183" i="1"/>
  <c r="OML183" i="1"/>
  <c r="OMM183" i="1"/>
  <c r="OMN183" i="1"/>
  <c r="OMO183" i="1"/>
  <c r="OMP183" i="1"/>
  <c r="OMQ183" i="1"/>
  <c r="OMR183" i="1"/>
  <c r="OMS183" i="1"/>
  <c r="OMT183" i="1"/>
  <c r="OMU183" i="1"/>
  <c r="OMV183" i="1"/>
  <c r="OMW183" i="1"/>
  <c r="OMX183" i="1"/>
  <c r="OMY183" i="1"/>
  <c r="OMZ183" i="1"/>
  <c r="ONA183" i="1"/>
  <c r="ONB183" i="1"/>
  <c r="ONC183" i="1"/>
  <c r="OND183" i="1"/>
  <c r="ONE183" i="1"/>
  <c r="ONF183" i="1"/>
  <c r="ONG183" i="1"/>
  <c r="ONH183" i="1"/>
  <c r="ONI183" i="1"/>
  <c r="ONJ183" i="1"/>
  <c r="ONK183" i="1"/>
  <c r="ONL183" i="1"/>
  <c r="ONM183" i="1"/>
  <c r="ONN183" i="1"/>
  <c r="ONO183" i="1"/>
  <c r="ONP183" i="1"/>
  <c r="ONQ183" i="1"/>
  <c r="ONR183" i="1"/>
  <c r="ONS183" i="1"/>
  <c r="ONT183" i="1"/>
  <c r="ONU183" i="1"/>
  <c r="ONV183" i="1"/>
  <c r="ONW183" i="1"/>
  <c r="ONX183" i="1"/>
  <c r="ONY183" i="1"/>
  <c r="ONZ183" i="1"/>
  <c r="OOA183" i="1"/>
  <c r="OOB183" i="1"/>
  <c r="OOC183" i="1"/>
  <c r="OOD183" i="1"/>
  <c r="OOE183" i="1"/>
  <c r="OOF183" i="1"/>
  <c r="OOG183" i="1"/>
  <c r="OOH183" i="1"/>
  <c r="OOI183" i="1"/>
  <c r="OOJ183" i="1"/>
  <c r="OOK183" i="1"/>
  <c r="OOL183" i="1"/>
  <c r="OOM183" i="1"/>
  <c r="OON183" i="1"/>
  <c r="OOO183" i="1"/>
  <c r="OOP183" i="1"/>
  <c r="OOQ183" i="1"/>
  <c r="OOR183" i="1"/>
  <c r="OOS183" i="1"/>
  <c r="OOT183" i="1"/>
  <c r="OOU183" i="1"/>
  <c r="OOV183" i="1"/>
  <c r="OOW183" i="1"/>
  <c r="OOX183" i="1"/>
  <c r="OOY183" i="1"/>
  <c r="OOZ183" i="1"/>
  <c r="OPA183" i="1"/>
  <c r="OPB183" i="1"/>
  <c r="OPC183" i="1"/>
  <c r="OPD183" i="1"/>
  <c r="OPE183" i="1"/>
  <c r="OPF183" i="1"/>
  <c r="OPG183" i="1"/>
  <c r="OPH183" i="1"/>
  <c r="OPI183" i="1"/>
  <c r="OPJ183" i="1"/>
  <c r="OPK183" i="1"/>
  <c r="OPL183" i="1"/>
  <c r="OPM183" i="1"/>
  <c r="OPN183" i="1"/>
  <c r="OPO183" i="1"/>
  <c r="OPP183" i="1"/>
  <c r="OPQ183" i="1"/>
  <c r="OPR183" i="1"/>
  <c r="OPS183" i="1"/>
  <c r="OPT183" i="1"/>
  <c r="OPU183" i="1"/>
  <c r="OPV183" i="1"/>
  <c r="OPW183" i="1"/>
  <c r="OPX183" i="1"/>
  <c r="OPY183" i="1"/>
  <c r="OPZ183" i="1"/>
  <c r="OQA183" i="1"/>
  <c r="OQB183" i="1"/>
  <c r="OQC183" i="1"/>
  <c r="OQD183" i="1"/>
  <c r="OQE183" i="1"/>
  <c r="OQF183" i="1"/>
  <c r="OQG183" i="1"/>
  <c r="OQH183" i="1"/>
  <c r="OQI183" i="1"/>
  <c r="OQJ183" i="1"/>
  <c r="OQK183" i="1"/>
  <c r="OQL183" i="1"/>
  <c r="OQM183" i="1"/>
  <c r="OQN183" i="1"/>
  <c r="OQO183" i="1"/>
  <c r="OQP183" i="1"/>
  <c r="OQQ183" i="1"/>
  <c r="OQR183" i="1"/>
  <c r="OQS183" i="1"/>
  <c r="OQT183" i="1"/>
  <c r="OQU183" i="1"/>
  <c r="OQV183" i="1"/>
  <c r="OQW183" i="1"/>
  <c r="OQX183" i="1"/>
  <c r="OQY183" i="1"/>
  <c r="OQZ183" i="1"/>
  <c r="ORA183" i="1"/>
  <c r="ORB183" i="1"/>
  <c r="ORC183" i="1"/>
  <c r="ORD183" i="1"/>
  <c r="ORE183" i="1"/>
  <c r="ORF183" i="1"/>
  <c r="ORG183" i="1"/>
  <c r="ORH183" i="1"/>
  <c r="ORI183" i="1"/>
  <c r="ORJ183" i="1"/>
  <c r="ORK183" i="1"/>
  <c r="ORL183" i="1"/>
  <c r="ORM183" i="1"/>
  <c r="ORN183" i="1"/>
  <c r="ORO183" i="1"/>
  <c r="ORP183" i="1"/>
  <c r="ORQ183" i="1"/>
  <c r="ORR183" i="1"/>
  <c r="ORS183" i="1"/>
  <c r="ORT183" i="1"/>
  <c r="ORU183" i="1"/>
  <c r="ORV183" i="1"/>
  <c r="ORW183" i="1"/>
  <c r="ORX183" i="1"/>
  <c r="ORY183" i="1"/>
  <c r="ORZ183" i="1"/>
  <c r="OSA183" i="1"/>
  <c r="OSB183" i="1"/>
  <c r="OSC183" i="1"/>
  <c r="OSD183" i="1"/>
  <c r="OSE183" i="1"/>
  <c r="OSF183" i="1"/>
  <c r="OSG183" i="1"/>
  <c r="OSH183" i="1"/>
  <c r="OSI183" i="1"/>
  <c r="OSJ183" i="1"/>
  <c r="OSK183" i="1"/>
  <c r="OSL183" i="1"/>
  <c r="OSM183" i="1"/>
  <c r="OSN183" i="1"/>
  <c r="OSO183" i="1"/>
  <c r="OSP183" i="1"/>
  <c r="OSQ183" i="1"/>
  <c r="OSR183" i="1"/>
  <c r="OSS183" i="1"/>
  <c r="OST183" i="1"/>
  <c r="OSU183" i="1"/>
  <c r="OSV183" i="1"/>
  <c r="OSW183" i="1"/>
  <c r="OSX183" i="1"/>
  <c r="OSY183" i="1"/>
  <c r="OSZ183" i="1"/>
  <c r="OTA183" i="1"/>
  <c r="OTB183" i="1"/>
  <c r="OTC183" i="1"/>
  <c r="OTD183" i="1"/>
  <c r="OTE183" i="1"/>
  <c r="OTF183" i="1"/>
  <c r="OTG183" i="1"/>
  <c r="OTH183" i="1"/>
  <c r="OTI183" i="1"/>
  <c r="OTJ183" i="1"/>
  <c r="OTK183" i="1"/>
  <c r="OTL183" i="1"/>
  <c r="OTM183" i="1"/>
  <c r="OTN183" i="1"/>
  <c r="OTO183" i="1"/>
  <c r="OTP183" i="1"/>
  <c r="OTQ183" i="1"/>
  <c r="OTR183" i="1"/>
  <c r="OTS183" i="1"/>
  <c r="OTT183" i="1"/>
  <c r="OTU183" i="1"/>
  <c r="OTV183" i="1"/>
  <c r="OTW183" i="1"/>
  <c r="OTX183" i="1"/>
  <c r="OTY183" i="1"/>
  <c r="OTZ183" i="1"/>
  <c r="OUA183" i="1"/>
  <c r="OUB183" i="1"/>
  <c r="OUC183" i="1"/>
  <c r="OUD183" i="1"/>
  <c r="OUE183" i="1"/>
  <c r="OUF183" i="1"/>
  <c r="OUG183" i="1"/>
  <c r="OUH183" i="1"/>
  <c r="OUI183" i="1"/>
  <c r="OUJ183" i="1"/>
  <c r="OUK183" i="1"/>
  <c r="OUL183" i="1"/>
  <c r="OUM183" i="1"/>
  <c r="OUN183" i="1"/>
  <c r="OUO183" i="1"/>
  <c r="OUP183" i="1"/>
  <c r="OUQ183" i="1"/>
  <c r="OUR183" i="1"/>
  <c r="OUS183" i="1"/>
  <c r="OUT183" i="1"/>
  <c r="OUU183" i="1"/>
  <c r="OUV183" i="1"/>
  <c r="OUW183" i="1"/>
  <c r="OUX183" i="1"/>
  <c r="OUY183" i="1"/>
  <c r="OUZ183" i="1"/>
  <c r="OVA183" i="1"/>
  <c r="OVB183" i="1"/>
  <c r="OVC183" i="1"/>
  <c r="OVD183" i="1"/>
  <c r="OVE183" i="1"/>
  <c r="OVF183" i="1"/>
  <c r="OVG183" i="1"/>
  <c r="OVH183" i="1"/>
  <c r="OVI183" i="1"/>
  <c r="OVJ183" i="1"/>
  <c r="OVK183" i="1"/>
  <c r="OVL183" i="1"/>
  <c r="OVM183" i="1"/>
  <c r="OVN183" i="1"/>
  <c r="OVO183" i="1"/>
  <c r="OVP183" i="1"/>
  <c r="OVQ183" i="1"/>
  <c r="OVR183" i="1"/>
  <c r="OVS183" i="1"/>
  <c r="OVT183" i="1"/>
  <c r="OVU183" i="1"/>
  <c r="OVV183" i="1"/>
  <c r="OVW183" i="1"/>
  <c r="OVX183" i="1"/>
  <c r="OVY183" i="1"/>
  <c r="OVZ183" i="1"/>
  <c r="OWA183" i="1"/>
  <c r="OWB183" i="1"/>
  <c r="OWC183" i="1"/>
  <c r="OWD183" i="1"/>
  <c r="OWE183" i="1"/>
  <c r="OWF183" i="1"/>
  <c r="OWG183" i="1"/>
  <c r="OWH183" i="1"/>
  <c r="OWI183" i="1"/>
  <c r="OWJ183" i="1"/>
  <c r="OWK183" i="1"/>
  <c r="OWL183" i="1"/>
  <c r="OWM183" i="1"/>
  <c r="OWN183" i="1"/>
  <c r="OWO183" i="1"/>
  <c r="OWP183" i="1"/>
  <c r="OWQ183" i="1"/>
  <c r="OWR183" i="1"/>
  <c r="OWS183" i="1"/>
  <c r="OWT183" i="1"/>
  <c r="OWU183" i="1"/>
  <c r="OWV183" i="1"/>
  <c r="OWW183" i="1"/>
  <c r="OWX183" i="1"/>
  <c r="OWY183" i="1"/>
  <c r="OWZ183" i="1"/>
  <c r="OXA183" i="1"/>
  <c r="OXB183" i="1"/>
  <c r="OXC183" i="1"/>
  <c r="OXD183" i="1"/>
  <c r="OXE183" i="1"/>
  <c r="OXF183" i="1"/>
  <c r="OXG183" i="1"/>
  <c r="OXH183" i="1"/>
  <c r="OXI183" i="1"/>
  <c r="OXJ183" i="1"/>
  <c r="OXK183" i="1"/>
  <c r="OXL183" i="1"/>
  <c r="OXM183" i="1"/>
  <c r="OXN183" i="1"/>
  <c r="OXO183" i="1"/>
  <c r="OXP183" i="1"/>
  <c r="OXQ183" i="1"/>
  <c r="OXR183" i="1"/>
  <c r="OXS183" i="1"/>
  <c r="OXT183" i="1"/>
  <c r="OXU183" i="1"/>
  <c r="OXV183" i="1"/>
  <c r="OXW183" i="1"/>
  <c r="OXX183" i="1"/>
  <c r="OXY183" i="1"/>
  <c r="OXZ183" i="1"/>
  <c r="OYA183" i="1"/>
  <c r="OYB183" i="1"/>
  <c r="OYC183" i="1"/>
  <c r="OYD183" i="1"/>
  <c r="OYE183" i="1"/>
  <c r="OYF183" i="1"/>
  <c r="OYG183" i="1"/>
  <c r="OYH183" i="1"/>
  <c r="OYI183" i="1"/>
  <c r="OYJ183" i="1"/>
  <c r="OYK183" i="1"/>
  <c r="OYL183" i="1"/>
  <c r="OYM183" i="1"/>
  <c r="OYN183" i="1"/>
  <c r="OYO183" i="1"/>
  <c r="OYP183" i="1"/>
  <c r="OYQ183" i="1"/>
  <c r="OYR183" i="1"/>
  <c r="OYS183" i="1"/>
  <c r="OYT183" i="1"/>
  <c r="OYU183" i="1"/>
  <c r="OYV183" i="1"/>
  <c r="OYW183" i="1"/>
  <c r="OYX183" i="1"/>
  <c r="OYY183" i="1"/>
  <c r="OYZ183" i="1"/>
  <c r="OZA183" i="1"/>
  <c r="OZB183" i="1"/>
  <c r="OZC183" i="1"/>
  <c r="OZD183" i="1"/>
  <c r="OZE183" i="1"/>
  <c r="OZF183" i="1"/>
  <c r="OZG183" i="1"/>
  <c r="OZH183" i="1"/>
  <c r="OZI183" i="1"/>
  <c r="OZJ183" i="1"/>
  <c r="OZK183" i="1"/>
  <c r="OZL183" i="1"/>
  <c r="OZM183" i="1"/>
  <c r="OZN183" i="1"/>
  <c r="OZO183" i="1"/>
  <c r="OZP183" i="1"/>
  <c r="OZQ183" i="1"/>
  <c r="OZR183" i="1"/>
  <c r="OZS183" i="1"/>
  <c r="OZT183" i="1"/>
  <c r="OZU183" i="1"/>
  <c r="OZV183" i="1"/>
  <c r="OZW183" i="1"/>
  <c r="OZX183" i="1"/>
  <c r="OZY183" i="1"/>
  <c r="OZZ183" i="1"/>
  <c r="PAA183" i="1"/>
  <c r="PAB183" i="1"/>
  <c r="PAC183" i="1"/>
  <c r="PAD183" i="1"/>
  <c r="PAE183" i="1"/>
  <c r="PAF183" i="1"/>
  <c r="PAG183" i="1"/>
  <c r="PAH183" i="1"/>
  <c r="PAI183" i="1"/>
  <c r="PAJ183" i="1"/>
  <c r="PAK183" i="1"/>
  <c r="PAL183" i="1"/>
  <c r="PAM183" i="1"/>
  <c r="PAN183" i="1"/>
  <c r="PAO183" i="1"/>
  <c r="PAP183" i="1"/>
  <c r="PAQ183" i="1"/>
  <c r="PAR183" i="1"/>
  <c r="PAS183" i="1"/>
  <c r="PAT183" i="1"/>
  <c r="PAU183" i="1"/>
  <c r="PAV183" i="1"/>
  <c r="PAW183" i="1"/>
  <c r="PAX183" i="1"/>
  <c r="PAY183" i="1"/>
  <c r="PAZ183" i="1"/>
  <c r="PBA183" i="1"/>
  <c r="PBB183" i="1"/>
  <c r="PBC183" i="1"/>
  <c r="PBD183" i="1"/>
  <c r="PBE183" i="1"/>
  <c r="PBF183" i="1"/>
  <c r="PBG183" i="1"/>
  <c r="PBH183" i="1"/>
  <c r="PBI183" i="1"/>
  <c r="PBJ183" i="1"/>
  <c r="PBK183" i="1"/>
  <c r="PBL183" i="1"/>
  <c r="PBM183" i="1"/>
  <c r="PBN183" i="1"/>
  <c r="PBO183" i="1"/>
  <c r="PBP183" i="1"/>
  <c r="PBQ183" i="1"/>
  <c r="PBR183" i="1"/>
  <c r="PBS183" i="1"/>
  <c r="PBT183" i="1"/>
  <c r="PBU183" i="1"/>
  <c r="PBV183" i="1"/>
  <c r="PBW183" i="1"/>
  <c r="PBX183" i="1"/>
  <c r="PBY183" i="1"/>
  <c r="PBZ183" i="1"/>
  <c r="PCA183" i="1"/>
  <c r="PCB183" i="1"/>
  <c r="PCC183" i="1"/>
  <c r="PCD183" i="1"/>
  <c r="PCE183" i="1"/>
  <c r="PCF183" i="1"/>
  <c r="PCG183" i="1"/>
  <c r="PCH183" i="1"/>
  <c r="PCI183" i="1"/>
  <c r="PCJ183" i="1"/>
  <c r="PCK183" i="1"/>
  <c r="PCL183" i="1"/>
  <c r="PCM183" i="1"/>
  <c r="PCN183" i="1"/>
  <c r="PCO183" i="1"/>
  <c r="PCP183" i="1"/>
  <c r="PCQ183" i="1"/>
  <c r="PCR183" i="1"/>
  <c r="PCS183" i="1"/>
  <c r="PCT183" i="1"/>
  <c r="PCU183" i="1"/>
  <c r="PCV183" i="1"/>
  <c r="PCW183" i="1"/>
  <c r="PCX183" i="1"/>
  <c r="PCY183" i="1"/>
  <c r="PCZ183" i="1"/>
  <c r="PDA183" i="1"/>
  <c r="PDB183" i="1"/>
  <c r="PDC183" i="1"/>
  <c r="PDD183" i="1"/>
  <c r="PDE183" i="1"/>
  <c r="PDF183" i="1"/>
  <c r="PDG183" i="1"/>
  <c r="PDH183" i="1"/>
  <c r="PDI183" i="1"/>
  <c r="PDJ183" i="1"/>
  <c r="PDK183" i="1"/>
  <c r="PDL183" i="1"/>
  <c r="PDM183" i="1"/>
  <c r="PDN183" i="1"/>
  <c r="PDO183" i="1"/>
  <c r="PDP183" i="1"/>
  <c r="PDQ183" i="1"/>
  <c r="PDR183" i="1"/>
  <c r="PDS183" i="1"/>
  <c r="PDT183" i="1"/>
  <c r="PDU183" i="1"/>
  <c r="PDV183" i="1"/>
  <c r="PDW183" i="1"/>
  <c r="PDX183" i="1"/>
  <c r="PDY183" i="1"/>
  <c r="PDZ183" i="1"/>
  <c r="PEA183" i="1"/>
  <c r="PEB183" i="1"/>
  <c r="PEC183" i="1"/>
  <c r="PED183" i="1"/>
  <c r="PEE183" i="1"/>
  <c r="PEF183" i="1"/>
  <c r="PEG183" i="1"/>
  <c r="PEH183" i="1"/>
  <c r="PEI183" i="1"/>
  <c r="PEJ183" i="1"/>
  <c r="PEK183" i="1"/>
  <c r="PEL183" i="1"/>
  <c r="PEM183" i="1"/>
  <c r="PEN183" i="1"/>
  <c r="PEO183" i="1"/>
  <c r="PEP183" i="1"/>
  <c r="PEQ183" i="1"/>
  <c r="PER183" i="1"/>
  <c r="PES183" i="1"/>
  <c r="PET183" i="1"/>
  <c r="PEU183" i="1"/>
  <c r="PEV183" i="1"/>
  <c r="PEW183" i="1"/>
  <c r="PEX183" i="1"/>
  <c r="PEY183" i="1"/>
  <c r="PEZ183" i="1"/>
  <c r="PFA183" i="1"/>
  <c r="PFB183" i="1"/>
  <c r="PFC183" i="1"/>
  <c r="PFD183" i="1"/>
  <c r="PFE183" i="1"/>
  <c r="PFF183" i="1"/>
  <c r="PFG183" i="1"/>
  <c r="PFH183" i="1"/>
  <c r="PFI183" i="1"/>
  <c r="PFJ183" i="1"/>
  <c r="PFK183" i="1"/>
  <c r="PFL183" i="1"/>
  <c r="PFM183" i="1"/>
  <c r="PFN183" i="1"/>
  <c r="PFO183" i="1"/>
  <c r="PFP183" i="1"/>
  <c r="PFQ183" i="1"/>
  <c r="PFR183" i="1"/>
  <c r="PFS183" i="1"/>
  <c r="PFT183" i="1"/>
  <c r="PFU183" i="1"/>
  <c r="PFV183" i="1"/>
  <c r="PFW183" i="1"/>
  <c r="PFX183" i="1"/>
  <c r="PFY183" i="1"/>
  <c r="PFZ183" i="1"/>
  <c r="PGA183" i="1"/>
  <c r="PGB183" i="1"/>
  <c r="PGC183" i="1"/>
  <c r="PGD183" i="1"/>
  <c r="PGE183" i="1"/>
  <c r="PGF183" i="1"/>
  <c r="PGG183" i="1"/>
  <c r="PGH183" i="1"/>
  <c r="PGI183" i="1"/>
  <c r="PGJ183" i="1"/>
  <c r="PGK183" i="1"/>
  <c r="PGL183" i="1"/>
  <c r="PGM183" i="1"/>
  <c r="PGN183" i="1"/>
  <c r="PGO183" i="1"/>
  <c r="PGP183" i="1"/>
  <c r="PGQ183" i="1"/>
  <c r="PGR183" i="1"/>
  <c r="PGS183" i="1"/>
  <c r="PGT183" i="1"/>
  <c r="PGU183" i="1"/>
  <c r="PGV183" i="1"/>
  <c r="PGW183" i="1"/>
  <c r="PGX183" i="1"/>
  <c r="PGY183" i="1"/>
  <c r="PGZ183" i="1"/>
  <c r="PHA183" i="1"/>
  <c r="PHB183" i="1"/>
  <c r="PHC183" i="1"/>
  <c r="PHD183" i="1"/>
  <c r="PHE183" i="1"/>
  <c r="PHF183" i="1"/>
  <c r="PHG183" i="1"/>
  <c r="PHH183" i="1"/>
  <c r="PHI183" i="1"/>
  <c r="PHJ183" i="1"/>
  <c r="PHK183" i="1"/>
  <c r="PHL183" i="1"/>
  <c r="PHM183" i="1"/>
  <c r="PHN183" i="1"/>
  <c r="PHO183" i="1"/>
  <c r="PHP183" i="1"/>
  <c r="PHQ183" i="1"/>
  <c r="PHR183" i="1"/>
  <c r="PHS183" i="1"/>
  <c r="PHT183" i="1"/>
  <c r="PHU183" i="1"/>
  <c r="PHV183" i="1"/>
  <c r="PHW183" i="1"/>
  <c r="PHX183" i="1"/>
  <c r="PHY183" i="1"/>
  <c r="PHZ183" i="1"/>
  <c r="PIA183" i="1"/>
  <c r="PIB183" i="1"/>
  <c r="PIC183" i="1"/>
  <c r="PID183" i="1"/>
  <c r="PIE183" i="1"/>
  <c r="PIF183" i="1"/>
  <c r="PIG183" i="1"/>
  <c r="PIH183" i="1"/>
  <c r="PII183" i="1"/>
  <c r="PIJ183" i="1"/>
  <c r="PIK183" i="1"/>
  <c r="PIL183" i="1"/>
  <c r="PIM183" i="1"/>
  <c r="PIN183" i="1"/>
  <c r="PIO183" i="1"/>
  <c r="PIP183" i="1"/>
  <c r="PIQ183" i="1"/>
  <c r="PIR183" i="1"/>
  <c r="PIS183" i="1"/>
  <c r="PIT183" i="1"/>
  <c r="PIU183" i="1"/>
  <c r="PIV183" i="1"/>
  <c r="PIW183" i="1"/>
  <c r="PIX183" i="1"/>
  <c r="PIY183" i="1"/>
  <c r="PIZ183" i="1"/>
  <c r="PJA183" i="1"/>
  <c r="PJB183" i="1"/>
  <c r="PJC183" i="1"/>
  <c r="PJD183" i="1"/>
  <c r="PJE183" i="1"/>
  <c r="PJF183" i="1"/>
  <c r="PJG183" i="1"/>
  <c r="PJH183" i="1"/>
  <c r="PJI183" i="1"/>
  <c r="PJJ183" i="1"/>
  <c r="PJK183" i="1"/>
  <c r="PJL183" i="1"/>
  <c r="PJM183" i="1"/>
  <c r="PJN183" i="1"/>
  <c r="PJO183" i="1"/>
  <c r="PJP183" i="1"/>
  <c r="PJQ183" i="1"/>
  <c r="PJR183" i="1"/>
  <c r="PJS183" i="1"/>
  <c r="PJT183" i="1"/>
  <c r="PJU183" i="1"/>
  <c r="PJV183" i="1"/>
  <c r="PJW183" i="1"/>
  <c r="PJX183" i="1"/>
  <c r="PJY183" i="1"/>
  <c r="PJZ183" i="1"/>
  <c r="PKA183" i="1"/>
  <c r="PKB183" i="1"/>
  <c r="PKC183" i="1"/>
  <c r="PKD183" i="1"/>
  <c r="PKE183" i="1"/>
  <c r="PKF183" i="1"/>
  <c r="PKG183" i="1"/>
  <c r="PKH183" i="1"/>
  <c r="PKI183" i="1"/>
  <c r="PKJ183" i="1"/>
  <c r="PKK183" i="1"/>
  <c r="PKL183" i="1"/>
  <c r="PKM183" i="1"/>
  <c r="PKN183" i="1"/>
  <c r="PKO183" i="1"/>
  <c r="PKP183" i="1"/>
  <c r="PKQ183" i="1"/>
  <c r="PKR183" i="1"/>
  <c r="PKS183" i="1"/>
  <c r="PKT183" i="1"/>
  <c r="PKU183" i="1"/>
  <c r="PKV183" i="1"/>
  <c r="PKW183" i="1"/>
  <c r="PKX183" i="1"/>
  <c r="PKY183" i="1"/>
  <c r="PKZ183" i="1"/>
  <c r="PLA183" i="1"/>
  <c r="PLB183" i="1"/>
  <c r="PLC183" i="1"/>
  <c r="PLD183" i="1"/>
  <c r="PLE183" i="1"/>
  <c r="PLF183" i="1"/>
  <c r="PLG183" i="1"/>
  <c r="PLH183" i="1"/>
  <c r="PLI183" i="1"/>
  <c r="PLJ183" i="1"/>
  <c r="PLK183" i="1"/>
  <c r="PLL183" i="1"/>
  <c r="PLM183" i="1"/>
  <c r="PLN183" i="1"/>
  <c r="PLO183" i="1"/>
  <c r="PLP183" i="1"/>
  <c r="PLQ183" i="1"/>
  <c r="PLR183" i="1"/>
  <c r="PLS183" i="1"/>
  <c r="PLT183" i="1"/>
  <c r="PLU183" i="1"/>
  <c r="PLV183" i="1"/>
  <c r="PLW183" i="1"/>
  <c r="PLX183" i="1"/>
  <c r="PLY183" i="1"/>
  <c r="PLZ183" i="1"/>
  <c r="PMA183" i="1"/>
  <c r="PMB183" i="1"/>
  <c r="PMC183" i="1"/>
  <c r="PMD183" i="1"/>
  <c r="PME183" i="1"/>
  <c r="PMF183" i="1"/>
  <c r="PMG183" i="1"/>
  <c r="PMH183" i="1"/>
  <c r="PMI183" i="1"/>
  <c r="PMJ183" i="1"/>
  <c r="PMK183" i="1"/>
  <c r="PML183" i="1"/>
  <c r="PMM183" i="1"/>
  <c r="PMN183" i="1"/>
  <c r="PMO183" i="1"/>
  <c r="PMP183" i="1"/>
  <c r="PMQ183" i="1"/>
  <c r="PMR183" i="1"/>
  <c r="PMS183" i="1"/>
  <c r="PMT183" i="1"/>
  <c r="PMU183" i="1"/>
  <c r="PMV183" i="1"/>
  <c r="PMW183" i="1"/>
  <c r="PMX183" i="1"/>
  <c r="PMY183" i="1"/>
  <c r="PMZ183" i="1"/>
  <c r="PNA183" i="1"/>
  <c r="PNB183" i="1"/>
  <c r="PNC183" i="1"/>
  <c r="PND183" i="1"/>
  <c r="PNE183" i="1"/>
  <c r="PNF183" i="1"/>
  <c r="PNG183" i="1"/>
  <c r="PNH183" i="1"/>
  <c r="PNI183" i="1"/>
  <c r="PNJ183" i="1"/>
  <c r="PNK183" i="1"/>
  <c r="PNL183" i="1"/>
  <c r="PNM183" i="1"/>
  <c r="PNN183" i="1"/>
  <c r="PNO183" i="1"/>
  <c r="PNP183" i="1"/>
  <c r="PNQ183" i="1"/>
  <c r="PNR183" i="1"/>
  <c r="PNS183" i="1"/>
  <c r="PNT183" i="1"/>
  <c r="PNU183" i="1"/>
  <c r="PNV183" i="1"/>
  <c r="PNW183" i="1"/>
  <c r="PNX183" i="1"/>
  <c r="PNY183" i="1"/>
  <c r="PNZ183" i="1"/>
  <c r="POA183" i="1"/>
  <c r="POB183" i="1"/>
  <c r="POC183" i="1"/>
  <c r="POD183" i="1"/>
  <c r="POE183" i="1"/>
  <c r="POF183" i="1"/>
  <c r="POG183" i="1"/>
  <c r="POH183" i="1"/>
  <c r="POI183" i="1"/>
  <c r="POJ183" i="1"/>
  <c r="POK183" i="1"/>
  <c r="POL183" i="1"/>
  <c r="POM183" i="1"/>
  <c r="PON183" i="1"/>
  <c r="POO183" i="1"/>
  <c r="POP183" i="1"/>
  <c r="POQ183" i="1"/>
  <c r="POR183" i="1"/>
  <c r="POS183" i="1"/>
  <c r="POT183" i="1"/>
  <c r="POU183" i="1"/>
  <c r="POV183" i="1"/>
  <c r="POW183" i="1"/>
  <c r="POX183" i="1"/>
  <c r="POY183" i="1"/>
  <c r="POZ183" i="1"/>
  <c r="PPA183" i="1"/>
  <c r="PPB183" i="1"/>
  <c r="PPC183" i="1"/>
  <c r="PPD183" i="1"/>
  <c r="PPE183" i="1"/>
  <c r="PPF183" i="1"/>
  <c r="PPG183" i="1"/>
  <c r="PPH183" i="1"/>
  <c r="PPI183" i="1"/>
  <c r="PPJ183" i="1"/>
  <c r="PPK183" i="1"/>
  <c r="PPL183" i="1"/>
  <c r="PPM183" i="1"/>
  <c r="PPN183" i="1"/>
  <c r="PPO183" i="1"/>
  <c r="PPP183" i="1"/>
  <c r="PPQ183" i="1"/>
  <c r="PPR183" i="1"/>
  <c r="PPS183" i="1"/>
  <c r="PPT183" i="1"/>
  <c r="PPU183" i="1"/>
  <c r="PPV183" i="1"/>
  <c r="PPW183" i="1"/>
  <c r="PPX183" i="1"/>
  <c r="PPY183" i="1"/>
  <c r="PPZ183" i="1"/>
  <c r="PQA183" i="1"/>
  <c r="PQB183" i="1"/>
  <c r="PQC183" i="1"/>
  <c r="PQD183" i="1"/>
  <c r="PQE183" i="1"/>
  <c r="PQF183" i="1"/>
  <c r="PQG183" i="1"/>
  <c r="PQH183" i="1"/>
  <c r="PQI183" i="1"/>
  <c r="PQJ183" i="1"/>
  <c r="PQK183" i="1"/>
  <c r="PQL183" i="1"/>
  <c r="PQM183" i="1"/>
  <c r="PQN183" i="1"/>
  <c r="PQO183" i="1"/>
  <c r="PQP183" i="1"/>
  <c r="PQQ183" i="1"/>
  <c r="PQR183" i="1"/>
  <c r="PQS183" i="1"/>
  <c r="PQT183" i="1"/>
  <c r="PQU183" i="1"/>
  <c r="PQV183" i="1"/>
  <c r="PQW183" i="1"/>
  <c r="PQX183" i="1"/>
  <c r="PQY183" i="1"/>
  <c r="PQZ183" i="1"/>
  <c r="PRA183" i="1"/>
  <c r="PRB183" i="1"/>
  <c r="PRC183" i="1"/>
  <c r="PRD183" i="1"/>
  <c r="PRE183" i="1"/>
  <c r="PRF183" i="1"/>
  <c r="PRG183" i="1"/>
  <c r="PRH183" i="1"/>
  <c r="PRI183" i="1"/>
  <c r="PRJ183" i="1"/>
  <c r="PRK183" i="1"/>
  <c r="PRL183" i="1"/>
  <c r="PRM183" i="1"/>
  <c r="PRN183" i="1"/>
  <c r="PRO183" i="1"/>
  <c r="PRP183" i="1"/>
  <c r="PRQ183" i="1"/>
  <c r="PRR183" i="1"/>
  <c r="PRS183" i="1"/>
  <c r="PRT183" i="1"/>
  <c r="PRU183" i="1"/>
  <c r="PRV183" i="1"/>
  <c r="PRW183" i="1"/>
  <c r="PRX183" i="1"/>
  <c r="PRY183" i="1"/>
  <c r="PRZ183" i="1"/>
  <c r="PSA183" i="1"/>
  <c r="PSB183" i="1"/>
  <c r="PSC183" i="1"/>
  <c r="PSD183" i="1"/>
  <c r="PSE183" i="1"/>
  <c r="PSF183" i="1"/>
  <c r="PSG183" i="1"/>
  <c r="PSH183" i="1"/>
  <c r="PSI183" i="1"/>
  <c r="PSJ183" i="1"/>
  <c r="PSK183" i="1"/>
  <c r="PSL183" i="1"/>
  <c r="PSM183" i="1"/>
  <c r="PSN183" i="1"/>
  <c r="PSO183" i="1"/>
  <c r="PSP183" i="1"/>
  <c r="PSQ183" i="1"/>
  <c r="PSR183" i="1"/>
  <c r="PSS183" i="1"/>
  <c r="PST183" i="1"/>
  <c r="PSU183" i="1"/>
  <c r="PSV183" i="1"/>
  <c r="PSW183" i="1"/>
  <c r="PSX183" i="1"/>
  <c r="PSY183" i="1"/>
  <c r="PSZ183" i="1"/>
  <c r="PTA183" i="1"/>
  <c r="PTB183" i="1"/>
  <c r="PTC183" i="1"/>
  <c r="PTD183" i="1"/>
  <c r="PTE183" i="1"/>
  <c r="PTF183" i="1"/>
  <c r="PTG183" i="1"/>
  <c r="PTH183" i="1"/>
  <c r="PTI183" i="1"/>
  <c r="PTJ183" i="1"/>
  <c r="PTK183" i="1"/>
  <c r="PTL183" i="1"/>
  <c r="PTM183" i="1"/>
  <c r="PTN183" i="1"/>
  <c r="PTO183" i="1"/>
  <c r="PTP183" i="1"/>
  <c r="PTQ183" i="1"/>
  <c r="PTR183" i="1"/>
  <c r="PTS183" i="1"/>
  <c r="PTT183" i="1"/>
  <c r="PTU183" i="1"/>
  <c r="PTV183" i="1"/>
  <c r="PTW183" i="1"/>
  <c r="PTX183" i="1"/>
  <c r="PTY183" i="1"/>
  <c r="PTZ183" i="1"/>
  <c r="PUA183" i="1"/>
  <c r="PUB183" i="1"/>
  <c r="PUC183" i="1"/>
  <c r="PUD183" i="1"/>
  <c r="PUE183" i="1"/>
  <c r="PUF183" i="1"/>
  <c r="PUG183" i="1"/>
  <c r="PUH183" i="1"/>
  <c r="PUI183" i="1"/>
  <c r="PUJ183" i="1"/>
  <c r="PUK183" i="1"/>
  <c r="PUL183" i="1"/>
  <c r="PUM183" i="1"/>
  <c r="PUN183" i="1"/>
  <c r="PUO183" i="1"/>
  <c r="PUP183" i="1"/>
  <c r="PUQ183" i="1"/>
  <c r="PUR183" i="1"/>
  <c r="PUS183" i="1"/>
  <c r="PUT183" i="1"/>
  <c r="PUU183" i="1"/>
  <c r="PUV183" i="1"/>
  <c r="PUW183" i="1"/>
  <c r="PUX183" i="1"/>
  <c r="PUY183" i="1"/>
  <c r="PUZ183" i="1"/>
  <c r="PVA183" i="1"/>
  <c r="PVB183" i="1"/>
  <c r="PVC183" i="1"/>
  <c r="PVD183" i="1"/>
  <c r="PVE183" i="1"/>
  <c r="PVF183" i="1"/>
  <c r="PVG183" i="1"/>
  <c r="PVH183" i="1"/>
  <c r="PVI183" i="1"/>
  <c r="PVJ183" i="1"/>
  <c r="PVK183" i="1"/>
  <c r="PVL183" i="1"/>
  <c r="PVM183" i="1"/>
  <c r="PVN183" i="1"/>
  <c r="PVO183" i="1"/>
  <c r="PVP183" i="1"/>
  <c r="PVQ183" i="1"/>
  <c r="PVR183" i="1"/>
  <c r="PVS183" i="1"/>
  <c r="PVT183" i="1"/>
  <c r="PVU183" i="1"/>
  <c r="PVV183" i="1"/>
  <c r="PVW183" i="1"/>
  <c r="PVX183" i="1"/>
  <c r="PVY183" i="1"/>
  <c r="PVZ183" i="1"/>
  <c r="PWA183" i="1"/>
  <c r="PWB183" i="1"/>
  <c r="PWC183" i="1"/>
  <c r="PWD183" i="1"/>
  <c r="PWE183" i="1"/>
  <c r="PWF183" i="1"/>
  <c r="PWG183" i="1"/>
  <c r="PWH183" i="1"/>
  <c r="PWI183" i="1"/>
  <c r="PWJ183" i="1"/>
  <c r="PWK183" i="1"/>
  <c r="PWL183" i="1"/>
  <c r="PWM183" i="1"/>
  <c r="PWN183" i="1"/>
  <c r="PWO183" i="1"/>
  <c r="PWP183" i="1"/>
  <c r="PWQ183" i="1"/>
  <c r="PWR183" i="1"/>
  <c r="PWS183" i="1"/>
  <c r="PWT183" i="1"/>
  <c r="PWU183" i="1"/>
  <c r="PWV183" i="1"/>
  <c r="PWW183" i="1"/>
  <c r="PWX183" i="1"/>
  <c r="PWY183" i="1"/>
  <c r="PWZ183" i="1"/>
  <c r="PXA183" i="1"/>
  <c r="PXB183" i="1"/>
  <c r="PXC183" i="1"/>
  <c r="PXD183" i="1"/>
  <c r="PXE183" i="1"/>
  <c r="PXF183" i="1"/>
  <c r="PXG183" i="1"/>
  <c r="PXH183" i="1"/>
  <c r="PXI183" i="1"/>
  <c r="PXJ183" i="1"/>
  <c r="PXK183" i="1"/>
  <c r="PXL183" i="1"/>
  <c r="PXM183" i="1"/>
  <c r="PXN183" i="1"/>
  <c r="PXO183" i="1"/>
  <c r="PXP183" i="1"/>
  <c r="PXQ183" i="1"/>
  <c r="PXR183" i="1"/>
  <c r="PXS183" i="1"/>
  <c r="PXT183" i="1"/>
  <c r="PXU183" i="1"/>
  <c r="PXV183" i="1"/>
  <c r="PXW183" i="1"/>
  <c r="PXX183" i="1"/>
  <c r="PXY183" i="1"/>
  <c r="PXZ183" i="1"/>
  <c r="PYA183" i="1"/>
  <c r="PYB183" i="1"/>
  <c r="PYC183" i="1"/>
  <c r="PYD183" i="1"/>
  <c r="PYE183" i="1"/>
  <c r="PYF183" i="1"/>
  <c r="PYG183" i="1"/>
  <c r="PYH183" i="1"/>
  <c r="PYI183" i="1"/>
  <c r="PYJ183" i="1"/>
  <c r="PYK183" i="1"/>
  <c r="PYL183" i="1"/>
  <c r="PYM183" i="1"/>
  <c r="PYN183" i="1"/>
  <c r="PYO183" i="1"/>
  <c r="PYP183" i="1"/>
  <c r="PYQ183" i="1"/>
  <c r="PYR183" i="1"/>
  <c r="PYS183" i="1"/>
  <c r="PYT183" i="1"/>
  <c r="PYU183" i="1"/>
  <c r="PYV183" i="1"/>
  <c r="PYW183" i="1"/>
  <c r="PYX183" i="1"/>
  <c r="PYY183" i="1"/>
  <c r="PYZ183" i="1"/>
  <c r="PZA183" i="1"/>
  <c r="PZB183" i="1"/>
  <c r="PZC183" i="1"/>
  <c r="PZD183" i="1"/>
  <c r="PZE183" i="1"/>
  <c r="PZF183" i="1"/>
  <c r="PZG183" i="1"/>
  <c r="PZH183" i="1"/>
  <c r="PZI183" i="1"/>
  <c r="PZJ183" i="1"/>
  <c r="PZK183" i="1"/>
  <c r="PZL183" i="1"/>
  <c r="PZM183" i="1"/>
  <c r="PZN183" i="1"/>
  <c r="PZO183" i="1"/>
  <c r="PZP183" i="1"/>
  <c r="PZQ183" i="1"/>
  <c r="PZR183" i="1"/>
  <c r="PZS183" i="1"/>
  <c r="PZT183" i="1"/>
  <c r="PZU183" i="1"/>
  <c r="PZV183" i="1"/>
  <c r="PZW183" i="1"/>
  <c r="PZX183" i="1"/>
  <c r="PZY183" i="1"/>
  <c r="PZZ183" i="1"/>
  <c r="QAA183" i="1"/>
  <c r="QAB183" i="1"/>
  <c r="QAC183" i="1"/>
  <c r="QAD183" i="1"/>
  <c r="QAE183" i="1"/>
  <c r="QAF183" i="1"/>
  <c r="QAG183" i="1"/>
  <c r="QAH183" i="1"/>
  <c r="QAI183" i="1"/>
  <c r="QAJ183" i="1"/>
  <c r="QAK183" i="1"/>
  <c r="QAL183" i="1"/>
  <c r="QAM183" i="1"/>
  <c r="QAN183" i="1"/>
  <c r="QAO183" i="1"/>
  <c r="QAP183" i="1"/>
  <c r="QAQ183" i="1"/>
  <c r="QAR183" i="1"/>
  <c r="QAS183" i="1"/>
  <c r="QAT183" i="1"/>
  <c r="QAU183" i="1"/>
  <c r="QAV183" i="1"/>
  <c r="QAW183" i="1"/>
  <c r="QAX183" i="1"/>
  <c r="QAY183" i="1"/>
  <c r="QAZ183" i="1"/>
  <c r="QBA183" i="1"/>
  <c r="QBB183" i="1"/>
  <c r="QBC183" i="1"/>
  <c r="QBD183" i="1"/>
  <c r="QBE183" i="1"/>
  <c r="QBF183" i="1"/>
  <c r="QBG183" i="1"/>
  <c r="QBH183" i="1"/>
  <c r="QBI183" i="1"/>
  <c r="QBJ183" i="1"/>
  <c r="QBK183" i="1"/>
  <c r="QBL183" i="1"/>
  <c r="QBM183" i="1"/>
  <c r="QBN183" i="1"/>
  <c r="QBO183" i="1"/>
  <c r="QBP183" i="1"/>
  <c r="QBQ183" i="1"/>
  <c r="QBR183" i="1"/>
  <c r="QBS183" i="1"/>
  <c r="QBT183" i="1"/>
  <c r="QBU183" i="1"/>
  <c r="QBV183" i="1"/>
  <c r="QBW183" i="1"/>
  <c r="QBX183" i="1"/>
  <c r="QBY183" i="1"/>
  <c r="QBZ183" i="1"/>
  <c r="QCA183" i="1"/>
  <c r="QCB183" i="1"/>
  <c r="QCC183" i="1"/>
  <c r="QCD183" i="1"/>
  <c r="QCE183" i="1"/>
  <c r="QCF183" i="1"/>
  <c r="QCG183" i="1"/>
  <c r="QCH183" i="1"/>
  <c r="QCI183" i="1"/>
  <c r="QCJ183" i="1"/>
  <c r="QCK183" i="1"/>
  <c r="QCL183" i="1"/>
  <c r="QCM183" i="1"/>
  <c r="QCN183" i="1"/>
  <c r="QCO183" i="1"/>
  <c r="QCP183" i="1"/>
  <c r="QCQ183" i="1"/>
  <c r="QCR183" i="1"/>
  <c r="QCS183" i="1"/>
  <c r="QCT183" i="1"/>
  <c r="QCU183" i="1"/>
  <c r="QCV183" i="1"/>
  <c r="QCW183" i="1"/>
  <c r="QCX183" i="1"/>
  <c r="QCY183" i="1"/>
  <c r="QCZ183" i="1"/>
  <c r="QDA183" i="1"/>
  <c r="QDB183" i="1"/>
  <c r="QDC183" i="1"/>
  <c r="QDD183" i="1"/>
  <c r="QDE183" i="1"/>
  <c r="QDF183" i="1"/>
  <c r="QDG183" i="1"/>
  <c r="QDH183" i="1"/>
  <c r="QDI183" i="1"/>
  <c r="QDJ183" i="1"/>
  <c r="QDK183" i="1"/>
  <c r="QDL183" i="1"/>
  <c r="QDM183" i="1"/>
  <c r="QDN183" i="1"/>
  <c r="QDO183" i="1"/>
  <c r="QDP183" i="1"/>
  <c r="QDQ183" i="1"/>
  <c r="QDR183" i="1"/>
  <c r="QDS183" i="1"/>
  <c r="QDT183" i="1"/>
  <c r="QDU183" i="1"/>
  <c r="QDV183" i="1"/>
  <c r="QDW183" i="1"/>
  <c r="QDX183" i="1"/>
  <c r="QDY183" i="1"/>
  <c r="QDZ183" i="1"/>
  <c r="QEA183" i="1"/>
  <c r="QEB183" i="1"/>
  <c r="QEC183" i="1"/>
  <c r="QED183" i="1"/>
  <c r="QEE183" i="1"/>
  <c r="QEF183" i="1"/>
  <c r="QEG183" i="1"/>
  <c r="QEH183" i="1"/>
  <c r="QEI183" i="1"/>
  <c r="QEJ183" i="1"/>
  <c r="QEK183" i="1"/>
  <c r="QEL183" i="1"/>
  <c r="QEM183" i="1"/>
  <c r="QEN183" i="1"/>
  <c r="QEO183" i="1"/>
  <c r="QEP183" i="1"/>
  <c r="QEQ183" i="1"/>
  <c r="QER183" i="1"/>
  <c r="QES183" i="1"/>
  <c r="QET183" i="1"/>
  <c r="QEU183" i="1"/>
  <c r="QEV183" i="1"/>
  <c r="QEW183" i="1"/>
  <c r="QEX183" i="1"/>
  <c r="QEY183" i="1"/>
  <c r="QEZ183" i="1"/>
  <c r="QFA183" i="1"/>
  <c r="QFB183" i="1"/>
  <c r="QFC183" i="1"/>
  <c r="QFD183" i="1"/>
  <c r="QFE183" i="1"/>
  <c r="QFF183" i="1"/>
  <c r="QFG183" i="1"/>
  <c r="QFH183" i="1"/>
  <c r="QFI183" i="1"/>
  <c r="QFJ183" i="1"/>
  <c r="QFK183" i="1"/>
  <c r="QFL183" i="1"/>
  <c r="QFM183" i="1"/>
  <c r="QFN183" i="1"/>
  <c r="QFO183" i="1"/>
  <c r="QFP183" i="1"/>
  <c r="QFQ183" i="1"/>
  <c r="QFR183" i="1"/>
  <c r="QFS183" i="1"/>
  <c r="QFT183" i="1"/>
  <c r="QFU183" i="1"/>
  <c r="QFV183" i="1"/>
  <c r="QFW183" i="1"/>
  <c r="QFX183" i="1"/>
  <c r="QFY183" i="1"/>
  <c r="QFZ183" i="1"/>
  <c r="QGA183" i="1"/>
  <c r="QGB183" i="1"/>
  <c r="QGC183" i="1"/>
  <c r="QGD183" i="1"/>
  <c r="QGE183" i="1"/>
  <c r="QGF183" i="1"/>
  <c r="QGG183" i="1"/>
  <c r="QGH183" i="1"/>
  <c r="QGI183" i="1"/>
  <c r="QGJ183" i="1"/>
  <c r="QGK183" i="1"/>
  <c r="QGL183" i="1"/>
  <c r="QGM183" i="1"/>
  <c r="QGN183" i="1"/>
  <c r="QGO183" i="1"/>
  <c r="QGP183" i="1"/>
  <c r="QGQ183" i="1"/>
  <c r="QGR183" i="1"/>
  <c r="QGS183" i="1"/>
  <c r="QGT183" i="1"/>
  <c r="QGU183" i="1"/>
  <c r="QGV183" i="1"/>
  <c r="QGW183" i="1"/>
  <c r="QGX183" i="1"/>
  <c r="QGY183" i="1"/>
  <c r="QGZ183" i="1"/>
  <c r="QHA183" i="1"/>
  <c r="QHB183" i="1"/>
  <c r="QHC183" i="1"/>
  <c r="QHD183" i="1"/>
  <c r="QHE183" i="1"/>
  <c r="QHF183" i="1"/>
  <c r="QHG183" i="1"/>
  <c r="QHH183" i="1"/>
  <c r="QHI183" i="1"/>
  <c r="QHJ183" i="1"/>
  <c r="QHK183" i="1"/>
  <c r="QHL183" i="1"/>
  <c r="QHM183" i="1"/>
  <c r="QHN183" i="1"/>
  <c r="QHO183" i="1"/>
  <c r="QHP183" i="1"/>
  <c r="QHQ183" i="1"/>
  <c r="QHR183" i="1"/>
  <c r="QHS183" i="1"/>
  <c r="QHT183" i="1"/>
  <c r="QHU183" i="1"/>
  <c r="QHV183" i="1"/>
  <c r="QHW183" i="1"/>
  <c r="QHX183" i="1"/>
  <c r="QHY183" i="1"/>
  <c r="QHZ183" i="1"/>
  <c r="QIA183" i="1"/>
  <c r="QIB183" i="1"/>
  <c r="QIC183" i="1"/>
  <c r="QID183" i="1"/>
  <c r="QIE183" i="1"/>
  <c r="QIF183" i="1"/>
  <c r="QIG183" i="1"/>
  <c r="QIH183" i="1"/>
  <c r="QII183" i="1"/>
  <c r="QIJ183" i="1"/>
  <c r="QIK183" i="1"/>
  <c r="QIL183" i="1"/>
  <c r="QIM183" i="1"/>
  <c r="QIN183" i="1"/>
  <c r="QIO183" i="1"/>
  <c r="QIP183" i="1"/>
  <c r="QIQ183" i="1"/>
  <c r="QIR183" i="1"/>
  <c r="QIS183" i="1"/>
  <c r="QIT183" i="1"/>
  <c r="QIU183" i="1"/>
  <c r="QIV183" i="1"/>
  <c r="QIW183" i="1"/>
  <c r="QIX183" i="1"/>
  <c r="QIY183" i="1"/>
  <c r="QIZ183" i="1"/>
  <c r="QJA183" i="1"/>
  <c r="QJB183" i="1"/>
  <c r="QJC183" i="1"/>
  <c r="QJD183" i="1"/>
  <c r="QJE183" i="1"/>
  <c r="QJF183" i="1"/>
  <c r="QJG183" i="1"/>
  <c r="QJH183" i="1"/>
  <c r="QJI183" i="1"/>
  <c r="QJJ183" i="1"/>
  <c r="QJK183" i="1"/>
  <c r="QJL183" i="1"/>
  <c r="QJM183" i="1"/>
  <c r="QJN183" i="1"/>
  <c r="QJO183" i="1"/>
  <c r="QJP183" i="1"/>
  <c r="QJQ183" i="1"/>
  <c r="QJR183" i="1"/>
  <c r="QJS183" i="1"/>
  <c r="QJT183" i="1"/>
  <c r="QJU183" i="1"/>
  <c r="QJV183" i="1"/>
  <c r="QJW183" i="1"/>
  <c r="QJX183" i="1"/>
  <c r="QJY183" i="1"/>
  <c r="QJZ183" i="1"/>
  <c r="QKA183" i="1"/>
  <c r="QKB183" i="1"/>
  <c r="QKC183" i="1"/>
  <c r="QKD183" i="1"/>
  <c r="QKE183" i="1"/>
  <c r="QKF183" i="1"/>
  <c r="QKG183" i="1"/>
  <c r="QKH183" i="1"/>
  <c r="QKI183" i="1"/>
  <c r="QKJ183" i="1"/>
  <c r="QKK183" i="1"/>
  <c r="QKL183" i="1"/>
  <c r="QKM183" i="1"/>
  <c r="QKN183" i="1"/>
  <c r="QKO183" i="1"/>
  <c r="QKP183" i="1"/>
  <c r="QKQ183" i="1"/>
  <c r="QKR183" i="1"/>
  <c r="QKS183" i="1"/>
  <c r="QKT183" i="1"/>
  <c r="QKU183" i="1"/>
  <c r="QKV183" i="1"/>
  <c r="QKW183" i="1"/>
  <c r="QKX183" i="1"/>
  <c r="QKY183" i="1"/>
  <c r="QKZ183" i="1"/>
  <c r="QLA183" i="1"/>
  <c r="QLB183" i="1"/>
  <c r="QLC183" i="1"/>
  <c r="QLD183" i="1"/>
  <c r="QLE183" i="1"/>
  <c r="QLF183" i="1"/>
  <c r="QLG183" i="1"/>
  <c r="QLH183" i="1"/>
  <c r="QLI183" i="1"/>
  <c r="QLJ183" i="1"/>
  <c r="QLK183" i="1"/>
  <c r="QLL183" i="1"/>
  <c r="QLM183" i="1"/>
  <c r="QLN183" i="1"/>
  <c r="QLO183" i="1"/>
  <c r="QLP183" i="1"/>
  <c r="QLQ183" i="1"/>
  <c r="QLR183" i="1"/>
  <c r="QLS183" i="1"/>
  <c r="QLT183" i="1"/>
  <c r="QLU183" i="1"/>
  <c r="QLV183" i="1"/>
  <c r="QLW183" i="1"/>
  <c r="QLX183" i="1"/>
  <c r="QLY183" i="1"/>
  <c r="QLZ183" i="1"/>
  <c r="QMA183" i="1"/>
  <c r="QMB183" i="1"/>
  <c r="QMC183" i="1"/>
  <c r="QMD183" i="1"/>
  <c r="QME183" i="1"/>
  <c r="QMF183" i="1"/>
  <c r="QMG183" i="1"/>
  <c r="QMH183" i="1"/>
  <c r="QMI183" i="1"/>
  <c r="QMJ183" i="1"/>
  <c r="QMK183" i="1"/>
  <c r="QML183" i="1"/>
  <c r="QMM183" i="1"/>
  <c r="QMN183" i="1"/>
  <c r="QMO183" i="1"/>
  <c r="QMP183" i="1"/>
  <c r="QMQ183" i="1"/>
  <c r="QMR183" i="1"/>
  <c r="QMS183" i="1"/>
  <c r="QMT183" i="1"/>
  <c r="QMU183" i="1"/>
  <c r="QMV183" i="1"/>
  <c r="QMW183" i="1"/>
  <c r="QMX183" i="1"/>
  <c r="QMY183" i="1"/>
  <c r="QMZ183" i="1"/>
  <c r="QNA183" i="1"/>
  <c r="QNB183" i="1"/>
  <c r="QNC183" i="1"/>
  <c r="QND183" i="1"/>
  <c r="QNE183" i="1"/>
  <c r="QNF183" i="1"/>
  <c r="QNG183" i="1"/>
  <c r="QNH183" i="1"/>
  <c r="QNI183" i="1"/>
  <c r="QNJ183" i="1"/>
  <c r="QNK183" i="1"/>
  <c r="QNL183" i="1"/>
  <c r="QNM183" i="1"/>
  <c r="QNN183" i="1"/>
  <c r="QNO183" i="1"/>
  <c r="QNP183" i="1"/>
  <c r="QNQ183" i="1"/>
  <c r="QNR183" i="1"/>
  <c r="QNS183" i="1"/>
  <c r="QNT183" i="1"/>
  <c r="QNU183" i="1"/>
  <c r="QNV183" i="1"/>
  <c r="QNW183" i="1"/>
  <c r="QNX183" i="1"/>
  <c r="QNY183" i="1"/>
  <c r="QNZ183" i="1"/>
  <c r="QOA183" i="1"/>
  <c r="QOB183" i="1"/>
  <c r="QOC183" i="1"/>
  <c r="QOD183" i="1"/>
  <c r="QOE183" i="1"/>
  <c r="QOF183" i="1"/>
  <c r="QOG183" i="1"/>
  <c r="QOH183" i="1"/>
  <c r="QOI183" i="1"/>
  <c r="QOJ183" i="1"/>
  <c r="QOK183" i="1"/>
  <c r="QOL183" i="1"/>
  <c r="QOM183" i="1"/>
  <c r="QON183" i="1"/>
  <c r="QOO183" i="1"/>
  <c r="QOP183" i="1"/>
  <c r="QOQ183" i="1"/>
  <c r="QOR183" i="1"/>
  <c r="QOS183" i="1"/>
  <c r="QOT183" i="1"/>
  <c r="QOU183" i="1"/>
  <c r="QOV183" i="1"/>
  <c r="QOW183" i="1"/>
  <c r="QOX183" i="1"/>
  <c r="QOY183" i="1"/>
  <c r="QOZ183" i="1"/>
  <c r="QPA183" i="1"/>
  <c r="QPB183" i="1"/>
  <c r="QPC183" i="1"/>
  <c r="QPD183" i="1"/>
  <c r="QPE183" i="1"/>
  <c r="QPF183" i="1"/>
  <c r="QPG183" i="1"/>
  <c r="QPH183" i="1"/>
  <c r="QPI183" i="1"/>
  <c r="QPJ183" i="1"/>
  <c r="QPK183" i="1"/>
  <c r="QPL183" i="1"/>
  <c r="QPM183" i="1"/>
  <c r="QPN183" i="1"/>
  <c r="QPO183" i="1"/>
  <c r="QPP183" i="1"/>
  <c r="QPQ183" i="1"/>
  <c r="QPR183" i="1"/>
  <c r="QPS183" i="1"/>
  <c r="QPT183" i="1"/>
  <c r="QPU183" i="1"/>
  <c r="QPV183" i="1"/>
  <c r="QPW183" i="1"/>
  <c r="QPX183" i="1"/>
  <c r="QPY183" i="1"/>
  <c r="QPZ183" i="1"/>
  <c r="QQA183" i="1"/>
  <c r="QQB183" i="1"/>
  <c r="QQC183" i="1"/>
  <c r="QQD183" i="1"/>
  <c r="QQE183" i="1"/>
  <c r="QQF183" i="1"/>
  <c r="QQG183" i="1"/>
  <c r="QQH183" i="1"/>
  <c r="QQI183" i="1"/>
  <c r="QQJ183" i="1"/>
  <c r="QQK183" i="1"/>
  <c r="QQL183" i="1"/>
  <c r="QQM183" i="1"/>
  <c r="QQN183" i="1"/>
  <c r="QQO183" i="1"/>
  <c r="QQP183" i="1"/>
  <c r="QQQ183" i="1"/>
  <c r="QQR183" i="1"/>
  <c r="QQS183" i="1"/>
  <c r="QQT183" i="1"/>
  <c r="QQU183" i="1"/>
  <c r="QQV183" i="1"/>
  <c r="QQW183" i="1"/>
  <c r="QQX183" i="1"/>
  <c r="QQY183" i="1"/>
  <c r="QQZ183" i="1"/>
  <c r="QRA183" i="1"/>
  <c r="QRB183" i="1"/>
  <c r="QRC183" i="1"/>
  <c r="QRD183" i="1"/>
  <c r="QRE183" i="1"/>
  <c r="QRF183" i="1"/>
  <c r="QRG183" i="1"/>
  <c r="QRH183" i="1"/>
  <c r="QRI183" i="1"/>
  <c r="QRJ183" i="1"/>
  <c r="QRK183" i="1"/>
  <c r="QRL183" i="1"/>
  <c r="QRM183" i="1"/>
  <c r="QRN183" i="1"/>
  <c r="QRO183" i="1"/>
  <c r="QRP183" i="1"/>
  <c r="QRQ183" i="1"/>
  <c r="QRR183" i="1"/>
  <c r="QRS183" i="1"/>
  <c r="QRT183" i="1"/>
  <c r="QRU183" i="1"/>
  <c r="QRV183" i="1"/>
  <c r="QRW183" i="1"/>
  <c r="QRX183" i="1"/>
  <c r="QRY183" i="1"/>
  <c r="QRZ183" i="1"/>
  <c r="QSA183" i="1"/>
  <c r="QSB183" i="1"/>
  <c r="QSC183" i="1"/>
  <c r="QSD183" i="1"/>
  <c r="QSE183" i="1"/>
  <c r="QSF183" i="1"/>
  <c r="QSG183" i="1"/>
  <c r="QSH183" i="1"/>
  <c r="QSI183" i="1"/>
  <c r="QSJ183" i="1"/>
  <c r="QSK183" i="1"/>
  <c r="QSL183" i="1"/>
  <c r="QSM183" i="1"/>
  <c r="QSN183" i="1"/>
  <c r="QSO183" i="1"/>
  <c r="QSP183" i="1"/>
  <c r="QSQ183" i="1"/>
  <c r="QSR183" i="1"/>
  <c r="QSS183" i="1"/>
  <c r="QST183" i="1"/>
  <c r="QSU183" i="1"/>
  <c r="QSV183" i="1"/>
  <c r="QSW183" i="1"/>
  <c r="QSX183" i="1"/>
  <c r="QSY183" i="1"/>
  <c r="QSZ183" i="1"/>
  <c r="QTA183" i="1"/>
  <c r="QTB183" i="1"/>
  <c r="QTC183" i="1"/>
  <c r="QTD183" i="1"/>
  <c r="QTE183" i="1"/>
  <c r="QTF183" i="1"/>
  <c r="QTG183" i="1"/>
  <c r="QTH183" i="1"/>
  <c r="QTI183" i="1"/>
  <c r="QTJ183" i="1"/>
  <c r="QTK183" i="1"/>
  <c r="QTL183" i="1"/>
  <c r="QTM183" i="1"/>
  <c r="QTN183" i="1"/>
  <c r="QTO183" i="1"/>
  <c r="QTP183" i="1"/>
  <c r="QTQ183" i="1"/>
  <c r="QTR183" i="1"/>
  <c r="QTS183" i="1"/>
  <c r="QTT183" i="1"/>
  <c r="QTU183" i="1"/>
  <c r="QTV183" i="1"/>
  <c r="QTW183" i="1"/>
  <c r="QTX183" i="1"/>
  <c r="QTY183" i="1"/>
  <c r="QTZ183" i="1"/>
  <c r="QUA183" i="1"/>
  <c r="QUB183" i="1"/>
  <c r="QUC183" i="1"/>
  <c r="QUD183" i="1"/>
  <c r="QUE183" i="1"/>
  <c r="QUF183" i="1"/>
  <c r="QUG183" i="1"/>
  <c r="QUH183" i="1"/>
  <c r="QUI183" i="1"/>
  <c r="QUJ183" i="1"/>
  <c r="QUK183" i="1"/>
  <c r="QUL183" i="1"/>
  <c r="QUM183" i="1"/>
  <c r="QUN183" i="1"/>
  <c r="QUO183" i="1"/>
  <c r="QUP183" i="1"/>
  <c r="QUQ183" i="1"/>
  <c r="QUR183" i="1"/>
  <c r="QUS183" i="1"/>
  <c r="QUT183" i="1"/>
  <c r="QUU183" i="1"/>
  <c r="QUV183" i="1"/>
  <c r="QUW183" i="1"/>
  <c r="QUX183" i="1"/>
  <c r="QUY183" i="1"/>
  <c r="QUZ183" i="1"/>
  <c r="QVA183" i="1"/>
  <c r="QVB183" i="1"/>
  <c r="QVC183" i="1"/>
  <c r="QVD183" i="1"/>
  <c r="QVE183" i="1"/>
  <c r="QVF183" i="1"/>
  <c r="QVG183" i="1"/>
  <c r="QVH183" i="1"/>
  <c r="QVI183" i="1"/>
  <c r="QVJ183" i="1"/>
  <c r="QVK183" i="1"/>
  <c r="QVL183" i="1"/>
  <c r="QVM183" i="1"/>
  <c r="QVN183" i="1"/>
  <c r="QVO183" i="1"/>
  <c r="QVP183" i="1"/>
  <c r="QVQ183" i="1"/>
  <c r="QVR183" i="1"/>
  <c r="QVS183" i="1"/>
  <c r="QVT183" i="1"/>
  <c r="QVU183" i="1"/>
  <c r="QVV183" i="1"/>
  <c r="QVW183" i="1"/>
  <c r="QVX183" i="1"/>
  <c r="QVY183" i="1"/>
  <c r="QVZ183" i="1"/>
  <c r="QWA183" i="1"/>
  <c r="QWB183" i="1"/>
  <c r="QWC183" i="1"/>
  <c r="QWD183" i="1"/>
  <c r="QWE183" i="1"/>
  <c r="QWF183" i="1"/>
  <c r="QWG183" i="1"/>
  <c r="QWH183" i="1"/>
  <c r="QWI183" i="1"/>
  <c r="QWJ183" i="1"/>
  <c r="QWK183" i="1"/>
  <c r="QWL183" i="1"/>
  <c r="QWM183" i="1"/>
  <c r="QWN183" i="1"/>
  <c r="QWO183" i="1"/>
  <c r="QWP183" i="1"/>
  <c r="QWQ183" i="1"/>
  <c r="QWR183" i="1"/>
  <c r="QWS183" i="1"/>
  <c r="QWT183" i="1"/>
  <c r="QWU183" i="1"/>
  <c r="QWV183" i="1"/>
  <c r="QWW183" i="1"/>
  <c r="QWX183" i="1"/>
  <c r="QWY183" i="1"/>
  <c r="QWZ183" i="1"/>
  <c r="QXA183" i="1"/>
  <c r="QXB183" i="1"/>
  <c r="QXC183" i="1"/>
  <c r="QXD183" i="1"/>
  <c r="QXE183" i="1"/>
  <c r="QXF183" i="1"/>
  <c r="QXG183" i="1"/>
  <c r="QXH183" i="1"/>
  <c r="QXI183" i="1"/>
  <c r="QXJ183" i="1"/>
  <c r="QXK183" i="1"/>
  <c r="QXL183" i="1"/>
  <c r="QXM183" i="1"/>
  <c r="QXN183" i="1"/>
  <c r="QXO183" i="1"/>
  <c r="QXP183" i="1"/>
  <c r="QXQ183" i="1"/>
  <c r="QXR183" i="1"/>
  <c r="QXS183" i="1"/>
  <c r="QXT183" i="1"/>
  <c r="QXU183" i="1"/>
  <c r="QXV183" i="1"/>
  <c r="QXW183" i="1"/>
  <c r="QXX183" i="1"/>
  <c r="QXY183" i="1"/>
  <c r="QXZ183" i="1"/>
  <c r="QYA183" i="1"/>
  <c r="QYB183" i="1"/>
  <c r="QYC183" i="1"/>
  <c r="QYD183" i="1"/>
  <c r="QYE183" i="1"/>
  <c r="QYF183" i="1"/>
  <c r="QYG183" i="1"/>
  <c r="QYH183" i="1"/>
  <c r="QYI183" i="1"/>
  <c r="QYJ183" i="1"/>
  <c r="QYK183" i="1"/>
  <c r="QYL183" i="1"/>
  <c r="QYM183" i="1"/>
  <c r="QYN183" i="1"/>
  <c r="QYO183" i="1"/>
  <c r="QYP183" i="1"/>
  <c r="QYQ183" i="1"/>
  <c r="QYR183" i="1"/>
  <c r="QYS183" i="1"/>
  <c r="QYT183" i="1"/>
  <c r="QYU183" i="1"/>
  <c r="QYV183" i="1"/>
  <c r="QYW183" i="1"/>
  <c r="QYX183" i="1"/>
  <c r="QYY183" i="1"/>
  <c r="QYZ183" i="1"/>
  <c r="QZA183" i="1"/>
  <c r="QZB183" i="1"/>
  <c r="QZC183" i="1"/>
  <c r="QZD183" i="1"/>
  <c r="QZE183" i="1"/>
  <c r="QZF183" i="1"/>
  <c r="QZG183" i="1"/>
  <c r="QZH183" i="1"/>
  <c r="QZI183" i="1"/>
  <c r="QZJ183" i="1"/>
  <c r="QZK183" i="1"/>
  <c r="QZL183" i="1"/>
  <c r="QZM183" i="1"/>
  <c r="QZN183" i="1"/>
  <c r="QZO183" i="1"/>
  <c r="QZP183" i="1"/>
  <c r="QZQ183" i="1"/>
  <c r="QZR183" i="1"/>
  <c r="QZS183" i="1"/>
  <c r="QZT183" i="1"/>
  <c r="QZU183" i="1"/>
  <c r="QZV183" i="1"/>
  <c r="QZW183" i="1"/>
  <c r="QZX183" i="1"/>
  <c r="QZY183" i="1"/>
  <c r="QZZ183" i="1"/>
  <c r="RAA183" i="1"/>
  <c r="RAB183" i="1"/>
  <c r="RAC183" i="1"/>
  <c r="RAD183" i="1"/>
  <c r="RAE183" i="1"/>
  <c r="RAF183" i="1"/>
  <c r="RAG183" i="1"/>
  <c r="RAH183" i="1"/>
  <c r="RAI183" i="1"/>
  <c r="RAJ183" i="1"/>
  <c r="RAK183" i="1"/>
  <c r="RAL183" i="1"/>
  <c r="RAM183" i="1"/>
  <c r="RAN183" i="1"/>
  <c r="RAO183" i="1"/>
  <c r="RAP183" i="1"/>
  <c r="RAQ183" i="1"/>
  <c r="RAR183" i="1"/>
  <c r="RAS183" i="1"/>
  <c r="RAT183" i="1"/>
  <c r="RAU183" i="1"/>
  <c r="RAV183" i="1"/>
  <c r="RAW183" i="1"/>
  <c r="RAX183" i="1"/>
  <c r="RAY183" i="1"/>
  <c r="RAZ183" i="1"/>
  <c r="RBA183" i="1"/>
  <c r="RBB183" i="1"/>
  <c r="RBC183" i="1"/>
  <c r="RBD183" i="1"/>
  <c r="RBE183" i="1"/>
  <c r="RBF183" i="1"/>
  <c r="RBG183" i="1"/>
  <c r="RBH183" i="1"/>
  <c r="RBI183" i="1"/>
  <c r="RBJ183" i="1"/>
  <c r="RBK183" i="1"/>
  <c r="RBL183" i="1"/>
  <c r="RBM183" i="1"/>
  <c r="RBN183" i="1"/>
  <c r="RBO183" i="1"/>
  <c r="RBP183" i="1"/>
  <c r="RBQ183" i="1"/>
  <c r="RBR183" i="1"/>
  <c r="RBS183" i="1"/>
  <c r="RBT183" i="1"/>
  <c r="RBU183" i="1"/>
  <c r="RBV183" i="1"/>
  <c r="RBW183" i="1"/>
  <c r="RBX183" i="1"/>
  <c r="RBY183" i="1"/>
  <c r="RBZ183" i="1"/>
  <c r="RCA183" i="1"/>
  <c r="RCB183" i="1"/>
  <c r="RCC183" i="1"/>
  <c r="RCD183" i="1"/>
  <c r="RCE183" i="1"/>
  <c r="RCF183" i="1"/>
  <c r="RCG183" i="1"/>
  <c r="RCH183" i="1"/>
  <c r="RCI183" i="1"/>
  <c r="RCJ183" i="1"/>
  <c r="RCK183" i="1"/>
  <c r="RCL183" i="1"/>
  <c r="RCM183" i="1"/>
  <c r="RCN183" i="1"/>
  <c r="RCO183" i="1"/>
  <c r="RCP183" i="1"/>
  <c r="RCQ183" i="1"/>
  <c r="RCR183" i="1"/>
  <c r="RCS183" i="1"/>
  <c r="RCT183" i="1"/>
  <c r="RCU183" i="1"/>
  <c r="RCV183" i="1"/>
  <c r="RCW183" i="1"/>
  <c r="RCX183" i="1"/>
  <c r="RCY183" i="1"/>
  <c r="RCZ183" i="1"/>
  <c r="RDA183" i="1"/>
  <c r="RDB183" i="1"/>
  <c r="RDC183" i="1"/>
  <c r="RDD183" i="1"/>
  <c r="RDE183" i="1"/>
  <c r="RDF183" i="1"/>
  <c r="RDG183" i="1"/>
  <c r="RDH183" i="1"/>
  <c r="RDI183" i="1"/>
  <c r="RDJ183" i="1"/>
  <c r="RDK183" i="1"/>
  <c r="RDL183" i="1"/>
  <c r="RDM183" i="1"/>
  <c r="RDN183" i="1"/>
  <c r="RDO183" i="1"/>
  <c r="RDP183" i="1"/>
  <c r="RDQ183" i="1"/>
  <c r="RDR183" i="1"/>
  <c r="RDS183" i="1"/>
  <c r="RDT183" i="1"/>
  <c r="RDU183" i="1"/>
  <c r="RDV183" i="1"/>
  <c r="RDW183" i="1"/>
  <c r="RDX183" i="1"/>
  <c r="RDY183" i="1"/>
  <c r="RDZ183" i="1"/>
  <c r="REA183" i="1"/>
  <c r="REB183" i="1"/>
  <c r="REC183" i="1"/>
  <c r="RED183" i="1"/>
  <c r="REE183" i="1"/>
  <c r="REF183" i="1"/>
  <c r="REG183" i="1"/>
  <c r="REH183" i="1"/>
  <c r="REI183" i="1"/>
  <c r="REJ183" i="1"/>
  <c r="REK183" i="1"/>
  <c r="REL183" i="1"/>
  <c r="REM183" i="1"/>
  <c r="REN183" i="1"/>
  <c r="REO183" i="1"/>
  <c r="REP183" i="1"/>
  <c r="REQ183" i="1"/>
  <c r="RER183" i="1"/>
  <c r="RES183" i="1"/>
  <c r="RET183" i="1"/>
  <c r="REU183" i="1"/>
  <c r="REV183" i="1"/>
  <c r="REW183" i="1"/>
  <c r="REX183" i="1"/>
  <c r="REY183" i="1"/>
  <c r="REZ183" i="1"/>
  <c r="RFA183" i="1"/>
  <c r="RFB183" i="1"/>
  <c r="RFC183" i="1"/>
  <c r="RFD183" i="1"/>
  <c r="RFE183" i="1"/>
  <c r="RFF183" i="1"/>
  <c r="RFG183" i="1"/>
  <c r="RFH183" i="1"/>
  <c r="RFI183" i="1"/>
  <c r="RFJ183" i="1"/>
  <c r="RFK183" i="1"/>
  <c r="RFL183" i="1"/>
  <c r="RFM183" i="1"/>
  <c r="RFN183" i="1"/>
  <c r="RFO183" i="1"/>
  <c r="RFP183" i="1"/>
  <c r="RFQ183" i="1"/>
  <c r="RFR183" i="1"/>
  <c r="RFS183" i="1"/>
  <c r="RFT183" i="1"/>
  <c r="RFU183" i="1"/>
  <c r="RFV183" i="1"/>
  <c r="RFW183" i="1"/>
  <c r="RFX183" i="1"/>
  <c r="RFY183" i="1"/>
  <c r="RFZ183" i="1"/>
  <c r="RGA183" i="1"/>
  <c r="RGB183" i="1"/>
  <c r="RGC183" i="1"/>
  <c r="RGD183" i="1"/>
  <c r="RGE183" i="1"/>
  <c r="RGF183" i="1"/>
  <c r="RGG183" i="1"/>
  <c r="RGH183" i="1"/>
  <c r="RGI183" i="1"/>
  <c r="RGJ183" i="1"/>
  <c r="RGK183" i="1"/>
  <c r="RGL183" i="1"/>
  <c r="RGM183" i="1"/>
  <c r="RGN183" i="1"/>
  <c r="RGO183" i="1"/>
  <c r="RGP183" i="1"/>
  <c r="RGQ183" i="1"/>
  <c r="RGR183" i="1"/>
  <c r="RGS183" i="1"/>
  <c r="RGT183" i="1"/>
  <c r="RGU183" i="1"/>
  <c r="RGV183" i="1"/>
  <c r="RGW183" i="1"/>
  <c r="RGX183" i="1"/>
  <c r="RGY183" i="1"/>
  <c r="RGZ183" i="1"/>
  <c r="RHA183" i="1"/>
  <c r="RHB183" i="1"/>
  <c r="RHC183" i="1"/>
  <c r="RHD183" i="1"/>
  <c r="RHE183" i="1"/>
  <c r="RHF183" i="1"/>
  <c r="RHG183" i="1"/>
  <c r="RHH183" i="1"/>
  <c r="RHI183" i="1"/>
  <c r="RHJ183" i="1"/>
  <c r="RHK183" i="1"/>
  <c r="RHL183" i="1"/>
  <c r="RHM183" i="1"/>
  <c r="RHN183" i="1"/>
  <c r="RHO183" i="1"/>
  <c r="RHP183" i="1"/>
  <c r="RHQ183" i="1"/>
  <c r="RHR183" i="1"/>
  <c r="RHS183" i="1"/>
  <c r="RHT183" i="1"/>
  <c r="RHU183" i="1"/>
  <c r="RHV183" i="1"/>
  <c r="RHW183" i="1"/>
  <c r="RHX183" i="1"/>
  <c r="RHY183" i="1"/>
  <c r="RHZ183" i="1"/>
  <c r="RIA183" i="1"/>
  <c r="RIB183" i="1"/>
  <c r="RIC183" i="1"/>
  <c r="RID183" i="1"/>
  <c r="RIE183" i="1"/>
  <c r="RIF183" i="1"/>
  <c r="RIG183" i="1"/>
  <c r="RIH183" i="1"/>
  <c r="RII183" i="1"/>
  <c r="RIJ183" i="1"/>
  <c r="RIK183" i="1"/>
  <c r="RIL183" i="1"/>
  <c r="RIM183" i="1"/>
  <c r="RIN183" i="1"/>
  <c r="RIO183" i="1"/>
  <c r="RIP183" i="1"/>
  <c r="RIQ183" i="1"/>
  <c r="RIR183" i="1"/>
  <c r="RIS183" i="1"/>
  <c r="RIT183" i="1"/>
  <c r="RIU183" i="1"/>
  <c r="RIV183" i="1"/>
  <c r="RIW183" i="1"/>
  <c r="RIX183" i="1"/>
  <c r="RIY183" i="1"/>
  <c r="RIZ183" i="1"/>
  <c r="RJA183" i="1"/>
  <c r="RJB183" i="1"/>
  <c r="RJC183" i="1"/>
  <c r="RJD183" i="1"/>
  <c r="RJE183" i="1"/>
  <c r="RJF183" i="1"/>
  <c r="RJG183" i="1"/>
  <c r="RJH183" i="1"/>
  <c r="RJI183" i="1"/>
  <c r="RJJ183" i="1"/>
  <c r="RJK183" i="1"/>
  <c r="RJL183" i="1"/>
  <c r="RJM183" i="1"/>
  <c r="RJN183" i="1"/>
  <c r="RJO183" i="1"/>
  <c r="RJP183" i="1"/>
  <c r="RJQ183" i="1"/>
  <c r="RJR183" i="1"/>
  <c r="RJS183" i="1"/>
  <c r="RJT183" i="1"/>
  <c r="RJU183" i="1"/>
  <c r="RJV183" i="1"/>
  <c r="RJW183" i="1"/>
  <c r="RJX183" i="1"/>
  <c r="RJY183" i="1"/>
  <c r="RJZ183" i="1"/>
  <c r="RKA183" i="1"/>
  <c r="RKB183" i="1"/>
  <c r="RKC183" i="1"/>
  <c r="RKD183" i="1"/>
  <c r="RKE183" i="1"/>
  <c r="RKF183" i="1"/>
  <c r="RKG183" i="1"/>
  <c r="RKH183" i="1"/>
  <c r="RKI183" i="1"/>
  <c r="RKJ183" i="1"/>
  <c r="RKK183" i="1"/>
  <c r="RKL183" i="1"/>
  <c r="RKM183" i="1"/>
  <c r="RKN183" i="1"/>
  <c r="RKO183" i="1"/>
  <c r="RKP183" i="1"/>
  <c r="RKQ183" i="1"/>
  <c r="RKR183" i="1"/>
  <c r="RKS183" i="1"/>
  <c r="RKT183" i="1"/>
  <c r="RKU183" i="1"/>
  <c r="RKV183" i="1"/>
  <c r="RKW183" i="1"/>
  <c r="RKX183" i="1"/>
  <c r="RKY183" i="1"/>
  <c r="RKZ183" i="1"/>
  <c r="RLA183" i="1"/>
  <c r="RLB183" i="1"/>
  <c r="RLC183" i="1"/>
  <c r="RLD183" i="1"/>
  <c r="RLE183" i="1"/>
  <c r="RLF183" i="1"/>
  <c r="RLG183" i="1"/>
  <c r="RLH183" i="1"/>
  <c r="RLI183" i="1"/>
  <c r="RLJ183" i="1"/>
  <c r="RLK183" i="1"/>
  <c r="RLL183" i="1"/>
  <c r="RLM183" i="1"/>
  <c r="RLN183" i="1"/>
  <c r="RLO183" i="1"/>
  <c r="RLP183" i="1"/>
  <c r="RLQ183" i="1"/>
  <c r="RLR183" i="1"/>
  <c r="RLS183" i="1"/>
  <c r="RLT183" i="1"/>
  <c r="RLU183" i="1"/>
  <c r="RLV183" i="1"/>
  <c r="RLW183" i="1"/>
  <c r="RLX183" i="1"/>
  <c r="RLY183" i="1"/>
  <c r="RLZ183" i="1"/>
  <c r="RMA183" i="1"/>
  <c r="RMB183" i="1"/>
  <c r="RMC183" i="1"/>
  <c r="RMD183" i="1"/>
  <c r="RME183" i="1"/>
  <c r="RMF183" i="1"/>
  <c r="RMG183" i="1"/>
  <c r="RMH183" i="1"/>
  <c r="RMI183" i="1"/>
  <c r="RMJ183" i="1"/>
  <c r="RMK183" i="1"/>
  <c r="RML183" i="1"/>
  <c r="RMM183" i="1"/>
  <c r="RMN183" i="1"/>
  <c r="RMO183" i="1"/>
  <c r="RMP183" i="1"/>
  <c r="RMQ183" i="1"/>
  <c r="RMR183" i="1"/>
  <c r="RMS183" i="1"/>
  <c r="RMT183" i="1"/>
  <c r="RMU183" i="1"/>
  <c r="RMV183" i="1"/>
  <c r="RMW183" i="1"/>
  <c r="RMX183" i="1"/>
  <c r="RMY183" i="1"/>
  <c r="RMZ183" i="1"/>
  <c r="RNA183" i="1"/>
  <c r="RNB183" i="1"/>
  <c r="RNC183" i="1"/>
  <c r="RND183" i="1"/>
  <c r="RNE183" i="1"/>
  <c r="RNF183" i="1"/>
  <c r="RNG183" i="1"/>
  <c r="RNH183" i="1"/>
  <c r="RNI183" i="1"/>
  <c r="RNJ183" i="1"/>
  <c r="RNK183" i="1"/>
  <c r="RNL183" i="1"/>
  <c r="RNM183" i="1"/>
  <c r="RNN183" i="1"/>
  <c r="RNO183" i="1"/>
  <c r="RNP183" i="1"/>
  <c r="RNQ183" i="1"/>
  <c r="RNR183" i="1"/>
  <c r="RNS183" i="1"/>
  <c r="RNT183" i="1"/>
  <c r="RNU183" i="1"/>
  <c r="RNV183" i="1"/>
  <c r="RNW183" i="1"/>
  <c r="RNX183" i="1"/>
  <c r="RNY183" i="1"/>
  <c r="RNZ183" i="1"/>
  <c r="ROA183" i="1"/>
  <c r="ROB183" i="1"/>
  <c r="ROC183" i="1"/>
  <c r="ROD183" i="1"/>
  <c r="ROE183" i="1"/>
  <c r="ROF183" i="1"/>
  <c r="ROG183" i="1"/>
  <c r="ROH183" i="1"/>
  <c r="ROI183" i="1"/>
  <c r="ROJ183" i="1"/>
  <c r="ROK183" i="1"/>
  <c r="ROL183" i="1"/>
  <c r="ROM183" i="1"/>
  <c r="RON183" i="1"/>
  <c r="ROO183" i="1"/>
  <c r="ROP183" i="1"/>
  <c r="ROQ183" i="1"/>
  <c r="ROR183" i="1"/>
  <c r="ROS183" i="1"/>
  <c r="ROT183" i="1"/>
  <c r="ROU183" i="1"/>
  <c r="ROV183" i="1"/>
  <c r="ROW183" i="1"/>
  <c r="ROX183" i="1"/>
  <c r="ROY183" i="1"/>
  <c r="ROZ183" i="1"/>
  <c r="RPA183" i="1"/>
  <c r="RPB183" i="1"/>
  <c r="RPC183" i="1"/>
  <c r="RPD183" i="1"/>
  <c r="RPE183" i="1"/>
  <c r="RPF183" i="1"/>
  <c r="RPG183" i="1"/>
  <c r="RPH183" i="1"/>
  <c r="RPI183" i="1"/>
  <c r="RPJ183" i="1"/>
  <c r="RPK183" i="1"/>
  <c r="RPL183" i="1"/>
  <c r="RPM183" i="1"/>
  <c r="RPN183" i="1"/>
  <c r="RPO183" i="1"/>
  <c r="RPP183" i="1"/>
  <c r="RPQ183" i="1"/>
  <c r="RPR183" i="1"/>
  <c r="RPS183" i="1"/>
  <c r="RPT183" i="1"/>
  <c r="RPU183" i="1"/>
  <c r="RPV183" i="1"/>
  <c r="RPW183" i="1"/>
  <c r="RPX183" i="1"/>
  <c r="RPY183" i="1"/>
  <c r="RPZ183" i="1"/>
  <c r="RQA183" i="1"/>
  <c r="RQB183" i="1"/>
  <c r="RQC183" i="1"/>
  <c r="RQD183" i="1"/>
  <c r="RQE183" i="1"/>
  <c r="RQF183" i="1"/>
  <c r="RQG183" i="1"/>
  <c r="RQH183" i="1"/>
  <c r="RQI183" i="1"/>
  <c r="RQJ183" i="1"/>
  <c r="RQK183" i="1"/>
  <c r="RQL183" i="1"/>
  <c r="RQM183" i="1"/>
  <c r="RQN183" i="1"/>
  <c r="RQO183" i="1"/>
  <c r="RQP183" i="1"/>
  <c r="RQQ183" i="1"/>
  <c r="RQR183" i="1"/>
  <c r="RQS183" i="1"/>
  <c r="RQT183" i="1"/>
  <c r="RQU183" i="1"/>
  <c r="RQV183" i="1"/>
  <c r="RQW183" i="1"/>
  <c r="RQX183" i="1"/>
  <c r="RQY183" i="1"/>
  <c r="RQZ183" i="1"/>
  <c r="RRA183" i="1"/>
  <c r="RRB183" i="1"/>
  <c r="RRC183" i="1"/>
  <c r="RRD183" i="1"/>
  <c r="RRE183" i="1"/>
  <c r="RRF183" i="1"/>
  <c r="RRG183" i="1"/>
  <c r="RRH183" i="1"/>
  <c r="RRI183" i="1"/>
  <c r="RRJ183" i="1"/>
  <c r="RRK183" i="1"/>
  <c r="RRL183" i="1"/>
  <c r="RRM183" i="1"/>
  <c r="RRN183" i="1"/>
  <c r="RRO183" i="1"/>
  <c r="RRP183" i="1"/>
  <c r="RRQ183" i="1"/>
  <c r="RRR183" i="1"/>
  <c r="RRS183" i="1"/>
  <c r="RRT183" i="1"/>
  <c r="RRU183" i="1"/>
  <c r="RRV183" i="1"/>
  <c r="RRW183" i="1"/>
  <c r="RRX183" i="1"/>
  <c r="RRY183" i="1"/>
  <c r="RRZ183" i="1"/>
  <c r="RSA183" i="1"/>
  <c r="RSB183" i="1"/>
  <c r="RSC183" i="1"/>
  <c r="RSD183" i="1"/>
  <c r="RSE183" i="1"/>
  <c r="RSF183" i="1"/>
  <c r="RSG183" i="1"/>
  <c r="RSH183" i="1"/>
  <c r="RSI183" i="1"/>
  <c r="RSJ183" i="1"/>
  <c r="RSK183" i="1"/>
  <c r="RSL183" i="1"/>
  <c r="RSM183" i="1"/>
  <c r="RSN183" i="1"/>
  <c r="RSO183" i="1"/>
  <c r="RSP183" i="1"/>
  <c r="RSQ183" i="1"/>
  <c r="RSR183" i="1"/>
  <c r="RSS183" i="1"/>
  <c r="RST183" i="1"/>
  <c r="RSU183" i="1"/>
  <c r="RSV183" i="1"/>
  <c r="RSW183" i="1"/>
  <c r="RSX183" i="1"/>
  <c r="RSY183" i="1"/>
  <c r="RSZ183" i="1"/>
  <c r="RTA183" i="1"/>
  <c r="RTB183" i="1"/>
  <c r="RTC183" i="1"/>
  <c r="RTD183" i="1"/>
  <c r="RTE183" i="1"/>
  <c r="RTF183" i="1"/>
  <c r="RTG183" i="1"/>
  <c r="RTH183" i="1"/>
  <c r="RTI183" i="1"/>
  <c r="RTJ183" i="1"/>
  <c r="RTK183" i="1"/>
  <c r="RTL183" i="1"/>
  <c r="RTM183" i="1"/>
  <c r="RTN183" i="1"/>
  <c r="RTO183" i="1"/>
  <c r="RTP183" i="1"/>
  <c r="RTQ183" i="1"/>
  <c r="RTR183" i="1"/>
  <c r="RTS183" i="1"/>
  <c r="RTT183" i="1"/>
  <c r="RTU183" i="1"/>
  <c r="RTV183" i="1"/>
  <c r="RTW183" i="1"/>
  <c r="RTX183" i="1"/>
  <c r="RTY183" i="1"/>
  <c r="RTZ183" i="1"/>
  <c r="RUA183" i="1"/>
  <c r="RUB183" i="1"/>
  <c r="RUC183" i="1"/>
  <c r="RUD183" i="1"/>
  <c r="RUE183" i="1"/>
  <c r="RUF183" i="1"/>
  <c r="RUG183" i="1"/>
  <c r="RUH183" i="1"/>
  <c r="RUI183" i="1"/>
  <c r="RUJ183" i="1"/>
  <c r="RUK183" i="1"/>
  <c r="RUL183" i="1"/>
  <c r="RUM183" i="1"/>
  <c r="RUN183" i="1"/>
  <c r="RUO183" i="1"/>
  <c r="RUP183" i="1"/>
  <c r="RUQ183" i="1"/>
  <c r="RUR183" i="1"/>
  <c r="RUS183" i="1"/>
  <c r="RUT183" i="1"/>
  <c r="RUU183" i="1"/>
  <c r="RUV183" i="1"/>
  <c r="RUW183" i="1"/>
  <c r="RUX183" i="1"/>
  <c r="RUY183" i="1"/>
  <c r="RUZ183" i="1"/>
  <c r="RVA183" i="1"/>
  <c r="RVB183" i="1"/>
  <c r="RVC183" i="1"/>
  <c r="RVD183" i="1"/>
  <c r="RVE183" i="1"/>
  <c r="RVF183" i="1"/>
  <c r="RVG183" i="1"/>
  <c r="RVH183" i="1"/>
  <c r="RVI183" i="1"/>
  <c r="RVJ183" i="1"/>
  <c r="RVK183" i="1"/>
  <c r="RVL183" i="1"/>
  <c r="RVM183" i="1"/>
  <c r="RVN183" i="1"/>
  <c r="RVO183" i="1"/>
  <c r="RVP183" i="1"/>
  <c r="RVQ183" i="1"/>
  <c r="RVR183" i="1"/>
  <c r="RVS183" i="1"/>
  <c r="RVT183" i="1"/>
  <c r="RVU183" i="1"/>
  <c r="RVV183" i="1"/>
  <c r="RVW183" i="1"/>
  <c r="RVX183" i="1"/>
  <c r="RVY183" i="1"/>
  <c r="RVZ183" i="1"/>
  <c r="RWA183" i="1"/>
  <c r="RWB183" i="1"/>
  <c r="RWC183" i="1"/>
  <c r="RWD183" i="1"/>
  <c r="RWE183" i="1"/>
  <c r="RWF183" i="1"/>
  <c r="RWG183" i="1"/>
  <c r="RWH183" i="1"/>
  <c r="RWI183" i="1"/>
  <c r="RWJ183" i="1"/>
  <c r="RWK183" i="1"/>
  <c r="RWL183" i="1"/>
  <c r="RWM183" i="1"/>
  <c r="RWN183" i="1"/>
  <c r="RWO183" i="1"/>
  <c r="RWP183" i="1"/>
  <c r="RWQ183" i="1"/>
  <c r="RWR183" i="1"/>
  <c r="RWS183" i="1"/>
  <c r="RWT183" i="1"/>
  <c r="RWU183" i="1"/>
  <c r="RWV183" i="1"/>
  <c r="RWW183" i="1"/>
  <c r="RWX183" i="1"/>
  <c r="RWY183" i="1"/>
  <c r="RWZ183" i="1"/>
  <c r="RXA183" i="1"/>
  <c r="RXB183" i="1"/>
  <c r="RXC183" i="1"/>
  <c r="RXD183" i="1"/>
  <c r="RXE183" i="1"/>
  <c r="RXF183" i="1"/>
  <c r="RXG183" i="1"/>
  <c r="RXH183" i="1"/>
  <c r="RXI183" i="1"/>
  <c r="RXJ183" i="1"/>
  <c r="RXK183" i="1"/>
  <c r="RXL183" i="1"/>
  <c r="RXM183" i="1"/>
  <c r="RXN183" i="1"/>
  <c r="RXO183" i="1"/>
  <c r="RXP183" i="1"/>
  <c r="RXQ183" i="1"/>
  <c r="RXR183" i="1"/>
  <c r="RXS183" i="1"/>
  <c r="RXT183" i="1"/>
  <c r="RXU183" i="1"/>
  <c r="RXV183" i="1"/>
  <c r="RXW183" i="1"/>
  <c r="RXX183" i="1"/>
  <c r="RXY183" i="1"/>
  <c r="RXZ183" i="1"/>
  <c r="RYA183" i="1"/>
  <c r="RYB183" i="1"/>
  <c r="RYC183" i="1"/>
  <c r="RYD183" i="1"/>
  <c r="RYE183" i="1"/>
  <c r="RYF183" i="1"/>
  <c r="RYG183" i="1"/>
  <c r="RYH183" i="1"/>
  <c r="RYI183" i="1"/>
  <c r="RYJ183" i="1"/>
  <c r="RYK183" i="1"/>
  <c r="RYL183" i="1"/>
  <c r="RYM183" i="1"/>
  <c r="RYN183" i="1"/>
  <c r="RYO183" i="1"/>
  <c r="RYP183" i="1"/>
  <c r="RYQ183" i="1"/>
  <c r="RYR183" i="1"/>
  <c r="RYS183" i="1"/>
  <c r="RYT183" i="1"/>
  <c r="RYU183" i="1"/>
  <c r="RYV183" i="1"/>
  <c r="RYW183" i="1"/>
  <c r="RYX183" i="1"/>
  <c r="RYY183" i="1"/>
  <c r="RYZ183" i="1"/>
  <c r="RZA183" i="1"/>
  <c r="RZB183" i="1"/>
  <c r="RZC183" i="1"/>
  <c r="RZD183" i="1"/>
  <c r="RZE183" i="1"/>
  <c r="RZF183" i="1"/>
  <c r="RZG183" i="1"/>
  <c r="RZH183" i="1"/>
  <c r="RZI183" i="1"/>
  <c r="RZJ183" i="1"/>
  <c r="RZK183" i="1"/>
  <c r="RZL183" i="1"/>
  <c r="RZM183" i="1"/>
  <c r="RZN183" i="1"/>
  <c r="RZO183" i="1"/>
  <c r="RZP183" i="1"/>
  <c r="RZQ183" i="1"/>
  <c r="RZR183" i="1"/>
  <c r="RZS183" i="1"/>
  <c r="RZT183" i="1"/>
  <c r="RZU183" i="1"/>
  <c r="RZV183" i="1"/>
  <c r="RZW183" i="1"/>
  <c r="RZX183" i="1"/>
  <c r="RZY183" i="1"/>
  <c r="RZZ183" i="1"/>
  <c r="SAA183" i="1"/>
  <c r="SAB183" i="1"/>
  <c r="SAC183" i="1"/>
  <c r="SAD183" i="1"/>
  <c r="SAE183" i="1"/>
  <c r="SAF183" i="1"/>
  <c r="SAG183" i="1"/>
  <c r="SAH183" i="1"/>
  <c r="SAI183" i="1"/>
  <c r="SAJ183" i="1"/>
  <c r="SAK183" i="1"/>
  <c r="SAL183" i="1"/>
  <c r="SAM183" i="1"/>
  <c r="SAN183" i="1"/>
  <c r="SAO183" i="1"/>
  <c r="SAP183" i="1"/>
  <c r="SAQ183" i="1"/>
  <c r="SAR183" i="1"/>
  <c r="SAS183" i="1"/>
  <c r="SAT183" i="1"/>
  <c r="SAU183" i="1"/>
  <c r="SAV183" i="1"/>
  <c r="SAW183" i="1"/>
  <c r="SAX183" i="1"/>
  <c r="SAY183" i="1"/>
  <c r="SAZ183" i="1"/>
  <c r="SBA183" i="1"/>
  <c r="SBB183" i="1"/>
  <c r="SBC183" i="1"/>
  <c r="SBD183" i="1"/>
  <c r="SBE183" i="1"/>
  <c r="SBF183" i="1"/>
  <c r="SBG183" i="1"/>
  <c r="SBH183" i="1"/>
  <c r="SBI183" i="1"/>
  <c r="SBJ183" i="1"/>
  <c r="SBK183" i="1"/>
  <c r="SBL183" i="1"/>
  <c r="SBM183" i="1"/>
  <c r="SBN183" i="1"/>
  <c r="SBO183" i="1"/>
  <c r="SBP183" i="1"/>
  <c r="SBQ183" i="1"/>
  <c r="SBR183" i="1"/>
  <c r="SBS183" i="1"/>
  <c r="SBT183" i="1"/>
  <c r="SBU183" i="1"/>
  <c r="SBV183" i="1"/>
  <c r="SBW183" i="1"/>
  <c r="SBX183" i="1"/>
  <c r="SBY183" i="1"/>
  <c r="SBZ183" i="1"/>
  <c r="SCA183" i="1"/>
  <c r="SCB183" i="1"/>
  <c r="SCC183" i="1"/>
  <c r="SCD183" i="1"/>
  <c r="SCE183" i="1"/>
  <c r="SCF183" i="1"/>
  <c r="SCG183" i="1"/>
  <c r="SCH183" i="1"/>
  <c r="SCI183" i="1"/>
  <c r="SCJ183" i="1"/>
  <c r="SCK183" i="1"/>
  <c r="SCL183" i="1"/>
  <c r="SCM183" i="1"/>
  <c r="SCN183" i="1"/>
  <c r="SCO183" i="1"/>
  <c r="SCP183" i="1"/>
  <c r="SCQ183" i="1"/>
  <c r="SCR183" i="1"/>
  <c r="SCS183" i="1"/>
  <c r="SCT183" i="1"/>
  <c r="SCU183" i="1"/>
  <c r="SCV183" i="1"/>
  <c r="SCW183" i="1"/>
  <c r="SCX183" i="1"/>
  <c r="SCY183" i="1"/>
  <c r="SCZ183" i="1"/>
  <c r="SDA183" i="1"/>
  <c r="SDB183" i="1"/>
  <c r="SDC183" i="1"/>
  <c r="SDD183" i="1"/>
  <c r="SDE183" i="1"/>
  <c r="SDF183" i="1"/>
  <c r="SDG183" i="1"/>
  <c r="SDH183" i="1"/>
  <c r="SDI183" i="1"/>
  <c r="SDJ183" i="1"/>
  <c r="SDK183" i="1"/>
  <c r="SDL183" i="1"/>
  <c r="SDM183" i="1"/>
  <c r="SDN183" i="1"/>
  <c r="SDO183" i="1"/>
  <c r="SDP183" i="1"/>
  <c r="SDQ183" i="1"/>
  <c r="SDR183" i="1"/>
  <c r="SDS183" i="1"/>
  <c r="SDT183" i="1"/>
  <c r="SDU183" i="1"/>
  <c r="SDV183" i="1"/>
  <c r="SDW183" i="1"/>
  <c r="SDX183" i="1"/>
  <c r="SDY183" i="1"/>
  <c r="SDZ183" i="1"/>
  <c r="SEA183" i="1"/>
  <c r="SEB183" i="1"/>
  <c r="SEC183" i="1"/>
  <c r="SED183" i="1"/>
  <c r="SEE183" i="1"/>
  <c r="SEF183" i="1"/>
  <c r="SEG183" i="1"/>
  <c r="SEH183" i="1"/>
  <c r="SEI183" i="1"/>
  <c r="SEJ183" i="1"/>
  <c r="SEK183" i="1"/>
  <c r="SEL183" i="1"/>
  <c r="SEM183" i="1"/>
  <c r="SEN183" i="1"/>
  <c r="SEO183" i="1"/>
  <c r="SEP183" i="1"/>
  <c r="SEQ183" i="1"/>
  <c r="SER183" i="1"/>
  <c r="SES183" i="1"/>
  <c r="SET183" i="1"/>
  <c r="SEU183" i="1"/>
  <c r="SEV183" i="1"/>
  <c r="SEW183" i="1"/>
  <c r="SEX183" i="1"/>
  <c r="SEY183" i="1"/>
  <c r="SEZ183" i="1"/>
  <c r="SFA183" i="1"/>
  <c r="SFB183" i="1"/>
  <c r="SFC183" i="1"/>
  <c r="SFD183" i="1"/>
  <c r="SFE183" i="1"/>
  <c r="SFF183" i="1"/>
  <c r="SFG183" i="1"/>
  <c r="SFH183" i="1"/>
  <c r="SFI183" i="1"/>
  <c r="SFJ183" i="1"/>
  <c r="SFK183" i="1"/>
  <c r="SFL183" i="1"/>
  <c r="SFM183" i="1"/>
  <c r="SFN183" i="1"/>
  <c r="SFO183" i="1"/>
  <c r="SFP183" i="1"/>
  <c r="SFQ183" i="1"/>
  <c r="SFR183" i="1"/>
  <c r="SFS183" i="1"/>
  <c r="SFT183" i="1"/>
  <c r="SFU183" i="1"/>
  <c r="SFV183" i="1"/>
  <c r="SFW183" i="1"/>
  <c r="SFX183" i="1"/>
  <c r="SFY183" i="1"/>
  <c r="SFZ183" i="1"/>
  <c r="SGA183" i="1"/>
  <c r="SGB183" i="1"/>
  <c r="SGC183" i="1"/>
  <c r="SGD183" i="1"/>
  <c r="SGE183" i="1"/>
  <c r="SGF183" i="1"/>
  <c r="SGG183" i="1"/>
  <c r="SGH183" i="1"/>
  <c r="SGI183" i="1"/>
  <c r="SGJ183" i="1"/>
  <c r="SGK183" i="1"/>
  <c r="SGL183" i="1"/>
  <c r="SGM183" i="1"/>
  <c r="SGN183" i="1"/>
  <c r="SGO183" i="1"/>
  <c r="SGP183" i="1"/>
  <c r="SGQ183" i="1"/>
  <c r="SGR183" i="1"/>
  <c r="SGS183" i="1"/>
  <c r="SGT183" i="1"/>
  <c r="SGU183" i="1"/>
  <c r="SGV183" i="1"/>
  <c r="SGW183" i="1"/>
  <c r="SGX183" i="1"/>
  <c r="SGY183" i="1"/>
  <c r="SGZ183" i="1"/>
  <c r="SHA183" i="1"/>
  <c r="SHB183" i="1"/>
  <c r="SHC183" i="1"/>
  <c r="SHD183" i="1"/>
  <c r="SHE183" i="1"/>
  <c r="SHF183" i="1"/>
  <c r="SHG183" i="1"/>
  <c r="SHH183" i="1"/>
  <c r="SHI183" i="1"/>
  <c r="SHJ183" i="1"/>
  <c r="SHK183" i="1"/>
  <c r="SHL183" i="1"/>
  <c r="SHM183" i="1"/>
  <c r="SHN183" i="1"/>
  <c r="SHO183" i="1"/>
  <c r="SHP183" i="1"/>
  <c r="SHQ183" i="1"/>
  <c r="SHR183" i="1"/>
  <c r="SHS183" i="1"/>
  <c r="SHT183" i="1"/>
  <c r="SHU183" i="1"/>
  <c r="SHV183" i="1"/>
  <c r="SHW183" i="1"/>
  <c r="SHX183" i="1"/>
  <c r="SHY183" i="1"/>
  <c r="SHZ183" i="1"/>
  <c r="SIA183" i="1"/>
  <c r="SIB183" i="1"/>
  <c r="SIC183" i="1"/>
  <c r="SID183" i="1"/>
  <c r="SIE183" i="1"/>
  <c r="SIF183" i="1"/>
  <c r="SIG183" i="1"/>
  <c r="SIH183" i="1"/>
  <c r="SII183" i="1"/>
  <c r="SIJ183" i="1"/>
  <c r="SIK183" i="1"/>
  <c r="SIL183" i="1"/>
  <c r="SIM183" i="1"/>
  <c r="SIN183" i="1"/>
  <c r="SIO183" i="1"/>
  <c r="SIP183" i="1"/>
  <c r="SIQ183" i="1"/>
  <c r="SIR183" i="1"/>
  <c r="SIS183" i="1"/>
  <c r="SIT183" i="1"/>
  <c r="SIU183" i="1"/>
  <c r="SIV183" i="1"/>
  <c r="SIW183" i="1"/>
  <c r="SIX183" i="1"/>
  <c r="SIY183" i="1"/>
  <c r="SIZ183" i="1"/>
  <c r="SJA183" i="1"/>
  <c r="SJB183" i="1"/>
  <c r="SJC183" i="1"/>
  <c r="SJD183" i="1"/>
  <c r="SJE183" i="1"/>
  <c r="SJF183" i="1"/>
  <c r="SJG183" i="1"/>
  <c r="SJH183" i="1"/>
  <c r="SJI183" i="1"/>
  <c r="SJJ183" i="1"/>
  <c r="SJK183" i="1"/>
  <c r="SJL183" i="1"/>
  <c r="SJM183" i="1"/>
  <c r="SJN183" i="1"/>
  <c r="SJO183" i="1"/>
  <c r="SJP183" i="1"/>
  <c r="SJQ183" i="1"/>
  <c r="SJR183" i="1"/>
  <c r="SJS183" i="1"/>
  <c r="SJT183" i="1"/>
  <c r="SJU183" i="1"/>
  <c r="SJV183" i="1"/>
  <c r="SJW183" i="1"/>
  <c r="SJX183" i="1"/>
  <c r="SJY183" i="1"/>
  <c r="SJZ183" i="1"/>
  <c r="SKA183" i="1"/>
  <c r="SKB183" i="1"/>
  <c r="SKC183" i="1"/>
  <c r="SKD183" i="1"/>
  <c r="SKE183" i="1"/>
  <c r="SKF183" i="1"/>
  <c r="SKG183" i="1"/>
  <c r="SKH183" i="1"/>
  <c r="SKI183" i="1"/>
  <c r="SKJ183" i="1"/>
  <c r="SKK183" i="1"/>
  <c r="SKL183" i="1"/>
  <c r="SKM183" i="1"/>
  <c r="SKN183" i="1"/>
  <c r="SKO183" i="1"/>
  <c r="SKP183" i="1"/>
  <c r="SKQ183" i="1"/>
  <c r="SKR183" i="1"/>
  <c r="SKS183" i="1"/>
  <c r="SKT183" i="1"/>
  <c r="SKU183" i="1"/>
  <c r="SKV183" i="1"/>
  <c r="SKW183" i="1"/>
  <c r="SKX183" i="1"/>
  <c r="SKY183" i="1"/>
  <c r="SKZ183" i="1"/>
  <c r="SLA183" i="1"/>
  <c r="SLB183" i="1"/>
  <c r="SLC183" i="1"/>
  <c r="SLD183" i="1"/>
  <c r="SLE183" i="1"/>
  <c r="SLF183" i="1"/>
  <c r="SLG183" i="1"/>
  <c r="SLH183" i="1"/>
  <c r="SLI183" i="1"/>
  <c r="SLJ183" i="1"/>
  <c r="SLK183" i="1"/>
  <c r="SLL183" i="1"/>
  <c r="SLM183" i="1"/>
  <c r="SLN183" i="1"/>
  <c r="SLO183" i="1"/>
  <c r="SLP183" i="1"/>
  <c r="SLQ183" i="1"/>
  <c r="SLR183" i="1"/>
  <c r="SLS183" i="1"/>
  <c r="SLT183" i="1"/>
  <c r="SLU183" i="1"/>
  <c r="SLV183" i="1"/>
  <c r="SLW183" i="1"/>
  <c r="SLX183" i="1"/>
  <c r="SLY183" i="1"/>
  <c r="SLZ183" i="1"/>
  <c r="SMA183" i="1"/>
  <c r="SMB183" i="1"/>
  <c r="SMC183" i="1"/>
  <c r="SMD183" i="1"/>
  <c r="SME183" i="1"/>
  <c r="SMF183" i="1"/>
  <c r="SMG183" i="1"/>
  <c r="SMH183" i="1"/>
  <c r="SMI183" i="1"/>
  <c r="SMJ183" i="1"/>
  <c r="SMK183" i="1"/>
  <c r="SML183" i="1"/>
  <c r="SMM183" i="1"/>
  <c r="SMN183" i="1"/>
  <c r="SMO183" i="1"/>
  <c r="SMP183" i="1"/>
  <c r="SMQ183" i="1"/>
  <c r="SMR183" i="1"/>
  <c r="SMS183" i="1"/>
  <c r="SMT183" i="1"/>
  <c r="SMU183" i="1"/>
  <c r="SMV183" i="1"/>
  <c r="SMW183" i="1"/>
  <c r="SMX183" i="1"/>
  <c r="SMY183" i="1"/>
  <c r="SMZ183" i="1"/>
  <c r="SNA183" i="1"/>
  <c r="SNB183" i="1"/>
  <c r="SNC183" i="1"/>
  <c r="SND183" i="1"/>
  <c r="SNE183" i="1"/>
  <c r="SNF183" i="1"/>
  <c r="SNG183" i="1"/>
  <c r="SNH183" i="1"/>
  <c r="SNI183" i="1"/>
  <c r="SNJ183" i="1"/>
  <c r="SNK183" i="1"/>
  <c r="SNL183" i="1"/>
  <c r="SNM183" i="1"/>
  <c r="SNN183" i="1"/>
  <c r="SNO183" i="1"/>
  <c r="SNP183" i="1"/>
  <c r="SNQ183" i="1"/>
  <c r="SNR183" i="1"/>
  <c r="SNS183" i="1"/>
  <c r="SNT183" i="1"/>
  <c r="SNU183" i="1"/>
  <c r="SNV183" i="1"/>
  <c r="SNW183" i="1"/>
  <c r="SNX183" i="1"/>
  <c r="SNY183" i="1"/>
  <c r="SNZ183" i="1"/>
  <c r="SOA183" i="1"/>
  <c r="SOB183" i="1"/>
  <c r="SOC183" i="1"/>
  <c r="SOD183" i="1"/>
  <c r="SOE183" i="1"/>
  <c r="SOF183" i="1"/>
  <c r="SOG183" i="1"/>
  <c r="SOH183" i="1"/>
  <c r="SOI183" i="1"/>
  <c r="SOJ183" i="1"/>
  <c r="SOK183" i="1"/>
  <c r="SOL183" i="1"/>
  <c r="SOM183" i="1"/>
  <c r="SON183" i="1"/>
  <c r="SOO183" i="1"/>
  <c r="SOP183" i="1"/>
  <c r="SOQ183" i="1"/>
  <c r="SOR183" i="1"/>
  <c r="SOS183" i="1"/>
  <c r="SOT183" i="1"/>
  <c r="SOU183" i="1"/>
  <c r="SOV183" i="1"/>
  <c r="SOW183" i="1"/>
  <c r="SOX183" i="1"/>
  <c r="SOY183" i="1"/>
  <c r="SOZ183" i="1"/>
  <c r="SPA183" i="1"/>
  <c r="SPB183" i="1"/>
  <c r="SPC183" i="1"/>
  <c r="SPD183" i="1"/>
  <c r="SPE183" i="1"/>
  <c r="SPF183" i="1"/>
  <c r="SPG183" i="1"/>
  <c r="SPH183" i="1"/>
  <c r="SPI183" i="1"/>
  <c r="SPJ183" i="1"/>
  <c r="SPK183" i="1"/>
  <c r="SPL183" i="1"/>
  <c r="SPM183" i="1"/>
  <c r="SPN183" i="1"/>
  <c r="SPO183" i="1"/>
  <c r="SPP183" i="1"/>
  <c r="SPQ183" i="1"/>
  <c r="SPR183" i="1"/>
  <c r="SPS183" i="1"/>
  <c r="SPT183" i="1"/>
  <c r="SPU183" i="1"/>
  <c r="SPV183" i="1"/>
  <c r="SPW183" i="1"/>
  <c r="SPX183" i="1"/>
  <c r="SPY183" i="1"/>
  <c r="SPZ183" i="1"/>
  <c r="SQA183" i="1"/>
  <c r="SQB183" i="1"/>
  <c r="SQC183" i="1"/>
  <c r="SQD183" i="1"/>
  <c r="SQE183" i="1"/>
  <c r="SQF183" i="1"/>
  <c r="SQG183" i="1"/>
  <c r="SQH183" i="1"/>
  <c r="SQI183" i="1"/>
  <c r="SQJ183" i="1"/>
  <c r="SQK183" i="1"/>
  <c r="SQL183" i="1"/>
  <c r="SQM183" i="1"/>
  <c r="SQN183" i="1"/>
  <c r="SQO183" i="1"/>
  <c r="SQP183" i="1"/>
  <c r="SQQ183" i="1"/>
  <c r="SQR183" i="1"/>
  <c r="SQS183" i="1"/>
  <c r="SQT183" i="1"/>
  <c r="SQU183" i="1"/>
  <c r="SQV183" i="1"/>
  <c r="SQW183" i="1"/>
  <c r="SQX183" i="1"/>
  <c r="SQY183" i="1"/>
  <c r="SQZ183" i="1"/>
  <c r="SRA183" i="1"/>
  <c r="SRB183" i="1"/>
  <c r="SRC183" i="1"/>
  <c r="SRD183" i="1"/>
  <c r="SRE183" i="1"/>
  <c r="SRF183" i="1"/>
  <c r="SRG183" i="1"/>
  <c r="SRH183" i="1"/>
  <c r="SRI183" i="1"/>
  <c r="SRJ183" i="1"/>
  <c r="SRK183" i="1"/>
  <c r="SRL183" i="1"/>
  <c r="SRM183" i="1"/>
  <c r="SRN183" i="1"/>
  <c r="SRO183" i="1"/>
  <c r="SRP183" i="1"/>
  <c r="SRQ183" i="1"/>
  <c r="SRR183" i="1"/>
  <c r="SRS183" i="1"/>
  <c r="SRT183" i="1"/>
  <c r="SRU183" i="1"/>
  <c r="SRV183" i="1"/>
  <c r="SRW183" i="1"/>
  <c r="SRX183" i="1"/>
  <c r="SRY183" i="1"/>
  <c r="SRZ183" i="1"/>
  <c r="SSA183" i="1"/>
  <c r="SSB183" i="1"/>
  <c r="SSC183" i="1"/>
  <c r="SSD183" i="1"/>
  <c r="SSE183" i="1"/>
  <c r="SSF183" i="1"/>
  <c r="SSG183" i="1"/>
  <c r="SSH183" i="1"/>
  <c r="SSI183" i="1"/>
  <c r="SSJ183" i="1"/>
  <c r="SSK183" i="1"/>
  <c r="SSL183" i="1"/>
  <c r="SSM183" i="1"/>
  <c r="SSN183" i="1"/>
  <c r="SSO183" i="1"/>
  <c r="SSP183" i="1"/>
  <c r="SSQ183" i="1"/>
  <c r="SSR183" i="1"/>
  <c r="SSS183" i="1"/>
  <c r="SST183" i="1"/>
  <c r="SSU183" i="1"/>
  <c r="SSV183" i="1"/>
  <c r="SSW183" i="1"/>
  <c r="SSX183" i="1"/>
  <c r="SSY183" i="1"/>
  <c r="SSZ183" i="1"/>
  <c r="STA183" i="1"/>
  <c r="STB183" i="1"/>
  <c r="STC183" i="1"/>
  <c r="STD183" i="1"/>
  <c r="STE183" i="1"/>
  <c r="STF183" i="1"/>
  <c r="STG183" i="1"/>
  <c r="STH183" i="1"/>
  <c r="STI183" i="1"/>
  <c r="STJ183" i="1"/>
  <c r="STK183" i="1"/>
  <c r="STL183" i="1"/>
  <c r="STM183" i="1"/>
  <c r="STN183" i="1"/>
  <c r="STO183" i="1"/>
  <c r="STP183" i="1"/>
  <c r="STQ183" i="1"/>
  <c r="STR183" i="1"/>
  <c r="STS183" i="1"/>
  <c r="STT183" i="1"/>
  <c r="STU183" i="1"/>
  <c r="STV183" i="1"/>
  <c r="STW183" i="1"/>
  <c r="STX183" i="1"/>
  <c r="STY183" i="1"/>
  <c r="STZ183" i="1"/>
  <c r="SUA183" i="1"/>
  <c r="SUB183" i="1"/>
  <c r="SUC183" i="1"/>
  <c r="SUD183" i="1"/>
  <c r="SUE183" i="1"/>
  <c r="SUF183" i="1"/>
  <c r="SUG183" i="1"/>
  <c r="SUH183" i="1"/>
  <c r="SUI183" i="1"/>
  <c r="SUJ183" i="1"/>
  <c r="SUK183" i="1"/>
  <c r="SUL183" i="1"/>
  <c r="SUM183" i="1"/>
  <c r="SUN183" i="1"/>
  <c r="SUO183" i="1"/>
  <c r="SUP183" i="1"/>
  <c r="SUQ183" i="1"/>
  <c r="SUR183" i="1"/>
  <c r="SUS183" i="1"/>
  <c r="SUT183" i="1"/>
  <c r="SUU183" i="1"/>
  <c r="SUV183" i="1"/>
  <c r="SUW183" i="1"/>
  <c r="SUX183" i="1"/>
  <c r="SUY183" i="1"/>
  <c r="SUZ183" i="1"/>
  <c r="SVA183" i="1"/>
  <c r="SVB183" i="1"/>
  <c r="SVC183" i="1"/>
  <c r="SVD183" i="1"/>
  <c r="SVE183" i="1"/>
  <c r="SVF183" i="1"/>
  <c r="SVG183" i="1"/>
  <c r="SVH183" i="1"/>
  <c r="SVI183" i="1"/>
  <c r="SVJ183" i="1"/>
  <c r="SVK183" i="1"/>
  <c r="SVL183" i="1"/>
  <c r="SVM183" i="1"/>
  <c r="SVN183" i="1"/>
  <c r="SVO183" i="1"/>
  <c r="SVP183" i="1"/>
  <c r="SVQ183" i="1"/>
  <c r="SVR183" i="1"/>
  <c r="SVS183" i="1"/>
  <c r="SVT183" i="1"/>
  <c r="SVU183" i="1"/>
  <c r="SVV183" i="1"/>
  <c r="SVW183" i="1"/>
  <c r="SVX183" i="1"/>
  <c r="SVY183" i="1"/>
  <c r="SVZ183" i="1"/>
  <c r="SWA183" i="1"/>
  <c r="SWB183" i="1"/>
  <c r="SWC183" i="1"/>
  <c r="SWD183" i="1"/>
  <c r="SWE183" i="1"/>
  <c r="SWF183" i="1"/>
  <c r="SWG183" i="1"/>
  <c r="SWH183" i="1"/>
  <c r="SWI183" i="1"/>
  <c r="SWJ183" i="1"/>
  <c r="SWK183" i="1"/>
  <c r="SWL183" i="1"/>
  <c r="SWM183" i="1"/>
  <c r="SWN183" i="1"/>
  <c r="SWO183" i="1"/>
  <c r="SWP183" i="1"/>
  <c r="SWQ183" i="1"/>
  <c r="SWR183" i="1"/>
  <c r="SWS183" i="1"/>
  <c r="SWT183" i="1"/>
  <c r="SWU183" i="1"/>
  <c r="SWV183" i="1"/>
  <c r="SWW183" i="1"/>
  <c r="SWX183" i="1"/>
  <c r="SWY183" i="1"/>
  <c r="SWZ183" i="1"/>
  <c r="SXA183" i="1"/>
  <c r="SXB183" i="1"/>
  <c r="SXC183" i="1"/>
  <c r="SXD183" i="1"/>
  <c r="SXE183" i="1"/>
  <c r="SXF183" i="1"/>
  <c r="SXG183" i="1"/>
  <c r="SXH183" i="1"/>
  <c r="SXI183" i="1"/>
  <c r="SXJ183" i="1"/>
  <c r="SXK183" i="1"/>
  <c r="SXL183" i="1"/>
  <c r="SXM183" i="1"/>
  <c r="SXN183" i="1"/>
  <c r="SXO183" i="1"/>
  <c r="SXP183" i="1"/>
  <c r="SXQ183" i="1"/>
  <c r="SXR183" i="1"/>
  <c r="SXS183" i="1"/>
  <c r="SXT183" i="1"/>
  <c r="SXU183" i="1"/>
  <c r="SXV183" i="1"/>
  <c r="SXW183" i="1"/>
  <c r="SXX183" i="1"/>
  <c r="SXY183" i="1"/>
  <c r="SXZ183" i="1"/>
  <c r="SYA183" i="1"/>
  <c r="SYB183" i="1"/>
  <c r="SYC183" i="1"/>
  <c r="SYD183" i="1"/>
  <c r="SYE183" i="1"/>
  <c r="SYF183" i="1"/>
  <c r="SYG183" i="1"/>
  <c r="SYH183" i="1"/>
  <c r="SYI183" i="1"/>
  <c r="SYJ183" i="1"/>
  <c r="SYK183" i="1"/>
  <c r="SYL183" i="1"/>
  <c r="SYM183" i="1"/>
  <c r="SYN183" i="1"/>
  <c r="SYO183" i="1"/>
  <c r="SYP183" i="1"/>
  <c r="SYQ183" i="1"/>
  <c r="SYR183" i="1"/>
  <c r="SYS183" i="1"/>
  <c r="SYT183" i="1"/>
  <c r="SYU183" i="1"/>
  <c r="SYV183" i="1"/>
  <c r="SYW183" i="1"/>
  <c r="SYX183" i="1"/>
  <c r="SYY183" i="1"/>
  <c r="SYZ183" i="1"/>
  <c r="SZA183" i="1"/>
  <c r="SZB183" i="1"/>
  <c r="SZC183" i="1"/>
  <c r="SZD183" i="1"/>
  <c r="SZE183" i="1"/>
  <c r="SZF183" i="1"/>
  <c r="SZG183" i="1"/>
  <c r="SZH183" i="1"/>
  <c r="SZI183" i="1"/>
  <c r="SZJ183" i="1"/>
  <c r="SZK183" i="1"/>
  <c r="SZL183" i="1"/>
  <c r="SZM183" i="1"/>
  <c r="SZN183" i="1"/>
  <c r="SZO183" i="1"/>
  <c r="SZP183" i="1"/>
  <c r="SZQ183" i="1"/>
  <c r="SZR183" i="1"/>
  <c r="SZS183" i="1"/>
  <c r="SZT183" i="1"/>
  <c r="SZU183" i="1"/>
  <c r="SZV183" i="1"/>
  <c r="SZW183" i="1"/>
  <c r="SZX183" i="1"/>
  <c r="SZY183" i="1"/>
  <c r="SZZ183" i="1"/>
  <c r="TAA183" i="1"/>
  <c r="TAB183" i="1"/>
  <c r="TAC183" i="1"/>
  <c r="TAD183" i="1"/>
  <c r="TAE183" i="1"/>
  <c r="TAF183" i="1"/>
  <c r="TAG183" i="1"/>
  <c r="TAH183" i="1"/>
  <c r="TAI183" i="1"/>
  <c r="TAJ183" i="1"/>
  <c r="TAK183" i="1"/>
  <c r="TAL183" i="1"/>
  <c r="TAM183" i="1"/>
  <c r="TAN183" i="1"/>
  <c r="TAO183" i="1"/>
  <c r="TAP183" i="1"/>
  <c r="TAQ183" i="1"/>
  <c r="TAR183" i="1"/>
  <c r="TAS183" i="1"/>
  <c r="TAT183" i="1"/>
  <c r="TAU183" i="1"/>
  <c r="TAV183" i="1"/>
  <c r="TAW183" i="1"/>
  <c r="TAX183" i="1"/>
  <c r="TAY183" i="1"/>
  <c r="TAZ183" i="1"/>
  <c r="TBA183" i="1"/>
  <c r="TBB183" i="1"/>
  <c r="TBC183" i="1"/>
  <c r="TBD183" i="1"/>
  <c r="TBE183" i="1"/>
  <c r="TBF183" i="1"/>
  <c r="TBG183" i="1"/>
  <c r="TBH183" i="1"/>
  <c r="TBI183" i="1"/>
  <c r="TBJ183" i="1"/>
  <c r="TBK183" i="1"/>
  <c r="TBL183" i="1"/>
  <c r="TBM183" i="1"/>
  <c r="TBN183" i="1"/>
  <c r="TBO183" i="1"/>
  <c r="TBP183" i="1"/>
  <c r="TBQ183" i="1"/>
  <c r="TBR183" i="1"/>
  <c r="TBS183" i="1"/>
  <c r="TBT183" i="1"/>
  <c r="TBU183" i="1"/>
  <c r="TBV183" i="1"/>
  <c r="TBW183" i="1"/>
  <c r="TBX183" i="1"/>
  <c r="TBY183" i="1"/>
  <c r="TBZ183" i="1"/>
  <c r="TCA183" i="1"/>
  <c r="TCB183" i="1"/>
  <c r="TCC183" i="1"/>
  <c r="TCD183" i="1"/>
  <c r="TCE183" i="1"/>
  <c r="TCF183" i="1"/>
  <c r="TCG183" i="1"/>
  <c r="TCH183" i="1"/>
  <c r="TCI183" i="1"/>
  <c r="TCJ183" i="1"/>
  <c r="TCK183" i="1"/>
  <c r="TCL183" i="1"/>
  <c r="TCM183" i="1"/>
  <c r="TCN183" i="1"/>
  <c r="TCO183" i="1"/>
  <c r="TCP183" i="1"/>
  <c r="TCQ183" i="1"/>
  <c r="TCR183" i="1"/>
  <c r="TCS183" i="1"/>
  <c r="TCT183" i="1"/>
  <c r="TCU183" i="1"/>
  <c r="TCV183" i="1"/>
  <c r="TCW183" i="1"/>
  <c r="TCX183" i="1"/>
  <c r="TCY183" i="1"/>
  <c r="TCZ183" i="1"/>
  <c r="TDA183" i="1"/>
  <c r="TDB183" i="1"/>
  <c r="TDC183" i="1"/>
  <c r="TDD183" i="1"/>
  <c r="TDE183" i="1"/>
  <c r="TDF183" i="1"/>
  <c r="TDG183" i="1"/>
  <c r="TDH183" i="1"/>
  <c r="TDI183" i="1"/>
  <c r="TDJ183" i="1"/>
  <c r="TDK183" i="1"/>
  <c r="TDL183" i="1"/>
  <c r="TDM183" i="1"/>
  <c r="TDN183" i="1"/>
  <c r="TDO183" i="1"/>
  <c r="TDP183" i="1"/>
  <c r="TDQ183" i="1"/>
  <c r="TDR183" i="1"/>
  <c r="TDS183" i="1"/>
  <c r="TDT183" i="1"/>
  <c r="TDU183" i="1"/>
  <c r="TDV183" i="1"/>
  <c r="TDW183" i="1"/>
  <c r="TDX183" i="1"/>
  <c r="TDY183" i="1"/>
  <c r="TDZ183" i="1"/>
  <c r="TEA183" i="1"/>
  <c r="TEB183" i="1"/>
  <c r="TEC183" i="1"/>
  <c r="TED183" i="1"/>
  <c r="TEE183" i="1"/>
  <c r="TEF183" i="1"/>
  <c r="TEG183" i="1"/>
  <c r="TEH183" i="1"/>
  <c r="TEI183" i="1"/>
  <c r="TEJ183" i="1"/>
  <c r="TEK183" i="1"/>
  <c r="TEL183" i="1"/>
  <c r="TEM183" i="1"/>
  <c r="TEN183" i="1"/>
  <c r="TEO183" i="1"/>
  <c r="TEP183" i="1"/>
  <c r="TEQ183" i="1"/>
  <c r="TER183" i="1"/>
  <c r="TES183" i="1"/>
  <c r="TET183" i="1"/>
  <c r="TEU183" i="1"/>
  <c r="TEV183" i="1"/>
  <c r="TEW183" i="1"/>
  <c r="TEX183" i="1"/>
  <c r="TEY183" i="1"/>
  <c r="TEZ183" i="1"/>
  <c r="TFA183" i="1"/>
  <c r="TFB183" i="1"/>
  <c r="TFC183" i="1"/>
  <c r="TFD183" i="1"/>
  <c r="TFE183" i="1"/>
  <c r="TFF183" i="1"/>
  <c r="TFG183" i="1"/>
  <c r="TFH183" i="1"/>
  <c r="TFI183" i="1"/>
  <c r="TFJ183" i="1"/>
  <c r="TFK183" i="1"/>
  <c r="TFL183" i="1"/>
  <c r="TFM183" i="1"/>
  <c r="TFN183" i="1"/>
  <c r="TFO183" i="1"/>
  <c r="TFP183" i="1"/>
  <c r="TFQ183" i="1"/>
  <c r="TFR183" i="1"/>
  <c r="TFS183" i="1"/>
  <c r="TFT183" i="1"/>
  <c r="TFU183" i="1"/>
  <c r="TFV183" i="1"/>
  <c r="TFW183" i="1"/>
  <c r="TFX183" i="1"/>
  <c r="TFY183" i="1"/>
  <c r="TFZ183" i="1"/>
  <c r="TGA183" i="1"/>
  <c r="TGB183" i="1"/>
  <c r="TGC183" i="1"/>
  <c r="TGD183" i="1"/>
  <c r="TGE183" i="1"/>
  <c r="TGF183" i="1"/>
  <c r="TGG183" i="1"/>
  <c r="TGH183" i="1"/>
  <c r="TGI183" i="1"/>
  <c r="TGJ183" i="1"/>
  <c r="TGK183" i="1"/>
  <c r="TGL183" i="1"/>
  <c r="TGM183" i="1"/>
  <c r="TGN183" i="1"/>
  <c r="TGO183" i="1"/>
  <c r="TGP183" i="1"/>
  <c r="TGQ183" i="1"/>
  <c r="TGR183" i="1"/>
  <c r="TGS183" i="1"/>
  <c r="TGT183" i="1"/>
  <c r="TGU183" i="1"/>
  <c r="TGV183" i="1"/>
  <c r="TGW183" i="1"/>
  <c r="TGX183" i="1"/>
  <c r="TGY183" i="1"/>
  <c r="TGZ183" i="1"/>
  <c r="THA183" i="1"/>
  <c r="THB183" i="1"/>
  <c r="THC183" i="1"/>
  <c r="THD183" i="1"/>
  <c r="THE183" i="1"/>
  <c r="THF183" i="1"/>
  <c r="THG183" i="1"/>
  <c r="THH183" i="1"/>
  <c r="THI183" i="1"/>
  <c r="THJ183" i="1"/>
  <c r="THK183" i="1"/>
  <c r="THL183" i="1"/>
  <c r="THM183" i="1"/>
  <c r="THN183" i="1"/>
  <c r="THO183" i="1"/>
  <c r="THP183" i="1"/>
  <c r="THQ183" i="1"/>
  <c r="THR183" i="1"/>
  <c r="THS183" i="1"/>
  <c r="THT183" i="1"/>
  <c r="THU183" i="1"/>
  <c r="THV183" i="1"/>
  <c r="THW183" i="1"/>
  <c r="THX183" i="1"/>
  <c r="THY183" i="1"/>
  <c r="THZ183" i="1"/>
  <c r="TIA183" i="1"/>
  <c r="TIB183" i="1"/>
  <c r="TIC183" i="1"/>
  <c r="TID183" i="1"/>
  <c r="TIE183" i="1"/>
  <c r="TIF183" i="1"/>
  <c r="TIG183" i="1"/>
  <c r="TIH183" i="1"/>
  <c r="TII183" i="1"/>
  <c r="TIJ183" i="1"/>
  <c r="TIK183" i="1"/>
  <c r="TIL183" i="1"/>
  <c r="TIM183" i="1"/>
  <c r="TIN183" i="1"/>
  <c r="TIO183" i="1"/>
  <c r="TIP183" i="1"/>
  <c r="TIQ183" i="1"/>
  <c r="TIR183" i="1"/>
  <c r="TIS183" i="1"/>
  <c r="TIT183" i="1"/>
  <c r="TIU183" i="1"/>
  <c r="TIV183" i="1"/>
  <c r="TIW183" i="1"/>
  <c r="TIX183" i="1"/>
  <c r="TIY183" i="1"/>
  <c r="TIZ183" i="1"/>
  <c r="TJA183" i="1"/>
  <c r="TJB183" i="1"/>
  <c r="TJC183" i="1"/>
  <c r="TJD183" i="1"/>
  <c r="TJE183" i="1"/>
  <c r="TJF183" i="1"/>
  <c r="TJG183" i="1"/>
  <c r="TJH183" i="1"/>
  <c r="TJI183" i="1"/>
  <c r="TJJ183" i="1"/>
  <c r="TJK183" i="1"/>
  <c r="TJL183" i="1"/>
  <c r="TJM183" i="1"/>
  <c r="TJN183" i="1"/>
  <c r="TJO183" i="1"/>
  <c r="TJP183" i="1"/>
  <c r="TJQ183" i="1"/>
  <c r="TJR183" i="1"/>
  <c r="TJS183" i="1"/>
  <c r="TJT183" i="1"/>
  <c r="TJU183" i="1"/>
  <c r="TJV183" i="1"/>
  <c r="TJW183" i="1"/>
  <c r="TJX183" i="1"/>
  <c r="TJY183" i="1"/>
  <c r="TJZ183" i="1"/>
  <c r="TKA183" i="1"/>
  <c r="TKB183" i="1"/>
  <c r="TKC183" i="1"/>
  <c r="TKD183" i="1"/>
  <c r="TKE183" i="1"/>
  <c r="TKF183" i="1"/>
  <c r="TKG183" i="1"/>
  <c r="TKH183" i="1"/>
  <c r="TKI183" i="1"/>
  <c r="TKJ183" i="1"/>
  <c r="TKK183" i="1"/>
  <c r="TKL183" i="1"/>
  <c r="TKM183" i="1"/>
  <c r="TKN183" i="1"/>
  <c r="TKO183" i="1"/>
  <c r="TKP183" i="1"/>
  <c r="TKQ183" i="1"/>
  <c r="TKR183" i="1"/>
  <c r="TKS183" i="1"/>
  <c r="TKT183" i="1"/>
  <c r="TKU183" i="1"/>
  <c r="TKV183" i="1"/>
  <c r="TKW183" i="1"/>
  <c r="TKX183" i="1"/>
  <c r="TKY183" i="1"/>
  <c r="TKZ183" i="1"/>
  <c r="TLA183" i="1"/>
  <c r="TLB183" i="1"/>
  <c r="TLC183" i="1"/>
  <c r="TLD183" i="1"/>
  <c r="TLE183" i="1"/>
  <c r="TLF183" i="1"/>
  <c r="TLG183" i="1"/>
  <c r="TLH183" i="1"/>
  <c r="TLI183" i="1"/>
  <c r="TLJ183" i="1"/>
  <c r="TLK183" i="1"/>
  <c r="TLL183" i="1"/>
  <c r="TLM183" i="1"/>
  <c r="TLN183" i="1"/>
  <c r="TLO183" i="1"/>
  <c r="TLP183" i="1"/>
  <c r="TLQ183" i="1"/>
  <c r="TLR183" i="1"/>
  <c r="TLS183" i="1"/>
  <c r="TLT183" i="1"/>
  <c r="TLU183" i="1"/>
  <c r="TLV183" i="1"/>
  <c r="TLW183" i="1"/>
  <c r="TLX183" i="1"/>
  <c r="TLY183" i="1"/>
  <c r="TLZ183" i="1"/>
  <c r="TMA183" i="1"/>
  <c r="TMB183" i="1"/>
  <c r="TMC183" i="1"/>
  <c r="TMD183" i="1"/>
  <c r="TME183" i="1"/>
  <c r="TMF183" i="1"/>
  <c r="TMG183" i="1"/>
  <c r="TMH183" i="1"/>
  <c r="TMI183" i="1"/>
  <c r="TMJ183" i="1"/>
  <c r="TMK183" i="1"/>
  <c r="TML183" i="1"/>
  <c r="TMM183" i="1"/>
  <c r="TMN183" i="1"/>
  <c r="TMO183" i="1"/>
  <c r="TMP183" i="1"/>
  <c r="TMQ183" i="1"/>
  <c r="TMR183" i="1"/>
  <c r="TMS183" i="1"/>
  <c r="TMT183" i="1"/>
  <c r="TMU183" i="1"/>
  <c r="TMV183" i="1"/>
  <c r="TMW183" i="1"/>
  <c r="TMX183" i="1"/>
  <c r="TMY183" i="1"/>
  <c r="TMZ183" i="1"/>
  <c r="TNA183" i="1"/>
  <c r="TNB183" i="1"/>
  <c r="TNC183" i="1"/>
  <c r="TND183" i="1"/>
  <c r="TNE183" i="1"/>
  <c r="TNF183" i="1"/>
  <c r="TNG183" i="1"/>
  <c r="TNH183" i="1"/>
  <c r="TNI183" i="1"/>
  <c r="TNJ183" i="1"/>
  <c r="TNK183" i="1"/>
  <c r="TNL183" i="1"/>
  <c r="TNM183" i="1"/>
  <c r="TNN183" i="1"/>
  <c r="TNO183" i="1"/>
  <c r="TNP183" i="1"/>
  <c r="TNQ183" i="1"/>
  <c r="TNR183" i="1"/>
  <c r="TNS183" i="1"/>
  <c r="TNT183" i="1"/>
  <c r="TNU183" i="1"/>
  <c r="TNV183" i="1"/>
  <c r="TNW183" i="1"/>
  <c r="TNX183" i="1"/>
  <c r="TNY183" i="1"/>
  <c r="TNZ183" i="1"/>
  <c r="TOA183" i="1"/>
  <c r="TOB183" i="1"/>
  <c r="TOC183" i="1"/>
  <c r="TOD183" i="1"/>
  <c r="TOE183" i="1"/>
  <c r="TOF183" i="1"/>
  <c r="TOG183" i="1"/>
  <c r="TOH183" i="1"/>
  <c r="TOI183" i="1"/>
  <c r="TOJ183" i="1"/>
  <c r="TOK183" i="1"/>
  <c r="TOL183" i="1"/>
  <c r="TOM183" i="1"/>
  <c r="TON183" i="1"/>
  <c r="TOO183" i="1"/>
  <c r="TOP183" i="1"/>
  <c r="TOQ183" i="1"/>
  <c r="TOR183" i="1"/>
  <c r="TOS183" i="1"/>
  <c r="TOT183" i="1"/>
  <c r="TOU183" i="1"/>
  <c r="TOV183" i="1"/>
  <c r="TOW183" i="1"/>
  <c r="TOX183" i="1"/>
  <c r="TOY183" i="1"/>
  <c r="TOZ183" i="1"/>
  <c r="TPA183" i="1"/>
  <c r="TPB183" i="1"/>
  <c r="TPC183" i="1"/>
  <c r="TPD183" i="1"/>
  <c r="TPE183" i="1"/>
  <c r="TPF183" i="1"/>
  <c r="TPG183" i="1"/>
  <c r="TPH183" i="1"/>
  <c r="TPI183" i="1"/>
  <c r="TPJ183" i="1"/>
  <c r="TPK183" i="1"/>
  <c r="TPL183" i="1"/>
  <c r="TPM183" i="1"/>
  <c r="TPN183" i="1"/>
  <c r="TPO183" i="1"/>
  <c r="TPP183" i="1"/>
  <c r="TPQ183" i="1"/>
  <c r="TPR183" i="1"/>
  <c r="TPS183" i="1"/>
  <c r="TPT183" i="1"/>
  <c r="TPU183" i="1"/>
  <c r="TPV183" i="1"/>
  <c r="TPW183" i="1"/>
  <c r="TPX183" i="1"/>
  <c r="TPY183" i="1"/>
  <c r="TPZ183" i="1"/>
  <c r="TQA183" i="1"/>
  <c r="TQB183" i="1"/>
  <c r="TQC183" i="1"/>
  <c r="TQD183" i="1"/>
  <c r="TQE183" i="1"/>
  <c r="TQF183" i="1"/>
  <c r="TQG183" i="1"/>
  <c r="TQH183" i="1"/>
  <c r="TQI183" i="1"/>
  <c r="TQJ183" i="1"/>
  <c r="TQK183" i="1"/>
  <c r="TQL183" i="1"/>
  <c r="TQM183" i="1"/>
  <c r="TQN183" i="1"/>
  <c r="TQO183" i="1"/>
  <c r="TQP183" i="1"/>
  <c r="TQQ183" i="1"/>
  <c r="TQR183" i="1"/>
  <c r="TQS183" i="1"/>
  <c r="TQT183" i="1"/>
  <c r="TQU183" i="1"/>
  <c r="TQV183" i="1"/>
  <c r="TQW183" i="1"/>
  <c r="TQX183" i="1"/>
  <c r="TQY183" i="1"/>
  <c r="TQZ183" i="1"/>
  <c r="TRA183" i="1"/>
  <c r="TRB183" i="1"/>
  <c r="TRC183" i="1"/>
  <c r="TRD183" i="1"/>
  <c r="TRE183" i="1"/>
  <c r="TRF183" i="1"/>
  <c r="TRG183" i="1"/>
  <c r="TRH183" i="1"/>
  <c r="TRI183" i="1"/>
  <c r="TRJ183" i="1"/>
  <c r="TRK183" i="1"/>
  <c r="TRL183" i="1"/>
  <c r="TRM183" i="1"/>
  <c r="TRN183" i="1"/>
  <c r="TRO183" i="1"/>
  <c r="TRP183" i="1"/>
  <c r="TRQ183" i="1"/>
  <c r="TRR183" i="1"/>
  <c r="TRS183" i="1"/>
  <c r="TRT183" i="1"/>
  <c r="TRU183" i="1"/>
  <c r="TRV183" i="1"/>
  <c r="TRW183" i="1"/>
  <c r="TRX183" i="1"/>
  <c r="TRY183" i="1"/>
  <c r="TRZ183" i="1"/>
  <c r="TSA183" i="1"/>
  <c r="TSB183" i="1"/>
  <c r="TSC183" i="1"/>
  <c r="TSD183" i="1"/>
  <c r="TSE183" i="1"/>
  <c r="TSF183" i="1"/>
  <c r="TSG183" i="1"/>
  <c r="TSH183" i="1"/>
  <c r="TSI183" i="1"/>
  <c r="TSJ183" i="1"/>
  <c r="TSK183" i="1"/>
  <c r="TSL183" i="1"/>
  <c r="TSM183" i="1"/>
  <c r="TSN183" i="1"/>
  <c r="TSO183" i="1"/>
  <c r="TSP183" i="1"/>
  <c r="TSQ183" i="1"/>
  <c r="TSR183" i="1"/>
  <c r="TSS183" i="1"/>
  <c r="TST183" i="1"/>
  <c r="TSU183" i="1"/>
  <c r="TSV183" i="1"/>
  <c r="TSW183" i="1"/>
  <c r="TSX183" i="1"/>
  <c r="TSY183" i="1"/>
  <c r="TSZ183" i="1"/>
  <c r="TTA183" i="1"/>
  <c r="TTB183" i="1"/>
  <c r="TTC183" i="1"/>
  <c r="TTD183" i="1"/>
  <c r="TTE183" i="1"/>
  <c r="TTF183" i="1"/>
  <c r="TTG183" i="1"/>
  <c r="TTH183" i="1"/>
  <c r="TTI183" i="1"/>
  <c r="TTJ183" i="1"/>
  <c r="TTK183" i="1"/>
  <c r="TTL183" i="1"/>
  <c r="TTM183" i="1"/>
  <c r="TTN183" i="1"/>
  <c r="TTO183" i="1"/>
  <c r="TTP183" i="1"/>
  <c r="TTQ183" i="1"/>
  <c r="TTR183" i="1"/>
  <c r="TTS183" i="1"/>
  <c r="TTT183" i="1"/>
  <c r="TTU183" i="1"/>
  <c r="TTV183" i="1"/>
  <c r="TTW183" i="1"/>
  <c r="TTX183" i="1"/>
  <c r="TTY183" i="1"/>
  <c r="TTZ183" i="1"/>
  <c r="TUA183" i="1"/>
  <c r="TUB183" i="1"/>
  <c r="TUC183" i="1"/>
  <c r="TUD183" i="1"/>
  <c r="TUE183" i="1"/>
  <c r="TUF183" i="1"/>
  <c r="TUG183" i="1"/>
  <c r="TUH183" i="1"/>
  <c r="TUI183" i="1"/>
  <c r="TUJ183" i="1"/>
  <c r="TUK183" i="1"/>
  <c r="TUL183" i="1"/>
  <c r="TUM183" i="1"/>
  <c r="TUN183" i="1"/>
  <c r="TUO183" i="1"/>
  <c r="TUP183" i="1"/>
  <c r="TUQ183" i="1"/>
  <c r="TUR183" i="1"/>
  <c r="TUS183" i="1"/>
  <c r="TUT183" i="1"/>
  <c r="TUU183" i="1"/>
  <c r="TUV183" i="1"/>
  <c r="TUW183" i="1"/>
  <c r="TUX183" i="1"/>
  <c r="TUY183" i="1"/>
  <c r="TUZ183" i="1"/>
  <c r="TVA183" i="1"/>
  <c r="TVB183" i="1"/>
  <c r="TVC183" i="1"/>
  <c r="TVD183" i="1"/>
  <c r="TVE183" i="1"/>
  <c r="TVF183" i="1"/>
  <c r="TVG183" i="1"/>
  <c r="TVH183" i="1"/>
  <c r="TVI183" i="1"/>
  <c r="TVJ183" i="1"/>
  <c r="TVK183" i="1"/>
  <c r="TVL183" i="1"/>
  <c r="TVM183" i="1"/>
  <c r="TVN183" i="1"/>
  <c r="TVO183" i="1"/>
  <c r="TVP183" i="1"/>
  <c r="TVQ183" i="1"/>
  <c r="TVR183" i="1"/>
  <c r="TVS183" i="1"/>
  <c r="TVT183" i="1"/>
  <c r="TVU183" i="1"/>
  <c r="TVV183" i="1"/>
  <c r="TVW183" i="1"/>
  <c r="TVX183" i="1"/>
  <c r="TVY183" i="1"/>
  <c r="TVZ183" i="1"/>
  <c r="TWA183" i="1"/>
  <c r="TWB183" i="1"/>
  <c r="TWC183" i="1"/>
  <c r="TWD183" i="1"/>
  <c r="TWE183" i="1"/>
  <c r="TWF183" i="1"/>
  <c r="TWG183" i="1"/>
  <c r="TWH183" i="1"/>
  <c r="TWI183" i="1"/>
  <c r="TWJ183" i="1"/>
  <c r="TWK183" i="1"/>
  <c r="TWL183" i="1"/>
  <c r="TWM183" i="1"/>
  <c r="TWN183" i="1"/>
  <c r="TWO183" i="1"/>
  <c r="TWP183" i="1"/>
  <c r="TWQ183" i="1"/>
  <c r="TWR183" i="1"/>
  <c r="TWS183" i="1"/>
  <c r="TWT183" i="1"/>
  <c r="TWU183" i="1"/>
  <c r="TWV183" i="1"/>
  <c r="TWW183" i="1"/>
  <c r="TWX183" i="1"/>
  <c r="TWY183" i="1"/>
  <c r="TWZ183" i="1"/>
  <c r="TXA183" i="1"/>
  <c r="TXB183" i="1"/>
  <c r="TXC183" i="1"/>
  <c r="TXD183" i="1"/>
  <c r="TXE183" i="1"/>
  <c r="TXF183" i="1"/>
  <c r="TXG183" i="1"/>
  <c r="TXH183" i="1"/>
  <c r="TXI183" i="1"/>
  <c r="TXJ183" i="1"/>
  <c r="TXK183" i="1"/>
  <c r="TXL183" i="1"/>
  <c r="TXM183" i="1"/>
  <c r="TXN183" i="1"/>
  <c r="TXO183" i="1"/>
  <c r="TXP183" i="1"/>
  <c r="TXQ183" i="1"/>
  <c r="TXR183" i="1"/>
  <c r="TXS183" i="1"/>
  <c r="TXT183" i="1"/>
  <c r="TXU183" i="1"/>
  <c r="TXV183" i="1"/>
  <c r="TXW183" i="1"/>
  <c r="TXX183" i="1"/>
  <c r="TXY183" i="1"/>
  <c r="TXZ183" i="1"/>
  <c r="TYA183" i="1"/>
  <c r="TYB183" i="1"/>
  <c r="TYC183" i="1"/>
  <c r="TYD183" i="1"/>
  <c r="TYE183" i="1"/>
  <c r="TYF183" i="1"/>
  <c r="TYG183" i="1"/>
  <c r="TYH183" i="1"/>
  <c r="TYI183" i="1"/>
  <c r="TYJ183" i="1"/>
  <c r="TYK183" i="1"/>
  <c r="TYL183" i="1"/>
  <c r="TYM183" i="1"/>
  <c r="TYN183" i="1"/>
  <c r="TYO183" i="1"/>
  <c r="TYP183" i="1"/>
  <c r="TYQ183" i="1"/>
  <c r="TYR183" i="1"/>
  <c r="TYS183" i="1"/>
  <c r="TYT183" i="1"/>
  <c r="TYU183" i="1"/>
  <c r="TYV183" i="1"/>
  <c r="TYW183" i="1"/>
  <c r="TYX183" i="1"/>
  <c r="TYY183" i="1"/>
  <c r="TYZ183" i="1"/>
  <c r="TZA183" i="1"/>
  <c r="TZB183" i="1"/>
  <c r="TZC183" i="1"/>
  <c r="TZD183" i="1"/>
  <c r="TZE183" i="1"/>
  <c r="TZF183" i="1"/>
  <c r="TZG183" i="1"/>
  <c r="TZH183" i="1"/>
  <c r="TZI183" i="1"/>
  <c r="TZJ183" i="1"/>
  <c r="TZK183" i="1"/>
  <c r="TZL183" i="1"/>
  <c r="TZM183" i="1"/>
  <c r="TZN183" i="1"/>
  <c r="TZO183" i="1"/>
  <c r="TZP183" i="1"/>
  <c r="TZQ183" i="1"/>
  <c r="TZR183" i="1"/>
  <c r="TZS183" i="1"/>
  <c r="TZT183" i="1"/>
  <c r="TZU183" i="1"/>
  <c r="TZV183" i="1"/>
  <c r="TZW183" i="1"/>
  <c r="TZX183" i="1"/>
  <c r="TZY183" i="1"/>
  <c r="TZZ183" i="1"/>
  <c r="UAA183" i="1"/>
  <c r="UAB183" i="1"/>
  <c r="UAC183" i="1"/>
  <c r="UAD183" i="1"/>
  <c r="UAE183" i="1"/>
  <c r="UAF183" i="1"/>
  <c r="UAG183" i="1"/>
  <c r="UAH183" i="1"/>
  <c r="UAI183" i="1"/>
  <c r="UAJ183" i="1"/>
  <c r="UAK183" i="1"/>
  <c r="UAL183" i="1"/>
  <c r="UAM183" i="1"/>
  <c r="UAN183" i="1"/>
  <c r="UAO183" i="1"/>
  <c r="UAP183" i="1"/>
  <c r="UAQ183" i="1"/>
  <c r="UAR183" i="1"/>
  <c r="UAS183" i="1"/>
  <c r="UAT183" i="1"/>
  <c r="UAU183" i="1"/>
  <c r="UAV183" i="1"/>
  <c r="UAW183" i="1"/>
  <c r="UAX183" i="1"/>
  <c r="UAY183" i="1"/>
  <c r="UAZ183" i="1"/>
  <c r="UBA183" i="1"/>
  <c r="UBB183" i="1"/>
  <c r="UBC183" i="1"/>
  <c r="UBD183" i="1"/>
  <c r="UBE183" i="1"/>
  <c r="UBF183" i="1"/>
  <c r="UBG183" i="1"/>
  <c r="UBH183" i="1"/>
  <c r="UBI183" i="1"/>
  <c r="UBJ183" i="1"/>
  <c r="UBK183" i="1"/>
  <c r="UBL183" i="1"/>
  <c r="UBM183" i="1"/>
  <c r="UBN183" i="1"/>
  <c r="UBO183" i="1"/>
  <c r="UBP183" i="1"/>
  <c r="UBQ183" i="1"/>
  <c r="UBR183" i="1"/>
  <c r="UBS183" i="1"/>
  <c r="UBT183" i="1"/>
  <c r="UBU183" i="1"/>
  <c r="UBV183" i="1"/>
  <c r="UBW183" i="1"/>
  <c r="UBX183" i="1"/>
  <c r="UBY183" i="1"/>
  <c r="UBZ183" i="1"/>
  <c r="UCA183" i="1"/>
  <c r="UCB183" i="1"/>
  <c r="UCC183" i="1"/>
  <c r="UCD183" i="1"/>
  <c r="UCE183" i="1"/>
  <c r="UCF183" i="1"/>
  <c r="UCG183" i="1"/>
  <c r="UCH183" i="1"/>
  <c r="UCI183" i="1"/>
  <c r="UCJ183" i="1"/>
  <c r="UCK183" i="1"/>
  <c r="UCL183" i="1"/>
  <c r="UCM183" i="1"/>
  <c r="UCN183" i="1"/>
  <c r="UCO183" i="1"/>
  <c r="UCP183" i="1"/>
  <c r="UCQ183" i="1"/>
  <c r="UCR183" i="1"/>
  <c r="UCS183" i="1"/>
  <c r="UCT183" i="1"/>
  <c r="UCU183" i="1"/>
  <c r="UCV183" i="1"/>
  <c r="UCW183" i="1"/>
  <c r="UCX183" i="1"/>
  <c r="UCY183" i="1"/>
  <c r="UCZ183" i="1"/>
  <c r="UDA183" i="1"/>
  <c r="UDB183" i="1"/>
  <c r="UDC183" i="1"/>
  <c r="UDD183" i="1"/>
  <c r="UDE183" i="1"/>
  <c r="UDF183" i="1"/>
  <c r="UDG183" i="1"/>
  <c r="UDH183" i="1"/>
  <c r="UDI183" i="1"/>
  <c r="UDJ183" i="1"/>
  <c r="UDK183" i="1"/>
  <c r="UDL183" i="1"/>
  <c r="UDM183" i="1"/>
  <c r="UDN183" i="1"/>
  <c r="UDO183" i="1"/>
  <c r="UDP183" i="1"/>
  <c r="UDQ183" i="1"/>
  <c r="UDR183" i="1"/>
  <c r="UDS183" i="1"/>
  <c r="UDT183" i="1"/>
  <c r="UDU183" i="1"/>
  <c r="UDV183" i="1"/>
  <c r="UDW183" i="1"/>
  <c r="UDX183" i="1"/>
  <c r="UDY183" i="1"/>
  <c r="UDZ183" i="1"/>
  <c r="UEA183" i="1"/>
  <c r="UEB183" i="1"/>
  <c r="UEC183" i="1"/>
  <c r="UED183" i="1"/>
  <c r="UEE183" i="1"/>
  <c r="UEF183" i="1"/>
  <c r="UEG183" i="1"/>
  <c r="UEH183" i="1"/>
  <c r="UEI183" i="1"/>
  <c r="UEJ183" i="1"/>
  <c r="UEK183" i="1"/>
  <c r="UEL183" i="1"/>
  <c r="UEM183" i="1"/>
  <c r="UEN183" i="1"/>
  <c r="UEO183" i="1"/>
  <c r="UEP183" i="1"/>
  <c r="UEQ183" i="1"/>
  <c r="UER183" i="1"/>
  <c r="UES183" i="1"/>
  <c r="UET183" i="1"/>
  <c r="UEU183" i="1"/>
  <c r="UEV183" i="1"/>
  <c r="UEW183" i="1"/>
  <c r="UEX183" i="1"/>
  <c r="UEY183" i="1"/>
  <c r="UEZ183" i="1"/>
  <c r="UFA183" i="1"/>
  <c r="UFB183" i="1"/>
  <c r="UFC183" i="1"/>
  <c r="UFD183" i="1"/>
  <c r="UFE183" i="1"/>
  <c r="UFF183" i="1"/>
  <c r="UFG183" i="1"/>
  <c r="UFH183" i="1"/>
  <c r="UFI183" i="1"/>
  <c r="UFJ183" i="1"/>
  <c r="UFK183" i="1"/>
  <c r="UFL183" i="1"/>
  <c r="UFM183" i="1"/>
  <c r="UFN183" i="1"/>
  <c r="UFO183" i="1"/>
  <c r="UFP183" i="1"/>
  <c r="UFQ183" i="1"/>
  <c r="UFR183" i="1"/>
  <c r="UFS183" i="1"/>
  <c r="UFT183" i="1"/>
  <c r="UFU183" i="1"/>
  <c r="UFV183" i="1"/>
  <c r="UFW183" i="1"/>
  <c r="UFX183" i="1"/>
  <c r="UFY183" i="1"/>
  <c r="UFZ183" i="1"/>
  <c r="UGA183" i="1"/>
  <c r="UGB183" i="1"/>
  <c r="UGC183" i="1"/>
  <c r="UGD183" i="1"/>
  <c r="UGE183" i="1"/>
  <c r="UGF183" i="1"/>
  <c r="UGG183" i="1"/>
  <c r="UGH183" i="1"/>
  <c r="UGI183" i="1"/>
  <c r="UGJ183" i="1"/>
  <c r="UGK183" i="1"/>
  <c r="UGL183" i="1"/>
  <c r="UGM183" i="1"/>
  <c r="UGN183" i="1"/>
  <c r="UGO183" i="1"/>
  <c r="UGP183" i="1"/>
  <c r="UGQ183" i="1"/>
  <c r="UGR183" i="1"/>
  <c r="UGS183" i="1"/>
  <c r="UGT183" i="1"/>
  <c r="UGU183" i="1"/>
  <c r="UGV183" i="1"/>
  <c r="UGW183" i="1"/>
  <c r="UGX183" i="1"/>
  <c r="UGY183" i="1"/>
  <c r="UGZ183" i="1"/>
  <c r="UHA183" i="1"/>
  <c r="UHB183" i="1"/>
  <c r="UHC183" i="1"/>
  <c r="UHD183" i="1"/>
  <c r="UHE183" i="1"/>
  <c r="UHF183" i="1"/>
  <c r="UHG183" i="1"/>
  <c r="UHH183" i="1"/>
  <c r="UHI183" i="1"/>
  <c r="UHJ183" i="1"/>
  <c r="UHK183" i="1"/>
  <c r="UHL183" i="1"/>
  <c r="UHM183" i="1"/>
  <c r="UHN183" i="1"/>
  <c r="UHO183" i="1"/>
  <c r="UHP183" i="1"/>
  <c r="UHQ183" i="1"/>
  <c r="UHR183" i="1"/>
  <c r="UHS183" i="1"/>
  <c r="UHT183" i="1"/>
  <c r="UHU183" i="1"/>
  <c r="UHV183" i="1"/>
  <c r="UHW183" i="1"/>
  <c r="UHX183" i="1"/>
  <c r="UHY183" i="1"/>
  <c r="UHZ183" i="1"/>
  <c r="UIA183" i="1"/>
  <c r="UIB183" i="1"/>
  <c r="UIC183" i="1"/>
  <c r="UID183" i="1"/>
  <c r="UIE183" i="1"/>
  <c r="UIF183" i="1"/>
  <c r="UIG183" i="1"/>
  <c r="UIH183" i="1"/>
  <c r="UII183" i="1"/>
  <c r="UIJ183" i="1"/>
  <c r="UIK183" i="1"/>
  <c r="UIL183" i="1"/>
  <c r="UIM183" i="1"/>
  <c r="UIN183" i="1"/>
  <c r="UIO183" i="1"/>
  <c r="UIP183" i="1"/>
  <c r="UIQ183" i="1"/>
  <c r="UIR183" i="1"/>
  <c r="UIS183" i="1"/>
  <c r="UIT183" i="1"/>
  <c r="UIU183" i="1"/>
  <c r="UIV183" i="1"/>
  <c r="UIW183" i="1"/>
  <c r="UIX183" i="1"/>
  <c r="UIY183" i="1"/>
  <c r="UIZ183" i="1"/>
  <c r="UJA183" i="1"/>
  <c r="UJB183" i="1"/>
  <c r="UJC183" i="1"/>
  <c r="UJD183" i="1"/>
  <c r="UJE183" i="1"/>
  <c r="UJF183" i="1"/>
  <c r="UJG183" i="1"/>
  <c r="UJH183" i="1"/>
  <c r="UJI183" i="1"/>
  <c r="UJJ183" i="1"/>
  <c r="UJK183" i="1"/>
  <c r="UJL183" i="1"/>
  <c r="UJM183" i="1"/>
  <c r="UJN183" i="1"/>
  <c r="UJO183" i="1"/>
  <c r="UJP183" i="1"/>
  <c r="UJQ183" i="1"/>
  <c r="UJR183" i="1"/>
  <c r="UJS183" i="1"/>
  <c r="UJT183" i="1"/>
  <c r="UJU183" i="1"/>
  <c r="UJV183" i="1"/>
  <c r="UJW183" i="1"/>
  <c r="UJX183" i="1"/>
  <c r="UJY183" i="1"/>
  <c r="UJZ183" i="1"/>
  <c r="UKA183" i="1"/>
  <c r="UKB183" i="1"/>
  <c r="UKC183" i="1"/>
  <c r="UKD183" i="1"/>
  <c r="UKE183" i="1"/>
  <c r="UKF183" i="1"/>
  <c r="UKG183" i="1"/>
  <c r="UKH183" i="1"/>
  <c r="UKI183" i="1"/>
  <c r="UKJ183" i="1"/>
  <c r="UKK183" i="1"/>
  <c r="UKL183" i="1"/>
  <c r="UKM183" i="1"/>
  <c r="UKN183" i="1"/>
  <c r="UKO183" i="1"/>
  <c r="UKP183" i="1"/>
  <c r="UKQ183" i="1"/>
  <c r="UKR183" i="1"/>
  <c r="UKS183" i="1"/>
  <c r="UKT183" i="1"/>
  <c r="UKU183" i="1"/>
  <c r="UKV183" i="1"/>
  <c r="UKW183" i="1"/>
  <c r="UKX183" i="1"/>
  <c r="UKY183" i="1"/>
  <c r="UKZ183" i="1"/>
  <c r="ULA183" i="1"/>
  <c r="ULB183" i="1"/>
  <c r="ULC183" i="1"/>
  <c r="ULD183" i="1"/>
  <c r="ULE183" i="1"/>
  <c r="ULF183" i="1"/>
  <c r="ULG183" i="1"/>
  <c r="ULH183" i="1"/>
  <c r="ULI183" i="1"/>
  <c r="ULJ183" i="1"/>
  <c r="ULK183" i="1"/>
  <c r="ULL183" i="1"/>
  <c r="ULM183" i="1"/>
  <c r="ULN183" i="1"/>
  <c r="ULO183" i="1"/>
  <c r="ULP183" i="1"/>
  <c r="ULQ183" i="1"/>
  <c r="ULR183" i="1"/>
  <c r="ULS183" i="1"/>
  <c r="ULT183" i="1"/>
  <c r="ULU183" i="1"/>
  <c r="ULV183" i="1"/>
  <c r="ULW183" i="1"/>
  <c r="ULX183" i="1"/>
  <c r="ULY183" i="1"/>
  <c r="ULZ183" i="1"/>
  <c r="UMA183" i="1"/>
  <c r="UMB183" i="1"/>
  <c r="UMC183" i="1"/>
  <c r="UMD183" i="1"/>
  <c r="UME183" i="1"/>
  <c r="UMF183" i="1"/>
  <c r="UMG183" i="1"/>
  <c r="UMH183" i="1"/>
  <c r="UMI183" i="1"/>
  <c r="UMJ183" i="1"/>
  <c r="UMK183" i="1"/>
  <c r="UML183" i="1"/>
  <c r="UMM183" i="1"/>
  <c r="UMN183" i="1"/>
  <c r="UMO183" i="1"/>
  <c r="UMP183" i="1"/>
  <c r="UMQ183" i="1"/>
  <c r="UMR183" i="1"/>
  <c r="UMS183" i="1"/>
  <c r="UMT183" i="1"/>
  <c r="UMU183" i="1"/>
  <c r="UMV183" i="1"/>
  <c r="UMW183" i="1"/>
  <c r="UMX183" i="1"/>
  <c r="UMY183" i="1"/>
  <c r="UMZ183" i="1"/>
  <c r="UNA183" i="1"/>
  <c r="UNB183" i="1"/>
  <c r="UNC183" i="1"/>
  <c r="UND183" i="1"/>
  <c r="UNE183" i="1"/>
  <c r="UNF183" i="1"/>
  <c r="UNG183" i="1"/>
  <c r="UNH183" i="1"/>
  <c r="UNI183" i="1"/>
  <c r="UNJ183" i="1"/>
  <c r="UNK183" i="1"/>
  <c r="UNL183" i="1"/>
  <c r="UNM183" i="1"/>
  <c r="UNN183" i="1"/>
  <c r="UNO183" i="1"/>
  <c r="UNP183" i="1"/>
  <c r="UNQ183" i="1"/>
  <c r="UNR183" i="1"/>
  <c r="UNS183" i="1"/>
  <c r="UNT183" i="1"/>
  <c r="UNU183" i="1"/>
  <c r="UNV183" i="1"/>
  <c r="UNW183" i="1"/>
  <c r="UNX183" i="1"/>
  <c r="UNY183" i="1"/>
  <c r="UNZ183" i="1"/>
  <c r="UOA183" i="1"/>
  <c r="UOB183" i="1"/>
  <c r="UOC183" i="1"/>
  <c r="UOD183" i="1"/>
  <c r="UOE183" i="1"/>
  <c r="UOF183" i="1"/>
  <c r="UOG183" i="1"/>
  <c r="UOH183" i="1"/>
  <c r="UOI183" i="1"/>
  <c r="UOJ183" i="1"/>
  <c r="UOK183" i="1"/>
  <c r="UOL183" i="1"/>
  <c r="UOM183" i="1"/>
  <c r="UON183" i="1"/>
  <c r="UOO183" i="1"/>
  <c r="UOP183" i="1"/>
  <c r="UOQ183" i="1"/>
  <c r="UOR183" i="1"/>
  <c r="UOS183" i="1"/>
  <c r="UOT183" i="1"/>
  <c r="UOU183" i="1"/>
  <c r="UOV183" i="1"/>
  <c r="UOW183" i="1"/>
  <c r="UOX183" i="1"/>
  <c r="UOY183" i="1"/>
  <c r="UOZ183" i="1"/>
  <c r="UPA183" i="1"/>
  <c r="UPB183" i="1"/>
  <c r="UPC183" i="1"/>
  <c r="UPD183" i="1"/>
  <c r="UPE183" i="1"/>
  <c r="UPF183" i="1"/>
  <c r="UPG183" i="1"/>
  <c r="UPH183" i="1"/>
  <c r="UPI183" i="1"/>
  <c r="UPJ183" i="1"/>
  <c r="UPK183" i="1"/>
  <c r="UPL183" i="1"/>
  <c r="UPM183" i="1"/>
  <c r="UPN183" i="1"/>
  <c r="UPO183" i="1"/>
  <c r="UPP183" i="1"/>
  <c r="UPQ183" i="1"/>
  <c r="UPR183" i="1"/>
  <c r="UPS183" i="1"/>
  <c r="UPT183" i="1"/>
  <c r="UPU183" i="1"/>
  <c r="UPV183" i="1"/>
  <c r="UPW183" i="1"/>
  <c r="UPX183" i="1"/>
  <c r="UPY183" i="1"/>
  <c r="UPZ183" i="1"/>
  <c r="UQA183" i="1"/>
  <c r="UQB183" i="1"/>
  <c r="UQC183" i="1"/>
  <c r="UQD183" i="1"/>
  <c r="UQE183" i="1"/>
  <c r="UQF183" i="1"/>
  <c r="UQG183" i="1"/>
  <c r="UQH183" i="1"/>
  <c r="UQI183" i="1"/>
  <c r="UQJ183" i="1"/>
  <c r="UQK183" i="1"/>
  <c r="UQL183" i="1"/>
  <c r="UQM183" i="1"/>
  <c r="UQN183" i="1"/>
  <c r="UQO183" i="1"/>
  <c r="UQP183" i="1"/>
  <c r="UQQ183" i="1"/>
  <c r="UQR183" i="1"/>
  <c r="UQS183" i="1"/>
  <c r="UQT183" i="1"/>
  <c r="UQU183" i="1"/>
  <c r="UQV183" i="1"/>
  <c r="UQW183" i="1"/>
  <c r="UQX183" i="1"/>
  <c r="UQY183" i="1"/>
  <c r="UQZ183" i="1"/>
  <c r="URA183" i="1"/>
  <c r="URB183" i="1"/>
  <c r="URC183" i="1"/>
  <c r="URD183" i="1"/>
  <c r="URE183" i="1"/>
  <c r="URF183" i="1"/>
  <c r="URG183" i="1"/>
  <c r="URH183" i="1"/>
  <c r="URI183" i="1"/>
  <c r="URJ183" i="1"/>
  <c r="URK183" i="1"/>
  <c r="URL183" i="1"/>
  <c r="URM183" i="1"/>
  <c r="URN183" i="1"/>
  <c r="URO183" i="1"/>
  <c r="URP183" i="1"/>
  <c r="URQ183" i="1"/>
  <c r="URR183" i="1"/>
  <c r="URS183" i="1"/>
  <c r="URT183" i="1"/>
  <c r="URU183" i="1"/>
  <c r="URV183" i="1"/>
  <c r="URW183" i="1"/>
  <c r="URX183" i="1"/>
  <c r="URY183" i="1"/>
  <c r="URZ183" i="1"/>
  <c r="USA183" i="1"/>
  <c r="USB183" i="1"/>
  <c r="USC183" i="1"/>
  <c r="USD183" i="1"/>
  <c r="USE183" i="1"/>
  <c r="USF183" i="1"/>
  <c r="USG183" i="1"/>
  <c r="USH183" i="1"/>
  <c r="USI183" i="1"/>
  <c r="USJ183" i="1"/>
  <c r="USK183" i="1"/>
  <c r="USL183" i="1"/>
  <c r="USM183" i="1"/>
  <c r="USN183" i="1"/>
  <c r="USO183" i="1"/>
  <c r="USP183" i="1"/>
  <c r="USQ183" i="1"/>
  <c r="USR183" i="1"/>
  <c r="USS183" i="1"/>
  <c r="UST183" i="1"/>
  <c r="USU183" i="1"/>
  <c r="USV183" i="1"/>
  <c r="USW183" i="1"/>
  <c r="USX183" i="1"/>
  <c r="USY183" i="1"/>
  <c r="USZ183" i="1"/>
  <c r="UTA183" i="1"/>
  <c r="UTB183" i="1"/>
  <c r="UTC183" i="1"/>
  <c r="UTD183" i="1"/>
  <c r="UTE183" i="1"/>
  <c r="UTF183" i="1"/>
  <c r="UTG183" i="1"/>
  <c r="UTH183" i="1"/>
  <c r="UTI183" i="1"/>
  <c r="UTJ183" i="1"/>
  <c r="UTK183" i="1"/>
  <c r="UTL183" i="1"/>
  <c r="UTM183" i="1"/>
  <c r="UTN183" i="1"/>
  <c r="UTO183" i="1"/>
  <c r="UTP183" i="1"/>
  <c r="UTQ183" i="1"/>
  <c r="UTR183" i="1"/>
  <c r="UTS183" i="1"/>
  <c r="UTT183" i="1"/>
  <c r="UTU183" i="1"/>
  <c r="UTV183" i="1"/>
  <c r="UTW183" i="1"/>
  <c r="UTX183" i="1"/>
  <c r="UTY183" i="1"/>
  <c r="UTZ183" i="1"/>
  <c r="UUA183" i="1"/>
  <c r="UUB183" i="1"/>
  <c r="UUC183" i="1"/>
  <c r="UUD183" i="1"/>
  <c r="UUE183" i="1"/>
  <c r="UUF183" i="1"/>
  <c r="UUG183" i="1"/>
  <c r="UUH183" i="1"/>
  <c r="UUI183" i="1"/>
  <c r="UUJ183" i="1"/>
  <c r="UUK183" i="1"/>
  <c r="UUL183" i="1"/>
  <c r="UUM183" i="1"/>
  <c r="UUN183" i="1"/>
  <c r="UUO183" i="1"/>
  <c r="UUP183" i="1"/>
  <c r="UUQ183" i="1"/>
  <c r="UUR183" i="1"/>
  <c r="UUS183" i="1"/>
  <c r="UUT183" i="1"/>
  <c r="UUU183" i="1"/>
  <c r="UUV183" i="1"/>
  <c r="UUW183" i="1"/>
  <c r="UUX183" i="1"/>
  <c r="UUY183" i="1"/>
  <c r="UUZ183" i="1"/>
  <c r="UVA183" i="1"/>
  <c r="UVB183" i="1"/>
  <c r="UVC183" i="1"/>
  <c r="UVD183" i="1"/>
  <c r="UVE183" i="1"/>
  <c r="UVF183" i="1"/>
  <c r="UVG183" i="1"/>
  <c r="UVH183" i="1"/>
  <c r="UVI183" i="1"/>
  <c r="UVJ183" i="1"/>
  <c r="UVK183" i="1"/>
  <c r="UVL183" i="1"/>
  <c r="UVM183" i="1"/>
  <c r="UVN183" i="1"/>
  <c r="UVO183" i="1"/>
  <c r="UVP183" i="1"/>
  <c r="UVQ183" i="1"/>
  <c r="UVR183" i="1"/>
  <c r="UVS183" i="1"/>
  <c r="UVT183" i="1"/>
  <c r="UVU183" i="1"/>
  <c r="UVV183" i="1"/>
  <c r="UVW183" i="1"/>
  <c r="UVX183" i="1"/>
  <c r="UVY183" i="1"/>
  <c r="UVZ183" i="1"/>
  <c r="UWA183" i="1"/>
  <c r="UWB183" i="1"/>
  <c r="UWC183" i="1"/>
  <c r="UWD183" i="1"/>
  <c r="UWE183" i="1"/>
  <c r="UWF183" i="1"/>
  <c r="UWG183" i="1"/>
  <c r="UWH183" i="1"/>
  <c r="UWI183" i="1"/>
  <c r="UWJ183" i="1"/>
  <c r="UWK183" i="1"/>
  <c r="UWL183" i="1"/>
  <c r="UWM183" i="1"/>
  <c r="UWN183" i="1"/>
  <c r="UWO183" i="1"/>
  <c r="UWP183" i="1"/>
  <c r="UWQ183" i="1"/>
  <c r="UWR183" i="1"/>
  <c r="UWS183" i="1"/>
  <c r="UWT183" i="1"/>
  <c r="UWU183" i="1"/>
  <c r="UWV183" i="1"/>
  <c r="UWW183" i="1"/>
  <c r="UWX183" i="1"/>
  <c r="UWY183" i="1"/>
  <c r="UWZ183" i="1"/>
  <c r="UXA183" i="1"/>
  <c r="UXB183" i="1"/>
  <c r="UXC183" i="1"/>
  <c r="UXD183" i="1"/>
  <c r="UXE183" i="1"/>
  <c r="UXF183" i="1"/>
  <c r="UXG183" i="1"/>
  <c r="UXH183" i="1"/>
  <c r="UXI183" i="1"/>
  <c r="UXJ183" i="1"/>
  <c r="UXK183" i="1"/>
  <c r="UXL183" i="1"/>
  <c r="UXM183" i="1"/>
  <c r="UXN183" i="1"/>
  <c r="UXO183" i="1"/>
  <c r="UXP183" i="1"/>
  <c r="UXQ183" i="1"/>
  <c r="UXR183" i="1"/>
  <c r="UXS183" i="1"/>
  <c r="UXT183" i="1"/>
  <c r="UXU183" i="1"/>
  <c r="UXV183" i="1"/>
  <c r="UXW183" i="1"/>
  <c r="UXX183" i="1"/>
  <c r="UXY183" i="1"/>
  <c r="UXZ183" i="1"/>
  <c r="UYA183" i="1"/>
  <c r="UYB183" i="1"/>
  <c r="UYC183" i="1"/>
  <c r="UYD183" i="1"/>
  <c r="UYE183" i="1"/>
  <c r="UYF183" i="1"/>
  <c r="UYG183" i="1"/>
  <c r="UYH183" i="1"/>
  <c r="UYI183" i="1"/>
  <c r="UYJ183" i="1"/>
  <c r="UYK183" i="1"/>
  <c r="UYL183" i="1"/>
  <c r="UYM183" i="1"/>
  <c r="UYN183" i="1"/>
  <c r="UYO183" i="1"/>
  <c r="UYP183" i="1"/>
  <c r="UYQ183" i="1"/>
  <c r="UYR183" i="1"/>
  <c r="UYS183" i="1"/>
  <c r="UYT183" i="1"/>
  <c r="UYU183" i="1"/>
  <c r="UYV183" i="1"/>
  <c r="UYW183" i="1"/>
  <c r="UYX183" i="1"/>
  <c r="UYY183" i="1"/>
  <c r="UYZ183" i="1"/>
  <c r="UZA183" i="1"/>
  <c r="UZB183" i="1"/>
  <c r="UZC183" i="1"/>
  <c r="UZD183" i="1"/>
  <c r="UZE183" i="1"/>
  <c r="UZF183" i="1"/>
  <c r="UZG183" i="1"/>
  <c r="UZH183" i="1"/>
  <c r="UZI183" i="1"/>
  <c r="UZJ183" i="1"/>
  <c r="UZK183" i="1"/>
  <c r="UZL183" i="1"/>
  <c r="UZM183" i="1"/>
  <c r="UZN183" i="1"/>
  <c r="UZO183" i="1"/>
  <c r="UZP183" i="1"/>
  <c r="UZQ183" i="1"/>
  <c r="UZR183" i="1"/>
  <c r="UZS183" i="1"/>
  <c r="UZT183" i="1"/>
  <c r="UZU183" i="1"/>
  <c r="UZV183" i="1"/>
  <c r="UZW183" i="1"/>
  <c r="UZX183" i="1"/>
  <c r="UZY183" i="1"/>
  <c r="UZZ183" i="1"/>
  <c r="VAA183" i="1"/>
  <c r="VAB183" i="1"/>
  <c r="VAC183" i="1"/>
  <c r="VAD183" i="1"/>
  <c r="VAE183" i="1"/>
  <c r="VAF183" i="1"/>
  <c r="VAG183" i="1"/>
  <c r="VAH183" i="1"/>
  <c r="VAI183" i="1"/>
  <c r="VAJ183" i="1"/>
  <c r="VAK183" i="1"/>
  <c r="VAL183" i="1"/>
  <c r="VAM183" i="1"/>
  <c r="VAN183" i="1"/>
  <c r="VAO183" i="1"/>
  <c r="VAP183" i="1"/>
  <c r="VAQ183" i="1"/>
  <c r="VAR183" i="1"/>
  <c r="VAS183" i="1"/>
  <c r="VAT183" i="1"/>
  <c r="VAU183" i="1"/>
  <c r="VAV183" i="1"/>
  <c r="VAW183" i="1"/>
  <c r="VAX183" i="1"/>
  <c r="VAY183" i="1"/>
  <c r="VAZ183" i="1"/>
  <c r="VBA183" i="1"/>
  <c r="VBB183" i="1"/>
  <c r="VBC183" i="1"/>
  <c r="VBD183" i="1"/>
  <c r="VBE183" i="1"/>
  <c r="VBF183" i="1"/>
  <c r="VBG183" i="1"/>
  <c r="VBH183" i="1"/>
  <c r="VBI183" i="1"/>
  <c r="VBJ183" i="1"/>
  <c r="VBK183" i="1"/>
  <c r="VBL183" i="1"/>
  <c r="VBM183" i="1"/>
  <c r="VBN183" i="1"/>
  <c r="VBO183" i="1"/>
  <c r="VBP183" i="1"/>
  <c r="VBQ183" i="1"/>
  <c r="VBR183" i="1"/>
  <c r="VBS183" i="1"/>
  <c r="VBT183" i="1"/>
  <c r="VBU183" i="1"/>
  <c r="VBV183" i="1"/>
  <c r="VBW183" i="1"/>
  <c r="VBX183" i="1"/>
  <c r="VBY183" i="1"/>
  <c r="VBZ183" i="1"/>
  <c r="VCA183" i="1"/>
  <c r="VCB183" i="1"/>
  <c r="VCC183" i="1"/>
  <c r="VCD183" i="1"/>
  <c r="VCE183" i="1"/>
  <c r="VCF183" i="1"/>
  <c r="VCG183" i="1"/>
  <c r="VCH183" i="1"/>
  <c r="VCI183" i="1"/>
  <c r="VCJ183" i="1"/>
  <c r="VCK183" i="1"/>
  <c r="VCL183" i="1"/>
  <c r="VCM183" i="1"/>
  <c r="VCN183" i="1"/>
  <c r="VCO183" i="1"/>
  <c r="VCP183" i="1"/>
  <c r="VCQ183" i="1"/>
  <c r="VCR183" i="1"/>
  <c r="VCS183" i="1"/>
  <c r="VCT183" i="1"/>
  <c r="VCU183" i="1"/>
  <c r="VCV183" i="1"/>
  <c r="VCW183" i="1"/>
  <c r="VCX183" i="1"/>
  <c r="VCY183" i="1"/>
  <c r="VCZ183" i="1"/>
  <c r="VDA183" i="1"/>
  <c r="VDB183" i="1"/>
  <c r="VDC183" i="1"/>
  <c r="VDD183" i="1"/>
  <c r="VDE183" i="1"/>
  <c r="VDF183" i="1"/>
  <c r="VDG183" i="1"/>
  <c r="VDH183" i="1"/>
  <c r="VDI183" i="1"/>
  <c r="VDJ183" i="1"/>
  <c r="VDK183" i="1"/>
  <c r="VDL183" i="1"/>
  <c r="VDM183" i="1"/>
  <c r="VDN183" i="1"/>
  <c r="VDO183" i="1"/>
  <c r="VDP183" i="1"/>
  <c r="VDQ183" i="1"/>
  <c r="VDR183" i="1"/>
  <c r="VDS183" i="1"/>
  <c r="VDT183" i="1"/>
  <c r="VDU183" i="1"/>
  <c r="VDV183" i="1"/>
  <c r="VDW183" i="1"/>
  <c r="VDX183" i="1"/>
  <c r="VDY183" i="1"/>
  <c r="VDZ183" i="1"/>
  <c r="VEA183" i="1"/>
  <c r="VEB183" i="1"/>
  <c r="VEC183" i="1"/>
  <c r="VED183" i="1"/>
  <c r="VEE183" i="1"/>
  <c r="VEF183" i="1"/>
  <c r="VEG183" i="1"/>
  <c r="VEH183" i="1"/>
  <c r="VEI183" i="1"/>
  <c r="VEJ183" i="1"/>
  <c r="VEK183" i="1"/>
  <c r="VEL183" i="1"/>
  <c r="VEM183" i="1"/>
  <c r="VEN183" i="1"/>
  <c r="VEO183" i="1"/>
  <c r="VEP183" i="1"/>
  <c r="VEQ183" i="1"/>
  <c r="VER183" i="1"/>
  <c r="VES183" i="1"/>
  <c r="VET183" i="1"/>
  <c r="VEU183" i="1"/>
  <c r="VEV183" i="1"/>
  <c r="VEW183" i="1"/>
  <c r="VEX183" i="1"/>
  <c r="VEY183" i="1"/>
  <c r="VEZ183" i="1"/>
  <c r="VFA183" i="1"/>
  <c r="VFB183" i="1"/>
  <c r="VFC183" i="1"/>
  <c r="VFD183" i="1"/>
  <c r="VFE183" i="1"/>
  <c r="VFF183" i="1"/>
  <c r="VFG183" i="1"/>
  <c r="VFH183" i="1"/>
  <c r="VFI183" i="1"/>
  <c r="VFJ183" i="1"/>
  <c r="VFK183" i="1"/>
  <c r="VFL183" i="1"/>
  <c r="VFM183" i="1"/>
  <c r="VFN183" i="1"/>
  <c r="VFO183" i="1"/>
  <c r="VFP183" i="1"/>
  <c r="VFQ183" i="1"/>
  <c r="VFR183" i="1"/>
  <c r="VFS183" i="1"/>
  <c r="VFT183" i="1"/>
  <c r="VFU183" i="1"/>
  <c r="VFV183" i="1"/>
  <c r="VFW183" i="1"/>
  <c r="VFX183" i="1"/>
  <c r="VFY183" i="1"/>
  <c r="VFZ183" i="1"/>
  <c r="VGA183" i="1"/>
  <c r="VGB183" i="1"/>
  <c r="VGC183" i="1"/>
  <c r="VGD183" i="1"/>
  <c r="VGE183" i="1"/>
  <c r="VGF183" i="1"/>
  <c r="VGG183" i="1"/>
  <c r="VGH183" i="1"/>
  <c r="VGI183" i="1"/>
  <c r="VGJ183" i="1"/>
  <c r="VGK183" i="1"/>
  <c r="VGL183" i="1"/>
  <c r="VGM183" i="1"/>
  <c r="VGN183" i="1"/>
  <c r="VGO183" i="1"/>
  <c r="VGP183" i="1"/>
  <c r="VGQ183" i="1"/>
  <c r="VGR183" i="1"/>
  <c r="VGS183" i="1"/>
  <c r="VGT183" i="1"/>
  <c r="VGU183" i="1"/>
  <c r="VGV183" i="1"/>
  <c r="VGW183" i="1"/>
  <c r="VGX183" i="1"/>
  <c r="VGY183" i="1"/>
  <c r="VGZ183" i="1"/>
  <c r="VHA183" i="1"/>
  <c r="VHB183" i="1"/>
  <c r="VHC183" i="1"/>
  <c r="VHD183" i="1"/>
  <c r="VHE183" i="1"/>
  <c r="VHF183" i="1"/>
  <c r="VHG183" i="1"/>
  <c r="VHH183" i="1"/>
  <c r="VHI183" i="1"/>
  <c r="VHJ183" i="1"/>
  <c r="VHK183" i="1"/>
  <c r="VHL183" i="1"/>
  <c r="VHM183" i="1"/>
  <c r="VHN183" i="1"/>
  <c r="VHO183" i="1"/>
  <c r="VHP183" i="1"/>
  <c r="VHQ183" i="1"/>
  <c r="VHR183" i="1"/>
  <c r="VHS183" i="1"/>
  <c r="VHT183" i="1"/>
  <c r="VHU183" i="1"/>
  <c r="VHV183" i="1"/>
  <c r="VHW183" i="1"/>
  <c r="VHX183" i="1"/>
  <c r="VHY183" i="1"/>
  <c r="VHZ183" i="1"/>
  <c r="VIA183" i="1"/>
  <c r="VIB183" i="1"/>
  <c r="VIC183" i="1"/>
  <c r="VID183" i="1"/>
  <c r="VIE183" i="1"/>
  <c r="VIF183" i="1"/>
  <c r="VIG183" i="1"/>
  <c r="VIH183" i="1"/>
  <c r="VII183" i="1"/>
  <c r="VIJ183" i="1"/>
  <c r="VIK183" i="1"/>
  <c r="VIL183" i="1"/>
  <c r="VIM183" i="1"/>
  <c r="VIN183" i="1"/>
  <c r="VIO183" i="1"/>
  <c r="VIP183" i="1"/>
  <c r="VIQ183" i="1"/>
  <c r="VIR183" i="1"/>
  <c r="VIS183" i="1"/>
  <c r="VIT183" i="1"/>
  <c r="VIU183" i="1"/>
  <c r="VIV183" i="1"/>
  <c r="VIW183" i="1"/>
  <c r="VIX183" i="1"/>
  <c r="VIY183" i="1"/>
  <c r="VIZ183" i="1"/>
  <c r="VJA183" i="1"/>
  <c r="VJB183" i="1"/>
  <c r="VJC183" i="1"/>
  <c r="VJD183" i="1"/>
  <c r="VJE183" i="1"/>
  <c r="VJF183" i="1"/>
  <c r="VJG183" i="1"/>
  <c r="VJH183" i="1"/>
  <c r="VJI183" i="1"/>
  <c r="VJJ183" i="1"/>
  <c r="VJK183" i="1"/>
  <c r="VJL183" i="1"/>
  <c r="VJM183" i="1"/>
  <c r="VJN183" i="1"/>
  <c r="VJO183" i="1"/>
  <c r="VJP183" i="1"/>
  <c r="VJQ183" i="1"/>
  <c r="VJR183" i="1"/>
  <c r="VJS183" i="1"/>
  <c r="VJT183" i="1"/>
  <c r="VJU183" i="1"/>
  <c r="VJV183" i="1"/>
  <c r="VJW183" i="1"/>
  <c r="VJX183" i="1"/>
  <c r="VJY183" i="1"/>
  <c r="VJZ183" i="1"/>
  <c r="VKA183" i="1"/>
  <c r="VKB183" i="1"/>
  <c r="VKC183" i="1"/>
  <c r="VKD183" i="1"/>
  <c r="VKE183" i="1"/>
  <c r="VKF183" i="1"/>
  <c r="VKG183" i="1"/>
  <c r="VKH183" i="1"/>
  <c r="VKI183" i="1"/>
  <c r="VKJ183" i="1"/>
  <c r="VKK183" i="1"/>
  <c r="VKL183" i="1"/>
  <c r="VKM183" i="1"/>
  <c r="VKN183" i="1"/>
  <c r="VKO183" i="1"/>
  <c r="VKP183" i="1"/>
  <c r="VKQ183" i="1"/>
  <c r="VKR183" i="1"/>
  <c r="VKS183" i="1"/>
  <c r="VKT183" i="1"/>
  <c r="VKU183" i="1"/>
  <c r="VKV183" i="1"/>
  <c r="VKW183" i="1"/>
  <c r="VKX183" i="1"/>
  <c r="VKY183" i="1"/>
  <c r="VKZ183" i="1"/>
  <c r="VLA183" i="1"/>
  <c r="VLB183" i="1"/>
  <c r="VLC183" i="1"/>
  <c r="VLD183" i="1"/>
  <c r="VLE183" i="1"/>
  <c r="VLF183" i="1"/>
  <c r="VLG183" i="1"/>
  <c r="VLH183" i="1"/>
  <c r="VLI183" i="1"/>
  <c r="VLJ183" i="1"/>
  <c r="VLK183" i="1"/>
  <c r="VLL183" i="1"/>
  <c r="VLM183" i="1"/>
  <c r="VLN183" i="1"/>
  <c r="VLO183" i="1"/>
  <c r="VLP183" i="1"/>
  <c r="VLQ183" i="1"/>
  <c r="VLR183" i="1"/>
  <c r="VLS183" i="1"/>
  <c r="VLT183" i="1"/>
  <c r="VLU183" i="1"/>
  <c r="VLV183" i="1"/>
  <c r="VLW183" i="1"/>
  <c r="VLX183" i="1"/>
  <c r="VLY183" i="1"/>
  <c r="VLZ183" i="1"/>
  <c r="VMA183" i="1"/>
  <c r="VMB183" i="1"/>
  <c r="VMC183" i="1"/>
  <c r="VMD183" i="1"/>
  <c r="VME183" i="1"/>
  <c r="VMF183" i="1"/>
  <c r="VMG183" i="1"/>
  <c r="VMH183" i="1"/>
  <c r="VMI183" i="1"/>
  <c r="VMJ183" i="1"/>
  <c r="VMK183" i="1"/>
  <c r="VML183" i="1"/>
  <c r="VMM183" i="1"/>
  <c r="VMN183" i="1"/>
  <c r="VMO183" i="1"/>
  <c r="VMP183" i="1"/>
  <c r="VMQ183" i="1"/>
  <c r="VMR183" i="1"/>
  <c r="VMS183" i="1"/>
  <c r="VMT183" i="1"/>
  <c r="VMU183" i="1"/>
  <c r="VMV183" i="1"/>
  <c r="VMW183" i="1"/>
  <c r="VMX183" i="1"/>
  <c r="VMY183" i="1"/>
  <c r="VMZ183" i="1"/>
  <c r="VNA183" i="1"/>
  <c r="VNB183" i="1"/>
  <c r="VNC183" i="1"/>
  <c r="VND183" i="1"/>
  <c r="VNE183" i="1"/>
  <c r="VNF183" i="1"/>
  <c r="VNG183" i="1"/>
  <c r="VNH183" i="1"/>
  <c r="VNI183" i="1"/>
  <c r="VNJ183" i="1"/>
  <c r="VNK183" i="1"/>
  <c r="VNL183" i="1"/>
  <c r="VNM183" i="1"/>
  <c r="VNN183" i="1"/>
  <c r="VNO183" i="1"/>
  <c r="VNP183" i="1"/>
  <c r="VNQ183" i="1"/>
  <c r="VNR183" i="1"/>
  <c r="VNS183" i="1"/>
  <c r="VNT183" i="1"/>
  <c r="VNU183" i="1"/>
  <c r="VNV183" i="1"/>
  <c r="VNW183" i="1"/>
  <c r="VNX183" i="1"/>
  <c r="VNY183" i="1"/>
  <c r="VNZ183" i="1"/>
  <c r="VOA183" i="1"/>
  <c r="VOB183" i="1"/>
  <c r="VOC183" i="1"/>
  <c r="VOD183" i="1"/>
  <c r="VOE183" i="1"/>
  <c r="VOF183" i="1"/>
  <c r="VOG183" i="1"/>
  <c r="VOH183" i="1"/>
  <c r="VOI183" i="1"/>
  <c r="VOJ183" i="1"/>
  <c r="VOK183" i="1"/>
  <c r="VOL183" i="1"/>
  <c r="VOM183" i="1"/>
  <c r="VON183" i="1"/>
  <c r="VOO183" i="1"/>
  <c r="VOP183" i="1"/>
  <c r="VOQ183" i="1"/>
  <c r="VOR183" i="1"/>
  <c r="VOS183" i="1"/>
  <c r="VOT183" i="1"/>
  <c r="VOU183" i="1"/>
  <c r="VOV183" i="1"/>
  <c r="VOW183" i="1"/>
  <c r="VOX183" i="1"/>
  <c r="VOY183" i="1"/>
  <c r="VOZ183" i="1"/>
  <c r="VPA183" i="1"/>
  <c r="VPB183" i="1"/>
  <c r="VPC183" i="1"/>
  <c r="VPD183" i="1"/>
  <c r="VPE183" i="1"/>
  <c r="VPF183" i="1"/>
  <c r="VPG183" i="1"/>
  <c r="VPH183" i="1"/>
  <c r="VPI183" i="1"/>
  <c r="VPJ183" i="1"/>
  <c r="VPK183" i="1"/>
  <c r="VPL183" i="1"/>
  <c r="VPM183" i="1"/>
  <c r="VPN183" i="1"/>
  <c r="VPO183" i="1"/>
  <c r="VPP183" i="1"/>
  <c r="VPQ183" i="1"/>
  <c r="VPR183" i="1"/>
  <c r="VPS183" i="1"/>
  <c r="VPT183" i="1"/>
  <c r="VPU183" i="1"/>
  <c r="VPV183" i="1"/>
  <c r="VPW183" i="1"/>
  <c r="VPX183" i="1"/>
  <c r="VPY183" i="1"/>
  <c r="VPZ183" i="1"/>
  <c r="VQA183" i="1"/>
  <c r="VQB183" i="1"/>
  <c r="VQC183" i="1"/>
  <c r="VQD183" i="1"/>
  <c r="VQE183" i="1"/>
  <c r="VQF183" i="1"/>
  <c r="VQG183" i="1"/>
  <c r="VQH183" i="1"/>
  <c r="VQI183" i="1"/>
  <c r="VQJ183" i="1"/>
  <c r="VQK183" i="1"/>
  <c r="VQL183" i="1"/>
  <c r="VQM183" i="1"/>
  <c r="VQN183" i="1"/>
  <c r="VQO183" i="1"/>
  <c r="VQP183" i="1"/>
  <c r="VQQ183" i="1"/>
  <c r="VQR183" i="1"/>
  <c r="VQS183" i="1"/>
  <c r="VQT183" i="1"/>
  <c r="VQU183" i="1"/>
  <c r="VQV183" i="1"/>
  <c r="VQW183" i="1"/>
  <c r="VQX183" i="1"/>
  <c r="VQY183" i="1"/>
  <c r="VQZ183" i="1"/>
  <c r="VRA183" i="1"/>
  <c r="VRB183" i="1"/>
  <c r="VRC183" i="1"/>
  <c r="VRD183" i="1"/>
  <c r="VRE183" i="1"/>
  <c r="VRF183" i="1"/>
  <c r="VRG183" i="1"/>
  <c r="VRH183" i="1"/>
  <c r="VRI183" i="1"/>
  <c r="VRJ183" i="1"/>
  <c r="VRK183" i="1"/>
  <c r="VRL183" i="1"/>
  <c r="VRM183" i="1"/>
  <c r="VRN183" i="1"/>
  <c r="VRO183" i="1"/>
  <c r="VRP183" i="1"/>
  <c r="VRQ183" i="1"/>
  <c r="VRR183" i="1"/>
  <c r="VRS183" i="1"/>
  <c r="VRT183" i="1"/>
  <c r="VRU183" i="1"/>
  <c r="VRV183" i="1"/>
  <c r="VRW183" i="1"/>
  <c r="VRX183" i="1"/>
  <c r="VRY183" i="1"/>
  <c r="VRZ183" i="1"/>
  <c r="VSA183" i="1"/>
  <c r="VSB183" i="1"/>
  <c r="VSC183" i="1"/>
  <c r="VSD183" i="1"/>
  <c r="VSE183" i="1"/>
  <c r="VSF183" i="1"/>
  <c r="VSG183" i="1"/>
  <c r="VSH183" i="1"/>
  <c r="VSI183" i="1"/>
  <c r="VSJ183" i="1"/>
  <c r="VSK183" i="1"/>
  <c r="VSL183" i="1"/>
  <c r="VSM183" i="1"/>
  <c r="VSN183" i="1"/>
  <c r="VSO183" i="1"/>
  <c r="VSP183" i="1"/>
  <c r="VSQ183" i="1"/>
  <c r="VSR183" i="1"/>
  <c r="VSS183" i="1"/>
  <c r="VST183" i="1"/>
  <c r="VSU183" i="1"/>
  <c r="VSV183" i="1"/>
  <c r="VSW183" i="1"/>
  <c r="VSX183" i="1"/>
  <c r="VSY183" i="1"/>
  <c r="VSZ183" i="1"/>
  <c r="VTA183" i="1"/>
  <c r="VTB183" i="1"/>
  <c r="VTC183" i="1"/>
  <c r="VTD183" i="1"/>
  <c r="VTE183" i="1"/>
  <c r="VTF183" i="1"/>
  <c r="VTG183" i="1"/>
  <c r="VTH183" i="1"/>
  <c r="VTI183" i="1"/>
  <c r="VTJ183" i="1"/>
  <c r="VTK183" i="1"/>
  <c r="VTL183" i="1"/>
  <c r="VTM183" i="1"/>
  <c r="VTN183" i="1"/>
  <c r="VTO183" i="1"/>
  <c r="VTP183" i="1"/>
  <c r="VTQ183" i="1"/>
  <c r="VTR183" i="1"/>
  <c r="VTS183" i="1"/>
  <c r="VTT183" i="1"/>
  <c r="VTU183" i="1"/>
  <c r="VTV183" i="1"/>
  <c r="VTW183" i="1"/>
  <c r="VTX183" i="1"/>
  <c r="VTY183" i="1"/>
  <c r="VTZ183" i="1"/>
  <c r="VUA183" i="1"/>
  <c r="VUB183" i="1"/>
  <c r="VUC183" i="1"/>
  <c r="VUD183" i="1"/>
  <c r="VUE183" i="1"/>
  <c r="VUF183" i="1"/>
  <c r="VUG183" i="1"/>
  <c r="VUH183" i="1"/>
  <c r="VUI183" i="1"/>
  <c r="VUJ183" i="1"/>
  <c r="VUK183" i="1"/>
  <c r="VUL183" i="1"/>
  <c r="VUM183" i="1"/>
  <c r="VUN183" i="1"/>
  <c r="VUO183" i="1"/>
  <c r="VUP183" i="1"/>
  <c r="VUQ183" i="1"/>
  <c r="VUR183" i="1"/>
  <c r="VUS183" i="1"/>
  <c r="VUT183" i="1"/>
  <c r="VUU183" i="1"/>
  <c r="VUV183" i="1"/>
  <c r="VUW183" i="1"/>
  <c r="VUX183" i="1"/>
  <c r="VUY183" i="1"/>
  <c r="VUZ183" i="1"/>
  <c r="VVA183" i="1"/>
  <c r="VVB183" i="1"/>
  <c r="VVC183" i="1"/>
  <c r="VVD183" i="1"/>
  <c r="VVE183" i="1"/>
  <c r="VVF183" i="1"/>
  <c r="VVG183" i="1"/>
  <c r="VVH183" i="1"/>
  <c r="VVI183" i="1"/>
  <c r="VVJ183" i="1"/>
  <c r="VVK183" i="1"/>
  <c r="VVL183" i="1"/>
  <c r="VVM183" i="1"/>
  <c r="VVN183" i="1"/>
  <c r="VVO183" i="1"/>
  <c r="VVP183" i="1"/>
  <c r="VVQ183" i="1"/>
  <c r="VVR183" i="1"/>
  <c r="VVS183" i="1"/>
  <c r="VVT183" i="1"/>
  <c r="VVU183" i="1"/>
  <c r="VVV183" i="1"/>
  <c r="VVW183" i="1"/>
  <c r="VVX183" i="1"/>
  <c r="VVY183" i="1"/>
  <c r="VVZ183" i="1"/>
  <c r="VWA183" i="1"/>
  <c r="VWB183" i="1"/>
  <c r="VWC183" i="1"/>
  <c r="VWD183" i="1"/>
  <c r="VWE183" i="1"/>
  <c r="VWF183" i="1"/>
  <c r="VWG183" i="1"/>
  <c r="VWH183" i="1"/>
  <c r="VWI183" i="1"/>
  <c r="VWJ183" i="1"/>
  <c r="VWK183" i="1"/>
  <c r="VWL183" i="1"/>
  <c r="VWM183" i="1"/>
  <c r="VWN183" i="1"/>
  <c r="VWO183" i="1"/>
  <c r="VWP183" i="1"/>
  <c r="VWQ183" i="1"/>
  <c r="VWR183" i="1"/>
  <c r="VWS183" i="1"/>
  <c r="VWT183" i="1"/>
  <c r="VWU183" i="1"/>
  <c r="VWV183" i="1"/>
  <c r="VWW183" i="1"/>
  <c r="VWX183" i="1"/>
  <c r="VWY183" i="1"/>
  <c r="VWZ183" i="1"/>
  <c r="VXA183" i="1"/>
  <c r="VXB183" i="1"/>
  <c r="VXC183" i="1"/>
  <c r="VXD183" i="1"/>
  <c r="VXE183" i="1"/>
  <c r="VXF183" i="1"/>
  <c r="VXG183" i="1"/>
  <c r="VXH183" i="1"/>
  <c r="VXI183" i="1"/>
  <c r="VXJ183" i="1"/>
  <c r="VXK183" i="1"/>
  <c r="VXL183" i="1"/>
  <c r="VXM183" i="1"/>
  <c r="VXN183" i="1"/>
  <c r="VXO183" i="1"/>
  <c r="VXP183" i="1"/>
  <c r="VXQ183" i="1"/>
  <c r="VXR183" i="1"/>
  <c r="VXS183" i="1"/>
  <c r="VXT183" i="1"/>
  <c r="VXU183" i="1"/>
  <c r="VXV183" i="1"/>
  <c r="VXW183" i="1"/>
  <c r="VXX183" i="1"/>
  <c r="VXY183" i="1"/>
  <c r="VXZ183" i="1"/>
  <c r="VYA183" i="1"/>
  <c r="VYB183" i="1"/>
  <c r="VYC183" i="1"/>
  <c r="VYD183" i="1"/>
  <c r="VYE183" i="1"/>
  <c r="VYF183" i="1"/>
  <c r="VYG183" i="1"/>
  <c r="VYH183" i="1"/>
  <c r="VYI183" i="1"/>
  <c r="VYJ183" i="1"/>
  <c r="VYK183" i="1"/>
  <c r="VYL183" i="1"/>
  <c r="VYM183" i="1"/>
  <c r="VYN183" i="1"/>
  <c r="VYO183" i="1"/>
  <c r="VYP183" i="1"/>
  <c r="VYQ183" i="1"/>
  <c r="VYR183" i="1"/>
  <c r="VYS183" i="1"/>
  <c r="VYT183" i="1"/>
  <c r="VYU183" i="1"/>
  <c r="VYV183" i="1"/>
  <c r="VYW183" i="1"/>
  <c r="VYX183" i="1"/>
  <c r="VYY183" i="1"/>
  <c r="VYZ183" i="1"/>
  <c r="VZA183" i="1"/>
  <c r="VZB183" i="1"/>
  <c r="VZC183" i="1"/>
  <c r="VZD183" i="1"/>
  <c r="VZE183" i="1"/>
  <c r="VZF183" i="1"/>
  <c r="VZG183" i="1"/>
  <c r="VZH183" i="1"/>
  <c r="VZI183" i="1"/>
  <c r="VZJ183" i="1"/>
  <c r="VZK183" i="1"/>
  <c r="VZL183" i="1"/>
  <c r="VZM183" i="1"/>
  <c r="VZN183" i="1"/>
  <c r="VZO183" i="1"/>
  <c r="VZP183" i="1"/>
  <c r="VZQ183" i="1"/>
  <c r="VZR183" i="1"/>
  <c r="VZS183" i="1"/>
  <c r="VZT183" i="1"/>
  <c r="VZU183" i="1"/>
  <c r="VZV183" i="1"/>
  <c r="VZW183" i="1"/>
  <c r="VZX183" i="1"/>
  <c r="VZY183" i="1"/>
  <c r="VZZ183" i="1"/>
  <c r="WAA183" i="1"/>
  <c r="WAB183" i="1"/>
  <c r="WAC183" i="1"/>
  <c r="WAD183" i="1"/>
  <c r="WAE183" i="1"/>
  <c r="WAF183" i="1"/>
  <c r="WAG183" i="1"/>
  <c r="WAH183" i="1"/>
  <c r="WAI183" i="1"/>
  <c r="WAJ183" i="1"/>
  <c r="WAK183" i="1"/>
  <c r="WAL183" i="1"/>
  <c r="WAM183" i="1"/>
  <c r="WAN183" i="1"/>
  <c r="WAO183" i="1"/>
  <c r="WAP183" i="1"/>
  <c r="WAQ183" i="1"/>
  <c r="WAR183" i="1"/>
  <c r="WAS183" i="1"/>
  <c r="WAT183" i="1"/>
  <c r="WAU183" i="1"/>
  <c r="WAV183" i="1"/>
  <c r="WAW183" i="1"/>
  <c r="WAX183" i="1"/>
  <c r="WAY183" i="1"/>
  <c r="WAZ183" i="1"/>
  <c r="WBA183" i="1"/>
  <c r="WBB183" i="1"/>
  <c r="WBC183" i="1"/>
  <c r="WBD183" i="1"/>
  <c r="WBE183" i="1"/>
  <c r="WBF183" i="1"/>
  <c r="WBG183" i="1"/>
  <c r="WBH183" i="1"/>
  <c r="WBI183" i="1"/>
  <c r="WBJ183" i="1"/>
  <c r="WBK183" i="1"/>
  <c r="WBL183" i="1"/>
  <c r="WBM183" i="1"/>
  <c r="WBN183" i="1"/>
  <c r="WBO183" i="1"/>
  <c r="WBP183" i="1"/>
  <c r="WBQ183" i="1"/>
  <c r="WBR183" i="1"/>
  <c r="WBS183" i="1"/>
  <c r="WBT183" i="1"/>
  <c r="WBU183" i="1"/>
  <c r="WBV183" i="1"/>
  <c r="WBW183" i="1"/>
  <c r="WBX183" i="1"/>
  <c r="WBY183" i="1"/>
  <c r="WBZ183" i="1"/>
  <c r="WCA183" i="1"/>
  <c r="WCB183" i="1"/>
  <c r="WCC183" i="1"/>
  <c r="WCD183" i="1"/>
  <c r="WCE183" i="1"/>
  <c r="WCF183" i="1"/>
  <c r="WCG183" i="1"/>
  <c r="WCH183" i="1"/>
  <c r="WCI183" i="1"/>
  <c r="WCJ183" i="1"/>
  <c r="WCK183" i="1"/>
  <c r="WCL183" i="1"/>
  <c r="WCM183" i="1"/>
  <c r="WCN183" i="1"/>
  <c r="WCO183" i="1"/>
  <c r="WCP183" i="1"/>
  <c r="WCQ183" i="1"/>
  <c r="WCR183" i="1"/>
  <c r="WCS183" i="1"/>
  <c r="WCT183" i="1"/>
  <c r="WCU183" i="1"/>
  <c r="WCV183" i="1"/>
  <c r="WCW183" i="1"/>
  <c r="WCX183" i="1"/>
  <c r="WCY183" i="1"/>
  <c r="WCZ183" i="1"/>
  <c r="WDA183" i="1"/>
  <c r="WDB183" i="1"/>
  <c r="WDC183" i="1"/>
  <c r="WDD183" i="1"/>
  <c r="WDE183" i="1"/>
  <c r="WDF183" i="1"/>
  <c r="WDG183" i="1"/>
  <c r="WDH183" i="1"/>
  <c r="WDI183" i="1"/>
  <c r="WDJ183" i="1"/>
  <c r="WDK183" i="1"/>
  <c r="WDL183" i="1"/>
  <c r="WDM183" i="1"/>
  <c r="WDN183" i="1"/>
  <c r="WDO183" i="1"/>
  <c r="WDP183" i="1"/>
  <c r="WDQ183" i="1"/>
  <c r="WDR183" i="1"/>
  <c r="WDS183" i="1"/>
  <c r="WDT183" i="1"/>
  <c r="WDU183" i="1"/>
  <c r="WDV183" i="1"/>
  <c r="WDW183" i="1"/>
  <c r="WDX183" i="1"/>
  <c r="WDY183" i="1"/>
  <c r="WDZ183" i="1"/>
  <c r="WEA183" i="1"/>
  <c r="WEB183" i="1"/>
  <c r="WEC183" i="1"/>
  <c r="WED183" i="1"/>
  <c r="WEE183" i="1"/>
  <c r="WEF183" i="1"/>
  <c r="WEG183" i="1"/>
  <c r="WEH183" i="1"/>
  <c r="WEI183" i="1"/>
  <c r="WEJ183" i="1"/>
  <c r="WEK183" i="1"/>
  <c r="WEL183" i="1"/>
  <c r="WEM183" i="1"/>
  <c r="WEN183" i="1"/>
  <c r="WEO183" i="1"/>
  <c r="WEP183" i="1"/>
  <c r="WEQ183" i="1"/>
  <c r="WER183" i="1"/>
  <c r="WES183" i="1"/>
  <c r="WET183" i="1"/>
  <c r="WEU183" i="1"/>
  <c r="WEV183" i="1"/>
  <c r="WEW183" i="1"/>
  <c r="WEX183" i="1"/>
  <c r="WEY183" i="1"/>
  <c r="WEZ183" i="1"/>
  <c r="WFA183" i="1"/>
  <c r="WFB183" i="1"/>
  <c r="WFC183" i="1"/>
  <c r="WFD183" i="1"/>
  <c r="WFE183" i="1"/>
  <c r="WFF183" i="1"/>
  <c r="WFG183" i="1"/>
  <c r="WFH183" i="1"/>
  <c r="WFI183" i="1"/>
  <c r="WFJ183" i="1"/>
  <c r="WFK183" i="1"/>
  <c r="WFL183" i="1"/>
  <c r="WFM183" i="1"/>
  <c r="WFN183" i="1"/>
  <c r="WFO183" i="1"/>
  <c r="WFP183" i="1"/>
  <c r="WFQ183" i="1"/>
  <c r="WFR183" i="1"/>
  <c r="WFS183" i="1"/>
  <c r="WFT183" i="1"/>
  <c r="WFU183" i="1"/>
  <c r="WFV183" i="1"/>
  <c r="WFW183" i="1"/>
  <c r="WFX183" i="1"/>
  <c r="WFY183" i="1"/>
  <c r="WFZ183" i="1"/>
  <c r="WGA183" i="1"/>
  <c r="WGB183" i="1"/>
  <c r="WGC183" i="1"/>
  <c r="WGD183" i="1"/>
  <c r="WGE183" i="1"/>
  <c r="WGF183" i="1"/>
  <c r="WGG183" i="1"/>
  <c r="WGH183" i="1"/>
  <c r="WGI183" i="1"/>
  <c r="WGJ183" i="1"/>
  <c r="WGK183" i="1"/>
  <c r="WGL183" i="1"/>
  <c r="WGM183" i="1"/>
  <c r="WGN183" i="1"/>
  <c r="WGO183" i="1"/>
  <c r="WGP183" i="1"/>
  <c r="WGQ183" i="1"/>
  <c r="WGR183" i="1"/>
  <c r="WGS183" i="1"/>
  <c r="WGT183" i="1"/>
  <c r="WGU183" i="1"/>
  <c r="WGV183" i="1"/>
  <c r="WGW183" i="1"/>
  <c r="WGX183" i="1"/>
  <c r="WGY183" i="1"/>
  <c r="WGZ183" i="1"/>
  <c r="WHA183" i="1"/>
  <c r="WHB183" i="1"/>
  <c r="WHC183" i="1"/>
  <c r="WHD183" i="1"/>
  <c r="WHE183" i="1"/>
  <c r="WHF183" i="1"/>
  <c r="WHG183" i="1"/>
  <c r="WHH183" i="1"/>
  <c r="WHI183" i="1"/>
  <c r="WHJ183" i="1"/>
  <c r="WHK183" i="1"/>
  <c r="WHL183" i="1"/>
  <c r="WHM183" i="1"/>
  <c r="WHN183" i="1"/>
  <c r="WHO183" i="1"/>
  <c r="WHP183" i="1"/>
  <c r="WHQ183" i="1"/>
  <c r="WHR183" i="1"/>
  <c r="WHS183" i="1"/>
  <c r="WHT183" i="1"/>
  <c r="WHU183" i="1"/>
  <c r="WHV183" i="1"/>
  <c r="WHW183" i="1"/>
  <c r="WHX183" i="1"/>
  <c r="WHY183" i="1"/>
  <c r="WHZ183" i="1"/>
  <c r="WIA183" i="1"/>
  <c r="WIB183" i="1"/>
  <c r="WIC183" i="1"/>
  <c r="WID183" i="1"/>
  <c r="WIE183" i="1"/>
  <c r="WIF183" i="1"/>
  <c r="WIG183" i="1"/>
  <c r="WIH183" i="1"/>
  <c r="WII183" i="1"/>
  <c r="WIJ183" i="1"/>
  <c r="WIK183" i="1"/>
  <c r="WIL183" i="1"/>
  <c r="WIM183" i="1"/>
  <c r="WIN183" i="1"/>
  <c r="WIO183" i="1"/>
  <c r="WIP183" i="1"/>
  <c r="WIQ183" i="1"/>
  <c r="WIR183" i="1"/>
  <c r="WIS183" i="1"/>
  <c r="WIT183" i="1"/>
  <c r="WIU183" i="1"/>
  <c r="WIV183" i="1"/>
  <c r="WIW183" i="1"/>
  <c r="WIX183" i="1"/>
  <c r="WIY183" i="1"/>
  <c r="WIZ183" i="1"/>
  <c r="WJA183" i="1"/>
  <c r="WJB183" i="1"/>
  <c r="WJC183" i="1"/>
  <c r="WJD183" i="1"/>
  <c r="WJE183" i="1"/>
  <c r="WJF183" i="1"/>
  <c r="WJG183" i="1"/>
  <c r="WJH183" i="1"/>
  <c r="WJI183" i="1"/>
  <c r="WJJ183" i="1"/>
  <c r="WJK183" i="1"/>
  <c r="WJL183" i="1"/>
  <c r="WJM183" i="1"/>
  <c r="WJN183" i="1"/>
  <c r="WJO183" i="1"/>
  <c r="WJP183" i="1"/>
  <c r="WJQ183" i="1"/>
  <c r="WJR183" i="1"/>
  <c r="WJS183" i="1"/>
  <c r="WJT183" i="1"/>
  <c r="WJU183" i="1"/>
  <c r="WJV183" i="1"/>
  <c r="WJW183" i="1"/>
  <c r="WJX183" i="1"/>
  <c r="WJY183" i="1"/>
  <c r="WJZ183" i="1"/>
  <c r="WKA183" i="1"/>
  <c r="WKB183" i="1"/>
  <c r="WKC183" i="1"/>
  <c r="WKD183" i="1"/>
  <c r="WKE183" i="1"/>
  <c r="WKF183" i="1"/>
  <c r="WKG183" i="1"/>
  <c r="WKH183" i="1"/>
  <c r="WKI183" i="1"/>
  <c r="WKJ183" i="1"/>
  <c r="WKK183" i="1"/>
  <c r="WKL183" i="1"/>
  <c r="WKM183" i="1"/>
  <c r="WKN183" i="1"/>
  <c r="WKO183" i="1"/>
  <c r="WKP183" i="1"/>
  <c r="WKQ183" i="1"/>
  <c r="WKR183" i="1"/>
  <c r="WKS183" i="1"/>
  <c r="WKT183" i="1"/>
  <c r="WKU183" i="1"/>
  <c r="WKV183" i="1"/>
  <c r="WKW183" i="1"/>
  <c r="WKX183" i="1"/>
  <c r="WKY183" i="1"/>
  <c r="WKZ183" i="1"/>
  <c r="WLA183" i="1"/>
  <c r="WLB183" i="1"/>
  <c r="WLC183" i="1"/>
  <c r="WLD183" i="1"/>
  <c r="WLE183" i="1"/>
  <c r="WLF183" i="1"/>
  <c r="WLG183" i="1"/>
  <c r="WLH183" i="1"/>
  <c r="WLI183" i="1"/>
  <c r="WLJ183" i="1"/>
  <c r="WLK183" i="1"/>
  <c r="WLL183" i="1"/>
  <c r="WLM183" i="1"/>
  <c r="WLN183" i="1"/>
  <c r="WLO183" i="1"/>
  <c r="WLP183" i="1"/>
  <c r="WLQ183" i="1"/>
  <c r="WLR183" i="1"/>
  <c r="WLS183" i="1"/>
  <c r="WLT183" i="1"/>
  <c r="WLU183" i="1"/>
  <c r="WLV183" i="1"/>
  <c r="WLW183" i="1"/>
  <c r="WLX183" i="1"/>
  <c r="WLY183" i="1"/>
  <c r="WLZ183" i="1"/>
  <c r="WMA183" i="1"/>
  <c r="WMB183" i="1"/>
  <c r="WMC183" i="1"/>
  <c r="WMD183" i="1"/>
  <c r="WME183" i="1"/>
  <c r="WMF183" i="1"/>
  <c r="WMG183" i="1"/>
  <c r="WMH183" i="1"/>
  <c r="WMI183" i="1"/>
  <c r="WMJ183" i="1"/>
  <c r="WMK183" i="1"/>
  <c r="WML183" i="1"/>
  <c r="WMM183" i="1"/>
  <c r="WMN183" i="1"/>
  <c r="WMO183" i="1"/>
  <c r="WMP183" i="1"/>
  <c r="WMQ183" i="1"/>
  <c r="WMR183" i="1"/>
  <c r="WMS183" i="1"/>
  <c r="WMT183" i="1"/>
  <c r="WMU183" i="1"/>
  <c r="WMV183" i="1"/>
  <c r="WMW183" i="1"/>
  <c r="WMX183" i="1"/>
  <c r="WMY183" i="1"/>
  <c r="WMZ183" i="1"/>
  <c r="WNA183" i="1"/>
  <c r="WNB183" i="1"/>
  <c r="WNC183" i="1"/>
  <c r="WND183" i="1"/>
  <c r="WNE183" i="1"/>
  <c r="WNF183" i="1"/>
  <c r="WNG183" i="1"/>
  <c r="WNH183" i="1"/>
  <c r="WNI183" i="1"/>
  <c r="WNJ183" i="1"/>
  <c r="WNK183" i="1"/>
  <c r="WNL183" i="1"/>
  <c r="WNM183" i="1"/>
  <c r="WNN183" i="1"/>
  <c r="WNO183" i="1"/>
  <c r="WNP183" i="1"/>
  <c r="WNQ183" i="1"/>
  <c r="WNR183" i="1"/>
  <c r="WNS183" i="1"/>
  <c r="WNT183" i="1"/>
  <c r="WNU183" i="1"/>
  <c r="WNV183" i="1"/>
  <c r="WNW183" i="1"/>
  <c r="WNX183" i="1"/>
  <c r="WNY183" i="1"/>
  <c r="WNZ183" i="1"/>
  <c r="WOA183" i="1"/>
  <c r="WOB183" i="1"/>
  <c r="WOC183" i="1"/>
  <c r="WOD183" i="1"/>
  <c r="WOE183" i="1"/>
  <c r="WOF183" i="1"/>
  <c r="WOG183" i="1"/>
  <c r="WOH183" i="1"/>
  <c r="WOI183" i="1"/>
  <c r="WOJ183" i="1"/>
  <c r="WOK183" i="1"/>
  <c r="WOL183" i="1"/>
  <c r="WOM183" i="1"/>
  <c r="WON183" i="1"/>
  <c r="WOO183" i="1"/>
  <c r="WOP183" i="1"/>
  <c r="WOQ183" i="1"/>
  <c r="WOR183" i="1"/>
  <c r="WOS183" i="1"/>
  <c r="WOT183" i="1"/>
  <c r="WOU183" i="1"/>
  <c r="WOV183" i="1"/>
  <c r="WOW183" i="1"/>
  <c r="WOX183" i="1"/>
  <c r="WOY183" i="1"/>
  <c r="WOZ183" i="1"/>
  <c r="WPA183" i="1"/>
  <c r="WPB183" i="1"/>
  <c r="WPC183" i="1"/>
  <c r="WPD183" i="1"/>
  <c r="WPE183" i="1"/>
  <c r="WPF183" i="1"/>
  <c r="WPG183" i="1"/>
  <c r="WPH183" i="1"/>
  <c r="WPI183" i="1"/>
  <c r="WPJ183" i="1"/>
  <c r="WPK183" i="1"/>
  <c r="WPL183" i="1"/>
  <c r="WPM183" i="1"/>
  <c r="WPN183" i="1"/>
  <c r="WPO183" i="1"/>
  <c r="WPP183" i="1"/>
  <c r="WPQ183" i="1"/>
  <c r="WPR183" i="1"/>
  <c r="WPS183" i="1"/>
  <c r="WPT183" i="1"/>
  <c r="WPU183" i="1"/>
  <c r="WPV183" i="1"/>
  <c r="WPW183" i="1"/>
  <c r="WPX183" i="1"/>
  <c r="WPY183" i="1"/>
  <c r="WPZ183" i="1"/>
  <c r="WQA183" i="1"/>
  <c r="WQB183" i="1"/>
  <c r="WQC183" i="1"/>
  <c r="WQD183" i="1"/>
  <c r="WQE183" i="1"/>
  <c r="WQF183" i="1"/>
  <c r="WQG183" i="1"/>
  <c r="WQH183" i="1"/>
  <c r="WQI183" i="1"/>
  <c r="WQJ183" i="1"/>
  <c r="WQK183" i="1"/>
  <c r="WQL183" i="1"/>
  <c r="WQM183" i="1"/>
  <c r="WQN183" i="1"/>
  <c r="WQO183" i="1"/>
  <c r="WQP183" i="1"/>
  <c r="WQQ183" i="1"/>
  <c r="WQR183" i="1"/>
  <c r="WQS183" i="1"/>
  <c r="WQT183" i="1"/>
  <c r="WQU183" i="1"/>
  <c r="WQV183" i="1"/>
  <c r="WQW183" i="1"/>
  <c r="WQX183" i="1"/>
  <c r="WQY183" i="1"/>
  <c r="WQZ183" i="1"/>
  <c r="WRA183" i="1"/>
  <c r="WRB183" i="1"/>
  <c r="WRC183" i="1"/>
  <c r="WRD183" i="1"/>
  <c r="WRE183" i="1"/>
  <c r="WRF183" i="1"/>
  <c r="WRG183" i="1"/>
  <c r="WRH183" i="1"/>
  <c r="WRI183" i="1"/>
  <c r="WRJ183" i="1"/>
  <c r="WRK183" i="1"/>
  <c r="WRL183" i="1"/>
  <c r="WRM183" i="1"/>
  <c r="WRN183" i="1"/>
  <c r="WRO183" i="1"/>
  <c r="WRP183" i="1"/>
  <c r="WRQ183" i="1"/>
  <c r="WRR183" i="1"/>
  <c r="WRS183" i="1"/>
  <c r="WRT183" i="1"/>
  <c r="WRU183" i="1"/>
  <c r="WRV183" i="1"/>
  <c r="WRW183" i="1"/>
  <c r="WRX183" i="1"/>
  <c r="WRY183" i="1"/>
  <c r="WRZ183" i="1"/>
  <c r="WSA183" i="1"/>
  <c r="WSB183" i="1"/>
  <c r="WSC183" i="1"/>
  <c r="WSD183" i="1"/>
  <c r="WSE183" i="1"/>
  <c r="WSF183" i="1"/>
  <c r="WSG183" i="1"/>
  <c r="WSH183" i="1"/>
  <c r="WSI183" i="1"/>
  <c r="WSJ183" i="1"/>
  <c r="WSK183" i="1"/>
  <c r="WSL183" i="1"/>
  <c r="WSM183" i="1"/>
  <c r="WSN183" i="1"/>
  <c r="WSO183" i="1"/>
  <c r="WSP183" i="1"/>
  <c r="WSQ183" i="1"/>
  <c r="WSR183" i="1"/>
  <c r="WSS183" i="1"/>
  <c r="WST183" i="1"/>
  <c r="WSU183" i="1"/>
  <c r="WSV183" i="1"/>
  <c r="WSW183" i="1"/>
  <c r="WSX183" i="1"/>
  <c r="WSY183" i="1"/>
  <c r="WSZ183" i="1"/>
  <c r="WTA183" i="1"/>
  <c r="WTB183" i="1"/>
  <c r="WTC183" i="1"/>
  <c r="WTD183" i="1"/>
  <c r="WTE183" i="1"/>
  <c r="WTF183" i="1"/>
  <c r="WTG183" i="1"/>
  <c r="WTH183" i="1"/>
  <c r="WTI183" i="1"/>
  <c r="WTJ183" i="1"/>
  <c r="WTK183" i="1"/>
  <c r="WTL183" i="1"/>
  <c r="WTM183" i="1"/>
  <c r="WTN183" i="1"/>
  <c r="WTO183" i="1"/>
  <c r="WTP183" i="1"/>
  <c r="WTQ183" i="1"/>
  <c r="WTR183" i="1"/>
  <c r="WTS183" i="1"/>
  <c r="WTT183" i="1"/>
  <c r="WTU183" i="1"/>
  <c r="WTV183" i="1"/>
  <c r="WTW183" i="1"/>
  <c r="WTX183" i="1"/>
  <c r="WTY183" i="1"/>
  <c r="WTZ183" i="1"/>
  <c r="WUA183" i="1"/>
  <c r="WUB183" i="1"/>
  <c r="WUC183" i="1"/>
  <c r="WUD183" i="1"/>
  <c r="WUE183" i="1"/>
  <c r="WUF183" i="1"/>
  <c r="WUG183" i="1"/>
  <c r="WUH183" i="1"/>
  <c r="WUI183" i="1"/>
  <c r="WUJ183" i="1"/>
  <c r="WUK183" i="1"/>
  <c r="WUL183" i="1"/>
  <c r="WUM183" i="1"/>
  <c r="WUN183" i="1"/>
  <c r="WUO183" i="1"/>
  <c r="WUP183" i="1"/>
  <c r="WUQ183" i="1"/>
  <c r="WUR183" i="1"/>
  <c r="WUS183" i="1"/>
  <c r="WUT183" i="1"/>
  <c r="WUU183" i="1"/>
  <c r="WUV183" i="1"/>
  <c r="WUW183" i="1"/>
  <c r="WUX183" i="1"/>
  <c r="WUY183" i="1"/>
  <c r="WUZ183" i="1"/>
  <c r="WVA183" i="1"/>
  <c r="WVB183" i="1"/>
  <c r="WVC183" i="1"/>
  <c r="WVD183" i="1"/>
  <c r="WVE183" i="1"/>
  <c r="WVF183" i="1"/>
  <c r="WVG183" i="1"/>
  <c r="WVH183" i="1"/>
  <c r="WVI183" i="1"/>
  <c r="WVJ183" i="1"/>
  <c r="WVK183" i="1"/>
  <c r="WVL183" i="1"/>
  <c r="WVM183" i="1"/>
  <c r="WVN183" i="1"/>
  <c r="WVO183" i="1"/>
  <c r="WVP183" i="1"/>
  <c r="WVQ183" i="1"/>
  <c r="WVR183" i="1"/>
  <c r="WVS183" i="1"/>
  <c r="WVT183" i="1"/>
  <c r="WVU183" i="1"/>
  <c r="WVV183" i="1"/>
  <c r="WVW183" i="1"/>
  <c r="WVX183" i="1"/>
  <c r="WVY183" i="1"/>
  <c r="WVZ183" i="1"/>
  <c r="WWA183" i="1"/>
  <c r="WWB183" i="1"/>
  <c r="WWC183" i="1"/>
  <c r="WWD183" i="1"/>
  <c r="WWE183" i="1"/>
  <c r="WWF183" i="1"/>
  <c r="WWG183" i="1"/>
  <c r="WWH183" i="1"/>
  <c r="WWI183" i="1"/>
  <c r="WWJ183" i="1"/>
  <c r="WWK183" i="1"/>
  <c r="WWL183" i="1"/>
  <c r="WWM183" i="1"/>
  <c r="WWN183" i="1"/>
  <c r="WWO183" i="1"/>
  <c r="WWP183" i="1"/>
  <c r="WWQ183" i="1"/>
  <c r="WWR183" i="1"/>
  <c r="WWS183" i="1"/>
  <c r="WWT183" i="1"/>
  <c r="WWU183" i="1"/>
  <c r="WWV183" i="1"/>
  <c r="WWW183" i="1"/>
  <c r="WWX183" i="1"/>
  <c r="WWY183" i="1"/>
  <c r="WWZ183" i="1"/>
  <c r="WXA183" i="1"/>
  <c r="WXB183" i="1"/>
  <c r="WXC183" i="1"/>
  <c r="WXD183" i="1"/>
  <c r="WXE183" i="1"/>
  <c r="WXF183" i="1"/>
  <c r="WXG183" i="1"/>
  <c r="WXH183" i="1"/>
  <c r="WXI183" i="1"/>
  <c r="WXJ183" i="1"/>
  <c r="WXK183" i="1"/>
  <c r="WXL183" i="1"/>
  <c r="WXM183" i="1"/>
  <c r="WXN183" i="1"/>
  <c r="WXO183" i="1"/>
  <c r="WXP183" i="1"/>
  <c r="WXQ183" i="1"/>
  <c r="WXR183" i="1"/>
  <c r="WXS183" i="1"/>
  <c r="WXT183" i="1"/>
  <c r="WXU183" i="1"/>
  <c r="WXV183" i="1"/>
  <c r="WXW183" i="1"/>
  <c r="WXX183" i="1"/>
  <c r="WXY183" i="1"/>
  <c r="WXZ183" i="1"/>
  <c r="WYA183" i="1"/>
  <c r="WYB183" i="1"/>
  <c r="WYC183" i="1"/>
  <c r="WYD183" i="1"/>
  <c r="WYE183" i="1"/>
  <c r="WYF183" i="1"/>
  <c r="WYG183" i="1"/>
  <c r="WYH183" i="1"/>
  <c r="WYI183" i="1"/>
  <c r="WYJ183" i="1"/>
  <c r="WYK183" i="1"/>
  <c r="WYL183" i="1"/>
  <c r="WYM183" i="1"/>
  <c r="WYN183" i="1"/>
  <c r="WYO183" i="1"/>
  <c r="WYP183" i="1"/>
  <c r="WYQ183" i="1"/>
  <c r="WYR183" i="1"/>
  <c r="WYS183" i="1"/>
  <c r="WYT183" i="1"/>
  <c r="WYU183" i="1"/>
  <c r="WYV183" i="1"/>
  <c r="WYW183" i="1"/>
  <c r="WYX183" i="1"/>
  <c r="WYY183" i="1"/>
  <c r="WYZ183" i="1"/>
  <c r="WZA183" i="1"/>
  <c r="WZB183" i="1"/>
  <c r="WZC183" i="1"/>
  <c r="WZD183" i="1"/>
  <c r="WZE183" i="1"/>
  <c r="WZF183" i="1"/>
  <c r="WZG183" i="1"/>
  <c r="WZH183" i="1"/>
  <c r="WZI183" i="1"/>
  <c r="WZJ183" i="1"/>
  <c r="WZK183" i="1"/>
  <c r="WZL183" i="1"/>
  <c r="WZM183" i="1"/>
  <c r="WZN183" i="1"/>
  <c r="WZO183" i="1"/>
  <c r="WZP183" i="1"/>
  <c r="WZQ183" i="1"/>
  <c r="WZR183" i="1"/>
  <c r="WZS183" i="1"/>
  <c r="WZT183" i="1"/>
  <c r="WZU183" i="1"/>
  <c r="WZV183" i="1"/>
  <c r="WZW183" i="1"/>
  <c r="WZX183" i="1"/>
  <c r="WZY183" i="1"/>
  <c r="WZZ183" i="1"/>
  <c r="XAA183" i="1"/>
  <c r="XAB183" i="1"/>
  <c r="XAC183" i="1"/>
  <c r="XAD183" i="1"/>
  <c r="XAE183" i="1"/>
  <c r="XAF183" i="1"/>
  <c r="XAG183" i="1"/>
  <c r="XAH183" i="1"/>
  <c r="XAI183" i="1"/>
  <c r="XAJ183" i="1"/>
  <c r="XAK183" i="1"/>
  <c r="XAL183" i="1"/>
  <c r="XAM183" i="1"/>
  <c r="XAN183" i="1"/>
  <c r="XAO183" i="1"/>
  <c r="XAP183" i="1"/>
  <c r="XAQ183" i="1"/>
  <c r="XAR183" i="1"/>
  <c r="XAS183" i="1"/>
  <c r="XAT183" i="1"/>
  <c r="XAU183" i="1"/>
  <c r="XAV183" i="1"/>
  <c r="XAW183" i="1"/>
  <c r="XAX183" i="1"/>
  <c r="XAY183" i="1"/>
  <c r="XAZ183" i="1"/>
  <c r="XBA183" i="1"/>
  <c r="XBB183" i="1"/>
  <c r="XBC183" i="1"/>
  <c r="XBD183" i="1"/>
  <c r="XBE183" i="1"/>
  <c r="XBF183" i="1"/>
  <c r="XBG183" i="1"/>
  <c r="XBH183" i="1"/>
  <c r="XBI183" i="1"/>
  <c r="XBJ183" i="1"/>
  <c r="XBK183" i="1"/>
  <c r="XBL183" i="1"/>
  <c r="XBM183" i="1"/>
  <c r="XBN183" i="1"/>
  <c r="XBO183" i="1"/>
  <c r="XBP183" i="1"/>
  <c r="XBQ183" i="1"/>
  <c r="XBR183" i="1"/>
  <c r="XBS183" i="1"/>
  <c r="XBT183" i="1"/>
  <c r="XBU183" i="1"/>
  <c r="XBV183" i="1"/>
  <c r="XBW183" i="1"/>
  <c r="XBX183" i="1"/>
  <c r="XBY183" i="1"/>
  <c r="XBZ183" i="1"/>
  <c r="XCA183" i="1"/>
  <c r="XCB183" i="1"/>
  <c r="XCC183" i="1"/>
  <c r="XCD183" i="1"/>
  <c r="XCE183" i="1"/>
  <c r="XCF183" i="1"/>
  <c r="XCG183" i="1"/>
  <c r="XCH183" i="1"/>
  <c r="XCI183" i="1"/>
  <c r="XCJ183" i="1"/>
  <c r="XCK183" i="1"/>
  <c r="XCL183" i="1"/>
  <c r="XCM183" i="1"/>
  <c r="XCN183" i="1"/>
  <c r="XCO183" i="1"/>
  <c r="XCP183" i="1"/>
  <c r="XCQ183" i="1"/>
  <c r="XCR183" i="1"/>
  <c r="XCS183" i="1"/>
  <c r="XCT183" i="1"/>
  <c r="XCU183" i="1"/>
  <c r="XCV183" i="1"/>
  <c r="XCW183" i="1"/>
  <c r="XCX183" i="1"/>
  <c r="XCY183" i="1"/>
  <c r="XCZ183" i="1"/>
  <c r="XDA183" i="1"/>
  <c r="XDB183" i="1"/>
  <c r="XDC183" i="1"/>
  <c r="XDD183" i="1"/>
  <c r="XDE183" i="1"/>
  <c r="XDF183" i="1"/>
  <c r="XDG183" i="1"/>
  <c r="XDH183" i="1"/>
  <c r="XDI183" i="1"/>
  <c r="XDJ183" i="1"/>
  <c r="XDK183" i="1"/>
  <c r="XDL183" i="1"/>
  <c r="XDM183" i="1"/>
  <c r="XDN183" i="1"/>
  <c r="XDO183" i="1"/>
  <c r="XDP183" i="1"/>
  <c r="XDQ183" i="1"/>
  <c r="XDR183" i="1"/>
  <c r="XDS183" i="1"/>
  <c r="XDT183" i="1"/>
  <c r="XDU183" i="1"/>
  <c r="XDV183" i="1"/>
  <c r="XDW183" i="1"/>
  <c r="XDX183" i="1"/>
  <c r="XDY183" i="1"/>
  <c r="XDZ183" i="1"/>
  <c r="XEA183" i="1"/>
  <c r="XEB183" i="1"/>
  <c r="XEC183" i="1"/>
  <c r="XED183" i="1"/>
  <c r="XEE183" i="1"/>
  <c r="XEF183" i="1"/>
  <c r="XEG183" i="1"/>
  <c r="XEH183" i="1"/>
  <c r="XEI183" i="1"/>
  <c r="XEJ183" i="1"/>
  <c r="XEK183" i="1"/>
  <c r="XEL183" i="1"/>
  <c r="XEM183" i="1"/>
  <c r="XEN183" i="1"/>
  <c r="XEO183" i="1"/>
  <c r="XEP183" i="1"/>
  <c r="XEQ183" i="1"/>
  <c r="XER183" i="1"/>
  <c r="XES183" i="1"/>
  <c r="XET183" i="1"/>
  <c r="XEU183" i="1"/>
  <c r="XEV183" i="1"/>
  <c r="XEW183" i="1"/>
  <c r="XEX183" i="1"/>
  <c r="XEY183" i="1"/>
  <c r="XEZ183" i="1"/>
  <c r="XFA183" i="1"/>
  <c r="XFB183" i="1"/>
  <c r="XFC183" i="1"/>
  <c r="XFD183" i="1"/>
  <c r="BA183" i="1"/>
  <c r="BA182" i="1" s="1"/>
  <c r="BA181" i="1" s="1"/>
  <c r="BA197" i="1" s="1"/>
  <c r="AZ182" i="1"/>
  <c r="AZ181" i="1" s="1"/>
  <c r="AZ197" i="1" s="1"/>
  <c r="BB11" i="1"/>
  <c r="BC11" i="1"/>
  <c r="BD11" i="1"/>
  <c r="BE11" i="1"/>
  <c r="BF11" i="1"/>
  <c r="BG11" i="1"/>
  <c r="BH11" i="1"/>
  <c r="BI11" i="1"/>
  <c r="BJ11" i="1"/>
  <c r="BK11" i="1"/>
  <c r="BL11" i="1"/>
  <c r="BA11" i="1"/>
  <c r="AD301" i="1"/>
  <c r="AE299" i="1" s="1"/>
  <c r="AQ310" i="1"/>
  <c r="AP311" i="1"/>
  <c r="AQ309" i="1" s="1"/>
  <c r="AE300" i="1"/>
  <c r="AF300" i="1" s="1"/>
  <c r="F197" i="1"/>
  <c r="F174" i="1"/>
  <c r="H14" i="1"/>
  <c r="H10" i="1"/>
  <c r="Q288" i="1"/>
  <c r="R288" i="1" s="1"/>
  <c r="S288" i="1" s="1"/>
  <c r="T288" i="1" s="1"/>
  <c r="U288" i="1" s="1"/>
  <c r="V288" i="1" s="1"/>
  <c r="W288" i="1" s="1"/>
  <c r="X288" i="1" s="1"/>
  <c r="Y288" i="1" s="1"/>
  <c r="Z288" i="1" s="1"/>
  <c r="AA288" i="1" s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N288" i="1" s="1"/>
  <c r="AO288" i="1" s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BH288" i="1" s="1"/>
  <c r="BI288" i="1" s="1"/>
  <c r="BJ288" i="1" s="1"/>
  <c r="BK288" i="1" s="1"/>
  <c r="BL288" i="1" s="1"/>
  <c r="T291" i="1"/>
  <c r="U289" i="1" s="1"/>
  <c r="U290" i="1"/>
  <c r="E271" i="1"/>
  <c r="E229" i="1"/>
  <c r="E256" i="1" s="1"/>
  <c r="F229" i="1"/>
  <c r="F256" i="1" s="1"/>
  <c r="G168" i="1"/>
  <c r="F331" i="1"/>
  <c r="G329" i="1" s="1"/>
  <c r="G330" i="1"/>
  <c r="G320" i="1"/>
  <c r="G169" i="1" s="1"/>
  <c r="F321" i="1"/>
  <c r="G319" i="1" s="1"/>
  <c r="G167" i="1"/>
  <c r="G166" i="1"/>
  <c r="H280" i="1"/>
  <c r="H373" i="1"/>
  <c r="G374" i="1"/>
  <c r="G366" i="1"/>
  <c r="H357" i="1"/>
  <c r="G358" i="1"/>
  <c r="BD139" i="1"/>
  <c r="BD252" i="1" s="1"/>
  <c r="BH139" i="1"/>
  <c r="BH252" i="1" s="1"/>
  <c r="AB139" i="1"/>
  <c r="AB252" i="1" s="1"/>
  <c r="X139" i="1"/>
  <c r="X252" i="1" s="1"/>
  <c r="H139" i="1"/>
  <c r="H252" i="1" s="1"/>
  <c r="H349" i="1"/>
  <c r="G350" i="1"/>
  <c r="H346" i="1"/>
  <c r="E139" i="1"/>
  <c r="BL139" i="1"/>
  <c r="BL252" i="1" s="1"/>
  <c r="AN139" i="1"/>
  <c r="AN252" i="1" s="1"/>
  <c r="E174" i="1"/>
  <c r="E254" i="1" s="1"/>
  <c r="F162" i="1"/>
  <c r="F139" i="1" s="1"/>
  <c r="F252" i="1" s="1"/>
  <c r="K162" i="1"/>
  <c r="K139" i="1" s="1"/>
  <c r="K252" i="1" s="1"/>
  <c r="BE201" i="1"/>
  <c r="BE255" i="1" s="1"/>
  <c r="Q201" i="1"/>
  <c r="Q255" i="1" s="1"/>
  <c r="L201" i="1"/>
  <c r="L255" i="1" s="1"/>
  <c r="BF201" i="1"/>
  <c r="BF255" i="1" s="1"/>
  <c r="AP201" i="1"/>
  <c r="AP255" i="1" s="1"/>
  <c r="Z201" i="1"/>
  <c r="Z255" i="1" s="1"/>
  <c r="J201" i="1"/>
  <c r="J255" i="1" s="1"/>
  <c r="AO201" i="1"/>
  <c r="AO255" i="1" s="1"/>
  <c r="M201" i="1"/>
  <c r="M255" i="1" s="1"/>
  <c r="BL201" i="1"/>
  <c r="BL255" i="1" s="1"/>
  <c r="AR201" i="1"/>
  <c r="AR255" i="1" s="1"/>
  <c r="P201" i="1"/>
  <c r="P255" i="1" s="1"/>
  <c r="BK139" i="1"/>
  <c r="BK252" i="1" s="1"/>
  <c r="AA139" i="1"/>
  <c r="AA252" i="1" s="1"/>
  <c r="J139" i="1"/>
  <c r="J252" i="1" s="1"/>
  <c r="AM139" i="1"/>
  <c r="AM252" i="1" s="1"/>
  <c r="AS139" i="1"/>
  <c r="AS252" i="1" s="1"/>
  <c r="AV139" i="1"/>
  <c r="AV252" i="1" s="1"/>
  <c r="AS201" i="1"/>
  <c r="AS255" i="1" s="1"/>
  <c r="I201" i="1"/>
  <c r="I255" i="1" s="1"/>
  <c r="BB201" i="1"/>
  <c r="BB255" i="1" s="1"/>
  <c r="AL201" i="1"/>
  <c r="AL255" i="1" s="1"/>
  <c r="V201" i="1"/>
  <c r="V255" i="1" s="1"/>
  <c r="BI201" i="1"/>
  <c r="BI255" i="1" s="1"/>
  <c r="AG201" i="1"/>
  <c r="AG255" i="1" s="1"/>
  <c r="BH201" i="1"/>
  <c r="BH255" i="1" s="1"/>
  <c r="AJ201" i="1"/>
  <c r="AJ255" i="1" s="1"/>
  <c r="BC139" i="1"/>
  <c r="BC252" i="1" s="1"/>
  <c r="S139" i="1"/>
  <c r="S252" i="1" s="1"/>
  <c r="BG139" i="1"/>
  <c r="BG252" i="1" s="1"/>
  <c r="AE139" i="1"/>
  <c r="AE252" i="1" s="1"/>
  <c r="AC139" i="1"/>
  <c r="AC252" i="1" s="1"/>
  <c r="AF139" i="1"/>
  <c r="AF252" i="1" s="1"/>
  <c r="AK201" i="1"/>
  <c r="AK255" i="1" s="1"/>
  <c r="AN201" i="1"/>
  <c r="AN255" i="1" s="1"/>
  <c r="AX201" i="1"/>
  <c r="AX255" i="1" s="1"/>
  <c r="AH201" i="1"/>
  <c r="AH255" i="1" s="1"/>
  <c r="R201" i="1"/>
  <c r="R255" i="1" s="1"/>
  <c r="BA201" i="1"/>
  <c r="BA255" i="1" s="1"/>
  <c r="Y201" i="1"/>
  <c r="Y255" i="1" s="1"/>
  <c r="BD201" i="1"/>
  <c r="BD255" i="1" s="1"/>
  <c r="AB201" i="1"/>
  <c r="AB255" i="1" s="1"/>
  <c r="AU139" i="1"/>
  <c r="AU252" i="1" s="1"/>
  <c r="P139" i="1"/>
  <c r="P252" i="1" s="1"/>
  <c r="AY139" i="1"/>
  <c r="AY252" i="1" s="1"/>
  <c r="W139" i="1"/>
  <c r="W252" i="1" s="1"/>
  <c r="L139" i="1"/>
  <c r="L252" i="1" s="1"/>
  <c r="AC201" i="1"/>
  <c r="AC255" i="1" s="1"/>
  <c r="AF201" i="1"/>
  <c r="AF255" i="1" s="1"/>
  <c r="BJ201" i="1"/>
  <c r="BJ255" i="1" s="1"/>
  <c r="AT201" i="1"/>
  <c r="AT255" i="1" s="1"/>
  <c r="AD201" i="1"/>
  <c r="AD255" i="1" s="1"/>
  <c r="N201" i="1"/>
  <c r="N255" i="1" s="1"/>
  <c r="AW201" i="1"/>
  <c r="AW255" i="1" s="1"/>
  <c r="U201" i="1"/>
  <c r="U255" i="1" s="1"/>
  <c r="AV201" i="1"/>
  <c r="AV255" i="1" s="1"/>
  <c r="T201" i="1"/>
  <c r="T255" i="1" s="1"/>
  <c r="AI139" i="1"/>
  <c r="AI252" i="1" s="1"/>
  <c r="AQ139" i="1"/>
  <c r="AQ252" i="1" s="1"/>
  <c r="O139" i="1"/>
  <c r="O252" i="1" s="1"/>
  <c r="BG201" i="1"/>
  <c r="BG255" i="1" s="1"/>
  <c r="BE252" i="1"/>
  <c r="E382" i="1" l="1"/>
  <c r="AQ311" i="1"/>
  <c r="AR309" i="1" s="1"/>
  <c r="AR310" i="1"/>
  <c r="AS310" i="1" s="1"/>
  <c r="AE301" i="1"/>
  <c r="AF299" i="1" s="1"/>
  <c r="AF301" i="1" s="1"/>
  <c r="AG299" i="1" s="1"/>
  <c r="AG300" i="1"/>
  <c r="AR311" i="1"/>
  <c r="AS309" i="1" s="1"/>
  <c r="I14" i="1"/>
  <c r="I66" i="1"/>
  <c r="I10" i="1"/>
  <c r="U291" i="1"/>
  <c r="V289" i="1" s="1"/>
  <c r="V290" i="1"/>
  <c r="E252" i="1"/>
  <c r="G229" i="1"/>
  <c r="G256" i="1" s="1"/>
  <c r="G331" i="1"/>
  <c r="H329" i="1" s="1"/>
  <c r="G170" i="1"/>
  <c r="H168" i="1"/>
  <c r="G321" i="1"/>
  <c r="H319" i="1" s="1"/>
  <c r="H330" i="1"/>
  <c r="H320" i="1"/>
  <c r="H169" i="1" s="1"/>
  <c r="H167" i="1"/>
  <c r="H166" i="1"/>
  <c r="I280" i="1"/>
  <c r="H374" i="1"/>
  <c r="I373" i="1"/>
  <c r="I365" i="1"/>
  <c r="H358" i="1"/>
  <c r="I357" i="1"/>
  <c r="I349" i="1"/>
  <c r="H350" i="1"/>
  <c r="I346" i="1"/>
  <c r="Y174" i="1"/>
  <c r="AQ174" i="1"/>
  <c r="BD174" i="1"/>
  <c r="BE174" i="1"/>
  <c r="AD174" i="1"/>
  <c r="AJ174" i="1"/>
  <c r="AX174" i="1"/>
  <c r="AU174" i="1"/>
  <c r="BH174" i="1"/>
  <c r="BI174" i="1"/>
  <c r="I174" i="1"/>
  <c r="AF174" i="1"/>
  <c r="N174" i="1"/>
  <c r="T174" i="1"/>
  <c r="AH174" i="1"/>
  <c r="BG174" i="1"/>
  <c r="G174" i="1"/>
  <c r="V174" i="1"/>
  <c r="AI174" i="1"/>
  <c r="BJ174" i="1"/>
  <c r="H174" i="1"/>
  <c r="J174" i="1"/>
  <c r="BK174" i="1"/>
  <c r="L174" i="1"/>
  <c r="Z174" i="1"/>
  <c r="S174" i="1"/>
  <c r="AV174" i="1"/>
  <c r="AT174" i="1"/>
  <c r="AZ174" i="1"/>
  <c r="K174" i="1"/>
  <c r="X174" i="1"/>
  <c r="AL174" i="1"/>
  <c r="BL174" i="1"/>
  <c r="W174" i="1"/>
  <c r="AK174" i="1"/>
  <c r="O174" i="1"/>
  <c r="AB174" i="1"/>
  <c r="AC174" i="1"/>
  <c r="AP174" i="1"/>
  <c r="AY174" i="1"/>
  <c r="M174" i="1"/>
  <c r="Q174" i="1"/>
  <c r="U174" i="1"/>
  <c r="AA174" i="1"/>
  <c r="AN174" i="1"/>
  <c r="AO174" i="1"/>
  <c r="BB174" i="1"/>
  <c r="AW174" i="1"/>
  <c r="BC174" i="1"/>
  <c r="R174" i="1"/>
  <c r="AE174" i="1"/>
  <c r="AR174" i="1"/>
  <c r="AS174" i="1"/>
  <c r="BF174" i="1"/>
  <c r="P174" i="1"/>
  <c r="AG174" i="1"/>
  <c r="AM174" i="1"/>
  <c r="BA174" i="1"/>
  <c r="AG301" i="1" l="1"/>
  <c r="AH299" i="1" s="1"/>
  <c r="AT310" i="1"/>
  <c r="AU310" i="1" s="1"/>
  <c r="AV310" i="1" s="1"/>
  <c r="AS311" i="1"/>
  <c r="AT309" i="1" s="1"/>
  <c r="AT311" i="1" s="1"/>
  <c r="AU309" i="1" s="1"/>
  <c r="AU311" i="1" s="1"/>
  <c r="AV309" i="1" s="1"/>
  <c r="AV311" i="1" s="1"/>
  <c r="AW309" i="1" s="1"/>
  <c r="AH300" i="1"/>
  <c r="AH301" i="1" s="1"/>
  <c r="AI299" i="1" s="1"/>
  <c r="J14" i="1"/>
  <c r="J66" i="1"/>
  <c r="J10" i="1"/>
  <c r="V291" i="1"/>
  <c r="W289" i="1" s="1"/>
  <c r="W290" i="1"/>
  <c r="H229" i="1"/>
  <c r="H256" i="1" s="1"/>
  <c r="BA254" i="1"/>
  <c r="R254" i="1"/>
  <c r="Q254" i="1"/>
  <c r="W254" i="1"/>
  <c r="AV254" i="1"/>
  <c r="AI254" i="1"/>
  <c r="AH254" i="1"/>
  <c r="AX254" i="1"/>
  <c r="BD254" i="1"/>
  <c r="AG254" i="1"/>
  <c r="AR254" i="1"/>
  <c r="AW254" i="1"/>
  <c r="AA254" i="1"/>
  <c r="AY254" i="1"/>
  <c r="O254" i="1"/>
  <c r="AL254" i="1"/>
  <c r="AZ254" i="1"/>
  <c r="Z254" i="1"/>
  <c r="H254" i="1"/>
  <c r="G254" i="1"/>
  <c r="N254" i="1"/>
  <c r="BH254" i="1"/>
  <c r="AD254" i="1"/>
  <c r="Y254" i="1"/>
  <c r="P254" i="1"/>
  <c r="AE254" i="1"/>
  <c r="BB254" i="1"/>
  <c r="U254" i="1"/>
  <c r="AP254" i="1"/>
  <c r="AK254" i="1"/>
  <c r="X254" i="1"/>
  <c r="AT254" i="1"/>
  <c r="L254" i="1"/>
  <c r="BJ254" i="1"/>
  <c r="BG254" i="1"/>
  <c r="AF254" i="1"/>
  <c r="AU254" i="1"/>
  <c r="BE254" i="1"/>
  <c r="BF254" i="1"/>
  <c r="AO254" i="1"/>
  <c r="AC254" i="1"/>
  <c r="K254" i="1"/>
  <c r="BK254" i="1"/>
  <c r="I254" i="1"/>
  <c r="AM254" i="1"/>
  <c r="AS254" i="1"/>
  <c r="BC254" i="1"/>
  <c r="AN254" i="1"/>
  <c r="M254" i="1"/>
  <c r="AB254" i="1"/>
  <c r="BL254" i="1"/>
  <c r="F254" i="1"/>
  <c r="S254" i="1"/>
  <c r="J254" i="1"/>
  <c r="V254" i="1"/>
  <c r="T254" i="1"/>
  <c r="BI254" i="1"/>
  <c r="AJ254" i="1"/>
  <c r="AQ254" i="1"/>
  <c r="H331" i="1"/>
  <c r="I329" i="1" s="1"/>
  <c r="H170" i="1"/>
  <c r="I168" i="1"/>
  <c r="J168" i="1"/>
  <c r="H321" i="1"/>
  <c r="I319" i="1" s="1"/>
  <c r="I330" i="1"/>
  <c r="I170" i="1" s="1"/>
  <c r="I320" i="1"/>
  <c r="I169" i="1" s="1"/>
  <c r="I167" i="1"/>
  <c r="I166" i="1"/>
  <c r="J280" i="1"/>
  <c r="J373" i="1"/>
  <c r="I374" i="1"/>
  <c r="J365" i="1"/>
  <c r="I366" i="1"/>
  <c r="J357" i="1"/>
  <c r="I358" i="1"/>
  <c r="J349" i="1"/>
  <c r="I350" i="1"/>
  <c r="J346" i="1"/>
  <c r="E411" i="1" l="1"/>
  <c r="AW310" i="1"/>
  <c r="AX310" i="1" s="1"/>
  <c r="AI300" i="1"/>
  <c r="K14" i="1"/>
  <c r="K66" i="1"/>
  <c r="K10" i="1"/>
  <c r="W291" i="1"/>
  <c r="X289" i="1" s="1"/>
  <c r="X290" i="1"/>
  <c r="Y290" i="1" s="1"/>
  <c r="Z290" i="1" s="1"/>
  <c r="AA290" i="1" s="1"/>
  <c r="AB290" i="1" s="1"/>
  <c r="AC290" i="1" s="1"/>
  <c r="AD290" i="1" s="1"/>
  <c r="AE290" i="1" s="1"/>
  <c r="AF290" i="1" s="1"/>
  <c r="AG290" i="1" s="1"/>
  <c r="AH290" i="1" s="1"/>
  <c r="AI290" i="1" s="1"/>
  <c r="I229" i="1"/>
  <c r="I256" i="1" s="1"/>
  <c r="J330" i="1"/>
  <c r="J170" i="1" s="1"/>
  <c r="I331" i="1"/>
  <c r="J329" i="1" s="1"/>
  <c r="K168" i="1"/>
  <c r="J320" i="1"/>
  <c r="J169" i="1" s="1"/>
  <c r="I321" i="1"/>
  <c r="J319" i="1" s="1"/>
  <c r="J167" i="1"/>
  <c r="J166" i="1"/>
  <c r="K280" i="1"/>
  <c r="K373" i="1"/>
  <c r="J374" i="1"/>
  <c r="K365" i="1"/>
  <c r="K366" i="1" s="1"/>
  <c r="J366" i="1"/>
  <c r="K357" i="1"/>
  <c r="J358" i="1"/>
  <c r="J350" i="1"/>
  <c r="K349" i="1"/>
  <c r="K346" i="1"/>
  <c r="AJ300" i="1" l="1"/>
  <c r="AK300" i="1" s="1"/>
  <c r="AI301" i="1"/>
  <c r="AJ299" i="1" s="1"/>
  <c r="AJ301" i="1" s="1"/>
  <c r="AK299" i="1" s="1"/>
  <c r="AK301" i="1" s="1"/>
  <c r="AL299" i="1" s="1"/>
  <c r="AW311" i="1"/>
  <c r="AX309" i="1" s="1"/>
  <c r="AX311" i="1" s="1"/>
  <c r="AY309" i="1" s="1"/>
  <c r="AY310" i="1"/>
  <c r="AZ310" i="1" s="1"/>
  <c r="BA310" i="1" s="1"/>
  <c r="BB310" i="1" s="1"/>
  <c r="BC310" i="1" s="1"/>
  <c r="BD310" i="1" s="1"/>
  <c r="BE310" i="1" s="1"/>
  <c r="BF310" i="1" s="1"/>
  <c r="BG310" i="1" s="1"/>
  <c r="BH310" i="1" s="1"/>
  <c r="BI310" i="1" s="1"/>
  <c r="BJ310" i="1" s="1"/>
  <c r="BK310" i="1" s="1"/>
  <c r="BL310" i="1" s="1"/>
  <c r="L14" i="1"/>
  <c r="L66" i="1"/>
  <c r="L10" i="1"/>
  <c r="X291" i="1"/>
  <c r="Y289" i="1" s="1"/>
  <c r="Y291" i="1" s="1"/>
  <c r="Z289" i="1" s="1"/>
  <c r="Z291" i="1" s="1"/>
  <c r="AA289" i="1" s="1"/>
  <c r="AA291" i="1" s="1"/>
  <c r="AB289" i="1" s="1"/>
  <c r="AB291" i="1" s="1"/>
  <c r="AC289" i="1" s="1"/>
  <c r="AC291" i="1" s="1"/>
  <c r="AD289" i="1" s="1"/>
  <c r="AD291" i="1" s="1"/>
  <c r="AE289" i="1" s="1"/>
  <c r="AE291" i="1" s="1"/>
  <c r="AF289" i="1" s="1"/>
  <c r="AF291" i="1" s="1"/>
  <c r="AG289" i="1" s="1"/>
  <c r="AG291" i="1" s="1"/>
  <c r="AH289" i="1" s="1"/>
  <c r="AH291" i="1" s="1"/>
  <c r="AI289" i="1" s="1"/>
  <c r="AI291" i="1" s="1"/>
  <c r="AJ289" i="1" s="1"/>
  <c r="AJ290" i="1"/>
  <c r="AK290" i="1" s="1"/>
  <c r="AL290" i="1" s="1"/>
  <c r="AM290" i="1" s="1"/>
  <c r="AN290" i="1" s="1"/>
  <c r="AO290" i="1" s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L168" i="1"/>
  <c r="J321" i="1"/>
  <c r="K319" i="1" s="1"/>
  <c r="J229" i="1"/>
  <c r="J256" i="1" s="1"/>
  <c r="K330" i="1"/>
  <c r="J331" i="1"/>
  <c r="K329" i="1" s="1"/>
  <c r="K320" i="1"/>
  <c r="K167" i="1"/>
  <c r="K166" i="1"/>
  <c r="L280" i="1"/>
  <c r="L373" i="1"/>
  <c r="K374" i="1"/>
  <c r="L365" i="1"/>
  <c r="L357" i="1"/>
  <c r="K358" i="1"/>
  <c r="L349" i="1"/>
  <c r="K350" i="1"/>
  <c r="L346" i="1"/>
  <c r="AL300" i="1" l="1"/>
  <c r="AM300" i="1" s="1"/>
  <c r="AY311" i="1"/>
  <c r="AZ309" i="1" s="1"/>
  <c r="AZ311" i="1" s="1"/>
  <c r="BA309" i="1" s="1"/>
  <c r="BA311" i="1" s="1"/>
  <c r="BB309" i="1" s="1"/>
  <c r="BB311" i="1" s="1"/>
  <c r="BC309" i="1" s="1"/>
  <c r="BC311" i="1" s="1"/>
  <c r="BD309" i="1" s="1"/>
  <c r="BD311" i="1" s="1"/>
  <c r="BE309" i="1" s="1"/>
  <c r="BE311" i="1" s="1"/>
  <c r="BF309" i="1" s="1"/>
  <c r="BF311" i="1" s="1"/>
  <c r="BG309" i="1" s="1"/>
  <c r="BG311" i="1" s="1"/>
  <c r="BH309" i="1" s="1"/>
  <c r="BH311" i="1" s="1"/>
  <c r="BI309" i="1" s="1"/>
  <c r="BI311" i="1" s="1"/>
  <c r="BJ309" i="1" s="1"/>
  <c r="BJ311" i="1" s="1"/>
  <c r="BK309" i="1" s="1"/>
  <c r="BK311" i="1" s="1"/>
  <c r="BL309" i="1" s="1"/>
  <c r="BL311" i="1" s="1"/>
  <c r="M14" i="1"/>
  <c r="M66" i="1"/>
  <c r="M10" i="1"/>
  <c r="AJ291" i="1"/>
  <c r="AK289" i="1" s="1"/>
  <c r="AK291" i="1" s="1"/>
  <c r="AL289" i="1" s="1"/>
  <c r="AL291" i="1" s="1"/>
  <c r="AM289" i="1" s="1"/>
  <c r="AM291" i="1" s="1"/>
  <c r="AN289" i="1" s="1"/>
  <c r="AN291" i="1" s="1"/>
  <c r="AO289" i="1" s="1"/>
  <c r="AO291" i="1" s="1"/>
  <c r="AP289" i="1" s="1"/>
  <c r="AP291" i="1" s="1"/>
  <c r="AQ289" i="1" s="1"/>
  <c r="AQ291" i="1" s="1"/>
  <c r="AR289" i="1" s="1"/>
  <c r="AR291" i="1" s="1"/>
  <c r="AS289" i="1" s="1"/>
  <c r="AS291" i="1" s="1"/>
  <c r="AT289" i="1" s="1"/>
  <c r="AT291" i="1" s="1"/>
  <c r="AU289" i="1" s="1"/>
  <c r="AU291" i="1" s="1"/>
  <c r="AV289" i="1" s="1"/>
  <c r="AV291" i="1" s="1"/>
  <c r="AW289" i="1" s="1"/>
  <c r="AW291" i="1" s="1"/>
  <c r="AX289" i="1" s="1"/>
  <c r="AX291" i="1" s="1"/>
  <c r="AY289" i="1" s="1"/>
  <c r="AY291" i="1" s="1"/>
  <c r="AZ289" i="1" s="1"/>
  <c r="AZ291" i="1" s="1"/>
  <c r="M168" i="1"/>
  <c r="K229" i="1"/>
  <c r="K256" i="1" s="1"/>
  <c r="K331" i="1"/>
  <c r="L329" i="1" s="1"/>
  <c r="L330" i="1"/>
  <c r="K170" i="1"/>
  <c r="L320" i="1"/>
  <c r="K169" i="1"/>
  <c r="K321" i="1"/>
  <c r="L319" i="1" s="1"/>
  <c r="L167" i="1"/>
  <c r="L166" i="1"/>
  <c r="M280" i="1"/>
  <c r="L374" i="1"/>
  <c r="M373" i="1"/>
  <c r="L366" i="1"/>
  <c r="M365" i="1"/>
  <c r="L358" i="1"/>
  <c r="M357" i="1"/>
  <c r="L350" i="1"/>
  <c r="M349" i="1"/>
  <c r="M346" i="1"/>
  <c r="AN300" i="1" l="1"/>
  <c r="AO300" i="1" s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BH300" i="1" s="1"/>
  <c r="BI300" i="1" s="1"/>
  <c r="BJ300" i="1" s="1"/>
  <c r="BK300" i="1" s="1"/>
  <c r="BL300" i="1" s="1"/>
  <c r="AL301" i="1"/>
  <c r="AM299" i="1" s="1"/>
  <c r="AM301" i="1" s="1"/>
  <c r="AN299" i="1" s="1"/>
  <c r="AN301" i="1" s="1"/>
  <c r="AO299" i="1" s="1"/>
  <c r="AO301" i="1" s="1"/>
  <c r="AP299" i="1" s="1"/>
  <c r="N14" i="1"/>
  <c r="N66" i="1"/>
  <c r="N10" i="1"/>
  <c r="L229" i="1"/>
  <c r="L256" i="1" s="1"/>
  <c r="M330" i="1"/>
  <c r="M170" i="1" s="1"/>
  <c r="L170" i="1"/>
  <c r="L331" i="1"/>
  <c r="M329" i="1" s="1"/>
  <c r="L321" i="1"/>
  <c r="M319" i="1" s="1"/>
  <c r="L169" i="1"/>
  <c r="M320" i="1"/>
  <c r="M169" i="1" s="1"/>
  <c r="M166" i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X280" i="1" s="1"/>
  <c r="Y280" i="1" s="1"/>
  <c r="Z280" i="1" s="1"/>
  <c r="AA280" i="1" s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N280" i="1" s="1"/>
  <c r="AO280" i="1" s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BH280" i="1" s="1"/>
  <c r="BI280" i="1" s="1"/>
  <c r="BJ280" i="1" s="1"/>
  <c r="BK280" i="1" s="1"/>
  <c r="BL280" i="1" s="1"/>
  <c r="N373" i="1"/>
  <c r="M374" i="1"/>
  <c r="N365" i="1"/>
  <c r="N366" i="1" s="1"/>
  <c r="M366" i="1"/>
  <c r="N357" i="1"/>
  <c r="M358" i="1"/>
  <c r="N349" i="1"/>
  <c r="M350" i="1"/>
  <c r="N346" i="1"/>
  <c r="AP301" i="1" l="1"/>
  <c r="AQ299" i="1" s="1"/>
  <c r="AQ301" i="1" s="1"/>
  <c r="AR299" i="1" s="1"/>
  <c r="AR301" i="1" s="1"/>
  <c r="AS299" i="1" s="1"/>
  <c r="AS301" i="1" s="1"/>
  <c r="AT299" i="1" s="1"/>
  <c r="AT301" i="1" s="1"/>
  <c r="AU299" i="1" s="1"/>
  <c r="AU301" i="1" s="1"/>
  <c r="AV299" i="1" s="1"/>
  <c r="AV301" i="1" s="1"/>
  <c r="AW299" i="1" s="1"/>
  <c r="AW301" i="1" s="1"/>
  <c r="AX299" i="1" s="1"/>
  <c r="AX301" i="1" s="1"/>
  <c r="AY299" i="1" s="1"/>
  <c r="AY301" i="1" s="1"/>
  <c r="AZ299" i="1" s="1"/>
  <c r="AZ301" i="1" s="1"/>
  <c r="BA299" i="1" s="1"/>
  <c r="BA301" i="1" s="1"/>
  <c r="BB299" i="1" s="1"/>
  <c r="BB301" i="1" s="1"/>
  <c r="BC299" i="1" s="1"/>
  <c r="BC301" i="1" s="1"/>
  <c r="BD299" i="1" s="1"/>
  <c r="BD301" i="1" s="1"/>
  <c r="BE299" i="1" s="1"/>
  <c r="BE301" i="1" s="1"/>
  <c r="BF299" i="1" s="1"/>
  <c r="BF301" i="1" s="1"/>
  <c r="BG299" i="1" s="1"/>
  <c r="BG301" i="1" s="1"/>
  <c r="BH299" i="1" s="1"/>
  <c r="BH301" i="1" s="1"/>
  <c r="BI299" i="1" s="1"/>
  <c r="BI301" i="1" s="1"/>
  <c r="BJ299" i="1" s="1"/>
  <c r="BJ301" i="1" s="1"/>
  <c r="BK299" i="1" s="1"/>
  <c r="BK301" i="1" s="1"/>
  <c r="BL299" i="1" s="1"/>
  <c r="BL301" i="1" s="1"/>
  <c r="O14" i="1"/>
  <c r="O66" i="1"/>
  <c r="O10" i="1"/>
  <c r="N168" i="1"/>
  <c r="M229" i="1"/>
  <c r="M256" i="1" s="1"/>
  <c r="M331" i="1"/>
  <c r="N329" i="1" s="1"/>
  <c r="N330" i="1"/>
  <c r="N170" i="1" s="1"/>
  <c r="M321" i="1"/>
  <c r="N319" i="1" s="1"/>
  <c r="N320" i="1"/>
  <c r="O168" i="1"/>
  <c r="M167" i="1"/>
  <c r="O373" i="1"/>
  <c r="N374" i="1"/>
  <c r="O365" i="1"/>
  <c r="O357" i="1"/>
  <c r="N358" i="1"/>
  <c r="O349" i="1"/>
  <c r="N350" i="1"/>
  <c r="O346" i="1"/>
  <c r="P14" i="1" l="1"/>
  <c r="P66" i="1"/>
  <c r="P10" i="1"/>
  <c r="N331" i="1"/>
  <c r="O329" i="1" s="1"/>
  <c r="O330" i="1"/>
  <c r="O170" i="1" s="1"/>
  <c r="N229" i="1"/>
  <c r="N256" i="1" s="1"/>
  <c r="O320" i="1"/>
  <c r="N169" i="1"/>
  <c r="N321" i="1"/>
  <c r="O319" i="1" s="1"/>
  <c r="P168" i="1"/>
  <c r="N167" i="1"/>
  <c r="N166" i="1"/>
  <c r="P373" i="1"/>
  <c r="O374" i="1"/>
  <c r="P365" i="1"/>
  <c r="O366" i="1"/>
  <c r="P357" i="1"/>
  <c r="O358" i="1"/>
  <c r="P349" i="1"/>
  <c r="O350" i="1"/>
  <c r="P346" i="1"/>
  <c r="Q14" i="1" l="1"/>
  <c r="Q66" i="1"/>
  <c r="Q10" i="1"/>
  <c r="P330" i="1"/>
  <c r="Q330" i="1" s="1"/>
  <c r="O331" i="1"/>
  <c r="P329" i="1" s="1"/>
  <c r="O229" i="1"/>
  <c r="O256" i="1" s="1"/>
  <c r="O321" i="1"/>
  <c r="P319" i="1" s="1"/>
  <c r="P320" i="1"/>
  <c r="O169" i="1"/>
  <c r="Q168" i="1"/>
  <c r="O167" i="1"/>
  <c r="O166" i="1"/>
  <c r="P374" i="1"/>
  <c r="Q373" i="1"/>
  <c r="P366" i="1"/>
  <c r="Q365" i="1"/>
  <c r="Q366" i="1" s="1"/>
  <c r="P358" i="1"/>
  <c r="Q357" i="1"/>
  <c r="Q349" i="1"/>
  <c r="P350" i="1"/>
  <c r="Q346" i="1"/>
  <c r="R14" i="1" l="1"/>
  <c r="R66" i="1"/>
  <c r="R10" i="1"/>
  <c r="P331" i="1"/>
  <c r="Q329" i="1" s="1"/>
  <c r="Q331" i="1" s="1"/>
  <c r="R329" i="1" s="1"/>
  <c r="P170" i="1"/>
  <c r="P229" i="1"/>
  <c r="P256" i="1" s="1"/>
  <c r="R330" i="1"/>
  <c r="Q170" i="1"/>
  <c r="Q320" i="1"/>
  <c r="P169" i="1"/>
  <c r="P321" i="1"/>
  <c r="Q319" i="1" s="1"/>
  <c r="R168" i="1"/>
  <c r="Q167" i="1"/>
  <c r="P167" i="1"/>
  <c r="P166" i="1"/>
  <c r="R373" i="1"/>
  <c r="Q374" i="1"/>
  <c r="R365" i="1"/>
  <c r="R357" i="1"/>
  <c r="Q358" i="1"/>
  <c r="R349" i="1"/>
  <c r="Q350" i="1"/>
  <c r="R346" i="1"/>
  <c r="S14" i="1" l="1"/>
  <c r="S66" i="1"/>
  <c r="S10" i="1"/>
  <c r="Q229" i="1"/>
  <c r="Q256" i="1" s="1"/>
  <c r="R331" i="1"/>
  <c r="S329" i="1" s="1"/>
  <c r="S330" i="1"/>
  <c r="R170" i="1"/>
  <c r="Q321" i="1"/>
  <c r="R319" i="1" s="1"/>
  <c r="R320" i="1"/>
  <c r="Q169" i="1"/>
  <c r="S168" i="1"/>
  <c r="Q166" i="1"/>
  <c r="S373" i="1"/>
  <c r="R374" i="1"/>
  <c r="S365" i="1"/>
  <c r="R366" i="1"/>
  <c r="S357" i="1"/>
  <c r="R358" i="1"/>
  <c r="S349" i="1"/>
  <c r="R350" i="1"/>
  <c r="S346" i="1"/>
  <c r="T14" i="1" l="1"/>
  <c r="T66" i="1"/>
  <c r="T10" i="1"/>
  <c r="S331" i="1"/>
  <c r="T329" i="1" s="1"/>
  <c r="R229" i="1"/>
  <c r="R256" i="1" s="1"/>
  <c r="T330" i="1"/>
  <c r="S170" i="1"/>
  <c r="S320" i="1"/>
  <c r="R169" i="1"/>
  <c r="R321" i="1"/>
  <c r="S319" i="1" s="1"/>
  <c r="T168" i="1"/>
  <c r="R167" i="1"/>
  <c r="R166" i="1"/>
  <c r="T373" i="1"/>
  <c r="S374" i="1"/>
  <c r="T365" i="1"/>
  <c r="T366" i="1" s="1"/>
  <c r="S366" i="1"/>
  <c r="T357" i="1"/>
  <c r="S358" i="1"/>
  <c r="T349" i="1"/>
  <c r="S350" i="1"/>
  <c r="T346" i="1"/>
  <c r="U14" i="1" l="1"/>
  <c r="U66" i="1"/>
  <c r="U10" i="1"/>
  <c r="T331" i="1"/>
  <c r="U329" i="1" s="1"/>
  <c r="S229" i="1"/>
  <c r="S256" i="1" s="1"/>
  <c r="S321" i="1"/>
  <c r="T319" i="1" s="1"/>
  <c r="U330" i="1"/>
  <c r="T170" i="1"/>
  <c r="T320" i="1"/>
  <c r="S169" i="1"/>
  <c r="U168" i="1"/>
  <c r="S167" i="1"/>
  <c r="S166" i="1"/>
  <c r="T374" i="1"/>
  <c r="U373" i="1"/>
  <c r="U365" i="1"/>
  <c r="T358" i="1"/>
  <c r="U357" i="1"/>
  <c r="U349" i="1"/>
  <c r="T350" i="1"/>
  <c r="U346" i="1"/>
  <c r="V14" i="1" l="1"/>
  <c r="V66" i="1"/>
  <c r="V10" i="1"/>
  <c r="U331" i="1"/>
  <c r="V329" i="1" s="1"/>
  <c r="T321" i="1"/>
  <c r="U319" i="1" s="1"/>
  <c r="T229" i="1"/>
  <c r="T256" i="1" s="1"/>
  <c r="V330" i="1"/>
  <c r="U170" i="1"/>
  <c r="U320" i="1"/>
  <c r="T169" i="1"/>
  <c r="V168" i="1"/>
  <c r="T167" i="1"/>
  <c r="T166" i="1"/>
  <c r="V373" i="1"/>
  <c r="U374" i="1"/>
  <c r="V365" i="1"/>
  <c r="U366" i="1"/>
  <c r="V357" i="1"/>
  <c r="U358" i="1"/>
  <c r="V349" i="1"/>
  <c r="U350" i="1"/>
  <c r="V346" i="1"/>
  <c r="V331" i="1" l="1"/>
  <c r="W329" i="1" s="1"/>
  <c r="W14" i="1"/>
  <c r="W66" i="1"/>
  <c r="W10" i="1"/>
  <c r="U321" i="1"/>
  <c r="V319" i="1" s="1"/>
  <c r="U229" i="1"/>
  <c r="U256" i="1" s="1"/>
  <c r="W330" i="1"/>
  <c r="W331" i="1" s="1"/>
  <c r="X329" i="1" s="1"/>
  <c r="V170" i="1"/>
  <c r="V320" i="1"/>
  <c r="U169" i="1"/>
  <c r="W168" i="1"/>
  <c r="U167" i="1"/>
  <c r="U166" i="1"/>
  <c r="W373" i="1"/>
  <c r="V374" i="1"/>
  <c r="W365" i="1"/>
  <c r="W366" i="1" s="1"/>
  <c r="V366" i="1"/>
  <c r="W357" i="1"/>
  <c r="V358" i="1"/>
  <c r="W349" i="1"/>
  <c r="V350" i="1"/>
  <c r="W346" i="1"/>
  <c r="X14" i="1" l="1"/>
  <c r="X66" i="1"/>
  <c r="X10" i="1"/>
  <c r="V229" i="1"/>
  <c r="V256" i="1" s="1"/>
  <c r="X330" i="1"/>
  <c r="W170" i="1"/>
  <c r="W320" i="1"/>
  <c r="V169" i="1"/>
  <c r="V321" i="1"/>
  <c r="W319" i="1" s="1"/>
  <c r="X168" i="1"/>
  <c r="V167" i="1"/>
  <c r="V166" i="1"/>
  <c r="X373" i="1"/>
  <c r="W374" i="1"/>
  <c r="X365" i="1"/>
  <c r="X357" i="1"/>
  <c r="W358" i="1"/>
  <c r="X349" i="1"/>
  <c r="W350" i="1"/>
  <c r="X346" i="1"/>
  <c r="Y14" i="1" l="1"/>
  <c r="Y66" i="1"/>
  <c r="Y10" i="1"/>
  <c r="W229" i="1"/>
  <c r="W256" i="1" s="1"/>
  <c r="Y330" i="1"/>
  <c r="X170" i="1"/>
  <c r="X331" i="1"/>
  <c r="Y329" i="1" s="1"/>
  <c r="W321" i="1"/>
  <c r="X319" i="1" s="1"/>
  <c r="X320" i="1"/>
  <c r="W169" i="1"/>
  <c r="Y168" i="1"/>
  <c r="W167" i="1"/>
  <c r="W166" i="1"/>
  <c r="X374" i="1"/>
  <c r="Y373" i="1"/>
  <c r="X366" i="1"/>
  <c r="Y365" i="1"/>
  <c r="X358" i="1"/>
  <c r="Y357" i="1"/>
  <c r="Y349" i="1"/>
  <c r="X350" i="1"/>
  <c r="Y346" i="1"/>
  <c r="Z14" i="1" l="1"/>
  <c r="Z66" i="1"/>
  <c r="Z10" i="1"/>
  <c r="X229" i="1"/>
  <c r="X256" i="1" s="1"/>
  <c r="Y331" i="1"/>
  <c r="Z329" i="1" s="1"/>
  <c r="Z330" i="1"/>
  <c r="Y170" i="1"/>
  <c r="Y320" i="1"/>
  <c r="X169" i="1"/>
  <c r="X321" i="1"/>
  <c r="Y319" i="1" s="1"/>
  <c r="Z168" i="1"/>
  <c r="X167" i="1"/>
  <c r="X166" i="1"/>
  <c r="Z373" i="1"/>
  <c r="Y374" i="1"/>
  <c r="Z365" i="1"/>
  <c r="Y366" i="1"/>
  <c r="Z357" i="1"/>
  <c r="Y358" i="1"/>
  <c r="Z349" i="1"/>
  <c r="Y350" i="1"/>
  <c r="Z346" i="1"/>
  <c r="AA14" i="1" l="1"/>
  <c r="AA66" i="1"/>
  <c r="AA10" i="1"/>
  <c r="Z331" i="1"/>
  <c r="AA329" i="1" s="1"/>
  <c r="Y229" i="1"/>
  <c r="Y256" i="1" s="1"/>
  <c r="AA330" i="1"/>
  <c r="Z170" i="1"/>
  <c r="Y321" i="1"/>
  <c r="Z319" i="1" s="1"/>
  <c r="Z320" i="1"/>
  <c r="Y169" i="1"/>
  <c r="AA168" i="1"/>
  <c r="Y167" i="1"/>
  <c r="Y166" i="1"/>
  <c r="AA373" i="1"/>
  <c r="Z374" i="1"/>
  <c r="AA365" i="1"/>
  <c r="Z366" i="1"/>
  <c r="AA357" i="1"/>
  <c r="Z358" i="1"/>
  <c r="AA349" i="1"/>
  <c r="Z350" i="1"/>
  <c r="AA346" i="1"/>
  <c r="AB14" i="1" l="1"/>
  <c r="AB66" i="1"/>
  <c r="AB10" i="1"/>
  <c r="AA331" i="1"/>
  <c r="AB329" i="1" s="1"/>
  <c r="Z229" i="1"/>
  <c r="Z256" i="1" s="1"/>
  <c r="AB330" i="1"/>
  <c r="AA170" i="1"/>
  <c r="AA320" i="1"/>
  <c r="Z169" i="1"/>
  <c r="Z321" i="1"/>
  <c r="AA319" i="1" s="1"/>
  <c r="AB168" i="1"/>
  <c r="Z167" i="1"/>
  <c r="Z166" i="1"/>
  <c r="AB373" i="1"/>
  <c r="AA374" i="1"/>
  <c r="AB365" i="1"/>
  <c r="AA366" i="1"/>
  <c r="AB357" i="1"/>
  <c r="AA358" i="1"/>
  <c r="AB349" i="1"/>
  <c r="AA350" i="1"/>
  <c r="AB346" i="1"/>
  <c r="AC14" i="1" l="1"/>
  <c r="AC66" i="1"/>
  <c r="AC10" i="1"/>
  <c r="AB331" i="1"/>
  <c r="AC329" i="1" s="1"/>
  <c r="AA229" i="1"/>
  <c r="AA256" i="1" s="1"/>
  <c r="AC330" i="1"/>
  <c r="AB170" i="1"/>
  <c r="AA321" i="1"/>
  <c r="AB319" i="1" s="1"/>
  <c r="AB320" i="1"/>
  <c r="AA169" i="1"/>
  <c r="AC168" i="1"/>
  <c r="AA167" i="1"/>
  <c r="AA166" i="1"/>
  <c r="AB374" i="1"/>
  <c r="AC373" i="1"/>
  <c r="AB366" i="1"/>
  <c r="AC365" i="1"/>
  <c r="AB358" i="1"/>
  <c r="AC357" i="1"/>
  <c r="AC349" i="1"/>
  <c r="AB350" i="1"/>
  <c r="AC346" i="1"/>
  <c r="AD14" i="1" l="1"/>
  <c r="AD66" i="1"/>
  <c r="AD10" i="1"/>
  <c r="AC331" i="1"/>
  <c r="AD329" i="1" s="1"/>
  <c r="AB229" i="1"/>
  <c r="AB256" i="1" s="1"/>
  <c r="AD330" i="1"/>
  <c r="AC170" i="1"/>
  <c r="AC320" i="1"/>
  <c r="AB169" i="1"/>
  <c r="AB321" i="1"/>
  <c r="AC319" i="1" s="1"/>
  <c r="AD168" i="1"/>
  <c r="AB167" i="1"/>
  <c r="AB166" i="1"/>
  <c r="AD373" i="1"/>
  <c r="AC374" i="1"/>
  <c r="AD365" i="1"/>
  <c r="AC366" i="1"/>
  <c r="AD357" i="1"/>
  <c r="AC358" i="1"/>
  <c r="AD349" i="1"/>
  <c r="AC350" i="1"/>
  <c r="AD346" i="1"/>
  <c r="AE14" i="1" l="1"/>
  <c r="AE66" i="1"/>
  <c r="AE10" i="1"/>
  <c r="AC229" i="1"/>
  <c r="AC256" i="1" s="1"/>
  <c r="AC321" i="1"/>
  <c r="AD319" i="1" s="1"/>
  <c r="AE330" i="1"/>
  <c r="AD170" i="1"/>
  <c r="AD331" i="1"/>
  <c r="AE329" i="1" s="1"/>
  <c r="AD320" i="1"/>
  <c r="AC169" i="1"/>
  <c r="AE168" i="1"/>
  <c r="AC167" i="1"/>
  <c r="AC166" i="1"/>
  <c r="AE373" i="1"/>
  <c r="AD374" i="1"/>
  <c r="AE365" i="1"/>
  <c r="AD366" i="1"/>
  <c r="AE357" i="1"/>
  <c r="AD358" i="1"/>
  <c r="AE349" i="1"/>
  <c r="AD350" i="1"/>
  <c r="AE346" i="1"/>
  <c r="AF14" i="1" l="1"/>
  <c r="AF66" i="1"/>
  <c r="AF10" i="1"/>
  <c r="AD229" i="1"/>
  <c r="AD256" i="1" s="1"/>
  <c r="AE331" i="1"/>
  <c r="AF329" i="1" s="1"/>
  <c r="AF330" i="1"/>
  <c r="AE170" i="1"/>
  <c r="AE320" i="1"/>
  <c r="AD169" i="1"/>
  <c r="AD321" i="1"/>
  <c r="AE319" i="1" s="1"/>
  <c r="AF168" i="1"/>
  <c r="AD167" i="1"/>
  <c r="AD166" i="1"/>
  <c r="AF373" i="1"/>
  <c r="AE374" i="1"/>
  <c r="AF365" i="1"/>
  <c r="AE366" i="1"/>
  <c r="AF357" i="1"/>
  <c r="AE358" i="1"/>
  <c r="AF349" i="1"/>
  <c r="AE350" i="1"/>
  <c r="AF346" i="1"/>
  <c r="AG14" i="1" l="1"/>
  <c r="AG66" i="1"/>
  <c r="AG10" i="1"/>
  <c r="AE229" i="1"/>
  <c r="AE256" i="1" s="1"/>
  <c r="AF331" i="1"/>
  <c r="AG329" i="1" s="1"/>
  <c r="AE321" i="1"/>
  <c r="AF319" i="1" s="1"/>
  <c r="AG330" i="1"/>
  <c r="AF170" i="1"/>
  <c r="AF320" i="1"/>
  <c r="AE169" i="1"/>
  <c r="AG168" i="1"/>
  <c r="AE167" i="1"/>
  <c r="AE166" i="1"/>
  <c r="AF374" i="1"/>
  <c r="AG373" i="1"/>
  <c r="AF366" i="1"/>
  <c r="AG365" i="1"/>
  <c r="AF358" i="1"/>
  <c r="AG357" i="1"/>
  <c r="AG349" i="1"/>
  <c r="AF350" i="1"/>
  <c r="AG346" i="1"/>
  <c r="AH14" i="1" l="1"/>
  <c r="AH66" i="1"/>
  <c r="AH10" i="1"/>
  <c r="AG331" i="1"/>
  <c r="AH329" i="1" s="1"/>
  <c r="AF229" i="1"/>
  <c r="AF256" i="1" s="1"/>
  <c r="AH330" i="1"/>
  <c r="AG170" i="1"/>
  <c r="AG320" i="1"/>
  <c r="AF169" i="1"/>
  <c r="AF321" i="1"/>
  <c r="AG319" i="1" s="1"/>
  <c r="AH168" i="1"/>
  <c r="AF167" i="1"/>
  <c r="AF166" i="1"/>
  <c r="AH373" i="1"/>
  <c r="AG374" i="1"/>
  <c r="AH365" i="1"/>
  <c r="AG366" i="1"/>
  <c r="AH357" i="1"/>
  <c r="AG358" i="1"/>
  <c r="AH349" i="1"/>
  <c r="AG350" i="1"/>
  <c r="AH346" i="1"/>
  <c r="AI14" i="1" l="1"/>
  <c r="AI66" i="1"/>
  <c r="AI10" i="1"/>
  <c r="AG229" i="1"/>
  <c r="AG256" i="1" s="1"/>
  <c r="AG321" i="1"/>
  <c r="AH319" i="1" s="1"/>
  <c r="AI330" i="1"/>
  <c r="AH170" i="1"/>
  <c r="AH331" i="1"/>
  <c r="AI329" i="1" s="1"/>
  <c r="AH320" i="1"/>
  <c r="AG169" i="1"/>
  <c r="AI168" i="1"/>
  <c r="AG167" i="1"/>
  <c r="AG166" i="1"/>
  <c r="AI373" i="1"/>
  <c r="AH374" i="1"/>
  <c r="AI365" i="1"/>
  <c r="AH366" i="1"/>
  <c r="AI357" i="1"/>
  <c r="AH358" i="1"/>
  <c r="AI349" i="1"/>
  <c r="AH350" i="1"/>
  <c r="AI346" i="1"/>
  <c r="AJ14" i="1" l="1"/>
  <c r="AJ66" i="1"/>
  <c r="AJ10" i="1"/>
  <c r="AI331" i="1"/>
  <c r="AJ329" i="1" s="1"/>
  <c r="AH229" i="1"/>
  <c r="AH256" i="1" s="1"/>
  <c r="AJ330" i="1"/>
  <c r="AI170" i="1"/>
  <c r="AI320" i="1"/>
  <c r="AH169" i="1"/>
  <c r="AH321" i="1"/>
  <c r="AI319" i="1" s="1"/>
  <c r="AJ168" i="1"/>
  <c r="AH167" i="1"/>
  <c r="AH166" i="1"/>
  <c r="AJ373" i="1"/>
  <c r="AI374" i="1"/>
  <c r="AJ365" i="1"/>
  <c r="AI366" i="1"/>
  <c r="AJ357" i="1"/>
  <c r="AI358" i="1"/>
  <c r="AJ349" i="1"/>
  <c r="AI350" i="1"/>
  <c r="AJ346" i="1"/>
  <c r="AK14" i="1" l="1"/>
  <c r="AK66" i="1"/>
  <c r="AK10" i="1"/>
  <c r="AI229" i="1"/>
  <c r="AI256" i="1" s="1"/>
  <c r="AI321" i="1"/>
  <c r="AJ319" i="1" s="1"/>
  <c r="AK330" i="1"/>
  <c r="AJ170" i="1"/>
  <c r="AJ331" i="1"/>
  <c r="AK329" i="1" s="1"/>
  <c r="AJ320" i="1"/>
  <c r="AI169" i="1"/>
  <c r="AK168" i="1"/>
  <c r="AI167" i="1"/>
  <c r="AI166" i="1"/>
  <c r="AJ374" i="1"/>
  <c r="AK373" i="1"/>
  <c r="AJ366" i="1"/>
  <c r="AK365" i="1"/>
  <c r="AJ358" i="1"/>
  <c r="AK357" i="1"/>
  <c r="AK349" i="1"/>
  <c r="AJ350" i="1"/>
  <c r="AK346" i="1"/>
  <c r="AL14" i="1" l="1"/>
  <c r="AL66" i="1"/>
  <c r="AL10" i="1"/>
  <c r="AK331" i="1"/>
  <c r="AL329" i="1" s="1"/>
  <c r="AJ229" i="1"/>
  <c r="AJ256" i="1" s="1"/>
  <c r="AL330" i="1"/>
  <c r="AK170" i="1"/>
  <c r="AK320" i="1"/>
  <c r="AJ169" i="1"/>
  <c r="AJ321" i="1"/>
  <c r="AK319" i="1" s="1"/>
  <c r="AL168" i="1"/>
  <c r="AJ167" i="1"/>
  <c r="AJ166" i="1"/>
  <c r="AL373" i="1"/>
  <c r="AK374" i="1"/>
  <c r="AL365" i="1"/>
  <c r="AK366" i="1"/>
  <c r="AL357" i="1"/>
  <c r="AK358" i="1"/>
  <c r="AL349" i="1"/>
  <c r="AK350" i="1"/>
  <c r="AL346" i="1"/>
  <c r="AM14" i="1" l="1"/>
  <c r="AM66" i="1"/>
  <c r="AM10" i="1"/>
  <c r="AK229" i="1"/>
  <c r="AK256" i="1" s="1"/>
  <c r="AK321" i="1"/>
  <c r="AL319" i="1" s="1"/>
  <c r="AM330" i="1"/>
  <c r="AL170" i="1"/>
  <c r="AL331" i="1"/>
  <c r="AM329" i="1" s="1"/>
  <c r="AL320" i="1"/>
  <c r="AL321" i="1" s="1"/>
  <c r="AM319" i="1" s="1"/>
  <c r="AK169" i="1"/>
  <c r="AM168" i="1"/>
  <c r="AK167" i="1"/>
  <c r="AK166" i="1"/>
  <c r="AM373" i="1"/>
  <c r="AL374" i="1"/>
  <c r="AM365" i="1"/>
  <c r="AL366" i="1"/>
  <c r="AM357" i="1"/>
  <c r="AL358" i="1"/>
  <c r="AM349" i="1"/>
  <c r="AL350" i="1"/>
  <c r="AM346" i="1"/>
  <c r="AN14" i="1" l="1"/>
  <c r="AN66" i="1"/>
  <c r="AN10" i="1"/>
  <c r="AL229" i="1"/>
  <c r="AL256" i="1" s="1"/>
  <c r="AM331" i="1"/>
  <c r="AN329" i="1" s="1"/>
  <c r="AN330" i="1"/>
  <c r="AM170" i="1"/>
  <c r="AM320" i="1"/>
  <c r="AM321" i="1" s="1"/>
  <c r="AN319" i="1" s="1"/>
  <c r="AL169" i="1"/>
  <c r="AN168" i="1"/>
  <c r="AL167" i="1"/>
  <c r="AL166" i="1"/>
  <c r="AN373" i="1"/>
  <c r="AM374" i="1"/>
  <c r="AN365" i="1"/>
  <c r="AM366" i="1"/>
  <c r="AN357" i="1"/>
  <c r="AM358" i="1"/>
  <c r="AN349" i="1"/>
  <c r="AM350" i="1"/>
  <c r="AN346" i="1"/>
  <c r="AO14" i="1" l="1"/>
  <c r="AO66" i="1"/>
  <c r="AO10" i="1"/>
  <c r="AM229" i="1"/>
  <c r="AM256" i="1" s="1"/>
  <c r="AO330" i="1"/>
  <c r="AN170" i="1"/>
  <c r="AN331" i="1"/>
  <c r="AO329" i="1" s="1"/>
  <c r="AN320" i="1"/>
  <c r="AN321" i="1" s="1"/>
  <c r="AO319" i="1" s="1"/>
  <c r="AM169" i="1"/>
  <c r="AO168" i="1"/>
  <c r="AM167" i="1"/>
  <c r="AM166" i="1"/>
  <c r="AN374" i="1"/>
  <c r="AO373" i="1"/>
  <c r="AN366" i="1"/>
  <c r="AO365" i="1"/>
  <c r="AN358" i="1"/>
  <c r="AO357" i="1"/>
  <c r="AO349" i="1"/>
  <c r="AN350" i="1"/>
  <c r="AO346" i="1"/>
  <c r="AP14" i="1" l="1"/>
  <c r="AP66" i="1"/>
  <c r="AP10" i="1"/>
  <c r="AN229" i="1"/>
  <c r="AN256" i="1" s="1"/>
  <c r="AO331" i="1"/>
  <c r="AP329" i="1" s="1"/>
  <c r="AP330" i="1"/>
  <c r="AO170" i="1"/>
  <c r="AO320" i="1"/>
  <c r="AN169" i="1"/>
  <c r="AP168" i="1"/>
  <c r="AN167" i="1"/>
  <c r="AN166" i="1"/>
  <c r="AP373" i="1"/>
  <c r="AO374" i="1"/>
  <c r="AP365" i="1"/>
  <c r="AO366" i="1"/>
  <c r="AP357" i="1"/>
  <c r="AO358" i="1"/>
  <c r="AP349" i="1"/>
  <c r="AO350" i="1"/>
  <c r="AP346" i="1"/>
  <c r="AQ14" i="1" l="1"/>
  <c r="AQ66" i="1"/>
  <c r="AQ10" i="1"/>
  <c r="AO229" i="1"/>
  <c r="AO256" i="1" s="1"/>
  <c r="AQ330" i="1"/>
  <c r="AP170" i="1"/>
  <c r="AP331" i="1"/>
  <c r="AQ329" i="1" s="1"/>
  <c r="AP320" i="1"/>
  <c r="AO169" i="1"/>
  <c r="AO321" i="1"/>
  <c r="AP319" i="1" s="1"/>
  <c r="AQ168" i="1"/>
  <c r="AO167" i="1"/>
  <c r="AO166" i="1"/>
  <c r="AQ373" i="1"/>
  <c r="AP374" i="1"/>
  <c r="AQ365" i="1"/>
  <c r="AP366" i="1"/>
  <c r="AQ357" i="1"/>
  <c r="AP358" i="1"/>
  <c r="AQ349" i="1"/>
  <c r="AP350" i="1"/>
  <c r="AQ346" i="1"/>
  <c r="AR14" i="1" l="1"/>
  <c r="AR66" i="1"/>
  <c r="AR10" i="1"/>
  <c r="AP229" i="1"/>
  <c r="AP256" i="1" s="1"/>
  <c r="AQ331" i="1"/>
  <c r="AR329" i="1" s="1"/>
  <c r="AR330" i="1"/>
  <c r="AQ170" i="1"/>
  <c r="AP321" i="1"/>
  <c r="AQ319" i="1" s="1"/>
  <c r="AQ320" i="1"/>
  <c r="AP169" i="1"/>
  <c r="AR168" i="1"/>
  <c r="AP167" i="1"/>
  <c r="AP166" i="1"/>
  <c r="AR373" i="1"/>
  <c r="AQ374" i="1"/>
  <c r="AR365" i="1"/>
  <c r="AQ366" i="1"/>
  <c r="AR357" i="1"/>
  <c r="AQ358" i="1"/>
  <c r="AR349" i="1"/>
  <c r="AQ350" i="1"/>
  <c r="AR346" i="1"/>
  <c r="AS14" i="1" l="1"/>
  <c r="AS66" i="1"/>
  <c r="AS10" i="1"/>
  <c r="AQ229" i="1"/>
  <c r="AQ256" i="1" s="1"/>
  <c r="AS330" i="1"/>
  <c r="AR170" i="1"/>
  <c r="AR331" i="1"/>
  <c r="AS329" i="1" s="1"/>
  <c r="AR320" i="1"/>
  <c r="AQ169" i="1"/>
  <c r="AQ321" i="1"/>
  <c r="AR319" i="1" s="1"/>
  <c r="AS168" i="1"/>
  <c r="AQ167" i="1"/>
  <c r="AQ166" i="1"/>
  <c r="AR374" i="1"/>
  <c r="AS373" i="1"/>
  <c r="AR366" i="1"/>
  <c r="AS365" i="1"/>
  <c r="AR358" i="1"/>
  <c r="AS357" i="1"/>
  <c r="AS349" i="1"/>
  <c r="AR350" i="1"/>
  <c r="AS346" i="1"/>
  <c r="AT14" i="1" l="1"/>
  <c r="AT66" i="1"/>
  <c r="AT10" i="1"/>
  <c r="AR229" i="1"/>
  <c r="AR256" i="1" s="1"/>
  <c r="AS331" i="1"/>
  <c r="AT329" i="1" s="1"/>
  <c r="AT330" i="1"/>
  <c r="AS170" i="1"/>
  <c r="AR321" i="1"/>
  <c r="AS319" i="1" s="1"/>
  <c r="AS320" i="1"/>
  <c r="AR169" i="1"/>
  <c r="AT168" i="1"/>
  <c r="AR167" i="1"/>
  <c r="AR166" i="1"/>
  <c r="AT373" i="1"/>
  <c r="AS374" i="1"/>
  <c r="AT365" i="1"/>
  <c r="AS366" i="1"/>
  <c r="AT357" i="1"/>
  <c r="AS358" i="1"/>
  <c r="AT349" i="1"/>
  <c r="AS350" i="1"/>
  <c r="AT346" i="1"/>
  <c r="AU14" i="1" l="1"/>
  <c r="AU66" i="1"/>
  <c r="AU10" i="1"/>
  <c r="AS229" i="1"/>
  <c r="AS256" i="1" s="1"/>
  <c r="AU330" i="1"/>
  <c r="AT170" i="1"/>
  <c r="AT331" i="1"/>
  <c r="AU329" i="1" s="1"/>
  <c r="AT320" i="1"/>
  <c r="AS169" i="1"/>
  <c r="AS321" i="1"/>
  <c r="AT319" i="1" s="1"/>
  <c r="AU168" i="1"/>
  <c r="AS167" i="1"/>
  <c r="AS166" i="1"/>
  <c r="AU373" i="1"/>
  <c r="AT374" i="1"/>
  <c r="AU365" i="1"/>
  <c r="AT366" i="1"/>
  <c r="AU357" i="1"/>
  <c r="AT358" i="1"/>
  <c r="AU349" i="1"/>
  <c r="AT350" i="1"/>
  <c r="AU346" i="1"/>
  <c r="AV14" i="1" l="1"/>
  <c r="AV66" i="1"/>
  <c r="AV10" i="1"/>
  <c r="AT229" i="1"/>
  <c r="AT256" i="1" s="1"/>
  <c r="AU331" i="1"/>
  <c r="AV329" i="1" s="1"/>
  <c r="AV330" i="1"/>
  <c r="AU170" i="1"/>
  <c r="AT321" i="1"/>
  <c r="AU319" i="1" s="1"/>
  <c r="AU320" i="1"/>
  <c r="AT169" i="1"/>
  <c r="AV168" i="1"/>
  <c r="AT167" i="1"/>
  <c r="AT166" i="1"/>
  <c r="AV373" i="1"/>
  <c r="AU374" i="1"/>
  <c r="AV365" i="1"/>
  <c r="AU366" i="1"/>
  <c r="AV357" i="1"/>
  <c r="AU358" i="1"/>
  <c r="AV349" i="1"/>
  <c r="AU350" i="1"/>
  <c r="AV346" i="1"/>
  <c r="AW14" i="1" l="1"/>
  <c r="AW66" i="1"/>
  <c r="AW10" i="1"/>
  <c r="AU229" i="1"/>
  <c r="AU256" i="1" s="1"/>
  <c r="AW330" i="1"/>
  <c r="AV170" i="1"/>
  <c r="AV331" i="1"/>
  <c r="AW329" i="1" s="1"/>
  <c r="AV320" i="1"/>
  <c r="AU169" i="1"/>
  <c r="AU321" i="1"/>
  <c r="AV319" i="1" s="1"/>
  <c r="AW168" i="1"/>
  <c r="AU167" i="1"/>
  <c r="AU166" i="1"/>
  <c r="AV374" i="1"/>
  <c r="AW373" i="1"/>
  <c r="AV366" i="1"/>
  <c r="AW365" i="1"/>
  <c r="AV358" i="1"/>
  <c r="AW357" i="1"/>
  <c r="AW349" i="1"/>
  <c r="AV350" i="1"/>
  <c r="AW346" i="1"/>
  <c r="AX14" i="1" l="1"/>
  <c r="AX66" i="1"/>
  <c r="AX10" i="1"/>
  <c r="AV229" i="1"/>
  <c r="AV256" i="1" s="1"/>
  <c r="AW331" i="1"/>
  <c r="AX329" i="1" s="1"/>
  <c r="AX330" i="1"/>
  <c r="AW170" i="1"/>
  <c r="AV321" i="1"/>
  <c r="AW319" i="1" s="1"/>
  <c r="AW320" i="1"/>
  <c r="AV169" i="1"/>
  <c r="AX168" i="1"/>
  <c r="AV167" i="1"/>
  <c r="AV166" i="1"/>
  <c r="AX373" i="1"/>
  <c r="AW374" i="1"/>
  <c r="AX365" i="1"/>
  <c r="AW366" i="1"/>
  <c r="AX357" i="1"/>
  <c r="AW358" i="1"/>
  <c r="AX349" i="1"/>
  <c r="AW350" i="1"/>
  <c r="AX346" i="1"/>
  <c r="AY14" i="1" l="1"/>
  <c r="AY66" i="1"/>
  <c r="AY10" i="1"/>
  <c r="AW229" i="1"/>
  <c r="AW256" i="1" s="1"/>
  <c r="AY330" i="1"/>
  <c r="AX170" i="1"/>
  <c r="AX331" i="1"/>
  <c r="AY329" i="1" s="1"/>
  <c r="AX320" i="1"/>
  <c r="AW169" i="1"/>
  <c r="AW321" i="1"/>
  <c r="AX319" i="1" s="1"/>
  <c r="AY168" i="1"/>
  <c r="AW167" i="1"/>
  <c r="AW166" i="1"/>
  <c r="AY373" i="1"/>
  <c r="AX374" i="1"/>
  <c r="AY365" i="1"/>
  <c r="AX366" i="1"/>
  <c r="AY357" i="1"/>
  <c r="AX358" i="1"/>
  <c r="AY349" i="1"/>
  <c r="AX350" i="1"/>
  <c r="AY346" i="1"/>
  <c r="AZ14" i="1" l="1"/>
  <c r="AZ66" i="1"/>
  <c r="AZ10" i="1"/>
  <c r="AX229" i="1"/>
  <c r="AX256" i="1" s="1"/>
  <c r="AY331" i="1"/>
  <c r="AZ329" i="1" s="1"/>
  <c r="AX321" i="1"/>
  <c r="AY319" i="1" s="1"/>
  <c r="AZ330" i="1"/>
  <c r="AY170" i="1"/>
  <c r="AY320" i="1"/>
  <c r="AX169" i="1"/>
  <c r="AZ168" i="1"/>
  <c r="AX167" i="1"/>
  <c r="AX166" i="1"/>
  <c r="AZ373" i="1"/>
  <c r="AY374" i="1"/>
  <c r="AZ365" i="1"/>
  <c r="AY366" i="1"/>
  <c r="AZ357" i="1"/>
  <c r="AY358" i="1"/>
  <c r="AZ349" i="1"/>
  <c r="AY350" i="1"/>
  <c r="AZ346" i="1"/>
  <c r="BA14" i="1" l="1"/>
  <c r="BA66" i="1"/>
  <c r="BA10" i="1"/>
  <c r="AY229" i="1"/>
  <c r="AY256" i="1" s="1"/>
  <c r="BA330" i="1"/>
  <c r="AZ170" i="1"/>
  <c r="AZ331" i="1"/>
  <c r="BA329" i="1" s="1"/>
  <c r="AZ320" i="1"/>
  <c r="AY169" i="1"/>
  <c r="AY321" i="1"/>
  <c r="AZ319" i="1" s="1"/>
  <c r="BA168" i="1"/>
  <c r="AY167" i="1"/>
  <c r="AY166" i="1"/>
  <c r="AZ374" i="1"/>
  <c r="BA373" i="1"/>
  <c r="AZ366" i="1"/>
  <c r="BA365" i="1"/>
  <c r="AZ358" i="1"/>
  <c r="BA357" i="1"/>
  <c r="BA349" i="1"/>
  <c r="AZ350" i="1"/>
  <c r="BA346" i="1"/>
  <c r="BB14" i="1" l="1"/>
  <c r="BB66" i="1"/>
  <c r="BB10" i="1"/>
  <c r="AZ229" i="1"/>
  <c r="AZ256" i="1" s="1"/>
  <c r="BA331" i="1"/>
  <c r="BB329" i="1" s="1"/>
  <c r="AZ321" i="1"/>
  <c r="BA319" i="1" s="1"/>
  <c r="BB330" i="1"/>
  <c r="BA170" i="1"/>
  <c r="BA320" i="1"/>
  <c r="AZ169" i="1"/>
  <c r="BB168" i="1"/>
  <c r="AZ167" i="1"/>
  <c r="BA289" i="1"/>
  <c r="BA290" i="1"/>
  <c r="AZ166" i="1"/>
  <c r="BB373" i="1"/>
  <c r="BA374" i="1"/>
  <c r="BB365" i="1"/>
  <c r="BA366" i="1"/>
  <c r="BB357" i="1"/>
  <c r="BA358" i="1"/>
  <c r="BB349" i="1"/>
  <c r="BA350" i="1"/>
  <c r="BB346" i="1"/>
  <c r="BC14" i="1" l="1"/>
  <c r="BC66" i="1"/>
  <c r="BC10" i="1"/>
  <c r="BA291" i="1"/>
  <c r="BB289" i="1" s="1"/>
  <c r="BA229" i="1"/>
  <c r="BA256" i="1" s="1"/>
  <c r="BC330" i="1"/>
  <c r="BB170" i="1"/>
  <c r="BB331" i="1"/>
  <c r="BC329" i="1" s="1"/>
  <c r="BB320" i="1"/>
  <c r="BA169" i="1"/>
  <c r="BA321" i="1"/>
  <c r="BB319" i="1" s="1"/>
  <c r="BC168" i="1"/>
  <c r="BA167" i="1"/>
  <c r="BB290" i="1"/>
  <c r="BA166" i="1"/>
  <c r="BC373" i="1"/>
  <c r="BB374" i="1"/>
  <c r="BC365" i="1"/>
  <c r="BB366" i="1"/>
  <c r="BC357" i="1"/>
  <c r="BB358" i="1"/>
  <c r="BC349" i="1"/>
  <c r="BB350" i="1"/>
  <c r="BC346" i="1"/>
  <c r="BD14" i="1" l="1"/>
  <c r="BD66" i="1"/>
  <c r="BD10" i="1"/>
  <c r="BB291" i="1"/>
  <c r="BC289" i="1" s="1"/>
  <c r="BB229" i="1"/>
  <c r="BB256" i="1" s="1"/>
  <c r="BC331" i="1"/>
  <c r="BD329" i="1" s="1"/>
  <c r="BB321" i="1"/>
  <c r="BC319" i="1" s="1"/>
  <c r="BD330" i="1"/>
  <c r="BC170" i="1"/>
  <c r="BC320" i="1"/>
  <c r="BB169" i="1"/>
  <c r="BD168" i="1"/>
  <c r="BB167" i="1"/>
  <c r="BC290" i="1"/>
  <c r="BB166" i="1"/>
  <c r="BD373" i="1"/>
  <c r="BC374" i="1"/>
  <c r="BD365" i="1"/>
  <c r="BC366" i="1"/>
  <c r="BD357" i="1"/>
  <c r="BC358" i="1"/>
  <c r="BD349" i="1"/>
  <c r="BC350" i="1"/>
  <c r="BD346" i="1"/>
  <c r="BE14" i="1" l="1"/>
  <c r="BE66" i="1"/>
  <c r="BE10" i="1"/>
  <c r="BC291" i="1"/>
  <c r="BD289" i="1" s="1"/>
  <c r="BC229" i="1"/>
  <c r="BC256" i="1" s="1"/>
  <c r="BE330" i="1"/>
  <c r="BD170" i="1"/>
  <c r="BD331" i="1"/>
  <c r="BE329" i="1" s="1"/>
  <c r="BD320" i="1"/>
  <c r="BC169" i="1"/>
  <c r="BC321" i="1"/>
  <c r="BD319" i="1" s="1"/>
  <c r="BE168" i="1"/>
  <c r="BC167" i="1"/>
  <c r="BD290" i="1"/>
  <c r="BC166" i="1"/>
  <c r="BD374" i="1"/>
  <c r="BE373" i="1"/>
  <c r="BD366" i="1"/>
  <c r="BE365" i="1"/>
  <c r="BD358" i="1"/>
  <c r="BE357" i="1"/>
  <c r="BE349" i="1"/>
  <c r="BD350" i="1"/>
  <c r="BE346" i="1"/>
  <c r="BF14" i="1" l="1"/>
  <c r="BF66" i="1"/>
  <c r="BF10" i="1"/>
  <c r="BD291" i="1"/>
  <c r="BE289" i="1" s="1"/>
  <c r="BD229" i="1"/>
  <c r="BD256" i="1" s="1"/>
  <c r="BE331" i="1"/>
  <c r="BF329" i="1" s="1"/>
  <c r="BD321" i="1"/>
  <c r="BE319" i="1" s="1"/>
  <c r="BF330" i="1"/>
  <c r="BE170" i="1"/>
  <c r="BE320" i="1"/>
  <c r="BD169" i="1"/>
  <c r="BF168" i="1"/>
  <c r="BD167" i="1"/>
  <c r="BE290" i="1"/>
  <c r="BD166" i="1"/>
  <c r="BF373" i="1"/>
  <c r="BE374" i="1"/>
  <c r="BF365" i="1"/>
  <c r="BE366" i="1"/>
  <c r="BF357" i="1"/>
  <c r="BE358" i="1"/>
  <c r="BF349" i="1"/>
  <c r="BE350" i="1"/>
  <c r="BF346" i="1"/>
  <c r="BG14" i="1" l="1"/>
  <c r="BG66" i="1"/>
  <c r="BG10" i="1"/>
  <c r="BE291" i="1"/>
  <c r="BF289" i="1" s="1"/>
  <c r="BE229" i="1"/>
  <c r="BE256" i="1" s="1"/>
  <c r="BG330" i="1"/>
  <c r="BF170" i="1"/>
  <c r="BF331" i="1"/>
  <c r="BG329" i="1" s="1"/>
  <c r="BF320" i="1"/>
  <c r="BE169" i="1"/>
  <c r="BE321" i="1"/>
  <c r="BF319" i="1" s="1"/>
  <c r="BG168" i="1"/>
  <c r="BE167" i="1"/>
  <c r="BF290" i="1"/>
  <c r="BE166" i="1"/>
  <c r="BG373" i="1"/>
  <c r="BF374" i="1"/>
  <c r="BG365" i="1"/>
  <c r="BF366" i="1"/>
  <c r="BG357" i="1"/>
  <c r="BF358" i="1"/>
  <c r="BG349" i="1"/>
  <c r="BF350" i="1"/>
  <c r="BG346" i="1"/>
  <c r="BF291" i="1" l="1"/>
  <c r="BG289" i="1" s="1"/>
  <c r="BH14" i="1"/>
  <c r="BH66" i="1"/>
  <c r="BH10" i="1"/>
  <c r="BF229" i="1"/>
  <c r="BF256" i="1" s="1"/>
  <c r="BG331" i="1"/>
  <c r="BH329" i="1" s="1"/>
  <c r="BF321" i="1"/>
  <c r="BG319" i="1" s="1"/>
  <c r="BH330" i="1"/>
  <c r="BG170" i="1"/>
  <c r="BG320" i="1"/>
  <c r="BF169" i="1"/>
  <c r="BH168" i="1"/>
  <c r="BF167" i="1"/>
  <c r="BG290" i="1"/>
  <c r="BG291" i="1" s="1"/>
  <c r="BH289" i="1" s="1"/>
  <c r="BF166" i="1"/>
  <c r="BH373" i="1"/>
  <c r="BG374" i="1"/>
  <c r="BH365" i="1"/>
  <c r="BG366" i="1"/>
  <c r="BH357" i="1"/>
  <c r="BG358" i="1"/>
  <c r="BH349" i="1"/>
  <c r="BG350" i="1"/>
  <c r="BH346" i="1"/>
  <c r="BI14" i="1" l="1"/>
  <c r="BI66" i="1"/>
  <c r="BI10" i="1"/>
  <c r="BG229" i="1"/>
  <c r="BG256" i="1" s="1"/>
  <c r="BI330" i="1"/>
  <c r="BH170" i="1"/>
  <c r="BH331" i="1"/>
  <c r="BI329" i="1" s="1"/>
  <c r="BH320" i="1"/>
  <c r="BG169" i="1"/>
  <c r="BG321" i="1"/>
  <c r="BH319" i="1" s="1"/>
  <c r="BI168" i="1"/>
  <c r="BG167" i="1"/>
  <c r="BH290" i="1"/>
  <c r="BH291" i="1" s="1"/>
  <c r="BI289" i="1" s="1"/>
  <c r="BG166" i="1"/>
  <c r="BH374" i="1"/>
  <c r="BI373" i="1"/>
  <c r="BH366" i="1"/>
  <c r="BI365" i="1"/>
  <c r="BH358" i="1"/>
  <c r="BI357" i="1"/>
  <c r="BI349" i="1"/>
  <c r="BH350" i="1"/>
  <c r="BI346" i="1"/>
  <c r="BJ14" i="1" l="1"/>
  <c r="BJ66" i="1"/>
  <c r="BJ10" i="1"/>
  <c r="BH321" i="1"/>
  <c r="BI319" i="1" s="1"/>
  <c r="BH229" i="1"/>
  <c r="BH256" i="1" s="1"/>
  <c r="BI331" i="1"/>
  <c r="BJ329" i="1" s="1"/>
  <c r="BJ330" i="1"/>
  <c r="BI170" i="1"/>
  <c r="BI320" i="1"/>
  <c r="BH169" i="1"/>
  <c r="BJ168" i="1"/>
  <c r="BH167" i="1"/>
  <c r="BI290" i="1"/>
  <c r="BI291" i="1" s="1"/>
  <c r="BJ289" i="1" s="1"/>
  <c r="BH166" i="1"/>
  <c r="BJ373" i="1"/>
  <c r="BI374" i="1"/>
  <c r="BJ365" i="1"/>
  <c r="BI366" i="1"/>
  <c r="BJ357" i="1"/>
  <c r="BI358" i="1"/>
  <c r="BJ349" i="1"/>
  <c r="BI350" i="1"/>
  <c r="BJ346" i="1"/>
  <c r="BK14" i="1" l="1"/>
  <c r="BK66" i="1"/>
  <c r="BL10" i="1"/>
  <c r="BK10" i="1"/>
  <c r="BI229" i="1"/>
  <c r="BI256" i="1" s="1"/>
  <c r="BK330" i="1"/>
  <c r="BJ170" i="1"/>
  <c r="BJ331" i="1"/>
  <c r="BK329" i="1" s="1"/>
  <c r="BJ320" i="1"/>
  <c r="BI169" i="1"/>
  <c r="BI321" i="1"/>
  <c r="BJ319" i="1" s="1"/>
  <c r="BL168" i="1"/>
  <c r="BK168" i="1"/>
  <c r="BI167" i="1"/>
  <c r="BJ290" i="1"/>
  <c r="BJ291" i="1" s="1"/>
  <c r="BK289" i="1" s="1"/>
  <c r="BI166" i="1"/>
  <c r="BK373" i="1"/>
  <c r="BJ374" i="1"/>
  <c r="BK365" i="1"/>
  <c r="BJ366" i="1"/>
  <c r="BK357" i="1"/>
  <c r="BJ358" i="1"/>
  <c r="BK349" i="1"/>
  <c r="BJ350" i="1"/>
  <c r="BK346" i="1"/>
  <c r="BL346" i="1"/>
  <c r="BL14" i="1" l="1"/>
  <c r="BL66" i="1"/>
  <c r="BJ229" i="1"/>
  <c r="BJ256" i="1" s="1"/>
  <c r="BK331" i="1"/>
  <c r="BL329" i="1" s="1"/>
  <c r="BJ321" i="1"/>
  <c r="BK319" i="1" s="1"/>
  <c r="BL330" i="1"/>
  <c r="BL170" i="1" s="1"/>
  <c r="BK170" i="1"/>
  <c r="BK320" i="1"/>
  <c r="BJ169" i="1"/>
  <c r="BJ167" i="1"/>
  <c r="BK290" i="1"/>
  <c r="BK291" i="1" s="1"/>
  <c r="BL289" i="1" s="1"/>
  <c r="BJ166" i="1"/>
  <c r="BL373" i="1"/>
  <c r="BL374" i="1" s="1"/>
  <c r="BK374" i="1"/>
  <c r="BL365" i="1"/>
  <c r="BL366" i="1" s="1"/>
  <c r="BK366" i="1"/>
  <c r="BL357" i="1"/>
  <c r="BL358" i="1" s="1"/>
  <c r="BK358" i="1"/>
  <c r="BL349" i="1"/>
  <c r="BL350" i="1" s="1"/>
  <c r="BK350" i="1"/>
  <c r="BK229" i="1" l="1"/>
  <c r="BK256" i="1" s="1"/>
  <c r="BL229" i="1"/>
  <c r="BL256" i="1" s="1"/>
  <c r="BL331" i="1"/>
  <c r="BL320" i="1"/>
  <c r="BL169" i="1" s="1"/>
  <c r="BK169" i="1"/>
  <c r="BK321" i="1"/>
  <c r="BL319" i="1" s="1"/>
  <c r="BL167" i="1"/>
  <c r="BK167" i="1"/>
  <c r="BL290" i="1"/>
  <c r="BL166" i="1" s="1"/>
  <c r="BK166" i="1"/>
  <c r="BL291" i="1" l="1"/>
  <c r="BL321" i="1"/>
  <c r="F278" i="1" l="1"/>
  <c r="G278" i="1" s="1"/>
  <c r="D137" i="1"/>
  <c r="E137" i="1" s="1"/>
  <c r="E102" i="1" s="1"/>
  <c r="B102" i="1"/>
  <c r="BK120" i="1"/>
  <c r="BG120" i="1"/>
  <c r="BC120" i="1"/>
  <c r="AY120" i="1"/>
  <c r="AU120" i="1"/>
  <c r="AQ120" i="1"/>
  <c r="AM120" i="1"/>
  <c r="AM137" i="1" s="1"/>
  <c r="AI120" i="1"/>
  <c r="AE120" i="1"/>
  <c r="AA120" i="1"/>
  <c r="W120" i="1"/>
  <c r="W137" i="1" s="1"/>
  <c r="S120" i="1"/>
  <c r="O120" i="1"/>
  <c r="K120" i="1"/>
  <c r="G120" i="1"/>
  <c r="G137" i="1" s="1"/>
  <c r="D100" i="1"/>
  <c r="B65" i="1"/>
  <c r="BJ83" i="1"/>
  <c r="BI83" i="1"/>
  <c r="BH83" i="1"/>
  <c r="BG83" i="1"/>
  <c r="BF83" i="1"/>
  <c r="BE83" i="1"/>
  <c r="BD83" i="1"/>
  <c r="BC83" i="1"/>
  <c r="BB83" i="1"/>
  <c r="BA83" i="1"/>
  <c r="AZ83" i="1"/>
  <c r="AZ100" i="1" s="1"/>
  <c r="AY83" i="1"/>
  <c r="AX83" i="1"/>
  <c r="AW83" i="1"/>
  <c r="AV83" i="1"/>
  <c r="AV100" i="1" s="1"/>
  <c r="AU83" i="1"/>
  <c r="AT83" i="1"/>
  <c r="AS83" i="1"/>
  <c r="AR83" i="1"/>
  <c r="AR100" i="1" s="1"/>
  <c r="AQ83" i="1"/>
  <c r="AP83" i="1"/>
  <c r="AO83" i="1"/>
  <c r="AN83" i="1"/>
  <c r="AN100" i="1" s="1"/>
  <c r="AM83" i="1"/>
  <c r="AL83" i="1"/>
  <c r="AK83" i="1"/>
  <c r="AJ83" i="1"/>
  <c r="AJ100" i="1" s="1"/>
  <c r="AI83" i="1"/>
  <c r="AH83" i="1"/>
  <c r="AG83" i="1"/>
  <c r="AF83" i="1"/>
  <c r="AF100" i="1" s="1"/>
  <c r="AE83" i="1"/>
  <c r="AC83" i="1"/>
  <c r="AB83" i="1"/>
  <c r="AA83" i="1"/>
  <c r="AA100" i="1" s="1"/>
  <c r="Y83" i="1"/>
  <c r="X83" i="1"/>
  <c r="W83" i="1"/>
  <c r="U83" i="1"/>
  <c r="U100" i="1" s="1"/>
  <c r="T83" i="1"/>
  <c r="S83" i="1"/>
  <c r="R83" i="1"/>
  <c r="Q83" i="1"/>
  <c r="Q100" i="1" s="1"/>
  <c r="P83" i="1"/>
  <c r="O83" i="1"/>
  <c r="N83" i="1"/>
  <c r="M83" i="1"/>
  <c r="M100" i="1" s="1"/>
  <c r="L83" i="1"/>
  <c r="K83" i="1"/>
  <c r="J83" i="1"/>
  <c r="I83" i="1"/>
  <c r="I100" i="1" s="1"/>
  <c r="H83" i="1"/>
  <c r="G83" i="1"/>
  <c r="F83" i="1"/>
  <c r="E83" i="1"/>
  <c r="BL83" i="1"/>
  <c r="AP42" i="1"/>
  <c r="AR42" i="1"/>
  <c r="AT42" i="1"/>
  <c r="AV42" i="1"/>
  <c r="AX42" i="1"/>
  <c r="AZ42" i="1"/>
  <c r="BB42" i="1"/>
  <c r="BD42" i="1"/>
  <c r="BF42" i="1"/>
  <c r="BH42" i="1"/>
  <c r="BJ42" i="1"/>
  <c r="BL42" i="1"/>
  <c r="B24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BH100" i="1" l="1"/>
  <c r="BH65" i="1" s="1"/>
  <c r="BD100" i="1"/>
  <c r="BD65" i="1" s="1"/>
  <c r="E100" i="1"/>
  <c r="E65" i="1" s="1"/>
  <c r="BC137" i="1"/>
  <c r="BC102" i="1" s="1"/>
  <c r="K137" i="1"/>
  <c r="K102" i="1" s="1"/>
  <c r="AA137" i="1"/>
  <c r="AA102" i="1" s="1"/>
  <c r="AQ137" i="1"/>
  <c r="AQ102" i="1" s="1"/>
  <c r="BG137" i="1"/>
  <c r="BG102" i="1" s="1"/>
  <c r="O137" i="1"/>
  <c r="O102" i="1" s="1"/>
  <c r="AE137" i="1"/>
  <c r="AU137" i="1"/>
  <c r="AU102" i="1" s="1"/>
  <c r="BK137" i="1"/>
  <c r="S137" i="1"/>
  <c r="S102" i="1" s="1"/>
  <c r="AI137" i="1"/>
  <c r="AY137" i="1"/>
  <c r="AY102" i="1" s="1"/>
  <c r="E249" i="1"/>
  <c r="J100" i="1"/>
  <c r="J65" i="1" s="1"/>
  <c r="R100" i="1"/>
  <c r="AB100" i="1"/>
  <c r="AB65" i="1" s="1"/>
  <c r="AK100" i="1"/>
  <c r="AK65" i="1" s="1"/>
  <c r="AS100" i="1"/>
  <c r="BA100" i="1"/>
  <c r="BA65" i="1" s="1"/>
  <c r="BI100" i="1"/>
  <c r="BI65" i="1" s="1"/>
  <c r="G100" i="1"/>
  <c r="G65" i="1" s="1"/>
  <c r="K100" i="1"/>
  <c r="K65" i="1" s="1"/>
  <c r="O100" i="1"/>
  <c r="O65" i="1" s="1"/>
  <c r="S100" i="1"/>
  <c r="S65" i="1" s="1"/>
  <c r="X100" i="1"/>
  <c r="X65" i="1" s="1"/>
  <c r="AC100" i="1"/>
  <c r="AC65" i="1" s="1"/>
  <c r="AH100" i="1"/>
  <c r="AH65" i="1" s="1"/>
  <c r="AL100" i="1"/>
  <c r="AL65" i="1" s="1"/>
  <c r="AP100" i="1"/>
  <c r="AP65" i="1" s="1"/>
  <c r="AT100" i="1"/>
  <c r="AX100" i="1"/>
  <c r="BB100" i="1"/>
  <c r="BF100" i="1"/>
  <c r="BJ100" i="1"/>
  <c r="BJ65" i="1" s="1"/>
  <c r="F100" i="1"/>
  <c r="F65" i="1" s="1"/>
  <c r="N100" i="1"/>
  <c r="N65" i="1" s="1"/>
  <c r="W100" i="1"/>
  <c r="W65" i="1" s="1"/>
  <c r="AG100" i="1"/>
  <c r="AG65" i="1" s="1"/>
  <c r="AO100" i="1"/>
  <c r="AO65" i="1" s="1"/>
  <c r="AW100" i="1"/>
  <c r="BE100" i="1"/>
  <c r="BE65" i="1" s="1"/>
  <c r="BL100" i="1"/>
  <c r="BL65" i="1" s="1"/>
  <c r="H100" i="1"/>
  <c r="H65" i="1" s="1"/>
  <c r="L100" i="1"/>
  <c r="L65" i="1" s="1"/>
  <c r="P100" i="1"/>
  <c r="P65" i="1" s="1"/>
  <c r="T100" i="1"/>
  <c r="T65" i="1" s="1"/>
  <c r="Y100" i="1"/>
  <c r="Y65" i="1" s="1"/>
  <c r="AE100" i="1"/>
  <c r="AE65" i="1" s="1"/>
  <c r="AI100" i="1"/>
  <c r="AI65" i="1" s="1"/>
  <c r="AM100" i="1"/>
  <c r="AM65" i="1" s="1"/>
  <c r="AQ100" i="1"/>
  <c r="AQ65" i="1" s="1"/>
  <c r="AU100" i="1"/>
  <c r="AU65" i="1" s="1"/>
  <c r="AY100" i="1"/>
  <c r="AY65" i="1" s="1"/>
  <c r="BC100" i="1"/>
  <c r="BC65" i="1" s="1"/>
  <c r="BG100" i="1"/>
  <c r="BG65" i="1" s="1"/>
  <c r="BL61" i="1"/>
  <c r="BH61" i="1"/>
  <c r="BD61" i="1"/>
  <c r="AZ61" i="1"/>
  <c r="AV61" i="1"/>
  <c r="AR61" i="1"/>
  <c r="BJ61" i="1"/>
  <c r="BF61" i="1"/>
  <c r="BB61" i="1"/>
  <c r="AX61" i="1"/>
  <c r="AT61" i="1"/>
  <c r="AP61" i="1"/>
  <c r="M120" i="1"/>
  <c r="M137" i="1" s="1"/>
  <c r="U120" i="1"/>
  <c r="U137" i="1" s="1"/>
  <c r="AC120" i="1"/>
  <c r="AC137" i="1" s="1"/>
  <c r="AK120" i="1"/>
  <c r="AK137" i="1" s="1"/>
  <c r="AS120" i="1"/>
  <c r="AS137" i="1" s="1"/>
  <c r="BA120" i="1"/>
  <c r="BA137" i="1" s="1"/>
  <c r="BI120" i="1"/>
  <c r="BI137" i="1" s="1"/>
  <c r="F120" i="1"/>
  <c r="F137" i="1" s="1"/>
  <c r="J120" i="1"/>
  <c r="J137" i="1" s="1"/>
  <c r="N120" i="1"/>
  <c r="N137" i="1" s="1"/>
  <c r="R120" i="1"/>
  <c r="V120" i="1"/>
  <c r="V137" i="1" s="1"/>
  <c r="Z120" i="1"/>
  <c r="Z137" i="1" s="1"/>
  <c r="AD120" i="1"/>
  <c r="AD137" i="1" s="1"/>
  <c r="AH120" i="1"/>
  <c r="AH137" i="1" s="1"/>
  <c r="AL120" i="1"/>
  <c r="AL137" i="1" s="1"/>
  <c r="AP120" i="1"/>
  <c r="AP137" i="1" s="1"/>
  <c r="AT120" i="1"/>
  <c r="AX120" i="1"/>
  <c r="AX137" i="1" s="1"/>
  <c r="BB120" i="1"/>
  <c r="BF120" i="1"/>
  <c r="BF137" i="1" s="1"/>
  <c r="BJ120" i="1"/>
  <c r="I120" i="1"/>
  <c r="I137" i="1" s="1"/>
  <c r="Q120" i="1"/>
  <c r="Q137" i="1" s="1"/>
  <c r="Y120" i="1"/>
  <c r="Y137" i="1" s="1"/>
  <c r="AG120" i="1"/>
  <c r="AG137" i="1" s="1"/>
  <c r="AO120" i="1"/>
  <c r="AO137" i="1" s="1"/>
  <c r="AW120" i="1"/>
  <c r="AW137" i="1" s="1"/>
  <c r="BE120" i="1"/>
  <c r="BE137" i="1" s="1"/>
  <c r="H120" i="1"/>
  <c r="H137" i="1" s="1"/>
  <c r="L120" i="1"/>
  <c r="L137" i="1" s="1"/>
  <c r="P120" i="1"/>
  <c r="P137" i="1" s="1"/>
  <c r="T120" i="1"/>
  <c r="T137" i="1" s="1"/>
  <c r="X120" i="1"/>
  <c r="X137" i="1" s="1"/>
  <c r="AB120" i="1"/>
  <c r="AB137" i="1" s="1"/>
  <c r="AF120" i="1"/>
  <c r="AF137" i="1" s="1"/>
  <c r="AJ120" i="1"/>
  <c r="AJ137" i="1" s="1"/>
  <c r="AN120" i="1"/>
  <c r="AN137" i="1" s="1"/>
  <c r="AR120" i="1"/>
  <c r="AR137" i="1" s="1"/>
  <c r="AV120" i="1"/>
  <c r="AV137" i="1" s="1"/>
  <c r="AZ120" i="1"/>
  <c r="AZ137" i="1" s="1"/>
  <c r="BD120" i="1"/>
  <c r="BD137" i="1" s="1"/>
  <c r="BH120" i="1"/>
  <c r="BH137" i="1" s="1"/>
  <c r="BL120" i="1"/>
  <c r="BL137" i="1" s="1"/>
  <c r="E42" i="1"/>
  <c r="I65" i="1"/>
  <c r="M65" i="1"/>
  <c r="Q65" i="1"/>
  <c r="U65" i="1"/>
  <c r="W102" i="1"/>
  <c r="G102" i="1"/>
  <c r="BK83" i="1"/>
  <c r="BK100" i="1" s="1"/>
  <c r="AA65" i="1"/>
  <c r="AZ65" i="1"/>
  <c r="AF65" i="1"/>
  <c r="AJ65" i="1"/>
  <c r="AN65" i="1"/>
  <c r="AR65" i="1"/>
  <c r="AV65" i="1"/>
  <c r="AM102" i="1"/>
  <c r="V83" i="1"/>
  <c r="V100" i="1" s="1"/>
  <c r="Z83" i="1"/>
  <c r="Z100" i="1" s="1"/>
  <c r="AD83" i="1"/>
  <c r="AD100" i="1" s="1"/>
  <c r="E164" i="1"/>
  <c r="BI9" i="1"/>
  <c r="BE9" i="1"/>
  <c r="BA9" i="1"/>
  <c r="AW9" i="1"/>
  <c r="AS9" i="1"/>
  <c r="AO9" i="1"/>
  <c r="AK9" i="1"/>
  <c r="AG9" i="1"/>
  <c r="AC9" i="1"/>
  <c r="Y9" i="1"/>
  <c r="U9" i="1"/>
  <c r="Q9" i="1"/>
  <c r="I249" i="1"/>
  <c r="M249" i="1"/>
  <c r="Q249" i="1"/>
  <c r="U249" i="1"/>
  <c r="Y249" i="1"/>
  <c r="AC249" i="1"/>
  <c r="AO249" i="1"/>
  <c r="BA249" i="1"/>
  <c r="BE249" i="1"/>
  <c r="BI249" i="1"/>
  <c r="AN42" i="1"/>
  <c r="H249" i="1"/>
  <c r="L249" i="1"/>
  <c r="T249" i="1"/>
  <c r="AB249" i="1"/>
  <c r="AJ249" i="1"/>
  <c r="AN249" i="1"/>
  <c r="AM42" i="1"/>
  <c r="AI42" i="1"/>
  <c r="AE42" i="1"/>
  <c r="AA42" i="1"/>
  <c r="W42" i="1"/>
  <c r="S42" i="1"/>
  <c r="O42" i="1"/>
  <c r="K42" i="1"/>
  <c r="G42" i="1"/>
  <c r="H42" i="1"/>
  <c r="L42" i="1"/>
  <c r="P42" i="1"/>
  <c r="T42" i="1"/>
  <c r="X42" i="1"/>
  <c r="AB42" i="1"/>
  <c r="AF42" i="1"/>
  <c r="AJ42" i="1"/>
  <c r="BL9" i="1"/>
  <c r="BH9" i="1"/>
  <c r="BD9" i="1"/>
  <c r="AZ9" i="1"/>
  <c r="AV9" i="1"/>
  <c r="AR9" i="1"/>
  <c r="AN9" i="1"/>
  <c r="AJ9" i="1"/>
  <c r="AF9" i="1"/>
  <c r="AB9" i="1"/>
  <c r="X9" i="1"/>
  <c r="T9" i="1"/>
  <c r="P9" i="1"/>
  <c r="BK42" i="1"/>
  <c r="BG42" i="1"/>
  <c r="BC42" i="1"/>
  <c r="AY42" i="1"/>
  <c r="AU42" i="1"/>
  <c r="AQ42" i="1"/>
  <c r="P249" i="1"/>
  <c r="AF249" i="1"/>
  <c r="BK9" i="1"/>
  <c r="BG9" i="1"/>
  <c r="BC9" i="1"/>
  <c r="AY9" i="1"/>
  <c r="AU9" i="1"/>
  <c r="AQ9" i="1"/>
  <c r="AM9" i="1"/>
  <c r="AI9" i="1"/>
  <c r="AE9" i="1"/>
  <c r="AA9" i="1"/>
  <c r="W9" i="1"/>
  <c r="S9" i="1"/>
  <c r="O9" i="1"/>
  <c r="K9" i="1"/>
  <c r="G9" i="1"/>
  <c r="F249" i="1"/>
  <c r="AD249" i="1"/>
  <c r="AH249" i="1"/>
  <c r="AL249" i="1"/>
  <c r="AK42" i="1"/>
  <c r="AG42" i="1"/>
  <c r="AC42" i="1"/>
  <c r="Y42" i="1"/>
  <c r="U42" i="1"/>
  <c r="Q42" i="1"/>
  <c r="M42" i="1"/>
  <c r="I42" i="1"/>
  <c r="BI42" i="1"/>
  <c r="BE42" i="1"/>
  <c r="BA42" i="1"/>
  <c r="AW42" i="1"/>
  <c r="AS42" i="1"/>
  <c r="AO42" i="1"/>
  <c r="G249" i="1"/>
  <c r="K249" i="1"/>
  <c r="O249" i="1"/>
  <c r="S249" i="1"/>
  <c r="W249" i="1"/>
  <c r="AA249" i="1"/>
  <c r="AQ249" i="1"/>
  <c r="AU249" i="1"/>
  <c r="AY249" i="1"/>
  <c r="BC249" i="1"/>
  <c r="BG249" i="1"/>
  <c r="AL42" i="1"/>
  <c r="AH42" i="1"/>
  <c r="AD42" i="1"/>
  <c r="Z42" i="1"/>
  <c r="V42" i="1"/>
  <c r="R42" i="1"/>
  <c r="N42" i="1"/>
  <c r="J42" i="1"/>
  <c r="J61" i="1" s="1"/>
  <c r="F42" i="1"/>
  <c r="M9" i="1"/>
  <c r="I9" i="1"/>
  <c r="E9" i="1"/>
  <c r="BB9" i="1"/>
  <c r="AP9" i="1"/>
  <c r="AD9" i="1"/>
  <c r="J9" i="1"/>
  <c r="BJ9" i="1"/>
  <c r="BF9" i="1"/>
  <c r="AX9" i="1"/>
  <c r="AT9" i="1"/>
  <c r="AL9" i="1"/>
  <c r="AH9" i="1"/>
  <c r="Z9" i="1"/>
  <c r="V9" i="1"/>
  <c r="R9" i="1"/>
  <c r="N9" i="1"/>
  <c r="F9" i="1"/>
  <c r="F246" i="1" s="1"/>
  <c r="L9" i="1"/>
  <c r="H9" i="1"/>
  <c r="R4" i="1"/>
  <c r="S4" i="1" s="1"/>
  <c r="T4" i="1" s="1"/>
  <c r="U4" i="1" s="1"/>
  <c r="V4" i="1" s="1"/>
  <c r="W4" i="1" s="1"/>
  <c r="X4" i="1" s="1"/>
  <c r="Y4" i="1" s="1"/>
  <c r="Z4" i="1" s="1"/>
  <c r="AA4" i="1" s="1"/>
  <c r="AB4" i="1" s="1"/>
  <c r="E250" i="1" l="1"/>
  <c r="E253" i="1"/>
  <c r="E246" i="1"/>
  <c r="AI102" i="1"/>
  <c r="AK249" i="1"/>
  <c r="AT65" i="1"/>
  <c r="BK102" i="1"/>
  <c r="AE102" i="1"/>
  <c r="AX241" i="1"/>
  <c r="BF65" i="1"/>
  <c r="AV241" i="1"/>
  <c r="BL241" i="1"/>
  <c r="AR241" i="1"/>
  <c r="BH241" i="1"/>
  <c r="J249" i="1"/>
  <c r="AX65" i="1"/>
  <c r="AW65" i="1"/>
  <c r="BB65" i="1"/>
  <c r="AP241" i="1"/>
  <c r="BF241" i="1"/>
  <c r="AZ241" i="1"/>
  <c r="R65" i="1"/>
  <c r="J241" i="1"/>
  <c r="AS65" i="1"/>
  <c r="BD241" i="1"/>
  <c r="BB137" i="1"/>
  <c r="BB102" i="1" s="1"/>
  <c r="R137" i="1"/>
  <c r="R102" i="1" s="1"/>
  <c r="BJ137" i="1"/>
  <c r="BJ241" i="1" s="1"/>
  <c r="AT137" i="1"/>
  <c r="AT251" i="1" s="1"/>
  <c r="Z249" i="1"/>
  <c r="AE249" i="1"/>
  <c r="AS102" i="1"/>
  <c r="BK65" i="1"/>
  <c r="R249" i="1"/>
  <c r="AX251" i="1"/>
  <c r="BA102" i="1"/>
  <c r="U102" i="1"/>
  <c r="BH251" i="1"/>
  <c r="AR250" i="1"/>
  <c r="AI249" i="1"/>
  <c r="V249" i="1"/>
  <c r="AW249" i="1"/>
  <c r="AG249" i="1"/>
  <c r="N102" i="1"/>
  <c r="AN102" i="1"/>
  <c r="M102" i="1"/>
  <c r="AR251" i="1"/>
  <c r="BH250" i="1"/>
  <c r="AS249" i="1"/>
  <c r="BI102" i="1"/>
  <c r="AX250" i="1"/>
  <c r="V61" i="1"/>
  <c r="V250" i="1"/>
  <c r="AL61" i="1"/>
  <c r="AL250" i="1"/>
  <c r="AO61" i="1"/>
  <c r="AO250" i="1"/>
  <c r="Q61" i="1"/>
  <c r="Q250" i="1"/>
  <c r="X249" i="1"/>
  <c r="X61" i="1"/>
  <c r="X250" i="1"/>
  <c r="S61" i="1"/>
  <c r="S250" i="1"/>
  <c r="E61" i="1"/>
  <c r="E24" i="1" s="1"/>
  <c r="E22" i="1" s="1"/>
  <c r="E172" i="1" s="1"/>
  <c r="J24" i="1"/>
  <c r="J250" i="1"/>
  <c r="BK249" i="1"/>
  <c r="AS61" i="1"/>
  <c r="AS250" i="1"/>
  <c r="U61" i="1"/>
  <c r="U250" i="1"/>
  <c r="AX24" i="1"/>
  <c r="AX249" i="1"/>
  <c r="AZ24" i="1"/>
  <c r="AZ249" i="1"/>
  <c r="BC61" i="1"/>
  <c r="BC250" i="1"/>
  <c r="AJ61" i="1"/>
  <c r="AJ250" i="1"/>
  <c r="G61" i="1"/>
  <c r="G241" i="1" s="1"/>
  <c r="G250" i="1"/>
  <c r="AM61" i="1"/>
  <c r="AM250" i="1"/>
  <c r="N61" i="1"/>
  <c r="N241" i="1" s="1"/>
  <c r="N250" i="1"/>
  <c r="AD61" i="1"/>
  <c r="AD250" i="1"/>
  <c r="AW61" i="1"/>
  <c r="AW241" i="1" s="1"/>
  <c r="AW250" i="1"/>
  <c r="I61" i="1"/>
  <c r="I250" i="1"/>
  <c r="Y61" i="1"/>
  <c r="Y241" i="1" s="1"/>
  <c r="Y250" i="1"/>
  <c r="BJ24" i="1"/>
  <c r="BJ249" i="1"/>
  <c r="AT24" i="1"/>
  <c r="AT249" i="1"/>
  <c r="N249" i="1"/>
  <c r="AR24" i="1"/>
  <c r="AR249" i="1"/>
  <c r="AQ61" i="1"/>
  <c r="AQ250" i="1"/>
  <c r="BG61" i="1"/>
  <c r="BG250" i="1"/>
  <c r="AF61" i="1"/>
  <c r="AF250" i="1"/>
  <c r="P61" i="1"/>
  <c r="P250" i="1"/>
  <c r="K61" i="1"/>
  <c r="K250" i="1"/>
  <c r="AA61" i="1"/>
  <c r="AA250" i="1"/>
  <c r="BH24" i="1"/>
  <c r="BH249" i="1"/>
  <c r="AG102" i="1"/>
  <c r="AL102" i="1"/>
  <c r="AT250" i="1"/>
  <c r="BB250" i="1"/>
  <c r="BJ250" i="1"/>
  <c r="AV250" i="1"/>
  <c r="BD250" i="1"/>
  <c r="BL250" i="1"/>
  <c r="F61" i="1"/>
  <c r="F250" i="1"/>
  <c r="BE61" i="1"/>
  <c r="BE241" i="1" s="1"/>
  <c r="BE250" i="1"/>
  <c r="AG61" i="1"/>
  <c r="AG250" i="1"/>
  <c r="BB24" i="1"/>
  <c r="BB249" i="1"/>
  <c r="BL24" i="1"/>
  <c r="BL249" i="1"/>
  <c r="AY61" i="1"/>
  <c r="AY241" i="1" s="1"/>
  <c r="AY250" i="1"/>
  <c r="H61" i="1"/>
  <c r="H250" i="1"/>
  <c r="AI61" i="1"/>
  <c r="AI250" i="1"/>
  <c r="AV24" i="1"/>
  <c r="AV249" i="1"/>
  <c r="AP250" i="1"/>
  <c r="BF250" i="1"/>
  <c r="AZ250" i="1"/>
  <c r="Z61" i="1"/>
  <c r="Z250" i="1"/>
  <c r="BI61" i="1"/>
  <c r="BI250" i="1"/>
  <c r="AK61" i="1"/>
  <c r="AK250" i="1"/>
  <c r="T61" i="1"/>
  <c r="T250" i="1"/>
  <c r="W61" i="1"/>
  <c r="W250" i="1"/>
  <c r="AP251" i="1"/>
  <c r="BF251" i="1"/>
  <c r="AZ251" i="1"/>
  <c r="R61" i="1"/>
  <c r="R250" i="1"/>
  <c r="AH61" i="1"/>
  <c r="AH250" i="1"/>
  <c r="AM249" i="1"/>
  <c r="BA61" i="1"/>
  <c r="BA250" i="1"/>
  <c r="M61" i="1"/>
  <c r="M250" i="1"/>
  <c r="AC61" i="1"/>
  <c r="AC250" i="1"/>
  <c r="BF24" i="1"/>
  <c r="BF249" i="1"/>
  <c r="AP24" i="1"/>
  <c r="AP249" i="1"/>
  <c r="AU61" i="1"/>
  <c r="AU250" i="1"/>
  <c r="BK61" i="1"/>
  <c r="BK250" i="1"/>
  <c r="AB61" i="1"/>
  <c r="AB250" i="1"/>
  <c r="L61" i="1"/>
  <c r="L250" i="1"/>
  <c r="O61" i="1"/>
  <c r="O250" i="1"/>
  <c r="AE61" i="1"/>
  <c r="AE250" i="1"/>
  <c r="BD24" i="1"/>
  <c r="BD249" i="1"/>
  <c r="AN61" i="1"/>
  <c r="AN250" i="1"/>
  <c r="J102" i="1"/>
  <c r="AK102" i="1"/>
  <c r="AC102" i="1"/>
  <c r="AV251" i="1"/>
  <c r="BD251" i="1"/>
  <c r="BL251" i="1"/>
  <c r="Z236" i="1"/>
  <c r="Z246" i="1"/>
  <c r="Z261" i="1" s="1"/>
  <c r="AD236" i="1"/>
  <c r="AD246" i="1"/>
  <c r="AD261" i="1" s="1"/>
  <c r="I236" i="1"/>
  <c r="I246" i="1"/>
  <c r="K246" i="1"/>
  <c r="K261" i="1" s="1"/>
  <c r="K236" i="1"/>
  <c r="AQ246" i="1"/>
  <c r="AQ261" i="1" s="1"/>
  <c r="AQ236" i="1"/>
  <c r="X246" i="1"/>
  <c r="X261" i="1" s="1"/>
  <c r="X236" i="1"/>
  <c r="AC246" i="1"/>
  <c r="AC261" i="1" s="1"/>
  <c r="AC236" i="1"/>
  <c r="H246" i="1"/>
  <c r="H236" i="1"/>
  <c r="R236" i="1"/>
  <c r="R246" i="1"/>
  <c r="R261" i="1" s="1"/>
  <c r="AL236" i="1"/>
  <c r="AL246" i="1"/>
  <c r="AL261" i="1" s="1"/>
  <c r="BJ236" i="1"/>
  <c r="BJ246" i="1"/>
  <c r="BJ261" i="1" s="1"/>
  <c r="BB236" i="1"/>
  <c r="BB246" i="1"/>
  <c r="BB261" i="1" s="1"/>
  <c r="S246" i="1"/>
  <c r="S261" i="1" s="1"/>
  <c r="S236" i="1"/>
  <c r="AI246" i="1"/>
  <c r="AI261" i="1" s="1"/>
  <c r="AI236" i="1"/>
  <c r="AY246" i="1"/>
  <c r="AY261" i="1" s="1"/>
  <c r="AY236" i="1"/>
  <c r="P246" i="1"/>
  <c r="P261" i="1" s="1"/>
  <c r="P236" i="1"/>
  <c r="AF246" i="1"/>
  <c r="AF261" i="1" s="1"/>
  <c r="AF236" i="1"/>
  <c r="AV246" i="1"/>
  <c r="AV261" i="1" s="1"/>
  <c r="AV236" i="1"/>
  <c r="BL246" i="1"/>
  <c r="BL261" i="1" s="1"/>
  <c r="BL236" i="1"/>
  <c r="U246" i="1"/>
  <c r="U261" i="1" s="1"/>
  <c r="U236" i="1"/>
  <c r="AK236" i="1"/>
  <c r="AK246" i="1"/>
  <c r="AK261" i="1" s="1"/>
  <c r="BA236" i="1"/>
  <c r="BA246" i="1"/>
  <c r="BA261" i="1" s="1"/>
  <c r="F102" i="1"/>
  <c r="L236" i="1"/>
  <c r="L246" i="1"/>
  <c r="L261" i="1" s="1"/>
  <c r="V236" i="1"/>
  <c r="V246" i="1"/>
  <c r="V261" i="1" s="1"/>
  <c r="AT236" i="1"/>
  <c r="AT246" i="1"/>
  <c r="AT261" i="1" s="1"/>
  <c r="J236" i="1"/>
  <c r="J246" i="1"/>
  <c r="J261" i="1" s="1"/>
  <c r="E236" i="1"/>
  <c r="G246" i="1"/>
  <c r="G236" i="1"/>
  <c r="W246" i="1"/>
  <c r="W261" i="1" s="1"/>
  <c r="W236" i="1"/>
  <c r="AM246" i="1"/>
  <c r="AM261" i="1" s="1"/>
  <c r="AM236" i="1"/>
  <c r="BC246" i="1"/>
  <c r="BC261" i="1" s="1"/>
  <c r="BC236" i="1"/>
  <c r="T236" i="1"/>
  <c r="T246" i="1"/>
  <c r="T261" i="1" s="1"/>
  <c r="AJ246" i="1"/>
  <c r="AJ261" i="1" s="1"/>
  <c r="AJ236" i="1"/>
  <c r="AZ246" i="1"/>
  <c r="AZ261" i="1" s="1"/>
  <c r="AZ236" i="1"/>
  <c r="Y236" i="1"/>
  <c r="Y246" i="1"/>
  <c r="Y261" i="1" s="1"/>
  <c r="AO246" i="1"/>
  <c r="AO261" i="1" s="1"/>
  <c r="AO236" i="1"/>
  <c r="BE246" i="1"/>
  <c r="BE261" i="1" s="1"/>
  <c r="BE236" i="1"/>
  <c r="V102" i="1"/>
  <c r="AV102" i="1"/>
  <c r="H102" i="1"/>
  <c r="F236" i="1"/>
  <c r="F261" i="1"/>
  <c r="AX236" i="1"/>
  <c r="AX246" i="1"/>
  <c r="AX261" i="1" s="1"/>
  <c r="AA246" i="1"/>
  <c r="AA261" i="1" s="1"/>
  <c r="AA236" i="1"/>
  <c r="BG246" i="1"/>
  <c r="BG261" i="1" s="1"/>
  <c r="BG236" i="1"/>
  <c r="AN246" i="1"/>
  <c r="AN261" i="1" s="1"/>
  <c r="AN236" i="1"/>
  <c r="BD246" i="1"/>
  <c r="BD261" i="1" s="1"/>
  <c r="BD236" i="1"/>
  <c r="AS236" i="1"/>
  <c r="AS246" i="1"/>
  <c r="AS261" i="1" s="1"/>
  <c r="BI236" i="1"/>
  <c r="BI246" i="1"/>
  <c r="BI261" i="1" s="1"/>
  <c r="N236" i="1"/>
  <c r="N246" i="1"/>
  <c r="N261" i="1" s="1"/>
  <c r="AH236" i="1"/>
  <c r="AH246" i="1"/>
  <c r="AH261" i="1" s="1"/>
  <c r="BF236" i="1"/>
  <c r="BF246" i="1"/>
  <c r="BF261" i="1" s="1"/>
  <c r="AP236" i="1"/>
  <c r="AP246" i="1"/>
  <c r="AP261" i="1" s="1"/>
  <c r="M236" i="1"/>
  <c r="M246" i="1"/>
  <c r="M261" i="1" s="1"/>
  <c r="O246" i="1"/>
  <c r="O261" i="1" s="1"/>
  <c r="O236" i="1"/>
  <c r="AE246" i="1"/>
  <c r="AE261" i="1" s="1"/>
  <c r="AE236" i="1"/>
  <c r="AU246" i="1"/>
  <c r="AU261" i="1" s="1"/>
  <c r="AU236" i="1"/>
  <c r="BK246" i="1"/>
  <c r="BK261" i="1" s="1"/>
  <c r="BK236" i="1"/>
  <c r="AB236" i="1"/>
  <c r="AB246" i="1"/>
  <c r="AB261" i="1" s="1"/>
  <c r="AR236" i="1"/>
  <c r="AR246" i="1"/>
  <c r="AR261" i="1" s="1"/>
  <c r="BH236" i="1"/>
  <c r="BH246" i="1"/>
  <c r="BH261" i="1" s="1"/>
  <c r="Q236" i="1"/>
  <c r="Q246" i="1"/>
  <c r="Q261" i="1" s="1"/>
  <c r="AG236" i="1"/>
  <c r="AG246" i="1"/>
  <c r="AG261" i="1" s="1"/>
  <c r="AW236" i="1"/>
  <c r="AW246" i="1"/>
  <c r="AW261" i="1" s="1"/>
  <c r="P102" i="1"/>
  <c r="AR102" i="1"/>
  <c r="BF102" i="1"/>
  <c r="Z102" i="1"/>
  <c r="I102" i="1"/>
  <c r="AP102" i="1"/>
  <c r="AO102" i="1"/>
  <c r="L102" i="1"/>
  <c r="AH102" i="1"/>
  <c r="Y102" i="1"/>
  <c r="BE102" i="1"/>
  <c r="BH102" i="1"/>
  <c r="AB102" i="1"/>
  <c r="AD102" i="1"/>
  <c r="Q102" i="1"/>
  <c r="AX102" i="1"/>
  <c r="AW102" i="1"/>
  <c r="BD102" i="1"/>
  <c r="X102" i="1"/>
  <c r="AJ102" i="1"/>
  <c r="T102" i="1"/>
  <c r="AZ102" i="1"/>
  <c r="AF102" i="1"/>
  <c r="BL102" i="1"/>
  <c r="AD65" i="1"/>
  <c r="Z65" i="1"/>
  <c r="V65" i="1"/>
  <c r="H278" i="1"/>
  <c r="AC4" i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G261" i="1" l="1"/>
  <c r="H261" i="1"/>
  <c r="I261" i="1"/>
  <c r="E261" i="1"/>
  <c r="E245" i="1"/>
  <c r="E238" i="1"/>
  <c r="E240" i="1" s="1"/>
  <c r="BB251" i="1"/>
  <c r="BB241" i="1"/>
  <c r="BJ102" i="1"/>
  <c r="O24" i="1"/>
  <c r="O241" i="1"/>
  <c r="AB24" i="1"/>
  <c r="AB241" i="1"/>
  <c r="AU24" i="1"/>
  <c r="AU241" i="1"/>
  <c r="M24" i="1"/>
  <c r="M241" i="1"/>
  <c r="W24" i="1"/>
  <c r="W241" i="1"/>
  <c r="AK24" i="1"/>
  <c r="AK241" i="1"/>
  <c r="Z251" i="1"/>
  <c r="Z241" i="1"/>
  <c r="BC24" i="1"/>
  <c r="BC241" i="1"/>
  <c r="AS24" i="1"/>
  <c r="AS241" i="1"/>
  <c r="E241" i="1"/>
  <c r="E251" i="1"/>
  <c r="E248" i="1" s="1"/>
  <c r="X24" i="1"/>
  <c r="X241" i="1"/>
  <c r="AH24" i="1"/>
  <c r="AH241" i="1"/>
  <c r="H24" i="1"/>
  <c r="H241" i="1"/>
  <c r="AG24" i="1"/>
  <c r="AG241" i="1"/>
  <c r="F24" i="1"/>
  <c r="F241" i="1"/>
  <c r="AA24" i="1"/>
  <c r="AA241" i="1"/>
  <c r="P24" i="1"/>
  <c r="P241" i="1"/>
  <c r="BG24" i="1"/>
  <c r="BG241" i="1"/>
  <c r="AO24" i="1"/>
  <c r="AO241" i="1"/>
  <c r="V24" i="1"/>
  <c r="V241" i="1"/>
  <c r="AN251" i="1"/>
  <c r="AN241" i="1"/>
  <c r="AE24" i="1"/>
  <c r="AE241" i="1"/>
  <c r="L24" i="1"/>
  <c r="L241" i="1"/>
  <c r="BK251" i="1"/>
  <c r="BK241" i="1"/>
  <c r="AC24" i="1"/>
  <c r="AC241" i="1"/>
  <c r="BA24" i="1"/>
  <c r="BA241" i="1"/>
  <c r="T24" i="1"/>
  <c r="T241" i="1"/>
  <c r="BI24" i="1"/>
  <c r="BI241" i="1"/>
  <c r="I24" i="1"/>
  <c r="I241" i="1"/>
  <c r="AD24" i="1"/>
  <c r="AD241" i="1"/>
  <c r="AM24" i="1"/>
  <c r="AM241" i="1"/>
  <c r="AJ24" i="1"/>
  <c r="AJ241" i="1"/>
  <c r="U24" i="1"/>
  <c r="U241" i="1"/>
  <c r="S24" i="1"/>
  <c r="S241" i="1"/>
  <c r="R241" i="1"/>
  <c r="AI24" i="1"/>
  <c r="AI241" i="1"/>
  <c r="K24" i="1"/>
  <c r="K241" i="1"/>
  <c r="AF24" i="1"/>
  <c r="AF241" i="1"/>
  <c r="AQ24" i="1"/>
  <c r="AQ241" i="1"/>
  <c r="Q24" i="1"/>
  <c r="Q241" i="1"/>
  <c r="AL24" i="1"/>
  <c r="AL241" i="1"/>
  <c r="AT241" i="1"/>
  <c r="BJ251" i="1"/>
  <c r="AT102" i="1"/>
  <c r="AN24" i="1"/>
  <c r="Z24" i="1"/>
  <c r="BK24" i="1"/>
  <c r="R251" i="1"/>
  <c r="AI251" i="1"/>
  <c r="AY251" i="1"/>
  <c r="BE251" i="1"/>
  <c r="Y251" i="1"/>
  <c r="AW251" i="1"/>
  <c r="N251" i="1"/>
  <c r="G251" i="1"/>
  <c r="BC251" i="1"/>
  <c r="AS251" i="1"/>
  <c r="AY24" i="1"/>
  <c r="N24" i="1"/>
  <c r="O251" i="1"/>
  <c r="AB251" i="1"/>
  <c r="AU251" i="1"/>
  <c r="M251" i="1"/>
  <c r="W251" i="1"/>
  <c r="AK251" i="1"/>
  <c r="AA251" i="1"/>
  <c r="P251" i="1"/>
  <c r="BG251" i="1"/>
  <c r="X251" i="1"/>
  <c r="Q251" i="1"/>
  <c r="AL251" i="1"/>
  <c r="AH251" i="1"/>
  <c r="H251" i="1"/>
  <c r="AG251" i="1"/>
  <c r="F251" i="1"/>
  <c r="I251" i="1"/>
  <c r="AD251" i="1"/>
  <c r="AM251" i="1"/>
  <c r="AJ251" i="1"/>
  <c r="U251" i="1"/>
  <c r="Y24" i="1"/>
  <c r="R24" i="1"/>
  <c r="BE24" i="1"/>
  <c r="G24" i="1"/>
  <c r="AW24" i="1"/>
  <c r="AE251" i="1"/>
  <c r="L251" i="1"/>
  <c r="AC251" i="1"/>
  <c r="BA251" i="1"/>
  <c r="T251" i="1"/>
  <c r="BI251" i="1"/>
  <c r="K251" i="1"/>
  <c r="AF251" i="1"/>
  <c r="AQ251" i="1"/>
  <c r="J251" i="1"/>
  <c r="S251" i="1"/>
  <c r="AO251" i="1"/>
  <c r="V251" i="1"/>
  <c r="I278" i="1"/>
  <c r="E242" i="1" l="1"/>
  <c r="E233" i="1" s="1"/>
  <c r="E258" i="1"/>
  <c r="E260" i="1" s="1"/>
  <c r="E226" i="1"/>
  <c r="E231" i="1" s="1"/>
  <c r="J278" i="1"/>
  <c r="E263" i="1" l="1"/>
  <c r="E262" i="1"/>
  <c r="K278" i="1"/>
  <c r="L278" i="1" l="1"/>
  <c r="M278" i="1" l="1"/>
  <c r="N278" i="1" l="1"/>
  <c r="O278" i="1" l="1"/>
  <c r="P278" i="1" l="1"/>
  <c r="Q278" i="1" l="1"/>
  <c r="R278" i="1" l="1"/>
  <c r="S278" i="1" l="1"/>
  <c r="T278" i="1" l="1"/>
  <c r="U278" i="1" l="1"/>
  <c r="V278" i="1" l="1"/>
  <c r="W278" i="1" l="1"/>
  <c r="X278" i="1" l="1"/>
  <c r="Y278" i="1" l="1"/>
  <c r="Z278" i="1" l="1"/>
  <c r="AA278" i="1" l="1"/>
  <c r="AB278" i="1" l="1"/>
  <c r="AC278" i="1" l="1"/>
  <c r="AD278" i="1" l="1"/>
  <c r="AE278" i="1" l="1"/>
  <c r="AF278" i="1" l="1"/>
  <c r="AG278" i="1" l="1"/>
  <c r="AH278" i="1" l="1"/>
  <c r="AI278" i="1" l="1"/>
  <c r="AJ278" i="1" l="1"/>
  <c r="AK278" i="1" l="1"/>
  <c r="AL278" i="1" l="1"/>
  <c r="AM278" i="1" l="1"/>
  <c r="AN278" i="1" l="1"/>
  <c r="AO278" i="1" l="1"/>
  <c r="AP278" i="1" l="1"/>
  <c r="AQ278" i="1" l="1"/>
  <c r="AR278" i="1" l="1"/>
  <c r="AS278" i="1" l="1"/>
  <c r="AT278" i="1" l="1"/>
  <c r="AU278" i="1" l="1"/>
  <c r="AV278" i="1" l="1"/>
  <c r="AW278" i="1" l="1"/>
  <c r="AX278" i="1" l="1"/>
  <c r="AY278" i="1" l="1"/>
  <c r="AZ278" i="1" l="1"/>
  <c r="BA278" i="1" l="1"/>
  <c r="BB278" i="1" l="1"/>
  <c r="BC278" i="1" l="1"/>
  <c r="BD278" i="1" l="1"/>
  <c r="BE278" i="1" l="1"/>
  <c r="BF278" i="1" l="1"/>
  <c r="BG278" i="1" l="1"/>
  <c r="BH278" i="1" l="1"/>
  <c r="BI278" i="1" l="1"/>
  <c r="BJ278" i="1" l="1"/>
  <c r="BK278" i="1" l="1"/>
  <c r="BL278" i="1" l="1"/>
  <c r="F165" i="1" l="1"/>
  <c r="F164" i="1" s="1"/>
  <c r="F281" i="1"/>
  <c r="G279" i="1" s="1"/>
  <c r="F22" i="1" l="1"/>
  <c r="H165" i="1"/>
  <c r="H164" i="1" s="1"/>
  <c r="F253" i="1"/>
  <c r="G281" i="1"/>
  <c r="H279" i="1" s="1"/>
  <c r="F172" i="1" l="1"/>
  <c r="F226" i="1" s="1"/>
  <c r="F231" i="1" s="1"/>
  <c r="H253" i="1"/>
  <c r="H22" i="1"/>
  <c r="H172" i="1" s="1"/>
  <c r="H226" i="1" s="1"/>
  <c r="G165" i="1"/>
  <c r="G164" i="1" s="1"/>
  <c r="G22" i="1" s="1"/>
  <c r="G172" i="1" s="1"/>
  <c r="H281" i="1"/>
  <c r="I279" i="1" s="1"/>
  <c r="I165" i="1" l="1"/>
  <c r="I164" i="1" s="1"/>
  <c r="I22" i="1" s="1"/>
  <c r="I172" i="1" s="1"/>
  <c r="G253" i="1"/>
  <c r="G226" i="1"/>
  <c r="K165" i="1"/>
  <c r="K164" i="1" s="1"/>
  <c r="K22" i="1" s="1"/>
  <c r="K172" i="1" s="1"/>
  <c r="I281" i="1"/>
  <c r="J279" i="1" s="1"/>
  <c r="J165" i="1" l="1"/>
  <c r="J164" i="1" s="1"/>
  <c r="J22" i="1" s="1"/>
  <c r="J172" i="1" s="1"/>
  <c r="L165" i="1"/>
  <c r="L164" i="1" s="1"/>
  <c r="L22" i="1" s="1"/>
  <c r="L172" i="1" s="1"/>
  <c r="K253" i="1"/>
  <c r="K226" i="1"/>
  <c r="I253" i="1"/>
  <c r="I226" i="1"/>
  <c r="J281" i="1"/>
  <c r="K279" i="1" s="1"/>
  <c r="N165" i="1" l="1"/>
  <c r="N164" i="1" s="1"/>
  <c r="M165" i="1"/>
  <c r="M164" i="1" s="1"/>
  <c r="J253" i="1"/>
  <c r="J226" i="1"/>
  <c r="L253" i="1"/>
  <c r="L226" i="1"/>
  <c r="K281" i="1"/>
  <c r="L279" i="1" s="1"/>
  <c r="M22" i="1" l="1"/>
  <c r="M172" i="1" s="1"/>
  <c r="M226" i="1" s="1"/>
  <c r="N22" i="1"/>
  <c r="N172" i="1" s="1"/>
  <c r="N226" i="1" s="1"/>
  <c r="M253" i="1"/>
  <c r="N253" i="1"/>
  <c r="O165" i="1"/>
  <c r="O164" i="1" s="1"/>
  <c r="O22" i="1" s="1"/>
  <c r="O172" i="1" s="1"/>
  <c r="L281" i="1"/>
  <c r="M279" i="1" s="1"/>
  <c r="R165" i="1" l="1"/>
  <c r="R164" i="1" s="1"/>
  <c r="Q165" i="1"/>
  <c r="Q164" i="1" s="1"/>
  <c r="O253" i="1"/>
  <c r="O226" i="1"/>
  <c r="P165" i="1"/>
  <c r="P164" i="1" s="1"/>
  <c r="P22" i="1" s="1"/>
  <c r="P172" i="1" s="1"/>
  <c r="M281" i="1"/>
  <c r="N279" i="1" s="1"/>
  <c r="R253" i="1" l="1"/>
  <c r="R22" i="1"/>
  <c r="R172" i="1" s="1"/>
  <c r="R226" i="1" s="1"/>
  <c r="Q22" i="1"/>
  <c r="Q172" i="1" s="1"/>
  <c r="Q226" i="1" s="1"/>
  <c r="Q253" i="1"/>
  <c r="P253" i="1"/>
  <c r="E413" i="1" s="1"/>
  <c r="E415" i="1" s="1"/>
  <c r="P226" i="1"/>
  <c r="N281" i="1"/>
  <c r="O279" i="1" s="1"/>
  <c r="S165" i="1" l="1"/>
  <c r="S164" i="1" s="1"/>
  <c r="T165" i="1"/>
  <c r="T164" i="1" s="1"/>
  <c r="T22" i="1" s="1"/>
  <c r="T172" i="1" s="1"/>
  <c r="O281" i="1"/>
  <c r="P279" i="1" s="1"/>
  <c r="S22" i="1" l="1"/>
  <c r="S172" i="1" s="1"/>
  <c r="S226" i="1" s="1"/>
  <c r="S253" i="1"/>
  <c r="T253" i="1"/>
  <c r="T226" i="1"/>
  <c r="U165" i="1"/>
  <c r="U164" i="1" s="1"/>
  <c r="U22" i="1" s="1"/>
  <c r="U172" i="1" s="1"/>
  <c r="P281" i="1"/>
  <c r="Q279" i="1" s="1"/>
  <c r="U253" i="1" l="1"/>
  <c r="U226" i="1"/>
  <c r="V165" i="1"/>
  <c r="V164" i="1" s="1"/>
  <c r="V22" i="1" s="1"/>
  <c r="V172" i="1" s="1"/>
  <c r="Q281" i="1"/>
  <c r="R279" i="1" s="1"/>
  <c r="W165" i="1" l="1"/>
  <c r="W164" i="1" s="1"/>
  <c r="W22" i="1" s="1"/>
  <c r="W172" i="1" s="1"/>
  <c r="V226" i="1"/>
  <c r="V253" i="1"/>
  <c r="R281" i="1"/>
  <c r="S279" i="1" s="1"/>
  <c r="X165" i="1" l="1"/>
  <c r="X164" i="1" s="1"/>
  <c r="X22" i="1" s="1"/>
  <c r="X172" i="1" s="1"/>
  <c r="W226" i="1"/>
  <c r="W253" i="1"/>
  <c r="S281" i="1"/>
  <c r="T279" i="1" s="1"/>
  <c r="Y165" i="1" l="1"/>
  <c r="Y164" i="1" s="1"/>
  <c r="Y22" i="1" s="1"/>
  <c r="Y172" i="1" s="1"/>
  <c r="X226" i="1"/>
  <c r="X253" i="1"/>
  <c r="T281" i="1"/>
  <c r="U279" i="1" s="1"/>
  <c r="Z165" i="1" l="1"/>
  <c r="Z164" i="1" s="1"/>
  <c r="Z22" i="1" s="1"/>
  <c r="Z172" i="1" s="1"/>
  <c r="Y226" i="1"/>
  <c r="Y253" i="1"/>
  <c r="U281" i="1"/>
  <c r="V279" i="1" s="1"/>
  <c r="AA165" i="1" l="1"/>
  <c r="AA164" i="1" s="1"/>
  <c r="AA22" i="1" s="1"/>
  <c r="AA172" i="1" s="1"/>
  <c r="Z253" i="1"/>
  <c r="Z226" i="1"/>
  <c r="V281" i="1"/>
  <c r="W279" i="1" s="1"/>
  <c r="AB165" i="1" l="1"/>
  <c r="AB164" i="1" s="1"/>
  <c r="AB22" i="1" s="1"/>
  <c r="AB172" i="1" s="1"/>
  <c r="AA253" i="1"/>
  <c r="AA226" i="1"/>
  <c r="W281" i="1"/>
  <c r="X279" i="1" s="1"/>
  <c r="AC165" i="1" l="1"/>
  <c r="AC164" i="1" s="1"/>
  <c r="AC22" i="1" s="1"/>
  <c r="AC172" i="1" s="1"/>
  <c r="AB226" i="1"/>
  <c r="AB253" i="1"/>
  <c r="X281" i="1"/>
  <c r="Y279" i="1" s="1"/>
  <c r="AD165" i="1" l="1"/>
  <c r="AD164" i="1" s="1"/>
  <c r="AD22" i="1" s="1"/>
  <c r="AD172" i="1" s="1"/>
  <c r="AC253" i="1"/>
  <c r="AC226" i="1"/>
  <c r="Y281" i="1"/>
  <c r="Z279" i="1" s="1"/>
  <c r="AE165" i="1" l="1"/>
  <c r="AE164" i="1" s="1"/>
  <c r="AE22" i="1" s="1"/>
  <c r="AE172" i="1" s="1"/>
  <c r="AD226" i="1"/>
  <c r="AD253" i="1"/>
  <c r="Z281" i="1"/>
  <c r="AA279" i="1" s="1"/>
  <c r="AF165" i="1" l="1"/>
  <c r="AF164" i="1" s="1"/>
  <c r="AF22" i="1" s="1"/>
  <c r="AF172" i="1" s="1"/>
  <c r="AE226" i="1"/>
  <c r="AE253" i="1"/>
  <c r="AA281" i="1"/>
  <c r="AB279" i="1" s="1"/>
  <c r="AG165" i="1" l="1"/>
  <c r="AG164" i="1" s="1"/>
  <c r="AG22" i="1" s="1"/>
  <c r="AG172" i="1" s="1"/>
  <c r="AF253" i="1"/>
  <c r="AF226" i="1"/>
  <c r="AB281" i="1"/>
  <c r="AC279" i="1" s="1"/>
  <c r="AH165" i="1" l="1"/>
  <c r="AH164" i="1" s="1"/>
  <c r="AH22" i="1" s="1"/>
  <c r="AH172" i="1" s="1"/>
  <c r="AG253" i="1"/>
  <c r="AG226" i="1"/>
  <c r="AC281" i="1"/>
  <c r="AD279" i="1" s="1"/>
  <c r="AI165" i="1" l="1"/>
  <c r="AI164" i="1" s="1"/>
  <c r="AI22" i="1" s="1"/>
  <c r="AI172" i="1" s="1"/>
  <c r="AH253" i="1"/>
  <c r="AH226" i="1"/>
  <c r="AD281" i="1"/>
  <c r="AE279" i="1" s="1"/>
  <c r="AJ165" i="1" l="1"/>
  <c r="AJ164" i="1" s="1"/>
  <c r="AJ22" i="1" s="1"/>
  <c r="AJ172" i="1" s="1"/>
  <c r="AI253" i="1"/>
  <c r="AI226" i="1"/>
  <c r="AE281" i="1"/>
  <c r="AF279" i="1" s="1"/>
  <c r="AK165" i="1" l="1"/>
  <c r="AK164" i="1" s="1"/>
  <c r="AK22" i="1" s="1"/>
  <c r="AK172" i="1" s="1"/>
  <c r="AJ226" i="1"/>
  <c r="AJ253" i="1"/>
  <c r="AF281" i="1"/>
  <c r="AG279" i="1" s="1"/>
  <c r="AL165" i="1" l="1"/>
  <c r="AL164" i="1" s="1"/>
  <c r="AL22" i="1" s="1"/>
  <c r="AL172" i="1" s="1"/>
  <c r="AK253" i="1"/>
  <c r="AK226" i="1"/>
  <c r="AG281" i="1"/>
  <c r="AH279" i="1" s="1"/>
  <c r="AM165" i="1" l="1"/>
  <c r="AM164" i="1" s="1"/>
  <c r="AM22" i="1" s="1"/>
  <c r="AM172" i="1" s="1"/>
  <c r="AL253" i="1"/>
  <c r="AL226" i="1"/>
  <c r="AH281" i="1"/>
  <c r="AI279" i="1" s="1"/>
  <c r="AN165" i="1" l="1"/>
  <c r="AN164" i="1" s="1"/>
  <c r="AN22" i="1" s="1"/>
  <c r="AN172" i="1" s="1"/>
  <c r="AM253" i="1"/>
  <c r="AM226" i="1"/>
  <c r="AI281" i="1"/>
  <c r="AJ279" i="1" s="1"/>
  <c r="AO165" i="1" l="1"/>
  <c r="AO164" i="1" s="1"/>
  <c r="AO22" i="1" s="1"/>
  <c r="AO172" i="1" s="1"/>
  <c r="AN253" i="1"/>
  <c r="AN226" i="1"/>
  <c r="AJ281" i="1"/>
  <c r="AK279" i="1" s="1"/>
  <c r="AP165" i="1" l="1"/>
  <c r="AP164" i="1" s="1"/>
  <c r="AP22" i="1" s="1"/>
  <c r="AP172" i="1" s="1"/>
  <c r="AO253" i="1"/>
  <c r="AO226" i="1"/>
  <c r="AK281" i="1"/>
  <c r="AL279" i="1" s="1"/>
  <c r="AQ165" i="1" l="1"/>
  <c r="AQ164" i="1" s="1"/>
  <c r="AQ22" i="1" s="1"/>
  <c r="AQ172" i="1" s="1"/>
  <c r="AP253" i="1"/>
  <c r="AP226" i="1"/>
  <c r="AL281" i="1"/>
  <c r="AM279" i="1" s="1"/>
  <c r="AR165" i="1" l="1"/>
  <c r="AR164" i="1" s="1"/>
  <c r="AR22" i="1" s="1"/>
  <c r="AR172" i="1" s="1"/>
  <c r="AQ253" i="1"/>
  <c r="AQ226" i="1"/>
  <c r="AM281" i="1"/>
  <c r="AN279" i="1" s="1"/>
  <c r="AS165" i="1" l="1"/>
  <c r="AS164" i="1" s="1"/>
  <c r="AS22" i="1" s="1"/>
  <c r="AS172" i="1" s="1"/>
  <c r="AR253" i="1"/>
  <c r="AR226" i="1"/>
  <c r="AN281" i="1"/>
  <c r="AO279" i="1" s="1"/>
  <c r="AT165" i="1" l="1"/>
  <c r="AT164" i="1" s="1"/>
  <c r="AT22" i="1" s="1"/>
  <c r="AT172" i="1" s="1"/>
  <c r="AS226" i="1"/>
  <c r="AS253" i="1"/>
  <c r="AO281" i="1"/>
  <c r="AP279" i="1" s="1"/>
  <c r="AU165" i="1" l="1"/>
  <c r="AU164" i="1" s="1"/>
  <c r="AU22" i="1" s="1"/>
  <c r="AU172" i="1" s="1"/>
  <c r="AT226" i="1"/>
  <c r="AT253" i="1"/>
  <c r="AP281" i="1"/>
  <c r="AQ279" i="1" s="1"/>
  <c r="AV165" i="1" l="1"/>
  <c r="AV164" i="1" s="1"/>
  <c r="AV22" i="1" s="1"/>
  <c r="AV172" i="1" s="1"/>
  <c r="AU253" i="1"/>
  <c r="AU226" i="1"/>
  <c r="AQ281" i="1"/>
  <c r="AR279" i="1" s="1"/>
  <c r="AW165" i="1" l="1"/>
  <c r="AW164" i="1" s="1"/>
  <c r="AW22" i="1" s="1"/>
  <c r="AW172" i="1" s="1"/>
  <c r="AV253" i="1"/>
  <c r="AV226" i="1"/>
  <c r="AR281" i="1"/>
  <c r="AS279" i="1" s="1"/>
  <c r="AX165" i="1" l="1"/>
  <c r="AX164" i="1" s="1"/>
  <c r="AX22" i="1" s="1"/>
  <c r="AX172" i="1" s="1"/>
  <c r="AW253" i="1"/>
  <c r="AW226" i="1"/>
  <c r="AS281" i="1"/>
  <c r="AT279" i="1" s="1"/>
  <c r="AX253" i="1" l="1"/>
  <c r="AX226" i="1"/>
  <c r="AY165" i="1"/>
  <c r="AY164" i="1" s="1"/>
  <c r="AY22" i="1" s="1"/>
  <c r="AY172" i="1" s="1"/>
  <c r="AT281" i="1"/>
  <c r="AU279" i="1" s="1"/>
  <c r="AZ165" i="1" l="1"/>
  <c r="AZ164" i="1" s="1"/>
  <c r="AZ22" i="1" s="1"/>
  <c r="AZ172" i="1" s="1"/>
  <c r="AY253" i="1"/>
  <c r="AY226" i="1"/>
  <c r="AU281" i="1"/>
  <c r="AV279" i="1" s="1"/>
  <c r="BA165" i="1" l="1"/>
  <c r="BA164" i="1" s="1"/>
  <c r="BA22" i="1" s="1"/>
  <c r="BA172" i="1" s="1"/>
  <c r="AZ253" i="1"/>
  <c r="AZ226" i="1"/>
  <c r="AV281" i="1"/>
  <c r="AW279" i="1" s="1"/>
  <c r="BB165" i="1" l="1"/>
  <c r="BB164" i="1" s="1"/>
  <c r="BB22" i="1" s="1"/>
  <c r="BB172" i="1" s="1"/>
  <c r="BA226" i="1"/>
  <c r="BA253" i="1"/>
  <c r="AW281" i="1"/>
  <c r="AX279" i="1" s="1"/>
  <c r="BB253" i="1" l="1"/>
  <c r="BB226" i="1"/>
  <c r="BC165" i="1"/>
  <c r="BC164" i="1" s="1"/>
  <c r="BC22" i="1" s="1"/>
  <c r="BC172" i="1" s="1"/>
  <c r="AX281" i="1"/>
  <c r="AY279" i="1" s="1"/>
  <c r="BC253" i="1" l="1"/>
  <c r="BC226" i="1"/>
  <c r="BD165" i="1"/>
  <c r="BD164" i="1" s="1"/>
  <c r="BD22" i="1" s="1"/>
  <c r="BD172" i="1" s="1"/>
  <c r="AY281" i="1"/>
  <c r="AZ279" i="1" s="1"/>
  <c r="BE165" i="1" l="1"/>
  <c r="BE164" i="1" s="1"/>
  <c r="BE22" i="1" s="1"/>
  <c r="BE172" i="1" s="1"/>
  <c r="BD226" i="1"/>
  <c r="BD253" i="1"/>
  <c r="AZ281" i="1"/>
  <c r="BA279" i="1" s="1"/>
  <c r="BE253" i="1" l="1"/>
  <c r="BE226" i="1"/>
  <c r="BF165" i="1"/>
  <c r="BF164" i="1" s="1"/>
  <c r="BF22" i="1" s="1"/>
  <c r="BF172" i="1" s="1"/>
  <c r="BA281" i="1"/>
  <c r="BB279" i="1" s="1"/>
  <c r="BG165" i="1" l="1"/>
  <c r="BG164" i="1" s="1"/>
  <c r="BG22" i="1" s="1"/>
  <c r="BG172" i="1" s="1"/>
  <c r="BF226" i="1"/>
  <c r="BF253" i="1"/>
  <c r="BB281" i="1"/>
  <c r="BC279" i="1" s="1"/>
  <c r="BG253" i="1" l="1"/>
  <c r="BG226" i="1"/>
  <c r="BH165" i="1"/>
  <c r="BH164" i="1" s="1"/>
  <c r="BH22" i="1" s="1"/>
  <c r="BH172" i="1" s="1"/>
  <c r="BC281" i="1"/>
  <c r="BD279" i="1" s="1"/>
  <c r="BH226" i="1" l="1"/>
  <c r="BH253" i="1"/>
  <c r="BI165" i="1"/>
  <c r="BI164" i="1" s="1"/>
  <c r="BI22" i="1" s="1"/>
  <c r="BI172" i="1" s="1"/>
  <c r="BD281" i="1"/>
  <c r="BE279" i="1" s="1"/>
  <c r="BJ165" i="1" l="1"/>
  <c r="BJ164" i="1" s="1"/>
  <c r="BJ22" i="1" s="1"/>
  <c r="BJ172" i="1" s="1"/>
  <c r="BI226" i="1"/>
  <c r="BI253" i="1"/>
  <c r="BE281" i="1"/>
  <c r="BF279" i="1" s="1"/>
  <c r="BJ253" i="1" l="1"/>
  <c r="BJ226" i="1"/>
  <c r="BK165" i="1"/>
  <c r="BK164" i="1" s="1"/>
  <c r="BK22" i="1" s="1"/>
  <c r="BK172" i="1" s="1"/>
  <c r="BF281" i="1"/>
  <c r="BG279" i="1" s="1"/>
  <c r="BL165" i="1" l="1"/>
  <c r="BL164" i="1" s="1"/>
  <c r="BL22" i="1" s="1"/>
  <c r="BL172" i="1" s="1"/>
  <c r="BK253" i="1"/>
  <c r="BK226" i="1"/>
  <c r="BG281" i="1"/>
  <c r="BH279" i="1" s="1"/>
  <c r="BL253" i="1" l="1"/>
  <c r="BL226" i="1"/>
  <c r="BH281" i="1"/>
  <c r="BI279" i="1" s="1"/>
  <c r="BI281" i="1" l="1"/>
  <c r="BJ279" i="1" s="1"/>
  <c r="BJ281" i="1" l="1"/>
  <c r="BK279" i="1" s="1"/>
  <c r="BK281" i="1" l="1"/>
  <c r="BL279" i="1" s="1"/>
  <c r="BL281" i="1" l="1"/>
  <c r="F257" i="1" l="1"/>
  <c r="F248" i="1" l="1"/>
  <c r="E267" i="1" l="1"/>
  <c r="E265" i="1"/>
  <c r="F387" i="1" l="1"/>
  <c r="F228" i="1" s="1"/>
  <c r="F237" i="1" s="1"/>
  <c r="F238" i="1" s="1"/>
  <c r="F240" i="1" s="1"/>
  <c r="F242" i="1" s="1"/>
  <c r="F247" i="1" l="1"/>
  <c r="F233" i="1"/>
  <c r="F267" i="1" s="1"/>
  <c r="F381" i="1" s="1"/>
  <c r="F380" i="1" s="1"/>
  <c r="F245" i="1" l="1"/>
  <c r="F258" i="1" s="1"/>
  <c r="F260" i="1" s="1"/>
  <c r="F263" i="1" s="1"/>
  <c r="G257" i="1" s="1"/>
  <c r="G248" i="1" s="1"/>
  <c r="F384" i="1"/>
  <c r="F262" i="1"/>
  <c r="G387" i="1"/>
  <c r="G228" i="1" s="1"/>
  <c r="F265" i="1"/>
  <c r="G237" i="1" l="1"/>
  <c r="G238" i="1" s="1"/>
  <c r="G240" i="1" s="1"/>
  <c r="G242" i="1" s="1"/>
  <c r="G233" i="1" s="1"/>
  <c r="G247" i="1"/>
  <c r="G231" i="1"/>
  <c r="G245" i="1" l="1"/>
  <c r="G258" i="1"/>
  <c r="G260" i="1" s="1"/>
  <c r="G265" i="1"/>
  <c r="G263" i="1"/>
  <c r="H257" i="1" s="1"/>
  <c r="H248" i="1" s="1"/>
  <c r="G262" i="1"/>
  <c r="G267" i="1" s="1"/>
  <c r="G381" i="1" s="1"/>
  <c r="G380" i="1" s="1"/>
  <c r="G384" i="1" l="1"/>
  <c r="H387" i="1" s="1"/>
  <c r="H228" i="1" s="1"/>
  <c r="H247" i="1" l="1"/>
  <c r="H237" i="1"/>
  <c r="H238" i="1" s="1"/>
  <c r="H240" i="1" s="1"/>
  <c r="H242" i="1" s="1"/>
  <c r="H233" i="1" s="1"/>
  <c r="H267" i="1" s="1"/>
  <c r="H381" i="1" s="1"/>
  <c r="H380" i="1" s="1"/>
  <c r="H231" i="1"/>
  <c r="H245" i="1" l="1"/>
  <c r="H258" i="1"/>
  <c r="H260" i="1" s="1"/>
  <c r="H384" i="1"/>
  <c r="I387" i="1" s="1"/>
  <c r="I228" i="1" s="1"/>
  <c r="H265" i="1"/>
  <c r="H262" i="1"/>
  <c r="H263" i="1"/>
  <c r="I257" i="1" s="1"/>
  <c r="I248" i="1" s="1"/>
  <c r="I231" i="1" l="1"/>
  <c r="I247" i="1"/>
  <c r="I237" i="1"/>
  <c r="I238" i="1" s="1"/>
  <c r="I240" i="1" s="1"/>
  <c r="I242" i="1" s="1"/>
  <c r="I233" i="1" s="1"/>
  <c r="I245" i="1" l="1"/>
  <c r="I258" i="1"/>
  <c r="I260" i="1" s="1"/>
  <c r="I263" i="1"/>
  <c r="J257" i="1" s="1"/>
  <c r="J248" i="1" s="1"/>
  <c r="I262" i="1"/>
  <c r="I267" i="1" s="1"/>
  <c r="I381" i="1" s="1"/>
  <c r="I380" i="1" s="1"/>
  <c r="I265" i="1"/>
  <c r="I384" i="1" l="1"/>
  <c r="J387" i="1" s="1"/>
  <c r="J228" i="1" s="1"/>
  <c r="J247" i="1" l="1"/>
  <c r="J231" i="1"/>
  <c r="J237" i="1"/>
  <c r="J238" i="1" s="1"/>
  <c r="J240" i="1" s="1"/>
  <c r="J242" i="1" s="1"/>
  <c r="J233" i="1" s="1"/>
  <c r="J245" i="1" l="1"/>
  <c r="J258" i="1"/>
  <c r="J260" i="1" s="1"/>
  <c r="J265" i="1"/>
  <c r="J262" i="1"/>
  <c r="J267" i="1" s="1"/>
  <c r="J381" i="1" s="1"/>
  <c r="J380" i="1" s="1"/>
  <c r="J263" i="1"/>
  <c r="K257" i="1" s="1"/>
  <c r="K248" i="1" s="1"/>
  <c r="J384" i="1" l="1"/>
  <c r="K387" i="1"/>
  <c r="K228" i="1" s="1"/>
  <c r="K237" i="1" l="1"/>
  <c r="K238" i="1" s="1"/>
  <c r="K240" i="1" s="1"/>
  <c r="K242" i="1" s="1"/>
  <c r="K233" i="1" s="1"/>
  <c r="K231" i="1"/>
  <c r="K247" i="1"/>
  <c r="K245" i="1" l="1"/>
  <c r="K258" i="1"/>
  <c r="K260" i="1" s="1"/>
  <c r="K263" i="1"/>
  <c r="L257" i="1" s="1"/>
  <c r="L248" i="1" s="1"/>
  <c r="K262" i="1"/>
  <c r="K267" i="1" s="1"/>
  <c r="K381" i="1" s="1"/>
  <c r="K380" i="1" s="1"/>
  <c r="K265" i="1"/>
  <c r="K384" i="1" l="1"/>
  <c r="L387" i="1" s="1"/>
  <c r="L228" i="1" s="1"/>
  <c r="L237" i="1" l="1"/>
  <c r="L238" i="1" s="1"/>
  <c r="L240" i="1" s="1"/>
  <c r="L242" i="1" s="1"/>
  <c r="L233" i="1" s="1"/>
  <c r="L247" i="1"/>
  <c r="L231" i="1"/>
  <c r="L245" i="1" l="1"/>
  <c r="L258" i="1"/>
  <c r="L260" i="1" s="1"/>
  <c r="L263" i="1" s="1"/>
  <c r="M257" i="1" s="1"/>
  <c r="M248" i="1" s="1"/>
  <c r="L262" i="1"/>
  <c r="L267" i="1" s="1"/>
  <c r="L381" i="1" s="1"/>
  <c r="L380" i="1" s="1"/>
  <c r="L265" i="1"/>
  <c r="L384" i="1" l="1"/>
  <c r="M387" i="1" s="1"/>
  <c r="M228" i="1" s="1"/>
  <c r="M247" i="1"/>
  <c r="M237" i="1"/>
  <c r="M238" i="1" s="1"/>
  <c r="M240" i="1" s="1"/>
  <c r="M242" i="1" s="1"/>
  <c r="M233" i="1" s="1"/>
  <c r="M231" i="1"/>
  <c r="M245" i="1" l="1"/>
  <c r="M258" i="1"/>
  <c r="M260" i="1" s="1"/>
  <c r="M262" i="1" s="1"/>
  <c r="M263" i="1"/>
  <c r="N257" i="1" s="1"/>
  <c r="N248" i="1" s="1"/>
  <c r="M267" i="1"/>
  <c r="M381" i="1" s="1"/>
  <c r="M380" i="1" s="1"/>
  <c r="M265" i="1"/>
  <c r="M384" i="1" l="1"/>
  <c r="N387" i="1" s="1"/>
  <c r="N228" i="1" s="1"/>
  <c r="N247" i="1"/>
  <c r="N231" i="1"/>
  <c r="N237" i="1"/>
  <c r="N238" i="1" s="1"/>
  <c r="N240" i="1" s="1"/>
  <c r="N242" i="1" s="1"/>
  <c r="N233" i="1" s="1"/>
  <c r="N245" i="1" l="1"/>
  <c r="N258" i="1"/>
  <c r="N260" i="1" s="1"/>
  <c r="N263" i="1" s="1"/>
  <c r="O257" i="1" s="1"/>
  <c r="O248" i="1" s="1"/>
  <c r="N265" i="1"/>
  <c r="N262" i="1"/>
  <c r="N267" i="1"/>
  <c r="N381" i="1" s="1"/>
  <c r="N380" i="1" s="1"/>
  <c r="N384" i="1" l="1"/>
  <c r="O387" i="1" s="1"/>
  <c r="O228" i="1" s="1"/>
  <c r="O247" i="1" l="1"/>
  <c r="O237" i="1"/>
  <c r="O238" i="1" s="1"/>
  <c r="O240" i="1" s="1"/>
  <c r="O242" i="1" s="1"/>
  <c r="O233" i="1" s="1"/>
  <c r="O231" i="1"/>
  <c r="O245" i="1" l="1"/>
  <c r="O258" i="1"/>
  <c r="O260" i="1" s="1"/>
  <c r="O265" i="1"/>
  <c r="O263" i="1"/>
  <c r="P257" i="1" s="1"/>
  <c r="P248" i="1" s="1"/>
  <c r="E401" i="1" s="1"/>
  <c r="E403" i="1" s="1"/>
  <c r="O262" i="1"/>
  <c r="O267" i="1" s="1"/>
  <c r="O381" i="1" s="1"/>
  <c r="O380" i="1" s="1"/>
  <c r="O384" i="1" l="1"/>
  <c r="P387" i="1" s="1"/>
  <c r="P228" i="1" s="1"/>
  <c r="P231" i="1" l="1"/>
  <c r="P237" i="1"/>
  <c r="P238" i="1" s="1"/>
  <c r="P240" i="1" s="1"/>
  <c r="P242" i="1" s="1"/>
  <c r="P233" i="1" s="1"/>
  <c r="P247" i="1"/>
  <c r="P245" i="1" l="1"/>
  <c r="E400" i="1"/>
  <c r="E402" i="1" s="1"/>
  <c r="P258" i="1"/>
  <c r="P260" i="1" s="1"/>
  <c r="P262" i="1"/>
  <c r="P267" i="1" s="1"/>
  <c r="P381" i="1" s="1"/>
  <c r="P380" i="1" s="1"/>
  <c r="P263" i="1"/>
  <c r="Q257" i="1" s="1"/>
  <c r="Q248" i="1" s="1"/>
  <c r="P265" i="1"/>
  <c r="E417" i="1" l="1"/>
  <c r="E404" i="1"/>
  <c r="E405" i="1" s="1"/>
  <c r="F401" i="1"/>
  <c r="F403" i="1" s="1"/>
  <c r="P384" i="1"/>
  <c r="Q387" i="1" s="1"/>
  <c r="Q228" i="1" s="1"/>
  <c r="Q237" i="1" l="1"/>
  <c r="Q238" i="1" s="1"/>
  <c r="Q240" i="1" s="1"/>
  <c r="Q242" i="1" s="1"/>
  <c r="Q233" i="1" s="1"/>
  <c r="Q231" i="1"/>
  <c r="Q247" i="1"/>
  <c r="Q245" i="1" l="1"/>
  <c r="F400" i="1"/>
  <c r="Q258" i="1"/>
  <c r="Q260" i="1" s="1"/>
  <c r="Q263" i="1"/>
  <c r="R257" i="1" s="1"/>
  <c r="R248" i="1" s="1"/>
  <c r="Q262" i="1"/>
  <c r="Q267" i="1" s="1"/>
  <c r="Q381" i="1" s="1"/>
  <c r="Q380" i="1" s="1"/>
  <c r="Q265" i="1"/>
  <c r="F417" i="1" l="1"/>
  <c r="F404" i="1"/>
  <c r="F402" i="1"/>
  <c r="G401" i="1"/>
  <c r="G403" i="1" s="1"/>
  <c r="Q384" i="1"/>
  <c r="R387" i="1" s="1"/>
  <c r="R228" i="1" s="1"/>
  <c r="F405" i="1" l="1"/>
  <c r="R247" i="1"/>
  <c r="R231" i="1"/>
  <c r="R237" i="1"/>
  <c r="R238" i="1" s="1"/>
  <c r="R240" i="1" s="1"/>
  <c r="R242" i="1" s="1"/>
  <c r="R233" i="1" s="1"/>
  <c r="R245" i="1" l="1"/>
  <c r="G400" i="1"/>
  <c r="R258" i="1"/>
  <c r="R260" i="1" s="1"/>
  <c r="R265" i="1"/>
  <c r="R263" i="1"/>
  <c r="S257" i="1" s="1"/>
  <c r="S248" i="1" s="1"/>
  <c r="R262" i="1"/>
  <c r="R267" i="1" s="1"/>
  <c r="R381" i="1" s="1"/>
  <c r="R380" i="1" s="1"/>
  <c r="G417" i="1" l="1"/>
  <c r="G404" i="1"/>
  <c r="G402" i="1"/>
  <c r="H401" i="1"/>
  <c r="H403" i="1" s="1"/>
  <c r="R384" i="1"/>
  <c r="S387" i="1" s="1"/>
  <c r="S228" i="1" s="1"/>
  <c r="S231" i="1"/>
  <c r="S247" i="1"/>
  <c r="S237" i="1"/>
  <c r="S238" i="1" s="1"/>
  <c r="S240" i="1" s="1"/>
  <c r="S242" i="1" s="1"/>
  <c r="S233" i="1" s="1"/>
  <c r="G405" i="1" l="1"/>
  <c r="S245" i="1"/>
  <c r="H400" i="1"/>
  <c r="S258" i="1"/>
  <c r="S260" i="1" s="1"/>
  <c r="S262" i="1"/>
  <c r="S267" i="1" s="1"/>
  <c r="S381" i="1" s="1"/>
  <c r="S380" i="1" s="1"/>
  <c r="S263" i="1"/>
  <c r="T257" i="1" s="1"/>
  <c r="T248" i="1" s="1"/>
  <c r="I401" i="1" s="1"/>
  <c r="I403" i="1" s="1"/>
  <c r="S265" i="1"/>
  <c r="H417" i="1" l="1"/>
  <c r="H404" i="1"/>
  <c r="H402" i="1"/>
  <c r="S384" i="1"/>
  <c r="T387" i="1" s="1"/>
  <c r="T228" i="1" s="1"/>
  <c r="T231" i="1"/>
  <c r="T237" i="1"/>
  <c r="T238" i="1" s="1"/>
  <c r="T240" i="1" s="1"/>
  <c r="T242" i="1" s="1"/>
  <c r="T233" i="1" s="1"/>
  <c r="T247" i="1"/>
  <c r="H405" i="1" l="1"/>
  <c r="T245" i="1"/>
  <c r="I400" i="1"/>
  <c r="T258" i="1"/>
  <c r="T260" i="1" s="1"/>
  <c r="T262" i="1"/>
  <c r="T267" i="1" s="1"/>
  <c r="T381" i="1" s="1"/>
  <c r="T380" i="1" s="1"/>
  <c r="T263" i="1"/>
  <c r="U257" i="1" s="1"/>
  <c r="U248" i="1" s="1"/>
  <c r="T265" i="1"/>
  <c r="I417" i="1" s="1"/>
  <c r="E407" i="1" s="1"/>
  <c r="E419" i="1" l="1"/>
  <c r="I404" i="1"/>
  <c r="I402" i="1"/>
  <c r="T384" i="1"/>
  <c r="U387" i="1" s="1"/>
  <c r="U228" i="1" s="1"/>
  <c r="U247" i="1"/>
  <c r="U245" i="1" s="1"/>
  <c r="U237" i="1"/>
  <c r="U238" i="1" s="1"/>
  <c r="U240" i="1" s="1"/>
  <c r="U242" i="1" s="1"/>
  <c r="U233" i="1" s="1"/>
  <c r="U231" i="1"/>
  <c r="I405" i="1" l="1"/>
  <c r="J405" i="1" s="1"/>
  <c r="E406" i="1" s="1"/>
  <c r="J404" i="1"/>
  <c r="U258" i="1"/>
  <c r="U260" i="1" s="1"/>
  <c r="U265" i="1"/>
  <c r="U263" i="1"/>
  <c r="V257" i="1" s="1"/>
  <c r="V248" i="1" s="1"/>
  <c r="U262" i="1"/>
  <c r="U267" i="1" s="1"/>
  <c r="U381" i="1" s="1"/>
  <c r="U380" i="1" s="1"/>
  <c r="U384" i="1" l="1"/>
  <c r="V387" i="1" s="1"/>
  <c r="V228" i="1" s="1"/>
  <c r="V247" i="1"/>
  <c r="V245" i="1" s="1"/>
  <c r="V237" i="1"/>
  <c r="V238" i="1" s="1"/>
  <c r="V240" i="1" s="1"/>
  <c r="V242" i="1" s="1"/>
  <c r="V233" i="1" s="1"/>
  <c r="V231" i="1"/>
  <c r="V258" i="1" l="1"/>
  <c r="V260" i="1" s="1"/>
  <c r="V265" i="1"/>
  <c r="V262" i="1"/>
  <c r="V267" i="1" s="1"/>
  <c r="V381" i="1" s="1"/>
  <c r="V380" i="1" s="1"/>
  <c r="V263" i="1"/>
  <c r="W257" i="1" s="1"/>
  <c r="W248" i="1" s="1"/>
  <c r="V384" i="1" l="1"/>
  <c r="W387" i="1" s="1"/>
  <c r="W228" i="1" s="1"/>
  <c r="W237" i="1"/>
  <c r="W238" i="1" s="1"/>
  <c r="W240" i="1" s="1"/>
  <c r="W242" i="1" s="1"/>
  <c r="W233" i="1" s="1"/>
  <c r="W247" i="1"/>
  <c r="W245" i="1" s="1"/>
  <c r="W231" i="1"/>
  <c r="W258" i="1" l="1"/>
  <c r="W260" i="1" s="1"/>
  <c r="W263" i="1"/>
  <c r="X257" i="1" s="1"/>
  <c r="X248" i="1" s="1"/>
  <c r="W262" i="1"/>
  <c r="W267" i="1" s="1"/>
  <c r="W381" i="1" s="1"/>
  <c r="W380" i="1" s="1"/>
  <c r="W265" i="1"/>
  <c r="W384" i="1" l="1"/>
  <c r="X387" i="1" s="1"/>
  <c r="X228" i="1" s="1"/>
  <c r="X231" i="1"/>
  <c r="X237" i="1"/>
  <c r="X238" i="1" s="1"/>
  <c r="X240" i="1" s="1"/>
  <c r="X242" i="1" s="1"/>
  <c r="X233" i="1" s="1"/>
  <c r="X247" i="1"/>
  <c r="X245" i="1" s="1"/>
  <c r="X258" i="1" l="1"/>
  <c r="X260" i="1" s="1"/>
  <c r="X263" i="1"/>
  <c r="Y257" i="1" s="1"/>
  <c r="Y248" i="1" s="1"/>
  <c r="X262" i="1"/>
  <c r="X267" i="1" s="1"/>
  <c r="X381" i="1" s="1"/>
  <c r="X380" i="1" s="1"/>
  <c r="X265" i="1"/>
  <c r="X384" i="1" l="1"/>
  <c r="Y387" i="1" s="1"/>
  <c r="Y228" i="1" s="1"/>
  <c r="Y247" i="1"/>
  <c r="Y245" i="1" s="1"/>
  <c r="Y237" i="1"/>
  <c r="Y238" i="1" s="1"/>
  <c r="Y240" i="1" s="1"/>
  <c r="Y242" i="1" s="1"/>
  <c r="Y233" i="1" s="1"/>
  <c r="Y231" i="1"/>
  <c r="Y258" i="1" l="1"/>
  <c r="Y260" i="1" s="1"/>
  <c r="Y265" i="1"/>
  <c r="Y262" i="1"/>
  <c r="Y267" i="1" s="1"/>
  <c r="Y381" i="1" s="1"/>
  <c r="Y380" i="1" s="1"/>
  <c r="Y263" i="1"/>
  <c r="Z257" i="1" s="1"/>
  <c r="Z248" i="1" s="1"/>
  <c r="Y384" i="1" l="1"/>
  <c r="Z387" i="1" s="1"/>
  <c r="Z228" i="1" s="1"/>
  <c r="Z231" i="1"/>
  <c r="Z247" i="1"/>
  <c r="Z245" i="1" s="1"/>
  <c r="Z237" i="1"/>
  <c r="Z238" i="1" s="1"/>
  <c r="Z240" i="1" s="1"/>
  <c r="Z242" i="1" s="1"/>
  <c r="Z233" i="1" s="1"/>
  <c r="Z258" i="1" l="1"/>
  <c r="Z260" i="1" s="1"/>
  <c r="Z263" i="1"/>
  <c r="AA257" i="1" s="1"/>
  <c r="AA248" i="1" s="1"/>
  <c r="Z262" i="1"/>
  <c r="Z267" i="1" s="1"/>
  <c r="Z381" i="1" s="1"/>
  <c r="Z380" i="1" s="1"/>
  <c r="Z265" i="1"/>
  <c r="Z384" i="1" l="1"/>
  <c r="AA387" i="1" s="1"/>
  <c r="AA228" i="1" s="1"/>
  <c r="AA237" i="1"/>
  <c r="AA238" i="1" s="1"/>
  <c r="AA240" i="1" s="1"/>
  <c r="AA242" i="1" s="1"/>
  <c r="AA233" i="1" s="1"/>
  <c r="AA231" i="1"/>
  <c r="AA247" i="1"/>
  <c r="AA245" i="1" s="1"/>
  <c r="AA258" i="1" l="1"/>
  <c r="AA260" i="1" s="1"/>
  <c r="AA265" i="1"/>
  <c r="AA263" i="1"/>
  <c r="AB257" i="1" s="1"/>
  <c r="AB248" i="1" s="1"/>
  <c r="AA262" i="1"/>
  <c r="AA267" i="1" s="1"/>
  <c r="AA381" i="1" s="1"/>
  <c r="AA380" i="1" s="1"/>
  <c r="AA384" i="1" l="1"/>
  <c r="AB387" i="1" s="1"/>
  <c r="AB228" i="1" s="1"/>
  <c r="AB231" i="1"/>
  <c r="AB237" i="1"/>
  <c r="AB238" i="1" s="1"/>
  <c r="AB240" i="1" s="1"/>
  <c r="AB242" i="1" s="1"/>
  <c r="AB233" i="1" s="1"/>
  <c r="AB247" i="1"/>
  <c r="AB245" i="1" s="1"/>
  <c r="AB258" i="1" l="1"/>
  <c r="AB260" i="1" s="1"/>
  <c r="AB263" i="1"/>
  <c r="AC257" i="1" s="1"/>
  <c r="AC248" i="1" s="1"/>
  <c r="AB262" i="1"/>
  <c r="AB267" i="1" s="1"/>
  <c r="AB381" i="1" s="1"/>
  <c r="AB380" i="1" s="1"/>
  <c r="AB265" i="1"/>
  <c r="AB384" i="1" l="1"/>
  <c r="AC387" i="1" s="1"/>
  <c r="AC228" i="1" s="1"/>
  <c r="AC247" i="1"/>
  <c r="AC245" i="1" s="1"/>
  <c r="AC237" i="1"/>
  <c r="AC238" i="1" s="1"/>
  <c r="AC240" i="1" s="1"/>
  <c r="AC242" i="1" s="1"/>
  <c r="AC233" i="1" s="1"/>
  <c r="AC231" i="1"/>
  <c r="AC258" i="1" l="1"/>
  <c r="AC260" i="1" s="1"/>
  <c r="AC265" i="1"/>
  <c r="AC263" i="1"/>
  <c r="AD257" i="1" s="1"/>
  <c r="AD248" i="1" s="1"/>
  <c r="AC262" i="1"/>
  <c r="AC267" i="1" s="1"/>
  <c r="AC381" i="1" s="1"/>
  <c r="AC380" i="1" s="1"/>
  <c r="AC384" i="1" l="1"/>
  <c r="AD387" i="1" s="1"/>
  <c r="AD228" i="1" s="1"/>
  <c r="AD247" i="1"/>
  <c r="AD245" i="1" s="1"/>
  <c r="AD237" i="1"/>
  <c r="AD238" i="1" s="1"/>
  <c r="AD240" i="1" s="1"/>
  <c r="AD242" i="1" s="1"/>
  <c r="AD233" i="1" s="1"/>
  <c r="AD231" i="1"/>
  <c r="AD258" i="1" l="1"/>
  <c r="AD260" i="1" s="1"/>
  <c r="AD265" i="1"/>
  <c r="AD263" i="1"/>
  <c r="AE257" i="1" s="1"/>
  <c r="AE248" i="1" s="1"/>
  <c r="AD262" i="1"/>
  <c r="AD267" i="1" s="1"/>
  <c r="AD381" i="1" s="1"/>
  <c r="AD380" i="1" s="1"/>
  <c r="AD384" i="1" l="1"/>
  <c r="AE387" i="1" s="1"/>
  <c r="AE228" i="1" s="1"/>
  <c r="AE247" i="1"/>
  <c r="AE245" i="1" s="1"/>
  <c r="AE231" i="1"/>
  <c r="AE237" i="1"/>
  <c r="AE238" i="1" s="1"/>
  <c r="AE240" i="1" s="1"/>
  <c r="AE242" i="1" s="1"/>
  <c r="AE233" i="1" s="1"/>
  <c r="AE258" i="1" l="1"/>
  <c r="AE260" i="1" s="1"/>
  <c r="AE265" i="1"/>
  <c r="AE262" i="1"/>
  <c r="AE267" i="1" s="1"/>
  <c r="AE381" i="1" s="1"/>
  <c r="AE380" i="1" s="1"/>
  <c r="AE263" i="1"/>
  <c r="AF257" i="1" s="1"/>
  <c r="AF248" i="1" s="1"/>
  <c r="AE384" i="1" l="1"/>
  <c r="AF387" i="1" s="1"/>
  <c r="AF228" i="1" s="1"/>
  <c r="AF247" i="1"/>
  <c r="AF245" i="1" s="1"/>
  <c r="AF231" i="1"/>
  <c r="AF237" i="1"/>
  <c r="AF238" i="1" s="1"/>
  <c r="AF240" i="1" s="1"/>
  <c r="AF242" i="1" s="1"/>
  <c r="AF233" i="1" s="1"/>
  <c r="AF258" i="1" l="1"/>
  <c r="AF260" i="1" s="1"/>
  <c r="AF265" i="1"/>
  <c r="AF262" i="1"/>
  <c r="AF267" i="1" s="1"/>
  <c r="AF381" i="1" s="1"/>
  <c r="AF380" i="1" s="1"/>
  <c r="AF263" i="1"/>
  <c r="AG257" i="1" s="1"/>
  <c r="AG248" i="1" s="1"/>
  <c r="AF384" i="1" l="1"/>
  <c r="AG387" i="1" s="1"/>
  <c r="AG228" i="1" s="1"/>
  <c r="AG231" i="1"/>
  <c r="AG247" i="1"/>
  <c r="AG245" i="1" s="1"/>
  <c r="AG237" i="1"/>
  <c r="AG238" i="1" s="1"/>
  <c r="AG240" i="1" s="1"/>
  <c r="AG242" i="1" s="1"/>
  <c r="AG233" i="1" s="1"/>
  <c r="AG258" i="1" l="1"/>
  <c r="AG260" i="1" s="1"/>
  <c r="AG263" i="1"/>
  <c r="AH257" i="1" s="1"/>
  <c r="AH248" i="1" s="1"/>
  <c r="AG262" i="1"/>
  <c r="AG267" i="1" s="1"/>
  <c r="AG381" i="1" s="1"/>
  <c r="AG380" i="1" s="1"/>
  <c r="AG265" i="1"/>
  <c r="AG384" i="1" l="1"/>
  <c r="AH387" i="1" s="1"/>
  <c r="AH228" i="1" s="1"/>
  <c r="AH231" i="1"/>
  <c r="AH247" i="1"/>
  <c r="AH245" i="1" s="1"/>
  <c r="AH237" i="1"/>
  <c r="AH238" i="1" s="1"/>
  <c r="AH240" i="1" s="1"/>
  <c r="AH242" i="1" s="1"/>
  <c r="AH233" i="1" s="1"/>
  <c r="AH258" i="1" l="1"/>
  <c r="AH260" i="1" s="1"/>
  <c r="AH262" i="1"/>
  <c r="AH267" i="1" s="1"/>
  <c r="AH381" i="1" s="1"/>
  <c r="AH380" i="1" s="1"/>
  <c r="AH263" i="1"/>
  <c r="AI257" i="1" s="1"/>
  <c r="AI248" i="1" s="1"/>
  <c r="AH265" i="1"/>
  <c r="AH384" i="1" l="1"/>
  <c r="AI387" i="1" s="1"/>
  <c r="AI228" i="1" s="1"/>
  <c r="AI231" i="1"/>
  <c r="AI247" i="1"/>
  <c r="AI245" i="1" s="1"/>
  <c r="AI237" i="1"/>
  <c r="AI238" i="1" s="1"/>
  <c r="AI240" i="1" s="1"/>
  <c r="AI242" i="1" s="1"/>
  <c r="AI233" i="1" s="1"/>
  <c r="AI258" i="1" l="1"/>
  <c r="AI260" i="1" s="1"/>
  <c r="AI263" i="1"/>
  <c r="AJ257" i="1" s="1"/>
  <c r="AJ248" i="1" s="1"/>
  <c r="AI262" i="1"/>
  <c r="AI267" i="1" s="1"/>
  <c r="AI381" i="1" s="1"/>
  <c r="AI380" i="1" s="1"/>
  <c r="AI265" i="1"/>
  <c r="AI384" i="1" l="1"/>
  <c r="AJ387" i="1" s="1"/>
  <c r="AJ228" i="1" s="1"/>
  <c r="AJ237" i="1"/>
  <c r="AJ238" i="1" s="1"/>
  <c r="AJ240" i="1" s="1"/>
  <c r="AJ242" i="1" s="1"/>
  <c r="AJ233" i="1" s="1"/>
  <c r="AJ231" i="1"/>
  <c r="AJ247" i="1"/>
  <c r="AJ245" i="1" s="1"/>
  <c r="AJ258" i="1" l="1"/>
  <c r="AJ260" i="1" s="1"/>
  <c r="AJ262" i="1"/>
  <c r="AJ267" i="1" s="1"/>
  <c r="AJ381" i="1" s="1"/>
  <c r="AJ380" i="1" s="1"/>
  <c r="AJ263" i="1"/>
  <c r="AK257" i="1" s="1"/>
  <c r="AK248" i="1" s="1"/>
  <c r="AJ265" i="1"/>
  <c r="AJ384" i="1" l="1"/>
  <c r="AK387" i="1" s="1"/>
  <c r="AK228" i="1" s="1"/>
  <c r="AK237" i="1"/>
  <c r="AK238" i="1" s="1"/>
  <c r="AK240" i="1" s="1"/>
  <c r="AK242" i="1" s="1"/>
  <c r="AK233" i="1" s="1"/>
  <c r="AK231" i="1"/>
  <c r="AK247" i="1"/>
  <c r="AK245" i="1" s="1"/>
  <c r="AK258" i="1" l="1"/>
  <c r="AK260" i="1" s="1"/>
  <c r="AK263" i="1"/>
  <c r="AL257" i="1" s="1"/>
  <c r="AL248" i="1" s="1"/>
  <c r="AK262" i="1"/>
  <c r="AK267" i="1" s="1"/>
  <c r="AK381" i="1" s="1"/>
  <c r="AK380" i="1" s="1"/>
  <c r="AK265" i="1"/>
  <c r="AK384" i="1" l="1"/>
  <c r="AL387" i="1" s="1"/>
  <c r="AL228" i="1" s="1"/>
  <c r="AL231" i="1"/>
  <c r="AL237" i="1"/>
  <c r="AL238" i="1" s="1"/>
  <c r="AL240" i="1" s="1"/>
  <c r="AL242" i="1" s="1"/>
  <c r="AL233" i="1" s="1"/>
  <c r="AL247" i="1"/>
  <c r="AL245" i="1" s="1"/>
  <c r="AL258" i="1" l="1"/>
  <c r="AL260" i="1" s="1"/>
  <c r="AL263" i="1"/>
  <c r="AM257" i="1" s="1"/>
  <c r="AM248" i="1" s="1"/>
  <c r="AL262" i="1"/>
  <c r="AL267" i="1" s="1"/>
  <c r="AL381" i="1" s="1"/>
  <c r="AL380" i="1" s="1"/>
  <c r="AL265" i="1"/>
  <c r="AL384" i="1" l="1"/>
  <c r="AM387" i="1" s="1"/>
  <c r="AM228" i="1" s="1"/>
  <c r="AM247" i="1"/>
  <c r="AM245" i="1" s="1"/>
  <c r="AM231" i="1"/>
  <c r="AM237" i="1"/>
  <c r="AM238" i="1" s="1"/>
  <c r="AM240" i="1" s="1"/>
  <c r="AM242" i="1" s="1"/>
  <c r="AM233" i="1" s="1"/>
  <c r="AM258" i="1" l="1"/>
  <c r="AM260" i="1" s="1"/>
  <c r="AM265" i="1"/>
  <c r="AM262" i="1"/>
  <c r="AM267" i="1" s="1"/>
  <c r="AM381" i="1" s="1"/>
  <c r="AM380" i="1" s="1"/>
  <c r="AM263" i="1"/>
  <c r="AN257" i="1" s="1"/>
  <c r="AN248" i="1" s="1"/>
  <c r="AM384" i="1" l="1"/>
  <c r="AN387" i="1" s="1"/>
  <c r="AN228" i="1" s="1"/>
  <c r="AN237" i="1"/>
  <c r="AN238" i="1" s="1"/>
  <c r="AN240" i="1" s="1"/>
  <c r="AN242" i="1" s="1"/>
  <c r="AN233" i="1" s="1"/>
  <c r="AN231" i="1"/>
  <c r="AN247" i="1"/>
  <c r="AN245" i="1" s="1"/>
  <c r="AN258" i="1" l="1"/>
  <c r="AN260" i="1" s="1"/>
  <c r="AN262" i="1"/>
  <c r="AN267" i="1" s="1"/>
  <c r="AN381" i="1" s="1"/>
  <c r="AN380" i="1" s="1"/>
  <c r="AN263" i="1"/>
  <c r="AO257" i="1" s="1"/>
  <c r="AO248" i="1" s="1"/>
  <c r="AN265" i="1"/>
  <c r="AN384" i="1" l="1"/>
  <c r="AO387" i="1" s="1"/>
  <c r="AO228" i="1" s="1"/>
  <c r="AO247" i="1"/>
  <c r="AO245" i="1" s="1"/>
  <c r="AO231" i="1"/>
  <c r="AO237" i="1"/>
  <c r="AO238" i="1" s="1"/>
  <c r="AO240" i="1" s="1"/>
  <c r="AO242" i="1" s="1"/>
  <c r="AO233" i="1" s="1"/>
  <c r="AO258" i="1" l="1"/>
  <c r="AO260" i="1" s="1"/>
  <c r="AO265" i="1"/>
  <c r="AO263" i="1"/>
  <c r="AP257" i="1" s="1"/>
  <c r="AP248" i="1" s="1"/>
  <c r="AO262" i="1"/>
  <c r="AO267" i="1" s="1"/>
  <c r="AO381" i="1" s="1"/>
  <c r="AO380" i="1" s="1"/>
  <c r="AO384" i="1" l="1"/>
  <c r="AP387" i="1" s="1"/>
  <c r="AP228" i="1" s="1"/>
  <c r="AP237" i="1" s="1"/>
  <c r="AP231" i="1"/>
  <c r="AP238" i="1"/>
  <c r="AP240" i="1" s="1"/>
  <c r="AP242" i="1" s="1"/>
  <c r="AP233" i="1" s="1"/>
  <c r="AP247" i="1"/>
  <c r="AP245" i="1" s="1"/>
  <c r="AP258" i="1" l="1"/>
  <c r="AP260" i="1" s="1"/>
  <c r="AP262" i="1"/>
  <c r="AP267" i="1" s="1"/>
  <c r="AP381" i="1" s="1"/>
  <c r="AP380" i="1" s="1"/>
  <c r="AP263" i="1"/>
  <c r="AQ257" i="1" s="1"/>
  <c r="AQ248" i="1" s="1"/>
  <c r="AP265" i="1"/>
  <c r="AP384" i="1" l="1"/>
  <c r="AQ387" i="1" s="1"/>
  <c r="AQ228" i="1" s="1"/>
  <c r="AQ247" i="1"/>
  <c r="AQ245" i="1" s="1"/>
  <c r="AQ237" i="1"/>
  <c r="AQ238" i="1" s="1"/>
  <c r="AQ240" i="1" s="1"/>
  <c r="AQ242" i="1" s="1"/>
  <c r="AQ233" i="1" s="1"/>
  <c r="AQ231" i="1"/>
  <c r="AQ258" i="1" l="1"/>
  <c r="AQ260" i="1" s="1"/>
  <c r="AQ265" i="1"/>
  <c r="AQ262" i="1"/>
  <c r="AQ267" i="1" s="1"/>
  <c r="AQ381" i="1" s="1"/>
  <c r="AQ380" i="1" s="1"/>
  <c r="AQ263" i="1"/>
  <c r="AR257" i="1" s="1"/>
  <c r="AR248" i="1" s="1"/>
  <c r="AQ384" i="1" l="1"/>
  <c r="AR387" i="1" s="1"/>
  <c r="AR228" i="1" s="1"/>
  <c r="AR231" i="1"/>
  <c r="AR237" i="1"/>
  <c r="AR238" i="1" s="1"/>
  <c r="AR240" i="1" s="1"/>
  <c r="AR242" i="1" s="1"/>
  <c r="AR233" i="1" s="1"/>
  <c r="AR247" i="1"/>
  <c r="AR245" i="1" s="1"/>
  <c r="AR258" i="1" l="1"/>
  <c r="AR260" i="1" s="1"/>
  <c r="AR262" i="1"/>
  <c r="AR267" i="1" s="1"/>
  <c r="AR381" i="1" s="1"/>
  <c r="AR380" i="1" s="1"/>
  <c r="AR263" i="1"/>
  <c r="AS257" i="1" s="1"/>
  <c r="AS248" i="1" s="1"/>
  <c r="AR265" i="1"/>
  <c r="AR384" i="1" l="1"/>
  <c r="AS387" i="1" s="1"/>
  <c r="AS228" i="1" s="1"/>
  <c r="AS247" i="1"/>
  <c r="AS245" i="1" s="1"/>
  <c r="AS237" i="1"/>
  <c r="AS238" i="1" s="1"/>
  <c r="AS240" i="1" s="1"/>
  <c r="AS242" i="1" s="1"/>
  <c r="AS233" i="1" s="1"/>
  <c r="AS231" i="1"/>
  <c r="AS258" i="1" l="1"/>
  <c r="AS260" i="1" s="1"/>
  <c r="AS265" i="1"/>
  <c r="AS263" i="1"/>
  <c r="AT257" i="1" s="1"/>
  <c r="AT248" i="1" s="1"/>
  <c r="AS262" i="1"/>
  <c r="AS267" i="1" s="1"/>
  <c r="AS381" i="1" s="1"/>
  <c r="AS380" i="1" s="1"/>
  <c r="AS384" i="1" l="1"/>
  <c r="AT387" i="1" s="1"/>
  <c r="AT228" i="1" s="1"/>
  <c r="AT237" i="1"/>
  <c r="AT238" i="1" s="1"/>
  <c r="AT240" i="1" s="1"/>
  <c r="AT242" i="1" s="1"/>
  <c r="AT233" i="1" s="1"/>
  <c r="AT247" i="1"/>
  <c r="AT245" i="1" s="1"/>
  <c r="AT231" i="1"/>
  <c r="AT258" i="1" l="1"/>
  <c r="AT260" i="1" s="1"/>
  <c r="AT265" i="1"/>
  <c r="AT263" i="1"/>
  <c r="AU257" i="1" s="1"/>
  <c r="AU248" i="1" s="1"/>
  <c r="AT262" i="1"/>
  <c r="AT267" i="1" s="1"/>
  <c r="AT381" i="1" s="1"/>
  <c r="AT380" i="1" s="1"/>
  <c r="AT384" i="1" l="1"/>
  <c r="AU387" i="1" s="1"/>
  <c r="AU228" i="1" s="1"/>
  <c r="AU231" i="1"/>
  <c r="AU237" i="1"/>
  <c r="AU238" i="1" s="1"/>
  <c r="AU240" i="1" s="1"/>
  <c r="AU242" i="1" s="1"/>
  <c r="AU233" i="1" s="1"/>
  <c r="AU247" i="1"/>
  <c r="AU245" i="1" s="1"/>
  <c r="AU258" i="1" l="1"/>
  <c r="AU260" i="1" s="1"/>
  <c r="AU262" i="1"/>
  <c r="AU267" i="1" s="1"/>
  <c r="AU381" i="1" s="1"/>
  <c r="AU380" i="1" s="1"/>
  <c r="AU263" i="1"/>
  <c r="AV257" i="1" s="1"/>
  <c r="AV248" i="1" s="1"/>
  <c r="AU265" i="1"/>
  <c r="AU384" i="1" l="1"/>
  <c r="AV387" i="1" s="1"/>
  <c r="AV228" i="1" s="1"/>
  <c r="AV231" i="1"/>
  <c r="AV237" i="1"/>
  <c r="AV238" i="1" s="1"/>
  <c r="AV240" i="1" s="1"/>
  <c r="AV242" i="1" s="1"/>
  <c r="AV233" i="1" s="1"/>
  <c r="AV247" i="1"/>
  <c r="AV245" i="1" s="1"/>
  <c r="AV258" i="1" l="1"/>
  <c r="AV260" i="1" s="1"/>
  <c r="AV262" i="1"/>
  <c r="AV267" i="1" s="1"/>
  <c r="AV381" i="1" s="1"/>
  <c r="AV380" i="1" s="1"/>
  <c r="AV263" i="1"/>
  <c r="AW257" i="1" s="1"/>
  <c r="AW248" i="1" s="1"/>
  <c r="AV265" i="1"/>
  <c r="AV384" i="1" l="1"/>
  <c r="AW387" i="1" s="1"/>
  <c r="AW228" i="1" s="1"/>
  <c r="AW237" i="1"/>
  <c r="AW238" i="1" s="1"/>
  <c r="AW240" i="1" s="1"/>
  <c r="AW242" i="1" s="1"/>
  <c r="AW233" i="1" s="1"/>
  <c r="AW247" i="1"/>
  <c r="AW245" i="1" s="1"/>
  <c r="AW231" i="1"/>
  <c r="AW258" i="1" l="1"/>
  <c r="AW260" i="1" s="1"/>
  <c r="AW263" i="1"/>
  <c r="AX257" i="1" s="1"/>
  <c r="AX248" i="1" s="1"/>
  <c r="AW262" i="1"/>
  <c r="AW267" i="1" s="1"/>
  <c r="AW381" i="1" s="1"/>
  <c r="AW380" i="1" s="1"/>
  <c r="AW265" i="1"/>
  <c r="AW384" i="1" l="1"/>
  <c r="AX387" i="1" s="1"/>
  <c r="AX228" i="1" s="1"/>
  <c r="AX237" i="1"/>
  <c r="AX238" i="1" s="1"/>
  <c r="AX240" i="1" s="1"/>
  <c r="AX242" i="1" s="1"/>
  <c r="AX233" i="1" s="1"/>
  <c r="AX247" i="1"/>
  <c r="AX245" i="1" s="1"/>
  <c r="AX231" i="1"/>
  <c r="AX258" i="1" l="1"/>
  <c r="AX260" i="1" s="1"/>
  <c r="AX265" i="1"/>
  <c r="AX262" i="1"/>
  <c r="AX267" i="1" s="1"/>
  <c r="AX381" i="1" s="1"/>
  <c r="AX380" i="1" s="1"/>
  <c r="AX263" i="1"/>
  <c r="AY257" i="1" s="1"/>
  <c r="AY248" i="1" s="1"/>
  <c r="AX384" i="1" l="1"/>
  <c r="AY387" i="1" s="1"/>
  <c r="AY228" i="1" s="1"/>
  <c r="AY237" i="1"/>
  <c r="AY238" i="1" s="1"/>
  <c r="AY240" i="1" s="1"/>
  <c r="AY242" i="1" s="1"/>
  <c r="AY233" i="1" s="1"/>
  <c r="AY231" i="1"/>
  <c r="AY247" i="1"/>
  <c r="AY245" i="1" s="1"/>
  <c r="AY258" i="1" l="1"/>
  <c r="AY260" i="1" s="1"/>
  <c r="AY262" i="1"/>
  <c r="AY267" i="1" s="1"/>
  <c r="AY381" i="1" s="1"/>
  <c r="AY380" i="1" s="1"/>
  <c r="AY263" i="1"/>
  <c r="AZ257" i="1" s="1"/>
  <c r="AZ248" i="1" s="1"/>
  <c r="AY265" i="1"/>
  <c r="AY384" i="1" l="1"/>
  <c r="AZ387" i="1" s="1"/>
  <c r="AZ228" i="1" s="1"/>
  <c r="AZ247" i="1"/>
  <c r="AZ245" i="1" s="1"/>
  <c r="AZ237" i="1"/>
  <c r="AZ238" i="1" s="1"/>
  <c r="AZ240" i="1" s="1"/>
  <c r="AZ242" i="1" s="1"/>
  <c r="AZ233" i="1" s="1"/>
  <c r="AZ231" i="1"/>
  <c r="AZ258" i="1" l="1"/>
  <c r="AZ260" i="1" s="1"/>
  <c r="AZ265" i="1"/>
  <c r="AZ263" i="1"/>
  <c r="BA257" i="1" s="1"/>
  <c r="BA248" i="1" s="1"/>
  <c r="AZ262" i="1"/>
  <c r="AZ267" i="1" s="1"/>
  <c r="AZ381" i="1" s="1"/>
  <c r="AZ380" i="1" s="1"/>
  <c r="AZ384" i="1" l="1"/>
  <c r="BA387" i="1" s="1"/>
  <c r="BA228" i="1" s="1"/>
  <c r="BA231" i="1"/>
  <c r="BA247" i="1"/>
  <c r="BA245" i="1" s="1"/>
  <c r="BA237" i="1"/>
  <c r="BA238" i="1" s="1"/>
  <c r="BA240" i="1" s="1"/>
  <c r="BA242" i="1" s="1"/>
  <c r="BA233" i="1" s="1"/>
  <c r="BA258" i="1" l="1"/>
  <c r="BA260" i="1" s="1"/>
  <c r="BA263" i="1"/>
  <c r="BB257" i="1" s="1"/>
  <c r="BB248" i="1" s="1"/>
  <c r="BA262" i="1"/>
  <c r="BA267" i="1" s="1"/>
  <c r="BA381" i="1" s="1"/>
  <c r="BA380" i="1" s="1"/>
  <c r="BA265" i="1"/>
  <c r="BA384" i="1" l="1"/>
  <c r="BB387" i="1" s="1"/>
  <c r="BB228" i="1" s="1"/>
  <c r="BB237" i="1"/>
  <c r="BB238" i="1" s="1"/>
  <c r="BB240" i="1" s="1"/>
  <c r="BB242" i="1" s="1"/>
  <c r="BB233" i="1" s="1"/>
  <c r="BB247" i="1"/>
  <c r="BB245" i="1" s="1"/>
  <c r="BB231" i="1"/>
  <c r="BB258" i="1" l="1"/>
  <c r="BB260" i="1" s="1"/>
  <c r="BB265" i="1"/>
  <c r="BB263" i="1"/>
  <c r="BC257" i="1" s="1"/>
  <c r="BC248" i="1" s="1"/>
  <c r="BB262" i="1"/>
  <c r="BB267" i="1" s="1"/>
  <c r="BB381" i="1" s="1"/>
  <c r="BB380" i="1" s="1"/>
  <c r="BB384" i="1" l="1"/>
  <c r="BC387" i="1" s="1"/>
  <c r="BC228" i="1" s="1"/>
  <c r="BC231" i="1"/>
  <c r="BC247" i="1"/>
  <c r="BC245" i="1" s="1"/>
  <c r="BC237" i="1"/>
  <c r="BC238" i="1" s="1"/>
  <c r="BC240" i="1" s="1"/>
  <c r="BC242" i="1" s="1"/>
  <c r="BC233" i="1" s="1"/>
  <c r="BC258" i="1" l="1"/>
  <c r="BC260" i="1" s="1"/>
  <c r="BC262" i="1"/>
  <c r="BC267" i="1" s="1"/>
  <c r="BC381" i="1" s="1"/>
  <c r="BC263" i="1"/>
  <c r="BD257" i="1" s="1"/>
  <c r="BD248" i="1" s="1"/>
  <c r="BC265" i="1"/>
  <c r="BC380" i="1" l="1"/>
  <c r="BC384" i="1" l="1"/>
  <c r="BD387" i="1" s="1"/>
  <c r="BD228" i="1" s="1"/>
  <c r="BD237" i="1" l="1"/>
  <c r="BD238" i="1" s="1"/>
  <c r="BD240" i="1" s="1"/>
  <c r="BD242" i="1" s="1"/>
  <c r="BD233" i="1" s="1"/>
  <c r="BD231" i="1"/>
  <c r="BD265" i="1" s="1"/>
  <c r="BD247" i="1"/>
  <c r="BD245" i="1" s="1"/>
  <c r="BD258" i="1" l="1"/>
  <c r="BD260" i="1" s="1"/>
  <c r="BD262" i="1" l="1"/>
  <c r="BD267" i="1" s="1"/>
  <c r="BD381" i="1" s="1"/>
  <c r="BD380" i="1" s="1"/>
  <c r="BD263" i="1"/>
  <c r="BE257" i="1" s="1"/>
  <c r="BE248" i="1" s="1"/>
  <c r="BD384" i="1" l="1"/>
  <c r="BE387" i="1" s="1"/>
  <c r="BE228" i="1" s="1"/>
  <c r="BE247" i="1" l="1"/>
  <c r="BE245" i="1" s="1"/>
  <c r="BE237" i="1"/>
  <c r="BE238" i="1" s="1"/>
  <c r="BE240" i="1" s="1"/>
  <c r="BE242" i="1" s="1"/>
  <c r="BE233" i="1" s="1"/>
  <c r="BE231" i="1"/>
  <c r="BE265" i="1" s="1"/>
  <c r="BE258" i="1" l="1"/>
  <c r="BE260" i="1" s="1"/>
  <c r="BE262" i="1" l="1"/>
  <c r="BE267" i="1" s="1"/>
  <c r="BE381" i="1" s="1"/>
  <c r="BE380" i="1" s="1"/>
  <c r="BE263" i="1"/>
  <c r="BF257" i="1" s="1"/>
  <c r="BF248" i="1" s="1"/>
  <c r="BE384" i="1" l="1"/>
  <c r="BF387" i="1" s="1"/>
  <c r="BF228" i="1" s="1"/>
  <c r="BF237" i="1" l="1"/>
  <c r="BF238" i="1" s="1"/>
  <c r="BF240" i="1" s="1"/>
  <c r="BF242" i="1" s="1"/>
  <c r="BF233" i="1" s="1"/>
  <c r="BF247" i="1"/>
  <c r="BF245" i="1" s="1"/>
  <c r="BF231" i="1"/>
  <c r="BF265" i="1" s="1"/>
  <c r="BF258" i="1" l="1"/>
  <c r="BF260" i="1" s="1"/>
  <c r="BF263" i="1" l="1"/>
  <c r="BG257" i="1" s="1"/>
  <c r="BG248" i="1" s="1"/>
  <c r="BF262" i="1"/>
  <c r="BF267" i="1" s="1"/>
  <c r="BF381" i="1" s="1"/>
  <c r="BF380" i="1" s="1"/>
  <c r="BF384" i="1" l="1"/>
  <c r="BG387" i="1" s="1"/>
  <c r="BG228" i="1" s="1"/>
  <c r="BG237" i="1" l="1"/>
  <c r="BG238" i="1" s="1"/>
  <c r="BG240" i="1" s="1"/>
  <c r="BG242" i="1" s="1"/>
  <c r="BG233" i="1" s="1"/>
  <c r="BG247" i="1"/>
  <c r="BG245" i="1" s="1"/>
  <c r="BG231" i="1"/>
  <c r="BG265" i="1" s="1"/>
  <c r="BG258" i="1" l="1"/>
  <c r="BG260" i="1" s="1"/>
  <c r="BG263" i="1" l="1"/>
  <c r="BH257" i="1" s="1"/>
  <c r="BH248" i="1" s="1"/>
  <c r="BG262" i="1"/>
  <c r="BG267" i="1" s="1"/>
  <c r="BG381" i="1" s="1"/>
  <c r="BG380" i="1" s="1"/>
  <c r="BG384" i="1" l="1"/>
  <c r="BH387" i="1" s="1"/>
  <c r="BH228" i="1" s="1"/>
  <c r="BH247" i="1" l="1"/>
  <c r="BH245" i="1" s="1"/>
  <c r="BH237" i="1"/>
  <c r="BH238" i="1" s="1"/>
  <c r="BH240" i="1" s="1"/>
  <c r="BH242" i="1" s="1"/>
  <c r="BH233" i="1" s="1"/>
  <c r="BH231" i="1"/>
  <c r="BH265" i="1" s="1"/>
  <c r="BH258" i="1" l="1"/>
  <c r="BH260" i="1" s="1"/>
  <c r="BH262" i="1" l="1"/>
  <c r="BH267" i="1" s="1"/>
  <c r="BH381" i="1" s="1"/>
  <c r="BH380" i="1" s="1"/>
  <c r="BH263" i="1"/>
  <c r="BI257" i="1" s="1"/>
  <c r="BI248" i="1" s="1"/>
  <c r="BH384" i="1" l="1"/>
  <c r="BI387" i="1" s="1"/>
  <c r="BI228" i="1" s="1"/>
  <c r="BI237" i="1" l="1"/>
  <c r="BI238" i="1" s="1"/>
  <c r="BI240" i="1" s="1"/>
  <c r="BI242" i="1" s="1"/>
  <c r="BI233" i="1" s="1"/>
  <c r="BI247" i="1"/>
  <c r="BI245" i="1" s="1"/>
  <c r="BI231" i="1"/>
  <c r="BI265" i="1" s="1"/>
  <c r="BI258" i="1" l="1"/>
  <c r="BI260" i="1" s="1"/>
  <c r="BI263" i="1" l="1"/>
  <c r="BJ257" i="1" s="1"/>
  <c r="BJ248" i="1" s="1"/>
  <c r="BI262" i="1"/>
  <c r="BI267" i="1" s="1"/>
  <c r="BI381" i="1" s="1"/>
  <c r="BI380" i="1" s="1"/>
  <c r="BI384" i="1" l="1"/>
  <c r="BJ387" i="1" s="1"/>
  <c r="BJ228" i="1" s="1"/>
  <c r="BJ231" i="1" l="1"/>
  <c r="BJ237" i="1"/>
  <c r="BJ238" i="1" s="1"/>
  <c r="BJ240" i="1" s="1"/>
  <c r="BJ242" i="1" s="1"/>
  <c r="BJ233" i="1" s="1"/>
  <c r="BJ247" i="1"/>
  <c r="BJ245" i="1" s="1"/>
  <c r="BJ258" i="1" l="1"/>
  <c r="BJ260" i="1" s="1"/>
  <c r="BJ265" i="1"/>
  <c r="BJ263" i="1" l="1"/>
  <c r="BK257" i="1" s="1"/>
  <c r="BK248" i="1" s="1"/>
  <c r="BJ262" i="1"/>
  <c r="BJ267" i="1" s="1"/>
  <c r="BJ381" i="1" s="1"/>
  <c r="BJ380" i="1" s="1"/>
  <c r="BJ384" i="1" l="1"/>
  <c r="BK387" i="1" s="1"/>
  <c r="BK228" i="1" s="1"/>
  <c r="BK247" i="1" l="1"/>
  <c r="BK245" i="1" s="1"/>
  <c r="BK237" i="1"/>
  <c r="BK238" i="1" s="1"/>
  <c r="BK240" i="1" s="1"/>
  <c r="BK242" i="1" s="1"/>
  <c r="BK233" i="1" s="1"/>
  <c r="BK231" i="1"/>
  <c r="BK265" i="1" s="1"/>
  <c r="BK258" i="1" l="1"/>
  <c r="BK260" i="1" s="1"/>
  <c r="BK263" i="1" l="1"/>
  <c r="BL257" i="1" s="1"/>
  <c r="BL248" i="1" s="1"/>
  <c r="J403" i="1" s="1"/>
  <c r="BK262" i="1"/>
  <c r="BK267" i="1" s="1"/>
  <c r="BK381" i="1" s="1"/>
  <c r="BK380" i="1" s="1"/>
  <c r="BK384" i="1" l="1"/>
  <c r="BL387" i="1" s="1"/>
  <c r="BL228" i="1" s="1"/>
  <c r="BL247" i="1" l="1"/>
  <c r="BL245" i="1" s="1"/>
  <c r="BL237" i="1"/>
  <c r="BL238" i="1" s="1"/>
  <c r="BL240" i="1" s="1"/>
  <c r="BL242" i="1" s="1"/>
  <c r="BL233" i="1" s="1"/>
  <c r="BL231" i="1"/>
  <c r="BL265" i="1" s="1"/>
  <c r="BL258" i="1" l="1"/>
  <c r="BL260" i="1" s="1"/>
  <c r="J402" i="1"/>
  <c r="E408" i="1" s="1"/>
  <c r="BL262" i="1" l="1"/>
  <c r="BL267" i="1" s="1"/>
  <c r="BL381" i="1" s="1"/>
  <c r="BL380" i="1" s="1"/>
  <c r="BL263" i="1"/>
  <c r="BL384" i="1" l="1"/>
</calcChain>
</file>

<file path=xl/sharedStrings.xml><?xml version="1.0" encoding="utf-8"?>
<sst xmlns="http://schemas.openxmlformats.org/spreadsheetml/2006/main" count="690" uniqueCount="162">
  <si>
    <t>Название проекта</t>
  </si>
  <si>
    <t>Прогноз</t>
  </si>
  <si>
    <t>Категория</t>
  </si>
  <si>
    <t>Ед. изм.</t>
  </si>
  <si>
    <t>Длина периода</t>
  </si>
  <si>
    <t>Операционная деятельность</t>
  </si>
  <si>
    <t>Выручка</t>
  </si>
  <si>
    <t>руб.</t>
  </si>
  <si>
    <t>Строительный материал</t>
  </si>
  <si>
    <t>Цена</t>
  </si>
  <si>
    <t>руб. / кг.</t>
  </si>
  <si>
    <t>Количество, кг</t>
  </si>
  <si>
    <t>кг.</t>
  </si>
  <si>
    <t>Замер помещения</t>
  </si>
  <si>
    <t>руб. / шт.</t>
  </si>
  <si>
    <t>Количество</t>
  </si>
  <si>
    <t>шт.</t>
  </si>
  <si>
    <t>Продукт / Услуга 3</t>
  </si>
  <si>
    <t>тыс. руб.</t>
  </si>
  <si>
    <t>Себестоимость</t>
  </si>
  <si>
    <t>Прямые материальные расходы</t>
  </si>
  <si>
    <t>Материал ABS</t>
  </si>
  <si>
    <t>Цена на 1 ед. продукции</t>
  </si>
  <si>
    <t>Количество на 1 ед. продукции</t>
  </si>
  <si>
    <t>Материальные расходы 2</t>
  </si>
  <si>
    <t>Материальные расходы 3</t>
  </si>
  <si>
    <t>Материальные расходы 4</t>
  </si>
  <si>
    <t>Материальные расходы 5</t>
  </si>
  <si>
    <t>Затраты на основной производственный персонал</t>
  </si>
  <si>
    <t>Смотритель</t>
  </si>
  <si>
    <t>Месячный оклад</t>
  </si>
  <si>
    <t>руб. / мес.</t>
  </si>
  <si>
    <t>Количество сотрудников</t>
  </si>
  <si>
    <t>чел.</t>
  </si>
  <si>
    <t>Должность 2</t>
  </si>
  <si>
    <t>тыс. руб. / мес.</t>
  </si>
  <si>
    <t>Должность 3</t>
  </si>
  <si>
    <t>Должность 4</t>
  </si>
  <si>
    <t>Должность 5</t>
  </si>
  <si>
    <t>Страховые взносы на основной производственный персонал</t>
  </si>
  <si>
    <t>Материальные расходы 1</t>
  </si>
  <si>
    <t>Замерщик</t>
  </si>
  <si>
    <t>Должность 1</t>
  </si>
  <si>
    <t>Общепроизводственные расходы</t>
  </si>
  <si>
    <t>Общепроизводственные расходы 1</t>
  </si>
  <si>
    <t>с минусом</t>
  </si>
  <si>
    <t>Общепроизводственные расходы 2</t>
  </si>
  <si>
    <t>Общепроизводственные расходы 3</t>
  </si>
  <si>
    <t>Общепроизводственные расходы 4</t>
  </si>
  <si>
    <t>Общепроизводственные расходы 5</t>
  </si>
  <si>
    <t>Затраты на вспомогательный производственный персонал</t>
  </si>
  <si>
    <t>Страховые взносы на вспомогательный производственный персонал</t>
  </si>
  <si>
    <t>Амортизация</t>
  </si>
  <si>
    <t>3D принтер LulzBot mini</t>
  </si>
  <si>
    <t>Валовая прибыль</t>
  </si>
  <si>
    <t>Административные расходы</t>
  </si>
  <si>
    <t>Аренда помещения</t>
  </si>
  <si>
    <t>Расходы на рекламу</t>
  </si>
  <si>
    <t>Коммунальные платежи</t>
  </si>
  <si>
    <t>Техника для бухгалтерии</t>
  </si>
  <si>
    <t>Прочие административные расходы</t>
  </si>
  <si>
    <t>Административные расходы на персонал</t>
  </si>
  <si>
    <t>Администратор</t>
  </si>
  <si>
    <t>Страховые взносы на административный персонал</t>
  </si>
  <si>
    <t>ПФР (пенсионный фонд) - 10%</t>
  </si>
  <si>
    <t>ФОМС (фонд обязательного медицинского страхования) - 5%</t>
  </si>
  <si>
    <t>ФСС (фонд социального страхования) - 0%</t>
  </si>
  <si>
    <t>Коммерческие расходы</t>
  </si>
  <si>
    <t>Коммерческие расходы (транспортировка)</t>
  </si>
  <si>
    <t>Коммерческие расходы (доставка)</t>
  </si>
  <si>
    <t>Коммерческие расходы 3</t>
  </si>
  <si>
    <t>Коммерческие расходы 4</t>
  </si>
  <si>
    <t>Коммерческие расходы 5</t>
  </si>
  <si>
    <t>Коммерческие расходы на персонал</t>
  </si>
  <si>
    <t>Страховые взносы на коммерческий персонал</t>
  </si>
  <si>
    <t>Прибыль / (убыток) от продаж</t>
  </si>
  <si>
    <t>Проценты к получению</t>
  </si>
  <si>
    <t>Проценты к уплате</t>
  </si>
  <si>
    <t>Прибыль / (убыток) до налогообложения</t>
  </si>
  <si>
    <t>Налог на прибыль</t>
  </si>
  <si>
    <t>Сценарий 1: Объект налогообложения - доходы</t>
  </si>
  <si>
    <t>Налоговая база</t>
  </si>
  <si>
    <t>Ставка налога</t>
  </si>
  <si>
    <t>%</t>
  </si>
  <si>
    <t>Налог исчисленный</t>
  </si>
  <si>
    <t>Страховые взносы в государственные внебюджетные фонды</t>
  </si>
  <si>
    <t>Налог к уплате</t>
  </si>
  <si>
    <t>Сценарий 2: Объект налогообложения - доходы, уменьшенные на расходы</t>
  </si>
  <si>
    <t>Доходы</t>
  </si>
  <si>
    <t>Расходы</t>
  </si>
  <si>
    <t>Страховые взносы по основному производственному персоналу</t>
  </si>
  <si>
    <t>Выплаченные проценты по кредиту</t>
  </si>
  <si>
    <t>Перенесенный убыток</t>
  </si>
  <si>
    <t>Минимальный налог</t>
  </si>
  <si>
    <t>Сумма переносимого убытка</t>
  </si>
  <si>
    <t>Чистая прибыль / (убыток)</t>
  </si>
  <si>
    <t>Денежный поток от операционной деятельности</t>
  </si>
  <si>
    <t>Инвестиционная деятельность</t>
  </si>
  <si>
    <t>Денежные потоки от инвестиционной деятельности</t>
  </si>
  <si>
    <t>Стоимость</t>
  </si>
  <si>
    <t>Срок полезного использования</t>
  </si>
  <si>
    <t>лет</t>
  </si>
  <si>
    <t>Время покупки</t>
  </si>
  <si>
    <t>Вложение в основное средство</t>
  </si>
  <si>
    <t>Сумма вложений в основное средство</t>
  </si>
  <si>
    <t>Накопленная амортизация на начало периода</t>
  </si>
  <si>
    <t>Начисленная амортизация за период</t>
  </si>
  <si>
    <t>Накопленная амортизация на конец периода</t>
  </si>
  <si>
    <t>Новые принтеры</t>
  </si>
  <si>
    <t>Основное средство 5</t>
  </si>
  <si>
    <t>Основное средство 6</t>
  </si>
  <si>
    <t>Финансовая деятельность</t>
  </si>
  <si>
    <t>Денежные потоки от финансовой деятельности</t>
  </si>
  <si>
    <t>Поступления собственного капитала</t>
  </si>
  <si>
    <t>Взносы в учредительный капитал</t>
  </si>
  <si>
    <t>Целевое финансирование</t>
  </si>
  <si>
    <t>Выплата дивидендов</t>
  </si>
  <si>
    <t>Поступления от заемного финансирования</t>
  </si>
  <si>
    <t>Кредит 1</t>
  </si>
  <si>
    <t>Годовая процентная ставка</t>
  </si>
  <si>
    <t>Ежемесячная процентная ставка</t>
  </si>
  <si>
    <t>Поступления от кредита</t>
  </si>
  <si>
    <t>Возврат тела кредита</t>
  </si>
  <si>
    <t>Сумма тела кредита на конец периода</t>
  </si>
  <si>
    <t>Начисленные проценты к уплате</t>
  </si>
  <si>
    <t>Кредит 2</t>
  </si>
  <si>
    <t>Кредит 3</t>
  </si>
  <si>
    <t>Кредит 4</t>
  </si>
  <si>
    <t>Возврат заемного финансирования</t>
  </si>
  <si>
    <t>Денежный поток</t>
  </si>
  <si>
    <t>Суммарный денежный поток за период</t>
  </si>
  <si>
    <t>Денежные средства на конец периода</t>
  </si>
  <si>
    <t>Годовая процентная ставка по текущему вкладу</t>
  </si>
  <si>
    <t>Ставка дисконтирования</t>
  </si>
  <si>
    <t>безрисковая ставка</t>
  </si>
  <si>
    <t>риск финансовой устойивости и финансовой структуры</t>
  </si>
  <si>
    <t>риск ликвидности</t>
  </si>
  <si>
    <t>риск диверсифицированности</t>
  </si>
  <si>
    <t>риск рентабельности</t>
  </si>
  <si>
    <t>коэф.диск.25%</t>
  </si>
  <si>
    <t>доходы</t>
  </si>
  <si>
    <t>затраты</t>
  </si>
  <si>
    <t>диск.доходы</t>
  </si>
  <si>
    <t>диск.затраты</t>
  </si>
  <si>
    <t>чистый доход</t>
  </si>
  <si>
    <t>диск.чистый доход</t>
  </si>
  <si>
    <t>NPV</t>
  </si>
  <si>
    <t>NPV &gt; 0 Проект эффективен</t>
  </si>
  <si>
    <t>IRR</t>
  </si>
  <si>
    <t>IRR&gt;R (R=25%) Проект эффективен</t>
  </si>
  <si>
    <t>PI</t>
  </si>
  <si>
    <t>&gt; 1 - проект эффективен</t>
  </si>
  <si>
    <t>DPP</t>
  </si>
  <si>
    <t>проект окупается к концу первого года</t>
  </si>
  <si>
    <t>FC</t>
  </si>
  <si>
    <t>q</t>
  </si>
  <si>
    <t>AVC</t>
  </si>
  <si>
    <t>P</t>
  </si>
  <si>
    <t>Q крит.</t>
  </si>
  <si>
    <t>чист.прибыль</t>
  </si>
  <si>
    <t>инвестиции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</si>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</sst>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 \(#,##0\)"/>
    <numFmt numFmtId="165" formatCode="0.0%"/>
  </numFmts>
  <fonts count="23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0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theme="0" tint="-0.499984740745262"/>
      <name val="Arial"/>
      <family val="2"/>
      <charset val="204"/>
    </font>
    <font>
      <b/>
      <sz val="11"/>
      <color rgb="FF00B050"/>
      <name val="Arial"/>
      <family val="2"/>
      <charset val="204"/>
    </font>
    <font>
      <i/>
      <sz val="11"/>
      <color rgb="FF00B050"/>
      <name val="Arial"/>
      <family val="2"/>
      <charset val="204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theme="0" tint="-0.14999847407452621"/>
      <name val="Arial"/>
      <family val="2"/>
      <charset val="204"/>
    </font>
    <font>
      <sz val="11"/>
      <color theme="0" tint="-0.14999847407452621"/>
      <name val="Arial"/>
      <family val="2"/>
      <charset val="204"/>
    </font>
    <font>
      <i/>
      <sz val="11"/>
      <color theme="0" tint="-0.14999847407452621"/>
      <name val="Arial"/>
      <family val="2"/>
      <charset val="204"/>
    </font>
    <font>
      <sz val="11"/>
      <color theme="1"/>
      <name val="Arial"/>
    </font>
    <font>
      <i/>
      <sz val="11"/>
      <color rgb="FF00B050"/>
      <name val="Arial"/>
    </font>
    <font>
      <sz val="11"/>
      <color rgb="FF00B050"/>
      <name val="Arial"/>
    </font>
    <font>
      <sz val="11"/>
      <color rgb="FF000000"/>
      <name val="Arial"/>
    </font>
    <font>
      <b/>
      <sz val="11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dotted">
        <color auto="1"/>
      </right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4" fontId="5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1" fillId="0" borderId="0" xfId="0" applyFont="1" applyAlignment="1">
      <alignment horizontal="left" indent="6"/>
    </xf>
    <xf numFmtId="9" fontId="7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left" indent="8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4" fillId="0" borderId="0" xfId="0" applyFont="1" applyAlignment="1">
      <alignment horizontal="left" indent="6"/>
    </xf>
    <xf numFmtId="17" fontId="1" fillId="4" borderId="1" xfId="0" applyNumberFormat="1" applyFont="1" applyFill="1" applyBorder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7" fontId="1" fillId="6" borderId="1" xfId="0" applyNumberFormat="1" applyFont="1" applyFill="1" applyBorder="1" applyAlignment="1">
      <alignment horizontal="center"/>
    </xf>
    <xf numFmtId="17" fontId="1" fillId="5" borderId="1" xfId="0" applyNumberFormat="1" applyFont="1" applyFill="1" applyBorder="1" applyAlignment="1">
      <alignment horizontal="center"/>
    </xf>
    <xf numFmtId="164" fontId="2" fillId="0" borderId="2" xfId="0" applyNumberFormat="1" applyFont="1" applyBorder="1"/>
    <xf numFmtId="164" fontId="1" fillId="0" borderId="2" xfId="0" applyNumberFormat="1" applyFont="1" applyBorder="1"/>
    <xf numFmtId="164" fontId="4" fillId="0" borderId="2" xfId="0" applyNumberFormat="1" applyFont="1" applyBorder="1"/>
    <xf numFmtId="164" fontId="1" fillId="0" borderId="0" xfId="0" applyNumberFormat="1" applyFont="1"/>
    <xf numFmtId="164" fontId="4" fillId="0" borderId="0" xfId="0" applyNumberFormat="1" applyFont="1"/>
    <xf numFmtId="164" fontId="9" fillId="0" borderId="2" xfId="0" applyNumberFormat="1" applyFont="1" applyBorder="1"/>
    <xf numFmtId="164" fontId="1" fillId="0" borderId="3" xfId="0" applyNumberFormat="1" applyFont="1" applyBorder="1"/>
    <xf numFmtId="164" fontId="1" fillId="0" borderId="0" xfId="0" applyNumberFormat="1" applyFont="1" applyBorder="1"/>
    <xf numFmtId="164" fontId="4" fillId="0" borderId="0" xfId="0" applyNumberFormat="1" applyFont="1" applyBorder="1"/>
    <xf numFmtId="0" fontId="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2" fillId="0" borderId="0" xfId="0" applyFont="1" applyAlignment="1">
      <alignment horizontal="left" indent="4"/>
    </xf>
    <xf numFmtId="0" fontId="1" fillId="0" borderId="0" xfId="0" applyFont="1" applyFill="1" applyAlignment="1">
      <alignment horizontal="left" indent="6"/>
    </xf>
    <xf numFmtId="0" fontId="2" fillId="0" borderId="0" xfId="0" applyFont="1" applyAlignment="1">
      <alignment horizontal="left" indent="4"/>
    </xf>
    <xf numFmtId="0" fontId="11" fillId="0" borderId="0" xfId="0" applyFont="1" applyAlignment="1">
      <alignment horizontal="left" indent="6"/>
    </xf>
    <xf numFmtId="0" fontId="2" fillId="0" borderId="0" xfId="0" applyFont="1" applyAlignment="1">
      <alignment horizontal="left" indent="6"/>
    </xf>
    <xf numFmtId="0" fontId="1" fillId="0" borderId="0" xfId="0" applyFont="1" applyFill="1" applyAlignment="1">
      <alignment horizontal="left" indent="8"/>
    </xf>
    <xf numFmtId="0" fontId="11" fillId="0" borderId="0" xfId="0" applyFont="1" applyAlignment="1">
      <alignment horizontal="left" indent="8"/>
    </xf>
    <xf numFmtId="164" fontId="1" fillId="0" borderId="4" xfId="0" applyNumberFormat="1" applyFont="1" applyBorder="1"/>
    <xf numFmtId="9" fontId="7" fillId="0" borderId="2" xfId="0" applyNumberFormat="1" applyFont="1" applyBorder="1" applyAlignment="1">
      <alignment horizontal="center"/>
    </xf>
    <xf numFmtId="9" fontId="8" fillId="0" borderId="2" xfId="0" applyNumberFormat="1" applyFont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3" fillId="7" borderId="0" xfId="0" applyFont="1" applyFill="1" applyAlignment="1">
      <alignment horizontal="center"/>
    </xf>
    <xf numFmtId="0" fontId="13" fillId="7" borderId="0" xfId="0" applyFont="1" applyFill="1"/>
    <xf numFmtId="9" fontId="7" fillId="0" borderId="2" xfId="1" applyFont="1" applyBorder="1"/>
    <xf numFmtId="0" fontId="1" fillId="0" borderId="0" xfId="0" applyFont="1" applyAlignment="1">
      <alignment horizontal="left" indent="10"/>
    </xf>
    <xf numFmtId="0" fontId="1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left" indent="2"/>
    </xf>
    <xf numFmtId="165" fontId="7" fillId="0" borderId="2" xfId="1" applyNumberFormat="1" applyFont="1" applyBorder="1"/>
    <xf numFmtId="165" fontId="8" fillId="0" borderId="2" xfId="1" applyNumberFormat="1" applyFont="1" applyBorder="1"/>
    <xf numFmtId="0" fontId="11" fillId="0" borderId="0" xfId="0" applyFont="1" applyAlignment="1">
      <alignment horizontal="left" indent="4"/>
    </xf>
    <xf numFmtId="0" fontId="14" fillId="0" borderId="6" xfId="0" applyFont="1" applyBorder="1" applyAlignment="1">
      <alignment horizontal="center" vertical="center"/>
    </xf>
    <xf numFmtId="165" fontId="7" fillId="0" borderId="2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164" fontId="4" fillId="9" borderId="2" xfId="0" applyNumberFormat="1" applyFont="1" applyFill="1" applyBorder="1"/>
    <xf numFmtId="17" fontId="4" fillId="9" borderId="1" xfId="0" applyNumberFormat="1" applyFont="1" applyFill="1" applyBorder="1" applyAlignment="1">
      <alignment horizontal="center"/>
    </xf>
    <xf numFmtId="9" fontId="7" fillId="9" borderId="2" xfId="1" applyFont="1" applyFill="1" applyBorder="1"/>
    <xf numFmtId="0" fontId="15" fillId="0" borderId="0" xfId="0" applyFont="1" applyAlignment="1">
      <alignment horizontal="left" indent="2"/>
    </xf>
    <xf numFmtId="0" fontId="16" fillId="0" borderId="0" xfId="0" applyFont="1" applyAlignment="1">
      <alignment horizontal="center"/>
    </xf>
    <xf numFmtId="164" fontId="16" fillId="0" borderId="2" xfId="0" applyNumberFormat="1" applyFont="1" applyBorder="1"/>
    <xf numFmtId="0" fontId="16" fillId="0" borderId="0" xfId="0" applyFont="1"/>
    <xf numFmtId="0" fontId="16" fillId="0" borderId="0" xfId="0" applyFont="1" applyAlignment="1">
      <alignment horizontal="left" indent="4"/>
    </xf>
    <xf numFmtId="164" fontId="16" fillId="9" borderId="2" xfId="0" applyNumberFormat="1" applyFont="1" applyFill="1" applyBorder="1"/>
    <xf numFmtId="0" fontId="16" fillId="0" borderId="0" xfId="0" applyFont="1" applyAlignment="1">
      <alignment horizontal="left" indent="6"/>
    </xf>
    <xf numFmtId="0" fontId="16" fillId="0" borderId="0" xfId="0" applyFont="1" applyAlignment="1">
      <alignment horizontal="left" indent="2"/>
    </xf>
    <xf numFmtId="0" fontId="15" fillId="0" borderId="0" xfId="0" applyFont="1"/>
    <xf numFmtId="164" fontId="16" fillId="0" borderId="0" xfId="0" applyNumberFormat="1" applyFont="1"/>
    <xf numFmtId="165" fontId="17" fillId="0" borderId="2" xfId="0" applyNumberFormat="1" applyFont="1" applyBorder="1" applyAlignment="1">
      <alignment horizontal="center"/>
    </xf>
    <xf numFmtId="164" fontId="16" fillId="0" borderId="4" xfId="0" applyNumberFormat="1" applyFont="1" applyBorder="1"/>
    <xf numFmtId="0" fontId="16" fillId="0" borderId="0" xfId="0" applyFont="1" applyAlignment="1">
      <alignment horizontal="left" indent="8"/>
    </xf>
    <xf numFmtId="9" fontId="17" fillId="0" borderId="2" xfId="0" applyNumberFormat="1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9" fontId="17" fillId="0" borderId="2" xfId="1" applyFont="1" applyBorder="1"/>
    <xf numFmtId="0" fontId="16" fillId="0" borderId="0" xfId="0" applyFont="1" applyAlignment="1">
      <alignment horizontal="left" indent="10"/>
    </xf>
    <xf numFmtId="164" fontId="16" fillId="0" borderId="0" xfId="0" applyNumberFormat="1" applyFont="1" applyBorder="1"/>
    <xf numFmtId="0" fontId="16" fillId="0" borderId="6" xfId="0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/>
    </xf>
    <xf numFmtId="9" fontId="19" fillId="0" borderId="2" xfId="0" applyNumberFormat="1" applyFont="1" applyBorder="1" applyAlignment="1">
      <alignment horizontal="center"/>
    </xf>
    <xf numFmtId="9" fontId="8" fillId="0" borderId="0" xfId="0" applyNumberFormat="1" applyFont="1" applyBorder="1" applyAlignment="1">
      <alignment horizontal="center"/>
    </xf>
    <xf numFmtId="164" fontId="20" fillId="0" borderId="2" xfId="0" applyNumberFormat="1" applyFont="1" applyBorder="1"/>
    <xf numFmtId="0" fontId="18" fillId="0" borderId="0" xfId="0" applyFont="1"/>
    <xf numFmtId="164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164" fontId="18" fillId="0" borderId="0" xfId="0" applyNumberFormat="1" applyFont="1"/>
    <xf numFmtId="3" fontId="21" fillId="0" borderId="0" xfId="0" applyNumberFormat="1" applyFont="1" applyAlignment="1">
      <alignment wrapText="1"/>
    </xf>
    <xf numFmtId="3" fontId="1" fillId="0" borderId="0" xfId="0" applyNumberFormat="1" applyFont="1"/>
    <xf numFmtId="3" fontId="18" fillId="0" borderId="0" xfId="0" applyNumberFormat="1" applyFont="1"/>
    <xf numFmtId="1" fontId="2" fillId="0" borderId="0" xfId="0" applyNumberFormat="1" applyFont="1"/>
    <xf numFmtId="0" fontId="1" fillId="0" borderId="1" xfId="0" applyFont="1" applyBorder="1" applyAlignment="1">
      <alignment horizontal="center"/>
    </xf>
    <xf numFmtId="165" fontId="18" fillId="0" borderId="0" xfId="0" applyNumberFormat="1" applyFont="1"/>
    <xf numFmtId="9" fontId="18" fillId="0" borderId="0" xfId="0" applyNumberFormat="1" applyFont="1"/>
    <xf numFmtId="9" fontId="22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57FF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'Фин модель'!$B$10</c:f>
              <c:strCache>
                <c:ptCount val="1"/>
                <c:pt idx="0">
                  <c:v>Строительный материал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'Фин модель'!$F$4:$BL$4</c:f>
              <c:numCache>
                <c:formatCode>mmm\-yy</c:formatCode>
                <c:ptCount val="59"/>
                <c:pt idx="0">
                  <c:v>44228</c:v>
                </c:pt>
                <c:pt idx="1">
                  <c:v>44259</c:v>
                </c:pt>
                <c:pt idx="2">
                  <c:v>44290</c:v>
                </c:pt>
                <c:pt idx="3">
                  <c:v>44321</c:v>
                </c:pt>
                <c:pt idx="4">
                  <c:v>44352</c:v>
                </c:pt>
                <c:pt idx="5">
                  <c:v>44383</c:v>
                </c:pt>
                <c:pt idx="6">
                  <c:v>44414</c:v>
                </c:pt>
                <c:pt idx="7">
                  <c:v>44445</c:v>
                </c:pt>
                <c:pt idx="8">
                  <c:v>44476</c:v>
                </c:pt>
                <c:pt idx="9">
                  <c:v>44507</c:v>
                </c:pt>
                <c:pt idx="10">
                  <c:v>44538</c:v>
                </c:pt>
                <c:pt idx="11">
                  <c:v>44563</c:v>
                </c:pt>
                <c:pt idx="12">
                  <c:v>44594</c:v>
                </c:pt>
                <c:pt idx="13">
                  <c:v>44625</c:v>
                </c:pt>
                <c:pt idx="14">
                  <c:v>44656</c:v>
                </c:pt>
                <c:pt idx="15">
                  <c:v>44687</c:v>
                </c:pt>
                <c:pt idx="16">
                  <c:v>44718</c:v>
                </c:pt>
                <c:pt idx="17">
                  <c:v>44749</c:v>
                </c:pt>
                <c:pt idx="18">
                  <c:v>44780</c:v>
                </c:pt>
                <c:pt idx="19">
                  <c:v>44811</c:v>
                </c:pt>
                <c:pt idx="20">
                  <c:v>44842</c:v>
                </c:pt>
                <c:pt idx="21">
                  <c:v>44873</c:v>
                </c:pt>
                <c:pt idx="22">
                  <c:v>44904</c:v>
                </c:pt>
                <c:pt idx="23">
                  <c:v>44928</c:v>
                </c:pt>
                <c:pt idx="24">
                  <c:v>44959</c:v>
                </c:pt>
                <c:pt idx="25">
                  <c:v>44990</c:v>
                </c:pt>
                <c:pt idx="26">
                  <c:v>45021</c:v>
                </c:pt>
                <c:pt idx="27">
                  <c:v>45052</c:v>
                </c:pt>
                <c:pt idx="28">
                  <c:v>45083</c:v>
                </c:pt>
                <c:pt idx="29">
                  <c:v>45114</c:v>
                </c:pt>
                <c:pt idx="30">
                  <c:v>45145</c:v>
                </c:pt>
                <c:pt idx="31">
                  <c:v>45176</c:v>
                </c:pt>
                <c:pt idx="32">
                  <c:v>45207</c:v>
                </c:pt>
                <c:pt idx="33">
                  <c:v>45238</c:v>
                </c:pt>
                <c:pt idx="34">
                  <c:v>45269</c:v>
                </c:pt>
                <c:pt idx="35">
                  <c:v>45293</c:v>
                </c:pt>
                <c:pt idx="36">
                  <c:v>45324</c:v>
                </c:pt>
                <c:pt idx="37">
                  <c:v>45355</c:v>
                </c:pt>
                <c:pt idx="38">
                  <c:v>45386</c:v>
                </c:pt>
                <c:pt idx="39">
                  <c:v>45417</c:v>
                </c:pt>
                <c:pt idx="40">
                  <c:v>45448</c:v>
                </c:pt>
                <c:pt idx="41">
                  <c:v>45479</c:v>
                </c:pt>
                <c:pt idx="42">
                  <c:v>45510</c:v>
                </c:pt>
                <c:pt idx="43">
                  <c:v>45541</c:v>
                </c:pt>
                <c:pt idx="44">
                  <c:v>45572</c:v>
                </c:pt>
                <c:pt idx="45">
                  <c:v>45603</c:v>
                </c:pt>
                <c:pt idx="46">
                  <c:v>45634</c:v>
                </c:pt>
                <c:pt idx="47">
                  <c:v>45658</c:v>
                </c:pt>
                <c:pt idx="48">
                  <c:v>45689</c:v>
                </c:pt>
                <c:pt idx="49">
                  <c:v>45720</c:v>
                </c:pt>
                <c:pt idx="50">
                  <c:v>45751</c:v>
                </c:pt>
                <c:pt idx="51">
                  <c:v>45782</c:v>
                </c:pt>
                <c:pt idx="52">
                  <c:v>45813</c:v>
                </c:pt>
                <c:pt idx="53">
                  <c:v>45844</c:v>
                </c:pt>
                <c:pt idx="54">
                  <c:v>45875</c:v>
                </c:pt>
                <c:pt idx="55">
                  <c:v>45906</c:v>
                </c:pt>
                <c:pt idx="56">
                  <c:v>45937</c:v>
                </c:pt>
                <c:pt idx="57">
                  <c:v>45968</c:v>
                </c:pt>
                <c:pt idx="58">
                  <c:v>45999</c:v>
                </c:pt>
              </c:numCache>
            </c:numRef>
          </c:xVal>
          <c:yVal>
            <c:numRef>
              <c:f>'Фин модель'!$F$10:$BL$10</c:f>
              <c:numCache>
                <c:formatCode>#,##0;\ \(#,##0\)</c:formatCode>
                <c:ptCount val="59"/>
                <c:pt idx="0">
                  <c:v>1095600</c:v>
                </c:pt>
                <c:pt idx="1">
                  <c:v>1095600</c:v>
                </c:pt>
                <c:pt idx="2">
                  <c:v>1095600</c:v>
                </c:pt>
                <c:pt idx="3">
                  <c:v>1095600</c:v>
                </c:pt>
                <c:pt idx="4">
                  <c:v>1095600</c:v>
                </c:pt>
                <c:pt idx="5">
                  <c:v>1095600</c:v>
                </c:pt>
                <c:pt idx="6">
                  <c:v>1095600</c:v>
                </c:pt>
                <c:pt idx="7">
                  <c:v>1095600</c:v>
                </c:pt>
                <c:pt idx="8">
                  <c:v>1095600</c:v>
                </c:pt>
                <c:pt idx="9">
                  <c:v>1095600</c:v>
                </c:pt>
                <c:pt idx="10">
                  <c:v>1095600</c:v>
                </c:pt>
                <c:pt idx="11">
                  <c:v>1707492.5999999999</c:v>
                </c:pt>
                <c:pt idx="12">
                  <c:v>1707492.5999999999</c:v>
                </c:pt>
                <c:pt idx="13">
                  <c:v>1707492.5999999999</c:v>
                </c:pt>
                <c:pt idx="14">
                  <c:v>1707492.5999999999</c:v>
                </c:pt>
                <c:pt idx="15">
                  <c:v>1707492.5999999999</c:v>
                </c:pt>
                <c:pt idx="16">
                  <c:v>1707492.5999999999</c:v>
                </c:pt>
                <c:pt idx="17">
                  <c:v>1707492.5999999999</c:v>
                </c:pt>
                <c:pt idx="18">
                  <c:v>1707492.5999999999</c:v>
                </c:pt>
                <c:pt idx="19">
                  <c:v>1707492.5999999999</c:v>
                </c:pt>
                <c:pt idx="20">
                  <c:v>1707492.5999999999</c:v>
                </c:pt>
                <c:pt idx="21">
                  <c:v>1707492.5999999999</c:v>
                </c:pt>
                <c:pt idx="22">
                  <c:v>1707492.5999999999</c:v>
                </c:pt>
                <c:pt idx="23">
                  <c:v>2365446.4151999997</c:v>
                </c:pt>
                <c:pt idx="24">
                  <c:v>2365446.4151999997</c:v>
                </c:pt>
                <c:pt idx="25">
                  <c:v>2365446.4151999997</c:v>
                </c:pt>
                <c:pt idx="26">
                  <c:v>2365446.4151999997</c:v>
                </c:pt>
                <c:pt idx="27">
                  <c:v>2365446.4151999997</c:v>
                </c:pt>
                <c:pt idx="28">
                  <c:v>2365446.4151999997</c:v>
                </c:pt>
                <c:pt idx="29">
                  <c:v>2365446.4151999997</c:v>
                </c:pt>
                <c:pt idx="30">
                  <c:v>2365446.4151999997</c:v>
                </c:pt>
                <c:pt idx="31">
                  <c:v>2365446.4151999997</c:v>
                </c:pt>
                <c:pt idx="32">
                  <c:v>2365446.4151999997</c:v>
                </c:pt>
                <c:pt idx="33">
                  <c:v>2365446.4151999997</c:v>
                </c:pt>
                <c:pt idx="34">
                  <c:v>2365446.4151999997</c:v>
                </c:pt>
                <c:pt idx="35">
                  <c:v>3072123.5317409993</c:v>
                </c:pt>
                <c:pt idx="36">
                  <c:v>3072123.5317409993</c:v>
                </c:pt>
                <c:pt idx="37">
                  <c:v>3072123.5317409993</c:v>
                </c:pt>
                <c:pt idx="38">
                  <c:v>3072123.5317409993</c:v>
                </c:pt>
                <c:pt idx="39">
                  <c:v>3072123.5317409993</c:v>
                </c:pt>
                <c:pt idx="40">
                  <c:v>3072123.5317409993</c:v>
                </c:pt>
                <c:pt idx="41">
                  <c:v>3072123.5317409993</c:v>
                </c:pt>
                <c:pt idx="42">
                  <c:v>3072123.5317409993</c:v>
                </c:pt>
                <c:pt idx="43">
                  <c:v>3072123.5317409993</c:v>
                </c:pt>
                <c:pt idx="44">
                  <c:v>3072123.5317409993</c:v>
                </c:pt>
                <c:pt idx="45">
                  <c:v>3072123.5317409993</c:v>
                </c:pt>
                <c:pt idx="46">
                  <c:v>3072123.5317409993</c:v>
                </c:pt>
                <c:pt idx="47">
                  <c:v>3191936.3494788981</c:v>
                </c:pt>
                <c:pt idx="48">
                  <c:v>3191936.3494788981</c:v>
                </c:pt>
                <c:pt idx="49">
                  <c:v>3191936.3494788981</c:v>
                </c:pt>
                <c:pt idx="50">
                  <c:v>3191936.3494788981</c:v>
                </c:pt>
                <c:pt idx="51">
                  <c:v>3191936.3494788981</c:v>
                </c:pt>
                <c:pt idx="52">
                  <c:v>3191936.3494788981</c:v>
                </c:pt>
                <c:pt idx="53">
                  <c:v>3191936.3494788981</c:v>
                </c:pt>
                <c:pt idx="54">
                  <c:v>3191936.3494788981</c:v>
                </c:pt>
                <c:pt idx="55">
                  <c:v>3191936.3494788981</c:v>
                </c:pt>
                <c:pt idx="56">
                  <c:v>3191936.3494788981</c:v>
                </c:pt>
                <c:pt idx="57">
                  <c:v>3191936.3494788981</c:v>
                </c:pt>
                <c:pt idx="58">
                  <c:v>3191936.3494788981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F-42E7-9952-BD7C960A3BF7}"/>
            </c:ext>
          </c:extLst>
        </c:ser>
        <c:ser>
          <c:idx val="1"/>
          <c:order val="1"/>
          <c:tx>
            <c:strRef>
              <c:f>'Фин модель'!$B$14</c:f>
              <c:strCache>
                <c:ptCount val="1"/>
                <c:pt idx="0">
                  <c:v>Замер помещения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'Фин модель'!$F$4:$BL$4</c:f>
              <c:numCache>
                <c:formatCode>mmm\-yy</c:formatCode>
                <c:ptCount val="59"/>
                <c:pt idx="0">
                  <c:v>44228</c:v>
                </c:pt>
                <c:pt idx="1">
                  <c:v>44259</c:v>
                </c:pt>
                <c:pt idx="2">
                  <c:v>44290</c:v>
                </c:pt>
                <c:pt idx="3">
                  <c:v>44321</c:v>
                </c:pt>
                <c:pt idx="4">
                  <c:v>44352</c:v>
                </c:pt>
                <c:pt idx="5">
                  <c:v>44383</c:v>
                </c:pt>
                <c:pt idx="6">
                  <c:v>44414</c:v>
                </c:pt>
                <c:pt idx="7">
                  <c:v>44445</c:v>
                </c:pt>
                <c:pt idx="8">
                  <c:v>44476</c:v>
                </c:pt>
                <c:pt idx="9">
                  <c:v>44507</c:v>
                </c:pt>
                <c:pt idx="10">
                  <c:v>44538</c:v>
                </c:pt>
                <c:pt idx="11">
                  <c:v>44563</c:v>
                </c:pt>
                <c:pt idx="12">
                  <c:v>44594</c:v>
                </c:pt>
                <c:pt idx="13">
                  <c:v>44625</c:v>
                </c:pt>
                <c:pt idx="14">
                  <c:v>44656</c:v>
                </c:pt>
                <c:pt idx="15">
                  <c:v>44687</c:v>
                </c:pt>
                <c:pt idx="16">
                  <c:v>44718</c:v>
                </c:pt>
                <c:pt idx="17">
                  <c:v>44749</c:v>
                </c:pt>
                <c:pt idx="18">
                  <c:v>44780</c:v>
                </c:pt>
                <c:pt idx="19">
                  <c:v>44811</c:v>
                </c:pt>
                <c:pt idx="20">
                  <c:v>44842</c:v>
                </c:pt>
                <c:pt idx="21">
                  <c:v>44873</c:v>
                </c:pt>
                <c:pt idx="22">
                  <c:v>44904</c:v>
                </c:pt>
                <c:pt idx="23">
                  <c:v>44928</c:v>
                </c:pt>
                <c:pt idx="24">
                  <c:v>44959</c:v>
                </c:pt>
                <c:pt idx="25">
                  <c:v>44990</c:v>
                </c:pt>
                <c:pt idx="26">
                  <c:v>45021</c:v>
                </c:pt>
                <c:pt idx="27">
                  <c:v>45052</c:v>
                </c:pt>
                <c:pt idx="28">
                  <c:v>45083</c:v>
                </c:pt>
                <c:pt idx="29">
                  <c:v>45114</c:v>
                </c:pt>
                <c:pt idx="30">
                  <c:v>45145</c:v>
                </c:pt>
                <c:pt idx="31">
                  <c:v>45176</c:v>
                </c:pt>
                <c:pt idx="32">
                  <c:v>45207</c:v>
                </c:pt>
                <c:pt idx="33">
                  <c:v>45238</c:v>
                </c:pt>
                <c:pt idx="34">
                  <c:v>45269</c:v>
                </c:pt>
                <c:pt idx="35">
                  <c:v>45293</c:v>
                </c:pt>
                <c:pt idx="36">
                  <c:v>45324</c:v>
                </c:pt>
                <c:pt idx="37">
                  <c:v>45355</c:v>
                </c:pt>
                <c:pt idx="38">
                  <c:v>45386</c:v>
                </c:pt>
                <c:pt idx="39">
                  <c:v>45417</c:v>
                </c:pt>
                <c:pt idx="40">
                  <c:v>45448</c:v>
                </c:pt>
                <c:pt idx="41">
                  <c:v>45479</c:v>
                </c:pt>
                <c:pt idx="42">
                  <c:v>45510</c:v>
                </c:pt>
                <c:pt idx="43">
                  <c:v>45541</c:v>
                </c:pt>
                <c:pt idx="44">
                  <c:v>45572</c:v>
                </c:pt>
                <c:pt idx="45">
                  <c:v>45603</c:v>
                </c:pt>
                <c:pt idx="46">
                  <c:v>45634</c:v>
                </c:pt>
                <c:pt idx="47">
                  <c:v>45658</c:v>
                </c:pt>
                <c:pt idx="48">
                  <c:v>45689</c:v>
                </c:pt>
                <c:pt idx="49">
                  <c:v>45720</c:v>
                </c:pt>
                <c:pt idx="50">
                  <c:v>45751</c:v>
                </c:pt>
                <c:pt idx="51">
                  <c:v>45782</c:v>
                </c:pt>
                <c:pt idx="52">
                  <c:v>45813</c:v>
                </c:pt>
                <c:pt idx="53">
                  <c:v>45844</c:v>
                </c:pt>
                <c:pt idx="54">
                  <c:v>45875</c:v>
                </c:pt>
                <c:pt idx="55">
                  <c:v>45906</c:v>
                </c:pt>
                <c:pt idx="56">
                  <c:v>45937</c:v>
                </c:pt>
                <c:pt idx="57">
                  <c:v>45968</c:v>
                </c:pt>
                <c:pt idx="58">
                  <c:v>45999</c:v>
                </c:pt>
              </c:numCache>
            </c:numRef>
          </c:xVal>
          <c:yVal>
            <c:numRef>
              <c:f>'Фин модель'!$F$14:$BL$14</c:f>
              <c:numCache>
                <c:formatCode>#,##0;\ \(#,##0\)</c:formatCode>
                <c:ptCount val="59"/>
                <c:pt idx="0">
                  <c:v>500000</c:v>
                </c:pt>
                <c:pt idx="1">
                  <c:v>500000</c:v>
                </c:pt>
                <c:pt idx="2">
                  <c:v>500000</c:v>
                </c:pt>
                <c:pt idx="3">
                  <c:v>500000</c:v>
                </c:pt>
                <c:pt idx="4">
                  <c:v>500000</c:v>
                </c:pt>
                <c:pt idx="5">
                  <c:v>500000</c:v>
                </c:pt>
                <c:pt idx="6">
                  <c:v>500000</c:v>
                </c:pt>
                <c:pt idx="7">
                  <c:v>500000</c:v>
                </c:pt>
                <c:pt idx="8">
                  <c:v>500000</c:v>
                </c:pt>
                <c:pt idx="9">
                  <c:v>500000</c:v>
                </c:pt>
                <c:pt idx="10">
                  <c:v>500000</c:v>
                </c:pt>
                <c:pt idx="11">
                  <c:v>750000</c:v>
                </c:pt>
                <c:pt idx="12">
                  <c:v>750000</c:v>
                </c:pt>
                <c:pt idx="13">
                  <c:v>750000</c:v>
                </c:pt>
                <c:pt idx="14">
                  <c:v>750000</c:v>
                </c:pt>
                <c:pt idx="15">
                  <c:v>750000</c:v>
                </c:pt>
                <c:pt idx="16">
                  <c:v>750000</c:v>
                </c:pt>
                <c:pt idx="17">
                  <c:v>750000</c:v>
                </c:pt>
                <c:pt idx="18">
                  <c:v>750000</c:v>
                </c:pt>
                <c:pt idx="19">
                  <c:v>750000</c:v>
                </c:pt>
                <c:pt idx="20">
                  <c:v>750000</c:v>
                </c:pt>
                <c:pt idx="21">
                  <c:v>750000</c:v>
                </c:pt>
                <c:pt idx="22">
                  <c:v>750000</c:v>
                </c:pt>
                <c:pt idx="23">
                  <c:v>1000000</c:v>
                </c:pt>
                <c:pt idx="24">
                  <c:v>1000000</c:v>
                </c:pt>
                <c:pt idx="25">
                  <c:v>1000000</c:v>
                </c:pt>
                <c:pt idx="26">
                  <c:v>1000000</c:v>
                </c:pt>
                <c:pt idx="27">
                  <c:v>1000000</c:v>
                </c:pt>
                <c:pt idx="28">
                  <c:v>1000000</c:v>
                </c:pt>
                <c:pt idx="29">
                  <c:v>1000000</c:v>
                </c:pt>
                <c:pt idx="30">
                  <c:v>1000000</c:v>
                </c:pt>
                <c:pt idx="31">
                  <c:v>1000000</c:v>
                </c:pt>
                <c:pt idx="32">
                  <c:v>1000000</c:v>
                </c:pt>
                <c:pt idx="33">
                  <c:v>1000000</c:v>
                </c:pt>
                <c:pt idx="34">
                  <c:v>1000000</c:v>
                </c:pt>
                <c:pt idx="35">
                  <c:v>1250000</c:v>
                </c:pt>
                <c:pt idx="36">
                  <c:v>1250000</c:v>
                </c:pt>
                <c:pt idx="37">
                  <c:v>1250000</c:v>
                </c:pt>
                <c:pt idx="38">
                  <c:v>1250000</c:v>
                </c:pt>
                <c:pt idx="39">
                  <c:v>1250000</c:v>
                </c:pt>
                <c:pt idx="40">
                  <c:v>1250000</c:v>
                </c:pt>
                <c:pt idx="41">
                  <c:v>1250000</c:v>
                </c:pt>
                <c:pt idx="42">
                  <c:v>1250000</c:v>
                </c:pt>
                <c:pt idx="43">
                  <c:v>1250000</c:v>
                </c:pt>
                <c:pt idx="44">
                  <c:v>1250000</c:v>
                </c:pt>
                <c:pt idx="45">
                  <c:v>1250000</c:v>
                </c:pt>
                <c:pt idx="46">
                  <c:v>1250000</c:v>
                </c:pt>
                <c:pt idx="47">
                  <c:v>1250000</c:v>
                </c:pt>
                <c:pt idx="48">
                  <c:v>1250000</c:v>
                </c:pt>
                <c:pt idx="49">
                  <c:v>1250000</c:v>
                </c:pt>
                <c:pt idx="50">
                  <c:v>1250000</c:v>
                </c:pt>
                <c:pt idx="51">
                  <c:v>1250000</c:v>
                </c:pt>
                <c:pt idx="52">
                  <c:v>1250000</c:v>
                </c:pt>
                <c:pt idx="53">
                  <c:v>1250000</c:v>
                </c:pt>
                <c:pt idx="54">
                  <c:v>1250000</c:v>
                </c:pt>
                <c:pt idx="55">
                  <c:v>1250000</c:v>
                </c:pt>
                <c:pt idx="56">
                  <c:v>1250000</c:v>
                </c:pt>
                <c:pt idx="57">
                  <c:v>1250000</c:v>
                </c:pt>
                <c:pt idx="58">
                  <c:v>1250000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DF-42E7-9952-BD7C960A3BF7}"/>
            </c:ext>
          </c:extLst>
        </c:ser>
        <c:ser>
          <c:idx val="2"/>
          <c:order val="2"/>
          <c:tx>
            <c:strRef>
              <c:f>'Фин модель'!$B$26</c:f>
              <c:strCache>
                <c:ptCount val="1"/>
                <c:pt idx="0">
                  <c:v>Материал ABS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'Фин модель'!$F$4:$BL$4</c:f>
              <c:numCache>
                <c:formatCode>mmm\-yy</c:formatCode>
                <c:ptCount val="59"/>
                <c:pt idx="0">
                  <c:v>44228</c:v>
                </c:pt>
                <c:pt idx="1">
                  <c:v>44259</c:v>
                </c:pt>
                <c:pt idx="2">
                  <c:v>44290</c:v>
                </c:pt>
                <c:pt idx="3">
                  <c:v>44321</c:v>
                </c:pt>
                <c:pt idx="4">
                  <c:v>44352</c:v>
                </c:pt>
                <c:pt idx="5">
                  <c:v>44383</c:v>
                </c:pt>
                <c:pt idx="6">
                  <c:v>44414</c:v>
                </c:pt>
                <c:pt idx="7">
                  <c:v>44445</c:v>
                </c:pt>
                <c:pt idx="8">
                  <c:v>44476</c:v>
                </c:pt>
                <c:pt idx="9">
                  <c:v>44507</c:v>
                </c:pt>
                <c:pt idx="10">
                  <c:v>44538</c:v>
                </c:pt>
                <c:pt idx="11">
                  <c:v>44563</c:v>
                </c:pt>
                <c:pt idx="12">
                  <c:v>44594</c:v>
                </c:pt>
                <c:pt idx="13">
                  <c:v>44625</c:v>
                </c:pt>
                <c:pt idx="14">
                  <c:v>44656</c:v>
                </c:pt>
                <c:pt idx="15">
                  <c:v>44687</c:v>
                </c:pt>
                <c:pt idx="16">
                  <c:v>44718</c:v>
                </c:pt>
                <c:pt idx="17">
                  <c:v>44749</c:v>
                </c:pt>
                <c:pt idx="18">
                  <c:v>44780</c:v>
                </c:pt>
                <c:pt idx="19">
                  <c:v>44811</c:v>
                </c:pt>
                <c:pt idx="20">
                  <c:v>44842</c:v>
                </c:pt>
                <c:pt idx="21">
                  <c:v>44873</c:v>
                </c:pt>
                <c:pt idx="22">
                  <c:v>44904</c:v>
                </c:pt>
                <c:pt idx="23">
                  <c:v>44928</c:v>
                </c:pt>
                <c:pt idx="24">
                  <c:v>44959</c:v>
                </c:pt>
                <c:pt idx="25">
                  <c:v>44990</c:v>
                </c:pt>
                <c:pt idx="26">
                  <c:v>45021</c:v>
                </c:pt>
                <c:pt idx="27">
                  <c:v>45052</c:v>
                </c:pt>
                <c:pt idx="28">
                  <c:v>45083</c:v>
                </c:pt>
                <c:pt idx="29">
                  <c:v>45114</c:v>
                </c:pt>
                <c:pt idx="30">
                  <c:v>45145</c:v>
                </c:pt>
                <c:pt idx="31">
                  <c:v>45176</c:v>
                </c:pt>
                <c:pt idx="32">
                  <c:v>45207</c:v>
                </c:pt>
                <c:pt idx="33">
                  <c:v>45238</c:v>
                </c:pt>
                <c:pt idx="34">
                  <c:v>45269</c:v>
                </c:pt>
                <c:pt idx="35">
                  <c:v>45293</c:v>
                </c:pt>
                <c:pt idx="36">
                  <c:v>45324</c:v>
                </c:pt>
                <c:pt idx="37">
                  <c:v>45355</c:v>
                </c:pt>
                <c:pt idx="38">
                  <c:v>45386</c:v>
                </c:pt>
                <c:pt idx="39">
                  <c:v>45417</c:v>
                </c:pt>
                <c:pt idx="40">
                  <c:v>45448</c:v>
                </c:pt>
                <c:pt idx="41">
                  <c:v>45479</c:v>
                </c:pt>
                <c:pt idx="42">
                  <c:v>45510</c:v>
                </c:pt>
                <c:pt idx="43">
                  <c:v>45541</c:v>
                </c:pt>
                <c:pt idx="44">
                  <c:v>45572</c:v>
                </c:pt>
                <c:pt idx="45">
                  <c:v>45603</c:v>
                </c:pt>
                <c:pt idx="46">
                  <c:v>45634</c:v>
                </c:pt>
                <c:pt idx="47">
                  <c:v>45658</c:v>
                </c:pt>
                <c:pt idx="48">
                  <c:v>45689</c:v>
                </c:pt>
                <c:pt idx="49">
                  <c:v>45720</c:v>
                </c:pt>
                <c:pt idx="50">
                  <c:v>45751</c:v>
                </c:pt>
                <c:pt idx="51">
                  <c:v>45782</c:v>
                </c:pt>
                <c:pt idx="52">
                  <c:v>45813</c:v>
                </c:pt>
                <c:pt idx="53">
                  <c:v>45844</c:v>
                </c:pt>
                <c:pt idx="54">
                  <c:v>45875</c:v>
                </c:pt>
                <c:pt idx="55">
                  <c:v>45906</c:v>
                </c:pt>
                <c:pt idx="56">
                  <c:v>45937</c:v>
                </c:pt>
                <c:pt idx="57">
                  <c:v>45968</c:v>
                </c:pt>
                <c:pt idx="58">
                  <c:v>45999</c:v>
                </c:pt>
              </c:numCache>
            </c:numRef>
          </c:xVal>
          <c:yVal>
            <c:numRef>
              <c:f>'Фин модель'!$F$25:$BL$25</c:f>
              <c:numCache>
                <c:formatCode>#,##0;\ \(#,##0\)</c:formatCode>
                <c:ptCount val="59"/>
                <c:pt idx="0">
                  <c:v>-474240</c:v>
                </c:pt>
                <c:pt idx="1">
                  <c:v>-474240</c:v>
                </c:pt>
                <c:pt idx="2">
                  <c:v>-474240</c:v>
                </c:pt>
                <c:pt idx="3">
                  <c:v>-474240</c:v>
                </c:pt>
                <c:pt idx="4">
                  <c:v>-474240</c:v>
                </c:pt>
                <c:pt idx="5">
                  <c:v>-474240</c:v>
                </c:pt>
                <c:pt idx="6">
                  <c:v>-474240</c:v>
                </c:pt>
                <c:pt idx="7">
                  <c:v>-474240</c:v>
                </c:pt>
                <c:pt idx="8">
                  <c:v>-474240</c:v>
                </c:pt>
                <c:pt idx="9">
                  <c:v>-474240</c:v>
                </c:pt>
                <c:pt idx="10">
                  <c:v>-474240</c:v>
                </c:pt>
                <c:pt idx="11">
                  <c:v>-739103.04</c:v>
                </c:pt>
                <c:pt idx="12">
                  <c:v>-739103.04</c:v>
                </c:pt>
                <c:pt idx="13">
                  <c:v>-739103.04</c:v>
                </c:pt>
                <c:pt idx="14">
                  <c:v>-739103.04</c:v>
                </c:pt>
                <c:pt idx="15">
                  <c:v>-739103.04</c:v>
                </c:pt>
                <c:pt idx="16">
                  <c:v>-739103.04</c:v>
                </c:pt>
                <c:pt idx="17">
                  <c:v>-739103.04</c:v>
                </c:pt>
                <c:pt idx="18">
                  <c:v>-739103.04</c:v>
                </c:pt>
                <c:pt idx="19">
                  <c:v>-739103.04</c:v>
                </c:pt>
                <c:pt idx="20">
                  <c:v>-739103.04</c:v>
                </c:pt>
                <c:pt idx="21">
                  <c:v>-739103.04</c:v>
                </c:pt>
                <c:pt idx="22">
                  <c:v>-739103.04</c:v>
                </c:pt>
                <c:pt idx="23">
                  <c:v>-1021777.536</c:v>
                </c:pt>
                <c:pt idx="24">
                  <c:v>-1021777.536</c:v>
                </c:pt>
                <c:pt idx="25">
                  <c:v>-1021777.536</c:v>
                </c:pt>
                <c:pt idx="26">
                  <c:v>-1021777.536</c:v>
                </c:pt>
                <c:pt idx="27">
                  <c:v>-1021777.536</c:v>
                </c:pt>
                <c:pt idx="28">
                  <c:v>-1021777.536</c:v>
                </c:pt>
                <c:pt idx="29">
                  <c:v>-1021777.536</c:v>
                </c:pt>
                <c:pt idx="30">
                  <c:v>-1021777.536</c:v>
                </c:pt>
                <c:pt idx="31">
                  <c:v>-1021777.536</c:v>
                </c:pt>
                <c:pt idx="32">
                  <c:v>-1021777.536</c:v>
                </c:pt>
                <c:pt idx="33">
                  <c:v>-1021777.536</c:v>
                </c:pt>
                <c:pt idx="34">
                  <c:v>-1021777.536</c:v>
                </c:pt>
                <c:pt idx="35">
                  <c:v>-1329088.7999999998</c:v>
                </c:pt>
                <c:pt idx="36">
                  <c:v>-1329088.7999999998</c:v>
                </c:pt>
                <c:pt idx="37">
                  <c:v>-1329088.7999999998</c:v>
                </c:pt>
                <c:pt idx="38">
                  <c:v>-1329088.7999999998</c:v>
                </c:pt>
                <c:pt idx="39">
                  <c:v>-1329088.7999999998</c:v>
                </c:pt>
                <c:pt idx="40">
                  <c:v>-1329088.7999999998</c:v>
                </c:pt>
                <c:pt idx="41">
                  <c:v>-1329088.7999999998</c:v>
                </c:pt>
                <c:pt idx="42">
                  <c:v>-1329088.7999999998</c:v>
                </c:pt>
                <c:pt idx="43">
                  <c:v>-1329088.7999999998</c:v>
                </c:pt>
                <c:pt idx="44">
                  <c:v>-1329088.7999999998</c:v>
                </c:pt>
                <c:pt idx="45">
                  <c:v>-1329088.7999999998</c:v>
                </c:pt>
                <c:pt idx="46">
                  <c:v>-1329088.7999999998</c:v>
                </c:pt>
                <c:pt idx="47">
                  <c:v>-1380955.68</c:v>
                </c:pt>
                <c:pt idx="48">
                  <c:v>-1380955.68</c:v>
                </c:pt>
                <c:pt idx="49">
                  <c:v>-1380955.68</c:v>
                </c:pt>
                <c:pt idx="50">
                  <c:v>-1380955.68</c:v>
                </c:pt>
                <c:pt idx="51">
                  <c:v>-1380955.68</c:v>
                </c:pt>
                <c:pt idx="52">
                  <c:v>-1380955.68</c:v>
                </c:pt>
                <c:pt idx="53">
                  <c:v>-1380955.68</c:v>
                </c:pt>
                <c:pt idx="54">
                  <c:v>-1380955.68</c:v>
                </c:pt>
                <c:pt idx="55">
                  <c:v>-1380955.68</c:v>
                </c:pt>
                <c:pt idx="56">
                  <c:v>-1380955.68</c:v>
                </c:pt>
                <c:pt idx="57">
                  <c:v>-1380955.68</c:v>
                </c:pt>
                <c:pt idx="58">
                  <c:v>-1380955.68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BDF-42E7-9952-BD7C960A3BF7}"/>
            </c:ext>
          </c:extLst>
        </c:ser>
        <c:ser>
          <c:idx val="3"/>
          <c:order val="3"/>
          <c:tx>
            <c:strRef>
              <c:f>'Фин модель'!$B$43</c:f>
              <c:strCache>
                <c:ptCount val="1"/>
                <c:pt idx="0">
                  <c:v>Смотритель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'Фин модель'!$F$4:$BL$4</c:f>
              <c:numCache>
                <c:formatCode>mmm\-yy</c:formatCode>
                <c:ptCount val="59"/>
                <c:pt idx="0">
                  <c:v>44228</c:v>
                </c:pt>
                <c:pt idx="1">
                  <c:v>44259</c:v>
                </c:pt>
                <c:pt idx="2">
                  <c:v>44290</c:v>
                </c:pt>
                <c:pt idx="3">
                  <c:v>44321</c:v>
                </c:pt>
                <c:pt idx="4">
                  <c:v>44352</c:v>
                </c:pt>
                <c:pt idx="5">
                  <c:v>44383</c:v>
                </c:pt>
                <c:pt idx="6">
                  <c:v>44414</c:v>
                </c:pt>
                <c:pt idx="7">
                  <c:v>44445</c:v>
                </c:pt>
                <c:pt idx="8">
                  <c:v>44476</c:v>
                </c:pt>
                <c:pt idx="9">
                  <c:v>44507</c:v>
                </c:pt>
                <c:pt idx="10">
                  <c:v>44538</c:v>
                </c:pt>
                <c:pt idx="11">
                  <c:v>44563</c:v>
                </c:pt>
                <c:pt idx="12">
                  <c:v>44594</c:v>
                </c:pt>
                <c:pt idx="13">
                  <c:v>44625</c:v>
                </c:pt>
                <c:pt idx="14">
                  <c:v>44656</c:v>
                </c:pt>
                <c:pt idx="15">
                  <c:v>44687</c:v>
                </c:pt>
                <c:pt idx="16">
                  <c:v>44718</c:v>
                </c:pt>
                <c:pt idx="17">
                  <c:v>44749</c:v>
                </c:pt>
                <c:pt idx="18">
                  <c:v>44780</c:v>
                </c:pt>
                <c:pt idx="19">
                  <c:v>44811</c:v>
                </c:pt>
                <c:pt idx="20">
                  <c:v>44842</c:v>
                </c:pt>
                <c:pt idx="21">
                  <c:v>44873</c:v>
                </c:pt>
                <c:pt idx="22">
                  <c:v>44904</c:v>
                </c:pt>
                <c:pt idx="23">
                  <c:v>44928</c:v>
                </c:pt>
                <c:pt idx="24">
                  <c:v>44959</c:v>
                </c:pt>
                <c:pt idx="25">
                  <c:v>44990</c:v>
                </c:pt>
                <c:pt idx="26">
                  <c:v>45021</c:v>
                </c:pt>
                <c:pt idx="27">
                  <c:v>45052</c:v>
                </c:pt>
                <c:pt idx="28">
                  <c:v>45083</c:v>
                </c:pt>
                <c:pt idx="29">
                  <c:v>45114</c:v>
                </c:pt>
                <c:pt idx="30">
                  <c:v>45145</c:v>
                </c:pt>
                <c:pt idx="31">
                  <c:v>45176</c:v>
                </c:pt>
                <c:pt idx="32">
                  <c:v>45207</c:v>
                </c:pt>
                <c:pt idx="33">
                  <c:v>45238</c:v>
                </c:pt>
                <c:pt idx="34">
                  <c:v>45269</c:v>
                </c:pt>
                <c:pt idx="35">
                  <c:v>45293</c:v>
                </c:pt>
                <c:pt idx="36">
                  <c:v>45324</c:v>
                </c:pt>
                <c:pt idx="37">
                  <c:v>45355</c:v>
                </c:pt>
                <c:pt idx="38">
                  <c:v>45386</c:v>
                </c:pt>
                <c:pt idx="39">
                  <c:v>45417</c:v>
                </c:pt>
                <c:pt idx="40">
                  <c:v>45448</c:v>
                </c:pt>
                <c:pt idx="41">
                  <c:v>45479</c:v>
                </c:pt>
                <c:pt idx="42">
                  <c:v>45510</c:v>
                </c:pt>
                <c:pt idx="43">
                  <c:v>45541</c:v>
                </c:pt>
                <c:pt idx="44">
                  <c:v>45572</c:v>
                </c:pt>
                <c:pt idx="45">
                  <c:v>45603</c:v>
                </c:pt>
                <c:pt idx="46">
                  <c:v>45634</c:v>
                </c:pt>
                <c:pt idx="47">
                  <c:v>45658</c:v>
                </c:pt>
                <c:pt idx="48">
                  <c:v>45689</c:v>
                </c:pt>
                <c:pt idx="49">
                  <c:v>45720</c:v>
                </c:pt>
                <c:pt idx="50">
                  <c:v>45751</c:v>
                </c:pt>
                <c:pt idx="51">
                  <c:v>45782</c:v>
                </c:pt>
                <c:pt idx="52">
                  <c:v>45813</c:v>
                </c:pt>
                <c:pt idx="53">
                  <c:v>45844</c:v>
                </c:pt>
                <c:pt idx="54">
                  <c:v>45875</c:v>
                </c:pt>
                <c:pt idx="55">
                  <c:v>45906</c:v>
                </c:pt>
                <c:pt idx="56">
                  <c:v>45937</c:v>
                </c:pt>
                <c:pt idx="57">
                  <c:v>45968</c:v>
                </c:pt>
                <c:pt idx="58">
                  <c:v>45999</c:v>
                </c:pt>
              </c:numCache>
            </c:numRef>
          </c:xVal>
          <c:yVal>
            <c:numRef>
              <c:f>'Фин модель'!$F$43:$BL$43</c:f>
              <c:numCache>
                <c:formatCode>#,##0;\ \(#,##0\)</c:formatCode>
                <c:ptCount val="59"/>
                <c:pt idx="0">
                  <c:v>-70840</c:v>
                </c:pt>
                <c:pt idx="1">
                  <c:v>-70840</c:v>
                </c:pt>
                <c:pt idx="2">
                  <c:v>-70840</c:v>
                </c:pt>
                <c:pt idx="3">
                  <c:v>-70840</c:v>
                </c:pt>
                <c:pt idx="4">
                  <c:v>-70840</c:v>
                </c:pt>
                <c:pt idx="5">
                  <c:v>-70840</c:v>
                </c:pt>
                <c:pt idx="6">
                  <c:v>-70840</c:v>
                </c:pt>
                <c:pt idx="7">
                  <c:v>-70840</c:v>
                </c:pt>
                <c:pt idx="8">
                  <c:v>-70840</c:v>
                </c:pt>
                <c:pt idx="9">
                  <c:v>-70840</c:v>
                </c:pt>
                <c:pt idx="10">
                  <c:v>-70840</c:v>
                </c:pt>
                <c:pt idx="11">
                  <c:v>-110404.13999999998</c:v>
                </c:pt>
                <c:pt idx="12">
                  <c:v>-110404.13999999998</c:v>
                </c:pt>
                <c:pt idx="13">
                  <c:v>-110404.13999999998</c:v>
                </c:pt>
                <c:pt idx="14">
                  <c:v>-110404.13999999998</c:v>
                </c:pt>
                <c:pt idx="15">
                  <c:v>-110404.13999999998</c:v>
                </c:pt>
                <c:pt idx="16">
                  <c:v>-110404.13999999998</c:v>
                </c:pt>
                <c:pt idx="17">
                  <c:v>-110404.13999999998</c:v>
                </c:pt>
                <c:pt idx="18">
                  <c:v>-110404.13999999998</c:v>
                </c:pt>
                <c:pt idx="19">
                  <c:v>-110404.13999999998</c:v>
                </c:pt>
                <c:pt idx="20">
                  <c:v>-110404.13999999998</c:v>
                </c:pt>
                <c:pt idx="21">
                  <c:v>-110404.13999999998</c:v>
                </c:pt>
                <c:pt idx="22">
                  <c:v>-110404.13999999998</c:v>
                </c:pt>
                <c:pt idx="23">
                  <c:v>-152946.53527999998</c:v>
                </c:pt>
                <c:pt idx="24">
                  <c:v>-152946.53527999998</c:v>
                </c:pt>
                <c:pt idx="25">
                  <c:v>-152946.53527999998</c:v>
                </c:pt>
                <c:pt idx="26">
                  <c:v>-152946.53527999998</c:v>
                </c:pt>
                <c:pt idx="27">
                  <c:v>-152946.53527999998</c:v>
                </c:pt>
                <c:pt idx="28">
                  <c:v>-152946.53527999998</c:v>
                </c:pt>
                <c:pt idx="29">
                  <c:v>-152946.53527999998</c:v>
                </c:pt>
                <c:pt idx="30">
                  <c:v>-152946.53527999998</c:v>
                </c:pt>
                <c:pt idx="31">
                  <c:v>-152946.53527999998</c:v>
                </c:pt>
                <c:pt idx="32">
                  <c:v>-152946.53527999998</c:v>
                </c:pt>
                <c:pt idx="33">
                  <c:v>-152946.53527999998</c:v>
                </c:pt>
                <c:pt idx="34">
                  <c:v>-152946.53527999998</c:v>
                </c:pt>
                <c:pt idx="35">
                  <c:v>-158908.81599999999</c:v>
                </c:pt>
                <c:pt idx="36">
                  <c:v>-158908.81599999999</c:v>
                </c:pt>
                <c:pt idx="37">
                  <c:v>-158908.81599999999</c:v>
                </c:pt>
                <c:pt idx="38">
                  <c:v>-158908.81599999999</c:v>
                </c:pt>
                <c:pt idx="39">
                  <c:v>-158908.81599999999</c:v>
                </c:pt>
                <c:pt idx="40">
                  <c:v>-158908.81599999999</c:v>
                </c:pt>
                <c:pt idx="41">
                  <c:v>-158908.81599999999</c:v>
                </c:pt>
                <c:pt idx="42">
                  <c:v>-158908.81599999999</c:v>
                </c:pt>
                <c:pt idx="43">
                  <c:v>-158908.81599999999</c:v>
                </c:pt>
                <c:pt idx="44">
                  <c:v>-158908.81599999999</c:v>
                </c:pt>
                <c:pt idx="45">
                  <c:v>-158908.81599999999</c:v>
                </c:pt>
                <c:pt idx="46">
                  <c:v>-158908.81599999999</c:v>
                </c:pt>
                <c:pt idx="47">
                  <c:v>-165109.568</c:v>
                </c:pt>
                <c:pt idx="48">
                  <c:v>-165109.568</c:v>
                </c:pt>
                <c:pt idx="49">
                  <c:v>-165109.568</c:v>
                </c:pt>
                <c:pt idx="50">
                  <c:v>-165109.568</c:v>
                </c:pt>
                <c:pt idx="51">
                  <c:v>-165109.568</c:v>
                </c:pt>
                <c:pt idx="52">
                  <c:v>-165109.568</c:v>
                </c:pt>
                <c:pt idx="53">
                  <c:v>-165109.568</c:v>
                </c:pt>
                <c:pt idx="54">
                  <c:v>-165109.568</c:v>
                </c:pt>
                <c:pt idx="55">
                  <c:v>-165109.568</c:v>
                </c:pt>
                <c:pt idx="56">
                  <c:v>-165109.568</c:v>
                </c:pt>
                <c:pt idx="57">
                  <c:v>-165109.568</c:v>
                </c:pt>
                <c:pt idx="58">
                  <c:v>-165109.568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BDF-42E7-9952-BD7C960A3BF7}"/>
            </c:ext>
          </c:extLst>
        </c:ser>
        <c:ser>
          <c:idx val="4"/>
          <c:order val="4"/>
          <c:tx>
            <c:strRef>
              <c:f>'Фин модель'!$B$84</c:f>
              <c:strCache>
                <c:ptCount val="1"/>
                <c:pt idx="0">
                  <c:v>Замерщик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'Фин модель'!$F$4:$BL$4</c:f>
              <c:numCache>
                <c:formatCode>mmm\-yy</c:formatCode>
                <c:ptCount val="59"/>
                <c:pt idx="0">
                  <c:v>44228</c:v>
                </c:pt>
                <c:pt idx="1">
                  <c:v>44259</c:v>
                </c:pt>
                <c:pt idx="2">
                  <c:v>44290</c:v>
                </c:pt>
                <c:pt idx="3">
                  <c:v>44321</c:v>
                </c:pt>
                <c:pt idx="4">
                  <c:v>44352</c:v>
                </c:pt>
                <c:pt idx="5">
                  <c:v>44383</c:v>
                </c:pt>
                <c:pt idx="6">
                  <c:v>44414</c:v>
                </c:pt>
                <c:pt idx="7">
                  <c:v>44445</c:v>
                </c:pt>
                <c:pt idx="8">
                  <c:v>44476</c:v>
                </c:pt>
                <c:pt idx="9">
                  <c:v>44507</c:v>
                </c:pt>
                <c:pt idx="10">
                  <c:v>44538</c:v>
                </c:pt>
                <c:pt idx="11">
                  <c:v>44563</c:v>
                </c:pt>
                <c:pt idx="12">
                  <c:v>44594</c:v>
                </c:pt>
                <c:pt idx="13">
                  <c:v>44625</c:v>
                </c:pt>
                <c:pt idx="14">
                  <c:v>44656</c:v>
                </c:pt>
                <c:pt idx="15">
                  <c:v>44687</c:v>
                </c:pt>
                <c:pt idx="16">
                  <c:v>44718</c:v>
                </c:pt>
                <c:pt idx="17">
                  <c:v>44749</c:v>
                </c:pt>
                <c:pt idx="18">
                  <c:v>44780</c:v>
                </c:pt>
                <c:pt idx="19">
                  <c:v>44811</c:v>
                </c:pt>
                <c:pt idx="20">
                  <c:v>44842</c:v>
                </c:pt>
                <c:pt idx="21">
                  <c:v>44873</c:v>
                </c:pt>
                <c:pt idx="22">
                  <c:v>44904</c:v>
                </c:pt>
                <c:pt idx="23">
                  <c:v>44928</c:v>
                </c:pt>
                <c:pt idx="24">
                  <c:v>44959</c:v>
                </c:pt>
                <c:pt idx="25">
                  <c:v>44990</c:v>
                </c:pt>
                <c:pt idx="26">
                  <c:v>45021</c:v>
                </c:pt>
                <c:pt idx="27">
                  <c:v>45052</c:v>
                </c:pt>
                <c:pt idx="28">
                  <c:v>45083</c:v>
                </c:pt>
                <c:pt idx="29">
                  <c:v>45114</c:v>
                </c:pt>
                <c:pt idx="30">
                  <c:v>45145</c:v>
                </c:pt>
                <c:pt idx="31">
                  <c:v>45176</c:v>
                </c:pt>
                <c:pt idx="32">
                  <c:v>45207</c:v>
                </c:pt>
                <c:pt idx="33">
                  <c:v>45238</c:v>
                </c:pt>
                <c:pt idx="34">
                  <c:v>45269</c:v>
                </c:pt>
                <c:pt idx="35">
                  <c:v>45293</c:v>
                </c:pt>
                <c:pt idx="36">
                  <c:v>45324</c:v>
                </c:pt>
                <c:pt idx="37">
                  <c:v>45355</c:v>
                </c:pt>
                <c:pt idx="38">
                  <c:v>45386</c:v>
                </c:pt>
                <c:pt idx="39">
                  <c:v>45417</c:v>
                </c:pt>
                <c:pt idx="40">
                  <c:v>45448</c:v>
                </c:pt>
                <c:pt idx="41">
                  <c:v>45479</c:v>
                </c:pt>
                <c:pt idx="42">
                  <c:v>45510</c:v>
                </c:pt>
                <c:pt idx="43">
                  <c:v>45541</c:v>
                </c:pt>
                <c:pt idx="44">
                  <c:v>45572</c:v>
                </c:pt>
                <c:pt idx="45">
                  <c:v>45603</c:v>
                </c:pt>
                <c:pt idx="46">
                  <c:v>45634</c:v>
                </c:pt>
                <c:pt idx="47">
                  <c:v>45658</c:v>
                </c:pt>
                <c:pt idx="48">
                  <c:v>45689</c:v>
                </c:pt>
                <c:pt idx="49">
                  <c:v>45720</c:v>
                </c:pt>
                <c:pt idx="50">
                  <c:v>45751</c:v>
                </c:pt>
                <c:pt idx="51">
                  <c:v>45782</c:v>
                </c:pt>
                <c:pt idx="52">
                  <c:v>45813</c:v>
                </c:pt>
                <c:pt idx="53">
                  <c:v>45844</c:v>
                </c:pt>
                <c:pt idx="54">
                  <c:v>45875</c:v>
                </c:pt>
                <c:pt idx="55">
                  <c:v>45906</c:v>
                </c:pt>
                <c:pt idx="56">
                  <c:v>45937</c:v>
                </c:pt>
                <c:pt idx="57">
                  <c:v>45968</c:v>
                </c:pt>
                <c:pt idx="58">
                  <c:v>45999</c:v>
                </c:pt>
              </c:numCache>
            </c:numRef>
          </c:xVal>
          <c:yVal>
            <c:numRef>
              <c:f>'Фин модель'!$F$84:$BL$84</c:f>
              <c:numCache>
                <c:formatCode>#,##0;\ \(#,##0\)</c:formatCode>
                <c:ptCount val="59"/>
                <c:pt idx="0">
                  <c:v>-53130.38</c:v>
                </c:pt>
                <c:pt idx="1">
                  <c:v>-53130.38</c:v>
                </c:pt>
                <c:pt idx="2">
                  <c:v>-53130.38</c:v>
                </c:pt>
                <c:pt idx="3">
                  <c:v>-53130.38</c:v>
                </c:pt>
                <c:pt idx="4">
                  <c:v>-53130.38</c:v>
                </c:pt>
                <c:pt idx="5">
                  <c:v>-53130.38</c:v>
                </c:pt>
                <c:pt idx="6">
                  <c:v>-53130.38</c:v>
                </c:pt>
                <c:pt idx="7">
                  <c:v>-53130.38</c:v>
                </c:pt>
                <c:pt idx="8">
                  <c:v>-53130.38</c:v>
                </c:pt>
                <c:pt idx="9">
                  <c:v>-53130.38</c:v>
                </c:pt>
                <c:pt idx="10">
                  <c:v>-53130.38</c:v>
                </c:pt>
                <c:pt idx="11">
                  <c:v>-82803.697229999991</c:v>
                </c:pt>
                <c:pt idx="12">
                  <c:v>-82803.697229999991</c:v>
                </c:pt>
                <c:pt idx="13">
                  <c:v>-82803.697229999991</c:v>
                </c:pt>
                <c:pt idx="14">
                  <c:v>-82803.697229999991</c:v>
                </c:pt>
                <c:pt idx="15">
                  <c:v>-82803.697229999991</c:v>
                </c:pt>
                <c:pt idx="16">
                  <c:v>-82803.697229999991</c:v>
                </c:pt>
                <c:pt idx="17">
                  <c:v>-82803.697229999991</c:v>
                </c:pt>
                <c:pt idx="18">
                  <c:v>-82803.697229999991</c:v>
                </c:pt>
                <c:pt idx="19">
                  <c:v>-82803.697229999991</c:v>
                </c:pt>
                <c:pt idx="20">
                  <c:v>-82803.697229999991</c:v>
                </c:pt>
                <c:pt idx="21">
                  <c:v>-82803.697229999991</c:v>
                </c:pt>
                <c:pt idx="22">
                  <c:v>-82803.697229999991</c:v>
                </c:pt>
                <c:pt idx="23">
                  <c:v>-114709.75599999999</c:v>
                </c:pt>
                <c:pt idx="24">
                  <c:v>-114709.75599999999</c:v>
                </c:pt>
                <c:pt idx="25">
                  <c:v>-114709.75599999999</c:v>
                </c:pt>
                <c:pt idx="26">
                  <c:v>-114709.75599999999</c:v>
                </c:pt>
                <c:pt idx="27">
                  <c:v>-114709.75599999999</c:v>
                </c:pt>
                <c:pt idx="28">
                  <c:v>-114709.75599999999</c:v>
                </c:pt>
                <c:pt idx="29">
                  <c:v>-114709.75599999999</c:v>
                </c:pt>
                <c:pt idx="30">
                  <c:v>-114709.75599999999</c:v>
                </c:pt>
                <c:pt idx="31">
                  <c:v>-114709.75599999999</c:v>
                </c:pt>
                <c:pt idx="32">
                  <c:v>-114709.75599999999</c:v>
                </c:pt>
                <c:pt idx="33">
                  <c:v>-114709.75599999999</c:v>
                </c:pt>
                <c:pt idx="34">
                  <c:v>-114709.75599999999</c:v>
                </c:pt>
                <c:pt idx="35">
                  <c:v>-119183.43648399999</c:v>
                </c:pt>
                <c:pt idx="36">
                  <c:v>-119183.43648399999</c:v>
                </c:pt>
                <c:pt idx="37">
                  <c:v>-119183.43648399999</c:v>
                </c:pt>
                <c:pt idx="38">
                  <c:v>-119183.43648399999</c:v>
                </c:pt>
                <c:pt idx="39">
                  <c:v>-119183.43648399999</c:v>
                </c:pt>
                <c:pt idx="40">
                  <c:v>-119183.43648399999</c:v>
                </c:pt>
                <c:pt idx="41">
                  <c:v>-119183.43648399999</c:v>
                </c:pt>
                <c:pt idx="42">
                  <c:v>-119183.43648399999</c:v>
                </c:pt>
                <c:pt idx="43">
                  <c:v>-119183.43648399999</c:v>
                </c:pt>
                <c:pt idx="44">
                  <c:v>-119183.43648399999</c:v>
                </c:pt>
                <c:pt idx="45">
                  <c:v>-119183.43648399999</c:v>
                </c:pt>
                <c:pt idx="46">
                  <c:v>-119183.43648399999</c:v>
                </c:pt>
                <c:pt idx="47">
                  <c:v>-123831.59050687597</c:v>
                </c:pt>
                <c:pt idx="48">
                  <c:v>-123831.59050687597</c:v>
                </c:pt>
                <c:pt idx="49">
                  <c:v>-123831.59050687597</c:v>
                </c:pt>
                <c:pt idx="50">
                  <c:v>-123831.59050687597</c:v>
                </c:pt>
                <c:pt idx="51">
                  <c:v>-123831.59050687597</c:v>
                </c:pt>
                <c:pt idx="52">
                  <c:v>-123831.59050687597</c:v>
                </c:pt>
                <c:pt idx="53">
                  <c:v>-123831.59050687597</c:v>
                </c:pt>
                <c:pt idx="54">
                  <c:v>-123831.59050687597</c:v>
                </c:pt>
                <c:pt idx="55">
                  <c:v>-123831.59050687597</c:v>
                </c:pt>
                <c:pt idx="56">
                  <c:v>-123831.59050687597</c:v>
                </c:pt>
                <c:pt idx="57">
                  <c:v>-123831.59050687597</c:v>
                </c:pt>
                <c:pt idx="58">
                  <c:v>-123831.59050687597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BDF-42E7-9952-BD7C960A3BF7}"/>
            </c:ext>
          </c:extLst>
        </c:ser>
        <c:ser>
          <c:idx val="5"/>
          <c:order val="5"/>
          <c:tx>
            <c:strRef>
              <c:f>'Фин модель'!$B$265</c:f>
              <c:strCache>
                <c:ptCount val="1"/>
                <c:pt idx="0">
                  <c:v>Чистая прибыль / (убыток)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xVal>
            <c:numRef>
              <c:f>'Фин модель'!$F$4:$BL$4</c:f>
              <c:numCache>
                <c:formatCode>mmm\-yy</c:formatCode>
                <c:ptCount val="59"/>
                <c:pt idx="0">
                  <c:v>44228</c:v>
                </c:pt>
                <c:pt idx="1">
                  <c:v>44259</c:v>
                </c:pt>
                <c:pt idx="2">
                  <c:v>44290</c:v>
                </c:pt>
                <c:pt idx="3">
                  <c:v>44321</c:v>
                </c:pt>
                <c:pt idx="4">
                  <c:v>44352</c:v>
                </c:pt>
                <c:pt idx="5">
                  <c:v>44383</c:v>
                </c:pt>
                <c:pt idx="6">
                  <c:v>44414</c:v>
                </c:pt>
                <c:pt idx="7">
                  <c:v>44445</c:v>
                </c:pt>
                <c:pt idx="8">
                  <c:v>44476</c:v>
                </c:pt>
                <c:pt idx="9">
                  <c:v>44507</c:v>
                </c:pt>
                <c:pt idx="10">
                  <c:v>44538</c:v>
                </c:pt>
                <c:pt idx="11">
                  <c:v>44563</c:v>
                </c:pt>
                <c:pt idx="12">
                  <c:v>44594</c:v>
                </c:pt>
                <c:pt idx="13">
                  <c:v>44625</c:v>
                </c:pt>
                <c:pt idx="14">
                  <c:v>44656</c:v>
                </c:pt>
                <c:pt idx="15">
                  <c:v>44687</c:v>
                </c:pt>
                <c:pt idx="16">
                  <c:v>44718</c:v>
                </c:pt>
                <c:pt idx="17">
                  <c:v>44749</c:v>
                </c:pt>
                <c:pt idx="18">
                  <c:v>44780</c:v>
                </c:pt>
                <c:pt idx="19">
                  <c:v>44811</c:v>
                </c:pt>
                <c:pt idx="20">
                  <c:v>44842</c:v>
                </c:pt>
                <c:pt idx="21">
                  <c:v>44873</c:v>
                </c:pt>
                <c:pt idx="22">
                  <c:v>44904</c:v>
                </c:pt>
                <c:pt idx="23">
                  <c:v>44928</c:v>
                </c:pt>
                <c:pt idx="24">
                  <c:v>44959</c:v>
                </c:pt>
                <c:pt idx="25">
                  <c:v>44990</c:v>
                </c:pt>
                <c:pt idx="26">
                  <c:v>45021</c:v>
                </c:pt>
                <c:pt idx="27">
                  <c:v>45052</c:v>
                </c:pt>
                <c:pt idx="28">
                  <c:v>45083</c:v>
                </c:pt>
                <c:pt idx="29">
                  <c:v>45114</c:v>
                </c:pt>
                <c:pt idx="30">
                  <c:v>45145</c:v>
                </c:pt>
                <c:pt idx="31">
                  <c:v>45176</c:v>
                </c:pt>
                <c:pt idx="32">
                  <c:v>45207</c:v>
                </c:pt>
                <c:pt idx="33">
                  <c:v>45238</c:v>
                </c:pt>
                <c:pt idx="34">
                  <c:v>45269</c:v>
                </c:pt>
                <c:pt idx="35">
                  <c:v>45293</c:v>
                </c:pt>
                <c:pt idx="36">
                  <c:v>45324</c:v>
                </c:pt>
                <c:pt idx="37">
                  <c:v>45355</c:v>
                </c:pt>
                <c:pt idx="38">
                  <c:v>45386</c:v>
                </c:pt>
                <c:pt idx="39">
                  <c:v>45417</c:v>
                </c:pt>
                <c:pt idx="40">
                  <c:v>45448</c:v>
                </c:pt>
                <c:pt idx="41">
                  <c:v>45479</c:v>
                </c:pt>
                <c:pt idx="42">
                  <c:v>45510</c:v>
                </c:pt>
                <c:pt idx="43">
                  <c:v>45541</c:v>
                </c:pt>
                <c:pt idx="44">
                  <c:v>45572</c:v>
                </c:pt>
                <c:pt idx="45">
                  <c:v>45603</c:v>
                </c:pt>
                <c:pt idx="46">
                  <c:v>45634</c:v>
                </c:pt>
                <c:pt idx="47">
                  <c:v>45658</c:v>
                </c:pt>
                <c:pt idx="48">
                  <c:v>45689</c:v>
                </c:pt>
                <c:pt idx="49">
                  <c:v>45720</c:v>
                </c:pt>
                <c:pt idx="50">
                  <c:v>45751</c:v>
                </c:pt>
                <c:pt idx="51">
                  <c:v>45782</c:v>
                </c:pt>
                <c:pt idx="52">
                  <c:v>45813</c:v>
                </c:pt>
                <c:pt idx="53">
                  <c:v>45844</c:v>
                </c:pt>
                <c:pt idx="54">
                  <c:v>45875</c:v>
                </c:pt>
                <c:pt idx="55">
                  <c:v>45906</c:v>
                </c:pt>
                <c:pt idx="56">
                  <c:v>45937</c:v>
                </c:pt>
                <c:pt idx="57">
                  <c:v>45968</c:v>
                </c:pt>
                <c:pt idx="58">
                  <c:v>45999</c:v>
                </c:pt>
              </c:numCache>
            </c:numRef>
          </c:xVal>
          <c:yVal>
            <c:numRef>
              <c:f>'Фин модель'!$F$265:$BL$265</c:f>
              <c:numCache>
                <c:formatCode>#,##0;\ \(#,##0\)</c:formatCode>
                <c:ptCount val="59"/>
                <c:pt idx="0">
                  <c:v>2741.2836284262594</c:v>
                </c:pt>
                <c:pt idx="1">
                  <c:v>2741.2836284262594</c:v>
                </c:pt>
                <c:pt idx="2">
                  <c:v>2741.2836284262594</c:v>
                </c:pt>
                <c:pt idx="3">
                  <c:v>2741.2836284262594</c:v>
                </c:pt>
                <c:pt idx="4">
                  <c:v>2741.2836284262594</c:v>
                </c:pt>
                <c:pt idx="5">
                  <c:v>2741.2836284262594</c:v>
                </c:pt>
                <c:pt idx="6">
                  <c:v>2741.2836284262594</c:v>
                </c:pt>
                <c:pt idx="7">
                  <c:v>2741.2836284262594</c:v>
                </c:pt>
                <c:pt idx="8">
                  <c:v>2741.2836284262594</c:v>
                </c:pt>
                <c:pt idx="9">
                  <c:v>2741.2836284262594</c:v>
                </c:pt>
                <c:pt idx="10">
                  <c:v>2741.2836284262594</c:v>
                </c:pt>
                <c:pt idx="11">
                  <c:v>268257.36312411097</c:v>
                </c:pt>
                <c:pt idx="12">
                  <c:v>283257.36312411097</c:v>
                </c:pt>
                <c:pt idx="13">
                  <c:v>283257.36312411097</c:v>
                </c:pt>
                <c:pt idx="14">
                  <c:v>283257.36312411097</c:v>
                </c:pt>
                <c:pt idx="15">
                  <c:v>283257.36312411097</c:v>
                </c:pt>
                <c:pt idx="16">
                  <c:v>283257.36312411097</c:v>
                </c:pt>
                <c:pt idx="17">
                  <c:v>283257.36312411097</c:v>
                </c:pt>
                <c:pt idx="18">
                  <c:v>283257.36312411097</c:v>
                </c:pt>
                <c:pt idx="19">
                  <c:v>283257.36312411097</c:v>
                </c:pt>
                <c:pt idx="20">
                  <c:v>283257.36312411097</c:v>
                </c:pt>
                <c:pt idx="21">
                  <c:v>283257.36312411097</c:v>
                </c:pt>
                <c:pt idx="22">
                  <c:v>283257.36312411097</c:v>
                </c:pt>
                <c:pt idx="23">
                  <c:v>590104.96254353249</c:v>
                </c:pt>
                <c:pt idx="24">
                  <c:v>605104.96254353249</c:v>
                </c:pt>
                <c:pt idx="25">
                  <c:v>605104.96254353249</c:v>
                </c:pt>
                <c:pt idx="26">
                  <c:v>605104.96254353249</c:v>
                </c:pt>
                <c:pt idx="27">
                  <c:v>605104.96254353249</c:v>
                </c:pt>
                <c:pt idx="28">
                  <c:v>605104.96254353249</c:v>
                </c:pt>
                <c:pt idx="29">
                  <c:v>605104.96254353249</c:v>
                </c:pt>
                <c:pt idx="30">
                  <c:v>605104.96254353249</c:v>
                </c:pt>
                <c:pt idx="31">
                  <c:v>605104.96254353249</c:v>
                </c:pt>
                <c:pt idx="32">
                  <c:v>605104.96254353249</c:v>
                </c:pt>
                <c:pt idx="33">
                  <c:v>605104.96254353249</c:v>
                </c:pt>
                <c:pt idx="34">
                  <c:v>605104.96254353155</c:v>
                </c:pt>
                <c:pt idx="35">
                  <c:v>1032241.3344490535</c:v>
                </c:pt>
                <c:pt idx="36">
                  <c:v>1047241.3344490535</c:v>
                </c:pt>
                <c:pt idx="37">
                  <c:v>1047241.3344490535</c:v>
                </c:pt>
                <c:pt idx="38">
                  <c:v>1047241.3344490535</c:v>
                </c:pt>
                <c:pt idx="39">
                  <c:v>1047241.3344490535</c:v>
                </c:pt>
                <c:pt idx="40">
                  <c:v>1047241.3344490535</c:v>
                </c:pt>
                <c:pt idx="41">
                  <c:v>1047241.3344490535</c:v>
                </c:pt>
                <c:pt idx="42">
                  <c:v>1047241.3344490535</c:v>
                </c:pt>
                <c:pt idx="43">
                  <c:v>1047241.3344490535</c:v>
                </c:pt>
                <c:pt idx="44">
                  <c:v>1047241.3344490535</c:v>
                </c:pt>
                <c:pt idx="45">
                  <c:v>1047241.3344490535</c:v>
                </c:pt>
                <c:pt idx="46">
                  <c:v>1047241.334449053</c:v>
                </c:pt>
                <c:pt idx="47">
                  <c:v>1318230.8998767701</c:v>
                </c:pt>
                <c:pt idx="48">
                  <c:v>1333230.8998767701</c:v>
                </c:pt>
                <c:pt idx="49">
                  <c:v>1333230.8998767701</c:v>
                </c:pt>
                <c:pt idx="50">
                  <c:v>1333230.8998767701</c:v>
                </c:pt>
                <c:pt idx="51">
                  <c:v>1333230.8998767701</c:v>
                </c:pt>
                <c:pt idx="52">
                  <c:v>1333230.8998767701</c:v>
                </c:pt>
                <c:pt idx="53">
                  <c:v>1333230.8998767701</c:v>
                </c:pt>
                <c:pt idx="54">
                  <c:v>1333230.8998767701</c:v>
                </c:pt>
                <c:pt idx="55">
                  <c:v>1333230.8998767701</c:v>
                </c:pt>
                <c:pt idx="56">
                  <c:v>1333230.8998767701</c:v>
                </c:pt>
                <c:pt idx="57">
                  <c:v>1333230.8998767701</c:v>
                </c:pt>
                <c:pt idx="58">
                  <c:v>1333230.8998767696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BDF-42E7-9952-BD7C960A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412152"/>
        <c:axId val="702412472"/>
      </c:scatterChart>
      <c:valAx>
        <c:axId val="702412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12472"/>
        <c:crosses val="autoZero"/>
        <c:crossBetween val="midCat"/>
      </c:valAx>
      <c:valAx>
        <c:axId val="70241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 \(#,##0\)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412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757700152"/>
        <c:axId val="757701432"/>
      </c:scatterChart>
      <c:valAx>
        <c:axId val="757700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701432"/>
        <c:crosses val="autoZero"/>
        <c:crossBetween val="midCat"/>
      </c:valAx>
      <c:valAx>
        <c:axId val="75770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700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Накопленный дисконтированный денежный поток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'Фин модель'!$N$406:$R$406</c:f>
              <c:numCache>
                <c:formatCode>#,##0</c:formatCode>
                <c:ptCount val="5"/>
                <c:pt idx="0">
                  <c:v>231151</c:v>
                </c:pt>
                <c:pt idx="1">
                  <c:v>1530411</c:v>
                </c:pt>
                <c:pt idx="2">
                  <c:v>2688395</c:v>
                </c:pt>
                <c:pt idx="3">
                  <c:v>3784824</c:v>
                </c:pt>
                <c:pt idx="4">
                  <c:v>4797331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7-4211-AC5C-7DBB661C3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3536200"/>
        <c:axId val="1583692136"/>
      </c:lineChart>
      <c:catAx>
        <c:axId val="1743536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3692136"/>
        <c:crosses val="autoZero"/>
        <c:auto val="1"/>
        <c:lblAlgn val="ctr"/>
        <c:lblOffset val="100"/>
        <c:noMultiLvlLbl val="0"/>
      </c:catAx>
      <c:valAx>
        <c:axId val="158369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536200"/>
        <c:crosses val="autoZero"/>
        <c:crossBetween val="between"/>
        <c:majorUnit val="15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417</xdr:row>
      <xdr:rowOff>88900</xdr:rowOff>
    </xdr:from>
    <xdr:to>
      <xdr:col>47</xdr:col>
      <xdr:colOff>571500</xdr:colOff>
      <xdr:row>432</xdr:row>
      <xdr:rowOff>165100</xdr:rowOff>
    </xdr:to>
    <xdr:graphicFrame macro="">
      <xdr:nvGraphicFramePr>
        <xdr:cNvPr id="7" name="Диаграмма 1">
          <a:extLst>
            <a:ext uri="{FF2B5EF4-FFF2-40B4-BE49-F238E27FC236}">
              <a16:creationId xmlns:a16="http://schemas.microsoft.com/office/drawing/2014/main" id="{E43CBE76-8C9F-4843-B540-8E671D5EA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374196</xdr:colOff>
      <xdr:row>416</xdr:row>
      <xdr:rowOff>159203</xdr:rowOff>
    </xdr:from>
    <xdr:to>
      <xdr:col>36</xdr:col>
      <xdr:colOff>727982</xdr:colOff>
      <xdr:row>432</xdr:row>
      <xdr:rowOff>72117</xdr:rowOff>
    </xdr:to>
    <xdr:graphicFrame macro="">
      <xdr:nvGraphicFramePr>
        <xdr:cNvPr id="9" name="Диаграмма 2">
          <a:extLst>
            <a:ext uri="{FF2B5EF4-FFF2-40B4-BE49-F238E27FC236}">
              <a16:creationId xmlns:a16="http://schemas.microsoft.com/office/drawing/2014/main" id="{1E6AB7F9-6244-4D8A-BD1D-080CCEA16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407</xdr:row>
      <xdr:rowOff>152400</xdr:rowOff>
    </xdr:from>
    <xdr:to>
      <xdr:col>16</xdr:col>
      <xdr:colOff>638175</xdr:colOff>
      <xdr:row>423</xdr:row>
      <xdr:rowOff>76200</xdr:rowOff>
    </xdr:to>
    <xdr:graphicFrame macro="">
      <xdr:nvGraphicFramePr>
        <xdr:cNvPr id="18" name="Диаграмма 2">
          <a:extLst>
            <a:ext uri="{FF2B5EF4-FFF2-40B4-BE49-F238E27FC236}">
              <a16:creationId xmlns:a16="http://schemas.microsoft.com/office/drawing/2014/main" id="{42127B03-DE5D-4D51-B6F3-6AEA41913DDC}"/>
            </a:ext>
            <a:ext uri="{147F2762-F138-4A5C-976F-8EAC2B608ADB}">
              <a16:predDERef xmlns:a16="http://schemas.microsoft.com/office/drawing/2014/main" pred="{1E6AB7F9-6244-4D8A-BD1D-080CCEA168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XFD443"/>
  <sheetViews>
    <sheetView showGridLines="0" tabSelected="1" zoomScale="56" zoomScaleNormal="50" workbookViewId="0">
      <pane xSplit="4" ySplit="6" topLeftCell="E384" activePane="bottomRight" state="frozen"/>
      <selection pane="bottomRight" activeCell="E396" sqref="E396"/>
      <selection pane="bottomLeft" activeCell="A7" sqref="A7"/>
      <selection pane="topRight" activeCell="E1" sqref="E1"/>
    </sheetView>
  </sheetViews>
  <sheetFormatPr defaultColWidth="0" defaultRowHeight="13.9" outlineLevelRow="4"/>
  <cols>
    <col min="1" max="1" width="4" style="1" customWidth="1"/>
    <col min="2" max="2" width="37" style="1" customWidth="1"/>
    <col min="3" max="3" width="7.85546875" style="4" customWidth="1"/>
    <col min="4" max="4" width="20.140625" style="4" bestFit="1" customWidth="1"/>
    <col min="5" max="5" width="15" style="1" bestFit="1" customWidth="1"/>
    <col min="6" max="6" width="13.85546875" style="1" customWidth="1"/>
    <col min="7" max="7" width="14" style="1" customWidth="1"/>
    <col min="8" max="8" width="13.5703125" style="1" customWidth="1"/>
    <col min="9" max="9" width="13" style="1" customWidth="1"/>
    <col min="10" max="64" width="12.28515625" style="1" bestFit="1" customWidth="1"/>
    <col min="65" max="65" width="2.7109375" style="1" customWidth="1"/>
    <col min="66" max="66" width="0" style="1" hidden="1" customWidth="1"/>
    <col min="67" max="16384" width="9.140625" style="1" hidden="1"/>
  </cols>
  <sheetData>
    <row r="2" spans="2:16384">
      <c r="C2" s="1"/>
    </row>
    <row r="3" spans="2:16384">
      <c r="B3" s="5" t="s">
        <v>0</v>
      </c>
      <c r="C3" s="6"/>
      <c r="D3" s="6"/>
      <c r="E3" s="95" t="s">
        <v>1</v>
      </c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</row>
    <row r="4" spans="2:16384">
      <c r="B4" s="1" t="s">
        <v>2</v>
      </c>
      <c r="C4" s="4" t="s">
        <v>3</v>
      </c>
      <c r="E4" s="61">
        <v>44197</v>
      </c>
      <c r="F4" s="19">
        <f t="shared" ref="F4:K4" si="0" xml:space="preserve"> E4 + 31</f>
        <v>44228</v>
      </c>
      <c r="G4" s="19">
        <f t="shared" si="0"/>
        <v>44259</v>
      </c>
      <c r="H4" s="19">
        <f t="shared" si="0"/>
        <v>44290</v>
      </c>
      <c r="I4" s="19">
        <f t="shared" si="0"/>
        <v>44321</v>
      </c>
      <c r="J4" s="19">
        <f t="shared" si="0"/>
        <v>44352</v>
      </c>
      <c r="K4" s="19">
        <f t="shared" si="0"/>
        <v>44383</v>
      </c>
      <c r="L4" s="19">
        <f t="shared" ref="L4:AN4" si="1" xml:space="preserve"> K4 + 31</f>
        <v>44414</v>
      </c>
      <c r="M4" s="19">
        <f t="shared" si="1"/>
        <v>44445</v>
      </c>
      <c r="N4" s="19">
        <f t="shared" si="1"/>
        <v>44476</v>
      </c>
      <c r="O4" s="19">
        <f t="shared" si="1"/>
        <v>44507</v>
      </c>
      <c r="P4" s="19">
        <f t="shared" si="1"/>
        <v>44538</v>
      </c>
      <c r="Q4" s="20">
        <f xml:space="preserve"> P4 + 31 - 6</f>
        <v>44563</v>
      </c>
      <c r="R4" s="20">
        <f t="shared" si="1"/>
        <v>44594</v>
      </c>
      <c r="S4" s="20">
        <f t="shared" si="1"/>
        <v>44625</v>
      </c>
      <c r="T4" s="20">
        <f t="shared" si="1"/>
        <v>44656</v>
      </c>
      <c r="U4" s="20">
        <f t="shared" si="1"/>
        <v>44687</v>
      </c>
      <c r="V4" s="20">
        <f t="shared" si="1"/>
        <v>44718</v>
      </c>
      <c r="W4" s="20">
        <f t="shared" si="1"/>
        <v>44749</v>
      </c>
      <c r="X4" s="20">
        <f t="shared" si="1"/>
        <v>44780</v>
      </c>
      <c r="Y4" s="20">
        <f t="shared" si="1"/>
        <v>44811</v>
      </c>
      <c r="Z4" s="20">
        <f t="shared" si="1"/>
        <v>44842</v>
      </c>
      <c r="AA4" s="20">
        <f t="shared" si="1"/>
        <v>44873</v>
      </c>
      <c r="AB4" s="20">
        <f t="shared" si="1"/>
        <v>44904</v>
      </c>
      <c r="AC4" s="21">
        <f xml:space="preserve"> AB4 + 31 - 7</f>
        <v>44928</v>
      </c>
      <c r="AD4" s="21">
        <f t="shared" si="1"/>
        <v>44959</v>
      </c>
      <c r="AE4" s="21">
        <f t="shared" si="1"/>
        <v>44990</v>
      </c>
      <c r="AF4" s="21">
        <f t="shared" si="1"/>
        <v>45021</v>
      </c>
      <c r="AG4" s="21">
        <f t="shared" si="1"/>
        <v>45052</v>
      </c>
      <c r="AH4" s="21">
        <f t="shared" si="1"/>
        <v>45083</v>
      </c>
      <c r="AI4" s="21">
        <f t="shared" si="1"/>
        <v>45114</v>
      </c>
      <c r="AJ4" s="21">
        <f t="shared" si="1"/>
        <v>45145</v>
      </c>
      <c r="AK4" s="21">
        <f t="shared" si="1"/>
        <v>45176</v>
      </c>
      <c r="AL4" s="21">
        <f t="shared" si="1"/>
        <v>45207</v>
      </c>
      <c r="AM4" s="21">
        <f t="shared" si="1"/>
        <v>45238</v>
      </c>
      <c r="AN4" s="21">
        <f t="shared" si="1"/>
        <v>45269</v>
      </c>
      <c r="AO4" s="22">
        <f xml:space="preserve"> AN4 + 31 - 7</f>
        <v>45293</v>
      </c>
      <c r="AP4" s="22">
        <f t="shared" ref="AP4:BL4" si="2" xml:space="preserve"> AO4 + 31</f>
        <v>45324</v>
      </c>
      <c r="AQ4" s="22">
        <f t="shared" si="2"/>
        <v>45355</v>
      </c>
      <c r="AR4" s="22">
        <f t="shared" si="2"/>
        <v>45386</v>
      </c>
      <c r="AS4" s="22">
        <f t="shared" si="2"/>
        <v>45417</v>
      </c>
      <c r="AT4" s="22">
        <f t="shared" si="2"/>
        <v>45448</v>
      </c>
      <c r="AU4" s="22">
        <f t="shared" si="2"/>
        <v>45479</v>
      </c>
      <c r="AV4" s="22">
        <f t="shared" si="2"/>
        <v>45510</v>
      </c>
      <c r="AW4" s="22">
        <f t="shared" si="2"/>
        <v>45541</v>
      </c>
      <c r="AX4" s="22">
        <f t="shared" si="2"/>
        <v>45572</v>
      </c>
      <c r="AY4" s="22">
        <f t="shared" si="2"/>
        <v>45603</v>
      </c>
      <c r="AZ4" s="22">
        <f t="shared" si="2"/>
        <v>45634</v>
      </c>
      <c r="BA4" s="23">
        <f xml:space="preserve"> AZ4 + 31 - 7</f>
        <v>45658</v>
      </c>
      <c r="BB4" s="23">
        <f t="shared" si="2"/>
        <v>45689</v>
      </c>
      <c r="BC4" s="23">
        <f t="shared" si="2"/>
        <v>45720</v>
      </c>
      <c r="BD4" s="23">
        <f t="shared" si="2"/>
        <v>45751</v>
      </c>
      <c r="BE4" s="23">
        <f t="shared" si="2"/>
        <v>45782</v>
      </c>
      <c r="BF4" s="23">
        <f t="shared" si="2"/>
        <v>45813</v>
      </c>
      <c r="BG4" s="23">
        <f t="shared" si="2"/>
        <v>45844</v>
      </c>
      <c r="BH4" s="23">
        <f t="shared" si="2"/>
        <v>45875</v>
      </c>
      <c r="BI4" s="23">
        <f t="shared" si="2"/>
        <v>45906</v>
      </c>
      <c r="BJ4" s="23">
        <f t="shared" si="2"/>
        <v>45937</v>
      </c>
      <c r="BK4" s="23">
        <f t="shared" si="2"/>
        <v>45968</v>
      </c>
      <c r="BL4" s="23">
        <f t="shared" si="2"/>
        <v>45999</v>
      </c>
    </row>
    <row r="5" spans="2:16384">
      <c r="B5" s="1" t="s">
        <v>4</v>
      </c>
      <c r="E5" s="7">
        <v>8.3333333333333301E-2</v>
      </c>
      <c r="F5" s="7">
        <v>8.3333333333333301E-2</v>
      </c>
      <c r="G5" s="7">
        <v>8.3333333333333301E-2</v>
      </c>
      <c r="H5" s="7">
        <v>8.3333333333333301E-2</v>
      </c>
      <c r="I5" s="7">
        <v>8.3333333333333301E-2</v>
      </c>
      <c r="J5" s="7">
        <v>8.3333333333333301E-2</v>
      </c>
      <c r="K5" s="7">
        <v>8.3333333333333301E-2</v>
      </c>
      <c r="L5" s="7">
        <v>8.3333333333333301E-2</v>
      </c>
      <c r="M5" s="7">
        <v>8.3333333333333301E-2</v>
      </c>
      <c r="N5" s="7">
        <v>8.3333333333333301E-2</v>
      </c>
      <c r="O5" s="7">
        <v>8.3333333333333301E-2</v>
      </c>
      <c r="P5" s="7">
        <v>8.3333333333333301E-2</v>
      </c>
      <c r="Q5" s="7">
        <v>8.3333333333333301E-2</v>
      </c>
      <c r="R5" s="7">
        <v>8.3333333333333301E-2</v>
      </c>
      <c r="S5" s="7">
        <v>8.3333333333333301E-2</v>
      </c>
      <c r="T5" s="7">
        <v>8.3333333333333301E-2</v>
      </c>
      <c r="U5" s="7">
        <v>8.3333333333333301E-2</v>
      </c>
      <c r="V5" s="7">
        <v>8.3333333333333301E-2</v>
      </c>
      <c r="W5" s="7">
        <v>8.3333333333333301E-2</v>
      </c>
      <c r="X5" s="7">
        <v>8.3333333333333301E-2</v>
      </c>
      <c r="Y5" s="7">
        <v>8.3333333333333301E-2</v>
      </c>
      <c r="Z5" s="7">
        <v>8.3333333333333301E-2</v>
      </c>
      <c r="AA5" s="7">
        <v>8.3333333333333301E-2</v>
      </c>
      <c r="AB5" s="7">
        <v>8.3333333333333301E-2</v>
      </c>
      <c r="AC5" s="7">
        <v>8.3333333333333301E-2</v>
      </c>
      <c r="AD5" s="7">
        <v>8.3333333333333301E-2</v>
      </c>
      <c r="AE5" s="7">
        <v>8.3333333333333301E-2</v>
      </c>
      <c r="AF5" s="7">
        <v>8.3333333333333301E-2</v>
      </c>
      <c r="AG5" s="7">
        <v>8.3333333333333301E-2</v>
      </c>
      <c r="AH5" s="7">
        <v>8.3333333333333301E-2</v>
      </c>
      <c r="AI5" s="7">
        <v>8.3333333333333301E-2</v>
      </c>
      <c r="AJ5" s="7">
        <v>8.3333333333333301E-2</v>
      </c>
      <c r="AK5" s="7">
        <v>8.3333333333333301E-2</v>
      </c>
      <c r="AL5" s="7">
        <v>8.3333333333333301E-2</v>
      </c>
      <c r="AM5" s="7">
        <v>8.3333333333333301E-2</v>
      </c>
      <c r="AN5" s="7">
        <v>8.3333333333333301E-2</v>
      </c>
      <c r="AO5" s="7">
        <v>8.3333333333333301E-2</v>
      </c>
      <c r="AP5" s="7">
        <v>8.3333333333333301E-2</v>
      </c>
      <c r="AQ5" s="7">
        <v>8.3333333333333301E-2</v>
      </c>
      <c r="AR5" s="7">
        <v>8.3333333333333301E-2</v>
      </c>
      <c r="AS5" s="7">
        <v>8.3333333333333301E-2</v>
      </c>
      <c r="AT5" s="7">
        <v>8.3333333333333301E-2</v>
      </c>
      <c r="AU5" s="7">
        <v>8.3333333333333301E-2</v>
      </c>
      <c r="AV5" s="7">
        <v>8.3333333333333301E-2</v>
      </c>
      <c r="AW5" s="7">
        <v>8.3333333333333301E-2</v>
      </c>
      <c r="AX5" s="7">
        <v>8.3333333333333301E-2</v>
      </c>
      <c r="AY5" s="7">
        <v>8.3333333333333301E-2</v>
      </c>
      <c r="AZ5" s="7">
        <v>8.3333333333333301E-2</v>
      </c>
      <c r="BA5" s="7">
        <v>8.3333333333333301E-2</v>
      </c>
      <c r="BB5" s="7">
        <v>8.3333333333333301E-2</v>
      </c>
      <c r="BC5" s="7">
        <v>8.3333333333333301E-2</v>
      </c>
      <c r="BD5" s="7">
        <v>8.3333333333333301E-2</v>
      </c>
      <c r="BE5" s="7">
        <v>8.3333333333333301E-2</v>
      </c>
      <c r="BF5" s="7">
        <v>8.3333333333333301E-2</v>
      </c>
      <c r="BG5" s="7">
        <v>8.3333333333333301E-2</v>
      </c>
      <c r="BH5" s="7">
        <v>8.3333333333333301E-2</v>
      </c>
      <c r="BI5" s="7">
        <v>8.3333333333333301E-2</v>
      </c>
      <c r="BJ5" s="7">
        <v>8.3333333333333301E-2</v>
      </c>
      <c r="BK5" s="7">
        <v>8.3333333333333301E-2</v>
      </c>
      <c r="BL5" s="7">
        <v>8.3333333333333301E-2</v>
      </c>
    </row>
    <row r="7" spans="2:16384">
      <c r="B7" s="5" t="s">
        <v>5</v>
      </c>
      <c r="C7" s="47"/>
      <c r="D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</row>
    <row r="8" spans="2:16384" outlineLevel="1"/>
    <row r="9" spans="2:16384" s="8" customFormat="1" outlineLevel="1">
      <c r="B9" s="8" t="s">
        <v>6</v>
      </c>
      <c r="C9" s="9" t="s">
        <v>7</v>
      </c>
      <c r="D9" s="9"/>
      <c r="E9" s="24">
        <f t="shared" ref="E9:AJ9" si="3" xml:space="preserve"> E10 + E14 + E18</f>
        <v>0</v>
      </c>
      <c r="F9" s="24">
        <f t="shared" si="3"/>
        <v>1595600</v>
      </c>
      <c r="G9" s="24">
        <f t="shared" si="3"/>
        <v>1595600</v>
      </c>
      <c r="H9" s="24">
        <f t="shared" si="3"/>
        <v>1595600</v>
      </c>
      <c r="I9" s="24">
        <f t="shared" si="3"/>
        <v>1595600</v>
      </c>
      <c r="J9" s="24">
        <f t="shared" si="3"/>
        <v>1595600</v>
      </c>
      <c r="K9" s="24">
        <f t="shared" si="3"/>
        <v>1595600</v>
      </c>
      <c r="L9" s="24">
        <f t="shared" si="3"/>
        <v>1595600</v>
      </c>
      <c r="M9" s="24">
        <f t="shared" si="3"/>
        <v>1595600</v>
      </c>
      <c r="N9" s="24">
        <f t="shared" si="3"/>
        <v>1595600</v>
      </c>
      <c r="O9" s="24">
        <f t="shared" si="3"/>
        <v>1595600</v>
      </c>
      <c r="P9" s="24">
        <f t="shared" si="3"/>
        <v>1595600</v>
      </c>
      <c r="Q9" s="24">
        <f t="shared" si="3"/>
        <v>2457492.5999999996</v>
      </c>
      <c r="R9" s="24">
        <f t="shared" si="3"/>
        <v>2457492.5999999996</v>
      </c>
      <c r="S9" s="24">
        <f t="shared" si="3"/>
        <v>2457492.5999999996</v>
      </c>
      <c r="T9" s="24">
        <f t="shared" si="3"/>
        <v>2457492.5999999996</v>
      </c>
      <c r="U9" s="24">
        <f t="shared" si="3"/>
        <v>2457492.5999999996</v>
      </c>
      <c r="V9" s="24">
        <f t="shared" si="3"/>
        <v>2457492.5999999996</v>
      </c>
      <c r="W9" s="24">
        <f t="shared" si="3"/>
        <v>2457492.5999999996</v>
      </c>
      <c r="X9" s="24">
        <f t="shared" si="3"/>
        <v>2457492.5999999996</v>
      </c>
      <c r="Y9" s="24">
        <f t="shared" si="3"/>
        <v>2457492.5999999996</v>
      </c>
      <c r="Z9" s="24">
        <f t="shared" si="3"/>
        <v>2457492.5999999996</v>
      </c>
      <c r="AA9" s="24">
        <f t="shared" si="3"/>
        <v>2457492.5999999996</v>
      </c>
      <c r="AB9" s="24">
        <f t="shared" si="3"/>
        <v>2457492.5999999996</v>
      </c>
      <c r="AC9" s="24">
        <f t="shared" si="3"/>
        <v>3365446.4151999997</v>
      </c>
      <c r="AD9" s="24">
        <f t="shared" si="3"/>
        <v>3365446.4151999997</v>
      </c>
      <c r="AE9" s="24">
        <f t="shared" si="3"/>
        <v>3365446.4151999997</v>
      </c>
      <c r="AF9" s="24">
        <f t="shared" si="3"/>
        <v>3365446.4151999997</v>
      </c>
      <c r="AG9" s="24">
        <f t="shared" si="3"/>
        <v>3365446.4151999997</v>
      </c>
      <c r="AH9" s="24">
        <f t="shared" si="3"/>
        <v>3365446.4151999997</v>
      </c>
      <c r="AI9" s="24">
        <f t="shared" si="3"/>
        <v>3365446.4151999997</v>
      </c>
      <c r="AJ9" s="24">
        <f t="shared" si="3"/>
        <v>3365446.4151999997</v>
      </c>
      <c r="AK9" s="24">
        <f t="shared" ref="AK9:BL9" si="4" xml:space="preserve"> AK10 + AK14 + AK18</f>
        <v>3365446.4151999997</v>
      </c>
      <c r="AL9" s="24">
        <f t="shared" si="4"/>
        <v>3365446.4151999997</v>
      </c>
      <c r="AM9" s="24">
        <f t="shared" si="4"/>
        <v>3365446.4151999997</v>
      </c>
      <c r="AN9" s="24">
        <f t="shared" si="4"/>
        <v>3365446.4151999997</v>
      </c>
      <c r="AO9" s="24">
        <f t="shared" si="4"/>
        <v>4322123.5317409988</v>
      </c>
      <c r="AP9" s="24">
        <f t="shared" si="4"/>
        <v>4322123.5317409988</v>
      </c>
      <c r="AQ9" s="24">
        <f t="shared" si="4"/>
        <v>4322123.5317409988</v>
      </c>
      <c r="AR9" s="24">
        <f t="shared" si="4"/>
        <v>4322123.5317409988</v>
      </c>
      <c r="AS9" s="24">
        <f t="shared" si="4"/>
        <v>4322123.5317409988</v>
      </c>
      <c r="AT9" s="24">
        <f t="shared" si="4"/>
        <v>4322123.5317409988</v>
      </c>
      <c r="AU9" s="24">
        <f t="shared" si="4"/>
        <v>4322123.5317409988</v>
      </c>
      <c r="AV9" s="24">
        <f t="shared" si="4"/>
        <v>4322123.5317409988</v>
      </c>
      <c r="AW9" s="24">
        <f t="shared" si="4"/>
        <v>4322123.5317409988</v>
      </c>
      <c r="AX9" s="24">
        <f t="shared" si="4"/>
        <v>4322123.5317409988</v>
      </c>
      <c r="AY9" s="24">
        <f t="shared" si="4"/>
        <v>4322123.5317409988</v>
      </c>
      <c r="AZ9" s="24">
        <f t="shared" si="4"/>
        <v>4322123.5317409988</v>
      </c>
      <c r="BA9" s="24">
        <f t="shared" si="4"/>
        <v>4441936.3494788986</v>
      </c>
      <c r="BB9" s="24">
        <f t="shared" si="4"/>
        <v>4441936.3494788986</v>
      </c>
      <c r="BC9" s="24">
        <f t="shared" si="4"/>
        <v>4441936.3494788986</v>
      </c>
      <c r="BD9" s="24">
        <f t="shared" si="4"/>
        <v>4441936.3494788986</v>
      </c>
      <c r="BE9" s="24">
        <f t="shared" si="4"/>
        <v>4441936.3494788986</v>
      </c>
      <c r="BF9" s="24">
        <f t="shared" si="4"/>
        <v>4441936.3494788986</v>
      </c>
      <c r="BG9" s="24">
        <f t="shared" si="4"/>
        <v>4441936.3494788986</v>
      </c>
      <c r="BH9" s="24">
        <f t="shared" si="4"/>
        <v>4441936.3494788986</v>
      </c>
      <c r="BI9" s="24">
        <f t="shared" si="4"/>
        <v>4441936.3494788986</v>
      </c>
      <c r="BJ9" s="24">
        <f t="shared" si="4"/>
        <v>4441936.3494788986</v>
      </c>
      <c r="BK9" s="24">
        <f t="shared" si="4"/>
        <v>4441936.3494788986</v>
      </c>
      <c r="BL9" s="24">
        <f t="shared" si="4"/>
        <v>4441936.3494788986</v>
      </c>
    </row>
    <row r="10" spans="2:16384" outlineLevel="2">
      <c r="B10" s="10" t="s">
        <v>8</v>
      </c>
      <c r="C10" s="4" t="s">
        <v>7</v>
      </c>
      <c r="E10" s="25">
        <f xml:space="preserve"> E11 * E12</f>
        <v>0</v>
      </c>
      <c r="F10" s="25">
        <f t="shared" ref="F10:BL10" si="5" xml:space="preserve"> F11 * F12</f>
        <v>1095600</v>
      </c>
      <c r="G10" s="25">
        <f t="shared" si="5"/>
        <v>1095600</v>
      </c>
      <c r="H10" s="25">
        <f t="shared" si="5"/>
        <v>1095600</v>
      </c>
      <c r="I10" s="25">
        <f t="shared" si="5"/>
        <v>1095600</v>
      </c>
      <c r="J10" s="25">
        <f t="shared" si="5"/>
        <v>1095600</v>
      </c>
      <c r="K10" s="25">
        <f t="shared" si="5"/>
        <v>1095600</v>
      </c>
      <c r="L10" s="25">
        <f t="shared" si="5"/>
        <v>1095600</v>
      </c>
      <c r="M10" s="25">
        <f t="shared" si="5"/>
        <v>1095600</v>
      </c>
      <c r="N10" s="25">
        <f t="shared" si="5"/>
        <v>1095600</v>
      </c>
      <c r="O10" s="25">
        <f t="shared" si="5"/>
        <v>1095600</v>
      </c>
      <c r="P10" s="25">
        <f t="shared" si="5"/>
        <v>1095600</v>
      </c>
      <c r="Q10" s="25">
        <f t="shared" si="5"/>
        <v>1707492.5999999999</v>
      </c>
      <c r="R10" s="25">
        <f t="shared" si="5"/>
        <v>1707492.5999999999</v>
      </c>
      <c r="S10" s="25">
        <f t="shared" si="5"/>
        <v>1707492.5999999999</v>
      </c>
      <c r="T10" s="25">
        <f t="shared" si="5"/>
        <v>1707492.5999999999</v>
      </c>
      <c r="U10" s="25">
        <f t="shared" si="5"/>
        <v>1707492.5999999999</v>
      </c>
      <c r="V10" s="25">
        <f t="shared" si="5"/>
        <v>1707492.5999999999</v>
      </c>
      <c r="W10" s="25">
        <f t="shared" si="5"/>
        <v>1707492.5999999999</v>
      </c>
      <c r="X10" s="25">
        <f t="shared" si="5"/>
        <v>1707492.5999999999</v>
      </c>
      <c r="Y10" s="25">
        <f t="shared" si="5"/>
        <v>1707492.5999999999</v>
      </c>
      <c r="Z10" s="25">
        <f t="shared" si="5"/>
        <v>1707492.5999999999</v>
      </c>
      <c r="AA10" s="25">
        <f t="shared" si="5"/>
        <v>1707492.5999999999</v>
      </c>
      <c r="AB10" s="25">
        <f t="shared" si="5"/>
        <v>1707492.5999999999</v>
      </c>
      <c r="AC10" s="25">
        <f t="shared" si="5"/>
        <v>2365446.4151999997</v>
      </c>
      <c r="AD10" s="25">
        <f t="shared" si="5"/>
        <v>2365446.4151999997</v>
      </c>
      <c r="AE10" s="25">
        <f t="shared" si="5"/>
        <v>2365446.4151999997</v>
      </c>
      <c r="AF10" s="25">
        <f t="shared" si="5"/>
        <v>2365446.4151999997</v>
      </c>
      <c r="AG10" s="25">
        <f t="shared" si="5"/>
        <v>2365446.4151999997</v>
      </c>
      <c r="AH10" s="25">
        <f t="shared" si="5"/>
        <v>2365446.4151999997</v>
      </c>
      <c r="AI10" s="25">
        <f t="shared" si="5"/>
        <v>2365446.4151999997</v>
      </c>
      <c r="AJ10" s="25">
        <f t="shared" si="5"/>
        <v>2365446.4151999997</v>
      </c>
      <c r="AK10" s="25">
        <f t="shared" si="5"/>
        <v>2365446.4151999997</v>
      </c>
      <c r="AL10" s="25">
        <f t="shared" si="5"/>
        <v>2365446.4151999997</v>
      </c>
      <c r="AM10" s="25">
        <f t="shared" si="5"/>
        <v>2365446.4151999997</v>
      </c>
      <c r="AN10" s="25">
        <f t="shared" si="5"/>
        <v>2365446.4151999997</v>
      </c>
      <c r="AO10" s="25">
        <f t="shared" si="5"/>
        <v>3072123.5317409993</v>
      </c>
      <c r="AP10" s="25">
        <f t="shared" si="5"/>
        <v>3072123.5317409993</v>
      </c>
      <c r="AQ10" s="25">
        <f t="shared" si="5"/>
        <v>3072123.5317409993</v>
      </c>
      <c r="AR10" s="25">
        <f t="shared" si="5"/>
        <v>3072123.5317409993</v>
      </c>
      <c r="AS10" s="25">
        <f t="shared" si="5"/>
        <v>3072123.5317409993</v>
      </c>
      <c r="AT10" s="25">
        <f t="shared" si="5"/>
        <v>3072123.5317409993</v>
      </c>
      <c r="AU10" s="25">
        <f t="shared" si="5"/>
        <v>3072123.5317409993</v>
      </c>
      <c r="AV10" s="25">
        <f t="shared" si="5"/>
        <v>3072123.5317409993</v>
      </c>
      <c r="AW10" s="25">
        <f t="shared" si="5"/>
        <v>3072123.5317409993</v>
      </c>
      <c r="AX10" s="25">
        <f t="shared" si="5"/>
        <v>3072123.5317409993</v>
      </c>
      <c r="AY10" s="25">
        <f t="shared" si="5"/>
        <v>3072123.5317409993</v>
      </c>
      <c r="AZ10" s="25">
        <f t="shared" si="5"/>
        <v>3072123.5317409993</v>
      </c>
      <c r="BA10" s="25">
        <f t="shared" si="5"/>
        <v>3191936.3494788981</v>
      </c>
      <c r="BB10" s="25">
        <f t="shared" si="5"/>
        <v>3191936.3494788981</v>
      </c>
      <c r="BC10" s="25">
        <f t="shared" si="5"/>
        <v>3191936.3494788981</v>
      </c>
      <c r="BD10" s="25">
        <f t="shared" si="5"/>
        <v>3191936.3494788981</v>
      </c>
      <c r="BE10" s="25">
        <f t="shared" si="5"/>
        <v>3191936.3494788981</v>
      </c>
      <c r="BF10" s="25">
        <f t="shared" si="5"/>
        <v>3191936.3494788981</v>
      </c>
      <c r="BG10" s="25">
        <f t="shared" si="5"/>
        <v>3191936.3494788981</v>
      </c>
      <c r="BH10" s="25">
        <f t="shared" si="5"/>
        <v>3191936.3494788981</v>
      </c>
      <c r="BI10" s="25">
        <f t="shared" si="5"/>
        <v>3191936.3494788981</v>
      </c>
      <c r="BJ10" s="25">
        <f t="shared" si="5"/>
        <v>3191936.3494788981</v>
      </c>
      <c r="BK10" s="25">
        <f t="shared" si="5"/>
        <v>3191936.3494788981</v>
      </c>
      <c r="BL10" s="25">
        <f t="shared" si="5"/>
        <v>3191936.3494788981</v>
      </c>
    </row>
    <row r="11" spans="2:16384" outlineLevel="3">
      <c r="B11" s="2" t="s">
        <v>9</v>
      </c>
      <c r="C11" s="4" t="s">
        <v>10</v>
      </c>
      <c r="E11" s="60"/>
      <c r="F11" s="60">
        <f t="shared" ref="F11:BL11" si="6">3652/8.32</f>
        <v>438.94230769230768</v>
      </c>
      <c r="G11" s="60">
        <f t="shared" si="6"/>
        <v>438.94230769230768</v>
      </c>
      <c r="H11" s="60">
        <f t="shared" si="6"/>
        <v>438.94230769230768</v>
      </c>
      <c r="I11" s="60">
        <f t="shared" si="6"/>
        <v>438.94230769230768</v>
      </c>
      <c r="J11" s="60">
        <f t="shared" si="6"/>
        <v>438.94230769230768</v>
      </c>
      <c r="K11" s="60">
        <f t="shared" si="6"/>
        <v>438.94230769230768</v>
      </c>
      <c r="L11" s="60">
        <f t="shared" si="6"/>
        <v>438.94230769230768</v>
      </c>
      <c r="M11" s="60">
        <f t="shared" si="6"/>
        <v>438.94230769230768</v>
      </c>
      <c r="N11" s="60">
        <f t="shared" si="6"/>
        <v>438.94230769230768</v>
      </c>
      <c r="O11" s="60">
        <f t="shared" si="6"/>
        <v>438.94230769230768</v>
      </c>
      <c r="P11" s="60">
        <f t="shared" si="6"/>
        <v>438.94230769230768</v>
      </c>
      <c r="Q11" s="60">
        <f>3652/8.32*1.039</f>
        <v>456.06105769230766</v>
      </c>
      <c r="R11" s="60">
        <f>3652/8.32*1.039</f>
        <v>456.06105769230766</v>
      </c>
      <c r="S11" s="60">
        <f>3652/8.32*1.039</f>
        <v>456.06105769230766</v>
      </c>
      <c r="T11" s="60">
        <f>3652/8.32*1.039</f>
        <v>456.06105769230766</v>
      </c>
      <c r="U11" s="60">
        <f>3652/8.32*1.039</f>
        <v>456.06105769230766</v>
      </c>
      <c r="V11" s="60">
        <f>3652/8.32*1.039</f>
        <v>456.06105769230766</v>
      </c>
      <c r="W11" s="60">
        <f>3652/8.32*1.039</f>
        <v>456.06105769230766</v>
      </c>
      <c r="X11" s="60">
        <f>3652/8.32*1.039</f>
        <v>456.06105769230766</v>
      </c>
      <c r="Y11" s="60">
        <f>3652/8.32*1.039</f>
        <v>456.06105769230766</v>
      </c>
      <c r="Z11" s="60">
        <f>3652/8.32*1.039</f>
        <v>456.06105769230766</v>
      </c>
      <c r="AA11" s="60">
        <f>3652/8.32*1.039</f>
        <v>456.06105769230766</v>
      </c>
      <c r="AB11" s="60">
        <f>3652/8.32*1.039</f>
        <v>456.06105769230766</v>
      </c>
      <c r="AC11" s="60">
        <f>$AB$11*1.039</f>
        <v>473.84743894230763</v>
      </c>
      <c r="AD11" s="60">
        <f>$AB$11*1.039</f>
        <v>473.84743894230763</v>
      </c>
      <c r="AE11" s="60">
        <f>$AB$11*1.039</f>
        <v>473.84743894230763</v>
      </c>
      <c r="AF11" s="60">
        <f>$AB$11*1.039</f>
        <v>473.84743894230763</v>
      </c>
      <c r="AG11" s="60">
        <f>$AB$11*1.039</f>
        <v>473.84743894230763</v>
      </c>
      <c r="AH11" s="60">
        <f>$AB$11*1.039</f>
        <v>473.84743894230763</v>
      </c>
      <c r="AI11" s="60">
        <f>$AB$11*1.039</f>
        <v>473.84743894230763</v>
      </c>
      <c r="AJ11" s="60">
        <f>$AB$11*1.039</f>
        <v>473.84743894230763</v>
      </c>
      <c r="AK11" s="60">
        <f>$AB$11*1.039</f>
        <v>473.84743894230763</v>
      </c>
      <c r="AL11" s="60">
        <f>$AB$11*1.039</f>
        <v>473.84743894230763</v>
      </c>
      <c r="AM11" s="60">
        <f>$AB$11*1.039</f>
        <v>473.84743894230763</v>
      </c>
      <c r="AN11" s="60">
        <f>$AB$11*1.039</f>
        <v>473.84743894230763</v>
      </c>
      <c r="AO11" s="60">
        <f>$AN$11*1.039</f>
        <v>492.32748906105758</v>
      </c>
      <c r="AP11" s="60">
        <f>$AN$11*1.039</f>
        <v>492.32748906105758</v>
      </c>
      <c r="AQ11" s="60">
        <f>$AN$11*1.039</f>
        <v>492.32748906105758</v>
      </c>
      <c r="AR11" s="60">
        <f>$AN$11*1.039</f>
        <v>492.32748906105758</v>
      </c>
      <c r="AS11" s="60">
        <f>$AN$11*1.039</f>
        <v>492.32748906105758</v>
      </c>
      <c r="AT11" s="60">
        <f>$AN$11*1.039</f>
        <v>492.32748906105758</v>
      </c>
      <c r="AU11" s="60">
        <f>$AN$11*1.039</f>
        <v>492.32748906105758</v>
      </c>
      <c r="AV11" s="60">
        <f>$AN$11*1.039</f>
        <v>492.32748906105758</v>
      </c>
      <c r="AW11" s="60">
        <f>$AN$11*1.039</f>
        <v>492.32748906105758</v>
      </c>
      <c r="AX11" s="60">
        <f>$AN$11*1.039</f>
        <v>492.32748906105758</v>
      </c>
      <c r="AY11" s="60">
        <f>$AN$11*1.039</f>
        <v>492.32748906105758</v>
      </c>
      <c r="AZ11" s="60">
        <f>$AN$11*1.039</f>
        <v>492.32748906105758</v>
      </c>
      <c r="BA11" s="60">
        <f>$AZ$11*1.039</f>
        <v>511.52826113443876</v>
      </c>
      <c r="BB11" s="60">
        <f>$AZ$11*1.039</f>
        <v>511.52826113443876</v>
      </c>
      <c r="BC11" s="60">
        <f>$AZ$11*1.039</f>
        <v>511.52826113443876</v>
      </c>
      <c r="BD11" s="60">
        <f>$AZ$11*1.039</f>
        <v>511.52826113443876</v>
      </c>
      <c r="BE11" s="60">
        <f>$AZ$11*1.039</f>
        <v>511.52826113443876</v>
      </c>
      <c r="BF11" s="60">
        <f>$AZ$11*1.039</f>
        <v>511.52826113443876</v>
      </c>
      <c r="BG11" s="60">
        <f>$AZ$11*1.039</f>
        <v>511.52826113443876</v>
      </c>
      <c r="BH11" s="60">
        <f>$AZ$11*1.039</f>
        <v>511.52826113443876</v>
      </c>
      <c r="BI11" s="60">
        <f>$AZ$11*1.039</f>
        <v>511.52826113443876</v>
      </c>
      <c r="BJ11" s="60">
        <f>$AZ$11*1.039</f>
        <v>511.52826113443876</v>
      </c>
      <c r="BK11" s="60">
        <f>$AZ$11*1.039</f>
        <v>511.52826113443876</v>
      </c>
      <c r="BL11" s="60">
        <f>$AZ$11*1.039</f>
        <v>511.52826113443876</v>
      </c>
    </row>
    <row r="12" spans="2:16384" outlineLevel="3">
      <c r="B12" s="2" t="s">
        <v>11</v>
      </c>
      <c r="C12" s="4" t="s">
        <v>12</v>
      </c>
      <c r="E12" s="60"/>
      <c r="F12" s="60">
        <f t="shared" ref="F12:P12" si="7">8.32*3*100</f>
        <v>2496</v>
      </c>
      <c r="G12" s="60">
        <f t="shared" si="7"/>
        <v>2496</v>
      </c>
      <c r="H12" s="60">
        <f t="shared" si="7"/>
        <v>2496</v>
      </c>
      <c r="I12" s="60">
        <f t="shared" si="7"/>
        <v>2496</v>
      </c>
      <c r="J12" s="60">
        <f t="shared" si="7"/>
        <v>2496</v>
      </c>
      <c r="K12" s="60">
        <f t="shared" si="7"/>
        <v>2496</v>
      </c>
      <c r="L12" s="60">
        <f t="shared" si="7"/>
        <v>2496</v>
      </c>
      <c r="M12" s="60">
        <f t="shared" si="7"/>
        <v>2496</v>
      </c>
      <c r="N12" s="60">
        <f t="shared" si="7"/>
        <v>2496</v>
      </c>
      <c r="O12" s="60">
        <f t="shared" si="7"/>
        <v>2496</v>
      </c>
      <c r="P12" s="60">
        <f t="shared" si="7"/>
        <v>2496</v>
      </c>
      <c r="Q12" s="60">
        <f t="shared" ref="Q12:AB12" si="8">8.32*3*150</f>
        <v>3744</v>
      </c>
      <c r="R12" s="60">
        <f t="shared" si="8"/>
        <v>3744</v>
      </c>
      <c r="S12" s="60">
        <f t="shared" si="8"/>
        <v>3744</v>
      </c>
      <c r="T12" s="60">
        <f t="shared" si="8"/>
        <v>3744</v>
      </c>
      <c r="U12" s="60">
        <f t="shared" si="8"/>
        <v>3744</v>
      </c>
      <c r="V12" s="60">
        <f t="shared" si="8"/>
        <v>3744</v>
      </c>
      <c r="W12" s="60">
        <f t="shared" si="8"/>
        <v>3744</v>
      </c>
      <c r="X12" s="60">
        <f t="shared" si="8"/>
        <v>3744</v>
      </c>
      <c r="Y12" s="60">
        <f t="shared" si="8"/>
        <v>3744</v>
      </c>
      <c r="Z12" s="60">
        <f t="shared" si="8"/>
        <v>3744</v>
      </c>
      <c r="AA12" s="60">
        <f t="shared" si="8"/>
        <v>3744</v>
      </c>
      <c r="AB12" s="60">
        <f t="shared" si="8"/>
        <v>3744</v>
      </c>
      <c r="AC12" s="60">
        <f t="shared" ref="AC12:AN12" si="9">8.32*3*200</f>
        <v>4992</v>
      </c>
      <c r="AD12" s="60">
        <f t="shared" si="9"/>
        <v>4992</v>
      </c>
      <c r="AE12" s="60">
        <f t="shared" si="9"/>
        <v>4992</v>
      </c>
      <c r="AF12" s="60">
        <f t="shared" si="9"/>
        <v>4992</v>
      </c>
      <c r="AG12" s="60">
        <f t="shared" si="9"/>
        <v>4992</v>
      </c>
      <c r="AH12" s="60">
        <f t="shared" si="9"/>
        <v>4992</v>
      </c>
      <c r="AI12" s="60">
        <f t="shared" si="9"/>
        <v>4992</v>
      </c>
      <c r="AJ12" s="60">
        <f t="shared" si="9"/>
        <v>4992</v>
      </c>
      <c r="AK12" s="60">
        <f t="shared" si="9"/>
        <v>4992</v>
      </c>
      <c r="AL12" s="60">
        <f t="shared" si="9"/>
        <v>4992</v>
      </c>
      <c r="AM12" s="60">
        <f t="shared" si="9"/>
        <v>4992</v>
      </c>
      <c r="AN12" s="60">
        <f t="shared" si="9"/>
        <v>4992</v>
      </c>
      <c r="AO12" s="60">
        <f t="shared" ref="AO12:BL12" si="10">8.32*3*250</f>
        <v>6240</v>
      </c>
      <c r="AP12" s="60">
        <f t="shared" si="10"/>
        <v>6240</v>
      </c>
      <c r="AQ12" s="60">
        <f t="shared" si="10"/>
        <v>6240</v>
      </c>
      <c r="AR12" s="60">
        <f t="shared" si="10"/>
        <v>6240</v>
      </c>
      <c r="AS12" s="60">
        <f t="shared" si="10"/>
        <v>6240</v>
      </c>
      <c r="AT12" s="60">
        <f t="shared" si="10"/>
        <v>6240</v>
      </c>
      <c r="AU12" s="60">
        <f t="shared" si="10"/>
        <v>6240</v>
      </c>
      <c r="AV12" s="60">
        <f t="shared" si="10"/>
        <v>6240</v>
      </c>
      <c r="AW12" s="60">
        <f t="shared" si="10"/>
        <v>6240</v>
      </c>
      <c r="AX12" s="60">
        <f t="shared" si="10"/>
        <v>6240</v>
      </c>
      <c r="AY12" s="60">
        <f t="shared" si="10"/>
        <v>6240</v>
      </c>
      <c r="AZ12" s="60">
        <f t="shared" si="10"/>
        <v>6240</v>
      </c>
      <c r="BA12" s="60">
        <f t="shared" si="10"/>
        <v>6240</v>
      </c>
      <c r="BB12" s="60">
        <f t="shared" si="10"/>
        <v>6240</v>
      </c>
      <c r="BC12" s="60">
        <f t="shared" si="10"/>
        <v>6240</v>
      </c>
      <c r="BD12" s="60">
        <f t="shared" si="10"/>
        <v>6240</v>
      </c>
      <c r="BE12" s="60">
        <f t="shared" si="10"/>
        <v>6240</v>
      </c>
      <c r="BF12" s="60">
        <f t="shared" si="10"/>
        <v>6240</v>
      </c>
      <c r="BG12" s="60">
        <f t="shared" si="10"/>
        <v>6240</v>
      </c>
      <c r="BH12" s="60">
        <f t="shared" si="10"/>
        <v>6240</v>
      </c>
      <c r="BI12" s="60">
        <f t="shared" si="10"/>
        <v>6240</v>
      </c>
      <c r="BJ12" s="60">
        <f t="shared" si="10"/>
        <v>6240</v>
      </c>
      <c r="BK12" s="60">
        <f t="shared" si="10"/>
        <v>6240</v>
      </c>
      <c r="BL12" s="60">
        <f t="shared" si="10"/>
        <v>6240</v>
      </c>
    </row>
    <row r="13" spans="2:16384" outlineLevel="3">
      <c r="B13" s="3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</row>
    <row r="14" spans="2:16384" outlineLevel="2">
      <c r="B14" s="10" t="s">
        <v>13</v>
      </c>
      <c r="C14" s="4" t="s">
        <v>7</v>
      </c>
      <c r="E14" s="25">
        <f xml:space="preserve"> E15 * E16</f>
        <v>0</v>
      </c>
      <c r="F14" s="25">
        <f t="shared" ref="F14:BL14" si="11" xml:space="preserve"> F15 * F16</f>
        <v>500000</v>
      </c>
      <c r="G14" s="25">
        <f xml:space="preserve"> G15 * G16</f>
        <v>500000</v>
      </c>
      <c r="H14" s="25">
        <f t="shared" si="11"/>
        <v>500000</v>
      </c>
      <c r="I14" s="25">
        <f t="shared" si="11"/>
        <v>500000</v>
      </c>
      <c r="J14" s="25">
        <f t="shared" si="11"/>
        <v>500000</v>
      </c>
      <c r="K14" s="25">
        <f t="shared" si="11"/>
        <v>500000</v>
      </c>
      <c r="L14" s="25">
        <f t="shared" si="11"/>
        <v>500000</v>
      </c>
      <c r="M14" s="25">
        <f t="shared" si="11"/>
        <v>500000</v>
      </c>
      <c r="N14" s="25">
        <f t="shared" si="11"/>
        <v>500000</v>
      </c>
      <c r="O14" s="25">
        <f t="shared" si="11"/>
        <v>500000</v>
      </c>
      <c r="P14" s="25">
        <f t="shared" si="11"/>
        <v>500000</v>
      </c>
      <c r="Q14" s="25">
        <f t="shared" si="11"/>
        <v>750000</v>
      </c>
      <c r="R14" s="25">
        <f t="shared" si="11"/>
        <v>750000</v>
      </c>
      <c r="S14" s="25">
        <f t="shared" si="11"/>
        <v>750000</v>
      </c>
      <c r="T14" s="25">
        <f t="shared" si="11"/>
        <v>750000</v>
      </c>
      <c r="U14" s="25">
        <f t="shared" si="11"/>
        <v>750000</v>
      </c>
      <c r="V14" s="25">
        <f t="shared" si="11"/>
        <v>750000</v>
      </c>
      <c r="W14" s="25">
        <f t="shared" si="11"/>
        <v>750000</v>
      </c>
      <c r="X14" s="25">
        <f t="shared" si="11"/>
        <v>750000</v>
      </c>
      <c r="Y14" s="25">
        <f t="shared" si="11"/>
        <v>750000</v>
      </c>
      <c r="Z14" s="25">
        <f t="shared" si="11"/>
        <v>750000</v>
      </c>
      <c r="AA14" s="25">
        <f t="shared" si="11"/>
        <v>750000</v>
      </c>
      <c r="AB14" s="25">
        <f t="shared" si="11"/>
        <v>750000</v>
      </c>
      <c r="AC14" s="25">
        <f t="shared" si="11"/>
        <v>1000000</v>
      </c>
      <c r="AD14" s="25">
        <f t="shared" si="11"/>
        <v>1000000</v>
      </c>
      <c r="AE14" s="25">
        <f t="shared" si="11"/>
        <v>1000000</v>
      </c>
      <c r="AF14" s="25">
        <f t="shared" si="11"/>
        <v>1000000</v>
      </c>
      <c r="AG14" s="25">
        <f t="shared" si="11"/>
        <v>1000000</v>
      </c>
      <c r="AH14" s="25">
        <f t="shared" si="11"/>
        <v>1000000</v>
      </c>
      <c r="AI14" s="25">
        <f t="shared" si="11"/>
        <v>1000000</v>
      </c>
      <c r="AJ14" s="25">
        <f t="shared" si="11"/>
        <v>1000000</v>
      </c>
      <c r="AK14" s="25">
        <f t="shared" si="11"/>
        <v>1000000</v>
      </c>
      <c r="AL14" s="25">
        <f t="shared" si="11"/>
        <v>1000000</v>
      </c>
      <c r="AM14" s="25">
        <f t="shared" si="11"/>
        <v>1000000</v>
      </c>
      <c r="AN14" s="25">
        <f t="shared" si="11"/>
        <v>1000000</v>
      </c>
      <c r="AO14" s="25">
        <f t="shared" si="11"/>
        <v>1250000</v>
      </c>
      <c r="AP14" s="25">
        <f t="shared" si="11"/>
        <v>1250000</v>
      </c>
      <c r="AQ14" s="25">
        <f t="shared" si="11"/>
        <v>1250000</v>
      </c>
      <c r="AR14" s="25">
        <f t="shared" si="11"/>
        <v>1250000</v>
      </c>
      <c r="AS14" s="25">
        <f t="shared" si="11"/>
        <v>1250000</v>
      </c>
      <c r="AT14" s="25">
        <f t="shared" si="11"/>
        <v>1250000</v>
      </c>
      <c r="AU14" s="25">
        <f t="shared" si="11"/>
        <v>1250000</v>
      </c>
      <c r="AV14" s="25">
        <f t="shared" si="11"/>
        <v>1250000</v>
      </c>
      <c r="AW14" s="25">
        <f t="shared" si="11"/>
        <v>1250000</v>
      </c>
      <c r="AX14" s="25">
        <f t="shared" si="11"/>
        <v>1250000</v>
      </c>
      <c r="AY14" s="25">
        <f t="shared" si="11"/>
        <v>1250000</v>
      </c>
      <c r="AZ14" s="25">
        <f t="shared" si="11"/>
        <v>1250000</v>
      </c>
      <c r="BA14" s="25">
        <f t="shared" si="11"/>
        <v>1250000</v>
      </c>
      <c r="BB14" s="25">
        <f t="shared" si="11"/>
        <v>1250000</v>
      </c>
      <c r="BC14" s="25">
        <f t="shared" si="11"/>
        <v>1250000</v>
      </c>
      <c r="BD14" s="25">
        <f t="shared" si="11"/>
        <v>1250000</v>
      </c>
      <c r="BE14" s="25">
        <f t="shared" si="11"/>
        <v>1250000</v>
      </c>
      <c r="BF14" s="25">
        <f t="shared" si="11"/>
        <v>1250000</v>
      </c>
      <c r="BG14" s="25">
        <f t="shared" si="11"/>
        <v>1250000</v>
      </c>
      <c r="BH14" s="25">
        <f t="shared" si="11"/>
        <v>1250000</v>
      </c>
      <c r="BI14" s="25">
        <f t="shared" si="11"/>
        <v>1250000</v>
      </c>
      <c r="BJ14" s="25">
        <f t="shared" si="11"/>
        <v>1250000</v>
      </c>
      <c r="BK14" s="25">
        <f t="shared" si="11"/>
        <v>1250000</v>
      </c>
      <c r="BL14" s="25">
        <f t="shared" si="11"/>
        <v>1250000</v>
      </c>
      <c r="BM14" s="25"/>
    </row>
    <row r="15" spans="2:16384" outlineLevel="3">
      <c r="B15" s="2" t="s">
        <v>9</v>
      </c>
      <c r="C15" s="4" t="s">
        <v>14</v>
      </c>
      <c r="E15" s="60"/>
      <c r="F15" s="60">
        <v>10000</v>
      </c>
      <c r="G15" s="60">
        <v>10000</v>
      </c>
      <c r="H15" s="60">
        <v>10000</v>
      </c>
      <c r="I15" s="60">
        <v>10000</v>
      </c>
      <c r="J15" s="60">
        <v>10000</v>
      </c>
      <c r="K15" s="60">
        <v>10000</v>
      </c>
      <c r="L15" s="60">
        <v>10000</v>
      </c>
      <c r="M15" s="60">
        <v>10000</v>
      </c>
      <c r="N15" s="60">
        <v>10000</v>
      </c>
      <c r="O15" s="60">
        <v>10000</v>
      </c>
      <c r="P15" s="60">
        <v>10000</v>
      </c>
      <c r="Q15" s="60">
        <v>10000</v>
      </c>
      <c r="R15" s="60">
        <v>10000</v>
      </c>
      <c r="S15" s="60">
        <v>10000</v>
      </c>
      <c r="T15" s="60">
        <v>10000</v>
      </c>
      <c r="U15" s="60">
        <v>10000</v>
      </c>
      <c r="V15" s="60">
        <v>10000</v>
      </c>
      <c r="W15" s="60">
        <v>10000</v>
      </c>
      <c r="X15" s="60">
        <v>10000</v>
      </c>
      <c r="Y15" s="60">
        <v>10000</v>
      </c>
      <c r="Z15" s="60">
        <v>10000</v>
      </c>
      <c r="AA15" s="60">
        <v>10000</v>
      </c>
      <c r="AB15" s="60">
        <v>10000</v>
      </c>
      <c r="AC15" s="60">
        <v>10000</v>
      </c>
      <c r="AD15" s="60">
        <v>10000</v>
      </c>
      <c r="AE15" s="60">
        <v>10000</v>
      </c>
      <c r="AF15" s="60">
        <v>10000</v>
      </c>
      <c r="AG15" s="60">
        <v>10000</v>
      </c>
      <c r="AH15" s="60">
        <v>10000</v>
      </c>
      <c r="AI15" s="60">
        <v>10000</v>
      </c>
      <c r="AJ15" s="60">
        <v>10000</v>
      </c>
      <c r="AK15" s="60">
        <v>10000</v>
      </c>
      <c r="AL15" s="60">
        <v>10000</v>
      </c>
      <c r="AM15" s="60">
        <v>10000</v>
      </c>
      <c r="AN15" s="60">
        <v>10000</v>
      </c>
      <c r="AO15" s="60">
        <v>10000</v>
      </c>
      <c r="AP15" s="60">
        <v>10000</v>
      </c>
      <c r="AQ15" s="60">
        <v>10000</v>
      </c>
      <c r="AR15" s="60">
        <v>10000</v>
      </c>
      <c r="AS15" s="60">
        <v>10000</v>
      </c>
      <c r="AT15" s="60">
        <v>10000</v>
      </c>
      <c r="AU15" s="60">
        <v>10000</v>
      </c>
      <c r="AV15" s="60">
        <v>10000</v>
      </c>
      <c r="AW15" s="60">
        <v>10000</v>
      </c>
      <c r="AX15" s="60">
        <v>10000</v>
      </c>
      <c r="AY15" s="60">
        <v>10000</v>
      </c>
      <c r="AZ15" s="60">
        <v>10000</v>
      </c>
      <c r="BA15" s="60">
        <v>10000</v>
      </c>
      <c r="BB15" s="60">
        <v>10000</v>
      </c>
      <c r="BC15" s="60">
        <v>10000</v>
      </c>
      <c r="BD15" s="60">
        <v>10000</v>
      </c>
      <c r="BE15" s="60">
        <v>10000</v>
      </c>
      <c r="BF15" s="60">
        <v>10000</v>
      </c>
      <c r="BG15" s="60">
        <v>10000</v>
      </c>
      <c r="BH15" s="60">
        <v>10000</v>
      </c>
      <c r="BI15" s="60">
        <v>10000</v>
      </c>
      <c r="BJ15" s="60">
        <v>10000</v>
      </c>
      <c r="BK15" s="60">
        <v>10000</v>
      </c>
      <c r="BL15" s="60">
        <v>10000</v>
      </c>
    </row>
    <row r="16" spans="2:16384" outlineLevel="3">
      <c r="B16" s="2" t="s">
        <v>15</v>
      </c>
      <c r="C16" s="4" t="s">
        <v>16</v>
      </c>
      <c r="E16" s="60"/>
      <c r="F16" s="60">
        <f t="shared" ref="F16:AK16" si="12">F12/49.92</f>
        <v>50</v>
      </c>
      <c r="G16" s="60">
        <f t="shared" si="12"/>
        <v>50</v>
      </c>
      <c r="H16" s="60">
        <f t="shared" si="12"/>
        <v>50</v>
      </c>
      <c r="I16" s="60">
        <f t="shared" si="12"/>
        <v>50</v>
      </c>
      <c r="J16" s="60">
        <f t="shared" si="12"/>
        <v>50</v>
      </c>
      <c r="K16" s="60">
        <f t="shared" si="12"/>
        <v>50</v>
      </c>
      <c r="L16" s="60">
        <f t="shared" si="12"/>
        <v>50</v>
      </c>
      <c r="M16" s="60">
        <f t="shared" si="12"/>
        <v>50</v>
      </c>
      <c r="N16" s="60">
        <f t="shared" si="12"/>
        <v>50</v>
      </c>
      <c r="O16" s="60">
        <f t="shared" si="12"/>
        <v>50</v>
      </c>
      <c r="P16" s="60">
        <f t="shared" si="12"/>
        <v>50</v>
      </c>
      <c r="Q16" s="60">
        <f t="shared" si="12"/>
        <v>75</v>
      </c>
      <c r="R16" s="60">
        <f t="shared" si="12"/>
        <v>75</v>
      </c>
      <c r="S16" s="60">
        <f t="shared" si="12"/>
        <v>75</v>
      </c>
      <c r="T16" s="60">
        <f t="shared" si="12"/>
        <v>75</v>
      </c>
      <c r="U16" s="60">
        <f t="shared" si="12"/>
        <v>75</v>
      </c>
      <c r="V16" s="60">
        <f t="shared" si="12"/>
        <v>75</v>
      </c>
      <c r="W16" s="60">
        <f t="shared" si="12"/>
        <v>75</v>
      </c>
      <c r="X16" s="60">
        <f t="shared" si="12"/>
        <v>75</v>
      </c>
      <c r="Y16" s="60">
        <f t="shared" si="12"/>
        <v>75</v>
      </c>
      <c r="Z16" s="60">
        <f t="shared" si="12"/>
        <v>75</v>
      </c>
      <c r="AA16" s="60">
        <f t="shared" si="12"/>
        <v>75</v>
      </c>
      <c r="AB16" s="60">
        <f t="shared" si="12"/>
        <v>75</v>
      </c>
      <c r="AC16" s="60">
        <f t="shared" si="12"/>
        <v>100</v>
      </c>
      <c r="AD16" s="60">
        <f t="shared" si="12"/>
        <v>100</v>
      </c>
      <c r="AE16" s="60">
        <f t="shared" si="12"/>
        <v>100</v>
      </c>
      <c r="AF16" s="60">
        <f t="shared" si="12"/>
        <v>100</v>
      </c>
      <c r="AG16" s="60">
        <f t="shared" si="12"/>
        <v>100</v>
      </c>
      <c r="AH16" s="60">
        <f t="shared" si="12"/>
        <v>100</v>
      </c>
      <c r="AI16" s="60">
        <f t="shared" si="12"/>
        <v>100</v>
      </c>
      <c r="AJ16" s="60">
        <f t="shared" si="12"/>
        <v>100</v>
      </c>
      <c r="AK16" s="60">
        <f t="shared" si="12"/>
        <v>100</v>
      </c>
      <c r="AL16" s="60">
        <f t="shared" ref="AL16:BL16" si="13">AL12/49.92</f>
        <v>100</v>
      </c>
      <c r="AM16" s="60">
        <f t="shared" si="13"/>
        <v>100</v>
      </c>
      <c r="AN16" s="60">
        <f t="shared" si="13"/>
        <v>100</v>
      </c>
      <c r="AO16" s="60">
        <f t="shared" si="13"/>
        <v>125</v>
      </c>
      <c r="AP16" s="60">
        <f t="shared" si="13"/>
        <v>125</v>
      </c>
      <c r="AQ16" s="60">
        <f t="shared" si="13"/>
        <v>125</v>
      </c>
      <c r="AR16" s="60">
        <f t="shared" si="13"/>
        <v>125</v>
      </c>
      <c r="AS16" s="60">
        <f t="shared" si="13"/>
        <v>125</v>
      </c>
      <c r="AT16" s="60">
        <f t="shared" si="13"/>
        <v>125</v>
      </c>
      <c r="AU16" s="60">
        <f t="shared" si="13"/>
        <v>125</v>
      </c>
      <c r="AV16" s="60">
        <f t="shared" si="13"/>
        <v>125</v>
      </c>
      <c r="AW16" s="60">
        <f t="shared" si="13"/>
        <v>125</v>
      </c>
      <c r="AX16" s="60">
        <f t="shared" si="13"/>
        <v>125</v>
      </c>
      <c r="AY16" s="60">
        <f t="shared" si="13"/>
        <v>125</v>
      </c>
      <c r="AZ16" s="60">
        <f t="shared" si="13"/>
        <v>125</v>
      </c>
      <c r="BA16" s="60">
        <f t="shared" si="13"/>
        <v>125</v>
      </c>
      <c r="BB16" s="60">
        <f t="shared" si="13"/>
        <v>125</v>
      </c>
      <c r="BC16" s="60">
        <f t="shared" si="13"/>
        <v>125</v>
      </c>
      <c r="BD16" s="60">
        <f t="shared" si="13"/>
        <v>125</v>
      </c>
      <c r="BE16" s="60">
        <f t="shared" si="13"/>
        <v>125</v>
      </c>
      <c r="BF16" s="60">
        <f t="shared" si="13"/>
        <v>125</v>
      </c>
      <c r="BG16" s="60">
        <f t="shared" si="13"/>
        <v>125</v>
      </c>
      <c r="BH16" s="60">
        <f t="shared" si="13"/>
        <v>125</v>
      </c>
      <c r="BI16" s="60">
        <f t="shared" si="13"/>
        <v>125</v>
      </c>
      <c r="BJ16" s="60">
        <f t="shared" si="13"/>
        <v>125</v>
      </c>
      <c r="BK16" s="60">
        <f t="shared" si="13"/>
        <v>125</v>
      </c>
      <c r="BL16" s="60">
        <f t="shared" si="13"/>
        <v>125</v>
      </c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  <c r="FA16" s="60"/>
      <c r="FB16" s="60"/>
      <c r="FC16" s="60"/>
      <c r="FD16" s="60"/>
      <c r="FE16" s="60"/>
      <c r="FF16" s="60"/>
      <c r="FG16" s="60"/>
      <c r="FH16" s="60"/>
      <c r="FI16" s="60"/>
      <c r="FJ16" s="60"/>
      <c r="FK16" s="60"/>
      <c r="FL16" s="60"/>
      <c r="FM16" s="60"/>
      <c r="FN16" s="60"/>
      <c r="FO16" s="60"/>
      <c r="FP16" s="60"/>
      <c r="FQ16" s="60"/>
      <c r="FR16" s="60"/>
      <c r="FS16" s="60"/>
      <c r="FT16" s="60"/>
      <c r="FU16" s="60"/>
      <c r="FV16" s="60"/>
      <c r="FW16" s="60"/>
      <c r="FX16" s="60"/>
      <c r="FY16" s="60"/>
      <c r="FZ16" s="60"/>
      <c r="GA16" s="60"/>
      <c r="GB16" s="60"/>
      <c r="GC16" s="60"/>
      <c r="GD16" s="60"/>
      <c r="GE16" s="60"/>
      <c r="GF16" s="60"/>
      <c r="GG16" s="60"/>
      <c r="GH16" s="60"/>
      <c r="GI16" s="60"/>
      <c r="GJ16" s="60"/>
      <c r="GK16" s="60"/>
      <c r="GL16" s="60"/>
      <c r="GM16" s="60"/>
      <c r="GN16" s="60"/>
      <c r="GO16" s="60"/>
      <c r="GP16" s="60"/>
      <c r="GQ16" s="60"/>
      <c r="GR16" s="60"/>
      <c r="GS16" s="60"/>
      <c r="GT16" s="60"/>
      <c r="GU16" s="60"/>
      <c r="GV16" s="60"/>
      <c r="GW16" s="60"/>
      <c r="GX16" s="60"/>
      <c r="GY16" s="60"/>
      <c r="GZ16" s="60"/>
      <c r="HA16" s="60"/>
      <c r="HB16" s="60"/>
      <c r="HC16" s="60"/>
      <c r="HD16" s="60"/>
      <c r="HE16" s="60"/>
      <c r="HF16" s="60"/>
      <c r="HG16" s="60"/>
      <c r="HH16" s="60"/>
      <c r="HI16" s="60"/>
      <c r="HJ16" s="60"/>
      <c r="HK16" s="60"/>
      <c r="HL16" s="60"/>
      <c r="HM16" s="60"/>
      <c r="HN16" s="60"/>
      <c r="HO16" s="60"/>
      <c r="HP16" s="60"/>
      <c r="HQ16" s="60"/>
      <c r="HR16" s="60"/>
      <c r="HS16" s="60"/>
      <c r="HT16" s="60"/>
      <c r="HU16" s="60"/>
      <c r="HV16" s="60"/>
      <c r="HW16" s="60"/>
      <c r="HX16" s="60"/>
      <c r="HY16" s="60"/>
      <c r="HZ16" s="60"/>
      <c r="IA16" s="60"/>
      <c r="IB16" s="60"/>
      <c r="IC16" s="60"/>
      <c r="ID16" s="60"/>
      <c r="IE16" s="60"/>
      <c r="IF16" s="60"/>
      <c r="IG16" s="60"/>
      <c r="IH16" s="60"/>
      <c r="II16" s="60"/>
      <c r="IJ16" s="60"/>
      <c r="IK16" s="60"/>
      <c r="IL16" s="60"/>
      <c r="IM16" s="60"/>
      <c r="IN16" s="60"/>
      <c r="IO16" s="60"/>
      <c r="IP16" s="60"/>
      <c r="IQ16" s="60"/>
      <c r="IR16" s="60"/>
      <c r="IS16" s="60"/>
      <c r="IT16" s="60"/>
      <c r="IU16" s="60"/>
      <c r="IV16" s="60"/>
      <c r="IW16" s="60"/>
      <c r="IX16" s="60"/>
      <c r="IY16" s="60"/>
      <c r="IZ16" s="60"/>
      <c r="JA16" s="60"/>
      <c r="JB16" s="60"/>
      <c r="JC16" s="60"/>
      <c r="JD16" s="60"/>
      <c r="JE16" s="60"/>
      <c r="JF16" s="60"/>
      <c r="JG16" s="60"/>
      <c r="JH16" s="60"/>
      <c r="JI16" s="60"/>
      <c r="JJ16" s="60"/>
      <c r="JK16" s="60"/>
      <c r="JL16" s="60"/>
      <c r="JM16" s="60"/>
      <c r="JN16" s="60"/>
      <c r="JO16" s="60"/>
      <c r="JP16" s="60"/>
      <c r="JQ16" s="60"/>
      <c r="JR16" s="60"/>
      <c r="JS16" s="60"/>
      <c r="JT16" s="60"/>
      <c r="JU16" s="60"/>
      <c r="JV16" s="60"/>
      <c r="JW16" s="60"/>
      <c r="JX16" s="60"/>
      <c r="JY16" s="60"/>
      <c r="JZ16" s="60"/>
      <c r="KA16" s="60"/>
      <c r="KB16" s="60"/>
      <c r="KC16" s="60"/>
      <c r="KD16" s="60"/>
      <c r="KE16" s="60"/>
      <c r="KF16" s="60"/>
      <c r="KG16" s="60"/>
      <c r="KH16" s="60"/>
      <c r="KI16" s="60"/>
      <c r="KJ16" s="60"/>
      <c r="KK16" s="60"/>
      <c r="KL16" s="60"/>
      <c r="KM16" s="60"/>
      <c r="KN16" s="60"/>
      <c r="KO16" s="60"/>
      <c r="KP16" s="60"/>
      <c r="KQ16" s="60"/>
      <c r="KR16" s="60"/>
      <c r="KS16" s="60"/>
      <c r="KT16" s="60"/>
      <c r="KU16" s="60"/>
      <c r="KV16" s="60"/>
      <c r="KW16" s="60"/>
      <c r="KX16" s="60"/>
      <c r="KY16" s="60"/>
      <c r="KZ16" s="60"/>
      <c r="LA16" s="60"/>
      <c r="LB16" s="60"/>
      <c r="LC16" s="60"/>
      <c r="LD16" s="60"/>
      <c r="LE16" s="60"/>
      <c r="LF16" s="60"/>
      <c r="LG16" s="60"/>
      <c r="LH16" s="60"/>
      <c r="LI16" s="60"/>
      <c r="LJ16" s="60"/>
      <c r="LK16" s="60"/>
      <c r="LL16" s="60"/>
      <c r="LM16" s="60"/>
      <c r="LN16" s="60"/>
      <c r="LO16" s="60"/>
      <c r="LP16" s="60"/>
      <c r="LQ16" s="60"/>
      <c r="LR16" s="60"/>
      <c r="LS16" s="60"/>
      <c r="LT16" s="60"/>
      <c r="LU16" s="60"/>
      <c r="LV16" s="60"/>
      <c r="LW16" s="60"/>
      <c r="LX16" s="60"/>
      <c r="LY16" s="60"/>
      <c r="LZ16" s="60"/>
      <c r="MA16" s="60"/>
      <c r="MB16" s="60"/>
      <c r="MC16" s="60"/>
      <c r="MD16" s="60"/>
      <c r="ME16" s="60"/>
      <c r="MF16" s="60"/>
      <c r="MG16" s="60"/>
      <c r="MH16" s="60"/>
      <c r="MI16" s="60"/>
      <c r="MJ16" s="60"/>
      <c r="MK16" s="60"/>
      <c r="ML16" s="60"/>
      <c r="MM16" s="60"/>
      <c r="MN16" s="60"/>
      <c r="MO16" s="60"/>
      <c r="MP16" s="60"/>
      <c r="MQ16" s="60"/>
      <c r="MR16" s="60"/>
      <c r="MS16" s="60"/>
      <c r="MT16" s="60"/>
      <c r="MU16" s="60"/>
      <c r="MV16" s="60"/>
      <c r="MW16" s="60"/>
      <c r="MX16" s="60"/>
      <c r="MY16" s="60"/>
      <c r="MZ16" s="60"/>
      <c r="NA16" s="60"/>
      <c r="NB16" s="60"/>
      <c r="NC16" s="60"/>
      <c r="ND16" s="60"/>
      <c r="NE16" s="60"/>
      <c r="NF16" s="60"/>
      <c r="NG16" s="60"/>
      <c r="NH16" s="60"/>
      <c r="NI16" s="60"/>
      <c r="NJ16" s="60"/>
      <c r="NK16" s="60"/>
      <c r="NL16" s="60"/>
      <c r="NM16" s="60"/>
      <c r="NN16" s="60"/>
      <c r="NO16" s="60"/>
      <c r="NP16" s="60"/>
      <c r="NQ16" s="60"/>
      <c r="NR16" s="60"/>
      <c r="NS16" s="60"/>
      <c r="NT16" s="60"/>
      <c r="NU16" s="60"/>
      <c r="NV16" s="60"/>
      <c r="NW16" s="60"/>
      <c r="NX16" s="60"/>
      <c r="NY16" s="60"/>
      <c r="NZ16" s="60"/>
      <c r="OA16" s="60"/>
      <c r="OB16" s="60"/>
      <c r="OC16" s="60"/>
      <c r="OD16" s="60"/>
      <c r="OE16" s="60"/>
      <c r="OF16" s="60"/>
      <c r="OG16" s="60"/>
      <c r="OH16" s="60"/>
      <c r="OI16" s="60"/>
      <c r="OJ16" s="60"/>
      <c r="OK16" s="60"/>
      <c r="OL16" s="60"/>
      <c r="OM16" s="60"/>
      <c r="ON16" s="60"/>
      <c r="OO16" s="60"/>
      <c r="OP16" s="60"/>
      <c r="OQ16" s="60"/>
      <c r="OR16" s="60"/>
      <c r="OS16" s="60"/>
      <c r="OT16" s="60"/>
      <c r="OU16" s="60"/>
      <c r="OV16" s="60"/>
      <c r="OW16" s="60"/>
      <c r="OX16" s="60"/>
      <c r="OY16" s="60"/>
      <c r="OZ16" s="60"/>
      <c r="PA16" s="60"/>
      <c r="PB16" s="60"/>
      <c r="PC16" s="60"/>
      <c r="PD16" s="60"/>
      <c r="PE16" s="60"/>
      <c r="PF16" s="60"/>
      <c r="PG16" s="60"/>
      <c r="PH16" s="60"/>
      <c r="PI16" s="60"/>
      <c r="PJ16" s="60"/>
      <c r="PK16" s="60"/>
      <c r="PL16" s="60"/>
      <c r="PM16" s="60"/>
      <c r="PN16" s="60"/>
      <c r="PO16" s="60"/>
      <c r="PP16" s="60"/>
      <c r="PQ16" s="60"/>
      <c r="PR16" s="60"/>
      <c r="PS16" s="60"/>
      <c r="PT16" s="60"/>
      <c r="PU16" s="60"/>
      <c r="PV16" s="60"/>
      <c r="PW16" s="60"/>
      <c r="PX16" s="60"/>
      <c r="PY16" s="60"/>
      <c r="PZ16" s="60"/>
      <c r="QA16" s="60"/>
      <c r="QB16" s="60"/>
      <c r="QC16" s="60"/>
      <c r="QD16" s="60"/>
      <c r="QE16" s="60"/>
      <c r="QF16" s="60"/>
      <c r="QG16" s="60"/>
      <c r="QH16" s="60"/>
      <c r="QI16" s="60"/>
      <c r="QJ16" s="60"/>
      <c r="QK16" s="60"/>
      <c r="QL16" s="60"/>
      <c r="QM16" s="60"/>
      <c r="QN16" s="60"/>
      <c r="QO16" s="60"/>
      <c r="QP16" s="60"/>
      <c r="QQ16" s="60"/>
      <c r="QR16" s="60"/>
      <c r="QS16" s="60"/>
      <c r="QT16" s="60"/>
      <c r="QU16" s="60"/>
      <c r="QV16" s="60"/>
      <c r="QW16" s="60"/>
      <c r="QX16" s="60"/>
      <c r="QY16" s="60"/>
      <c r="QZ16" s="60"/>
      <c r="RA16" s="60"/>
      <c r="RB16" s="60"/>
      <c r="RC16" s="60"/>
      <c r="RD16" s="60"/>
      <c r="RE16" s="60"/>
      <c r="RF16" s="60"/>
      <c r="RG16" s="60"/>
      <c r="RH16" s="60"/>
      <c r="RI16" s="60"/>
      <c r="RJ16" s="60"/>
      <c r="RK16" s="60"/>
      <c r="RL16" s="60"/>
      <c r="RM16" s="60"/>
      <c r="RN16" s="60"/>
      <c r="RO16" s="60"/>
      <c r="RP16" s="60"/>
      <c r="RQ16" s="60"/>
      <c r="RR16" s="60"/>
      <c r="RS16" s="60"/>
      <c r="RT16" s="60"/>
      <c r="RU16" s="60"/>
      <c r="RV16" s="60"/>
      <c r="RW16" s="60"/>
      <c r="RX16" s="60"/>
      <c r="RY16" s="60"/>
      <c r="RZ16" s="60"/>
      <c r="SA16" s="60"/>
      <c r="SB16" s="60"/>
      <c r="SC16" s="60"/>
      <c r="SD16" s="60"/>
      <c r="SE16" s="60"/>
      <c r="SF16" s="60"/>
      <c r="SG16" s="60"/>
      <c r="SH16" s="60"/>
      <c r="SI16" s="60"/>
      <c r="SJ16" s="60"/>
      <c r="SK16" s="60"/>
      <c r="SL16" s="60"/>
      <c r="SM16" s="60"/>
      <c r="SN16" s="60"/>
      <c r="SO16" s="60"/>
      <c r="SP16" s="60"/>
      <c r="SQ16" s="60"/>
      <c r="SR16" s="60"/>
      <c r="SS16" s="60"/>
      <c r="ST16" s="60"/>
      <c r="SU16" s="60"/>
      <c r="SV16" s="60"/>
      <c r="SW16" s="60"/>
      <c r="SX16" s="60"/>
      <c r="SY16" s="60"/>
      <c r="SZ16" s="60"/>
      <c r="TA16" s="60"/>
      <c r="TB16" s="60"/>
      <c r="TC16" s="60"/>
      <c r="TD16" s="60"/>
      <c r="TE16" s="60"/>
      <c r="TF16" s="60"/>
      <c r="TG16" s="60"/>
      <c r="TH16" s="60"/>
      <c r="TI16" s="60"/>
      <c r="TJ16" s="60"/>
      <c r="TK16" s="60"/>
      <c r="TL16" s="60"/>
      <c r="TM16" s="60"/>
      <c r="TN16" s="60"/>
      <c r="TO16" s="60"/>
      <c r="TP16" s="60"/>
      <c r="TQ16" s="60"/>
      <c r="TR16" s="60"/>
      <c r="TS16" s="60"/>
      <c r="TT16" s="60"/>
      <c r="TU16" s="60"/>
      <c r="TV16" s="60"/>
      <c r="TW16" s="60"/>
      <c r="TX16" s="60"/>
      <c r="TY16" s="60"/>
      <c r="TZ16" s="60"/>
      <c r="UA16" s="60"/>
      <c r="UB16" s="60"/>
      <c r="UC16" s="60"/>
      <c r="UD16" s="60"/>
      <c r="UE16" s="60"/>
      <c r="UF16" s="60"/>
      <c r="UG16" s="60"/>
      <c r="UH16" s="60"/>
      <c r="UI16" s="60"/>
      <c r="UJ16" s="60"/>
      <c r="UK16" s="60"/>
      <c r="UL16" s="60"/>
      <c r="UM16" s="60"/>
      <c r="UN16" s="60"/>
      <c r="UO16" s="60"/>
      <c r="UP16" s="60"/>
      <c r="UQ16" s="60"/>
      <c r="UR16" s="60"/>
      <c r="US16" s="60"/>
      <c r="UT16" s="60"/>
      <c r="UU16" s="60"/>
      <c r="UV16" s="60"/>
      <c r="UW16" s="60"/>
      <c r="UX16" s="60"/>
      <c r="UY16" s="60"/>
      <c r="UZ16" s="60"/>
      <c r="VA16" s="60"/>
      <c r="VB16" s="60"/>
      <c r="VC16" s="60"/>
      <c r="VD16" s="60"/>
      <c r="VE16" s="60"/>
      <c r="VF16" s="60"/>
      <c r="VG16" s="60"/>
      <c r="VH16" s="60"/>
      <c r="VI16" s="60"/>
      <c r="VJ16" s="60"/>
      <c r="VK16" s="60"/>
      <c r="VL16" s="60"/>
      <c r="VM16" s="60"/>
      <c r="VN16" s="60"/>
      <c r="VO16" s="60"/>
      <c r="VP16" s="60"/>
      <c r="VQ16" s="60"/>
      <c r="VR16" s="60"/>
      <c r="VS16" s="60"/>
      <c r="VT16" s="60"/>
      <c r="VU16" s="60"/>
      <c r="VV16" s="60"/>
      <c r="VW16" s="60"/>
      <c r="VX16" s="60"/>
      <c r="VY16" s="60"/>
      <c r="VZ16" s="60"/>
      <c r="WA16" s="60"/>
      <c r="WB16" s="60"/>
      <c r="WC16" s="60"/>
      <c r="WD16" s="60"/>
      <c r="WE16" s="60"/>
      <c r="WF16" s="60"/>
      <c r="WG16" s="60"/>
      <c r="WH16" s="60"/>
      <c r="WI16" s="60"/>
      <c r="WJ16" s="60"/>
      <c r="WK16" s="60"/>
      <c r="WL16" s="60"/>
      <c r="WM16" s="60"/>
      <c r="WN16" s="60"/>
      <c r="WO16" s="60"/>
      <c r="WP16" s="60"/>
      <c r="WQ16" s="60"/>
      <c r="WR16" s="60"/>
      <c r="WS16" s="60"/>
      <c r="WT16" s="60"/>
      <c r="WU16" s="60"/>
      <c r="WV16" s="60"/>
      <c r="WW16" s="60"/>
      <c r="WX16" s="60"/>
      <c r="WY16" s="60"/>
      <c r="WZ16" s="60"/>
      <c r="XA16" s="60"/>
      <c r="XB16" s="60"/>
      <c r="XC16" s="60"/>
      <c r="XD16" s="60"/>
      <c r="XE16" s="60"/>
      <c r="XF16" s="60"/>
      <c r="XG16" s="60"/>
      <c r="XH16" s="60"/>
      <c r="XI16" s="60"/>
      <c r="XJ16" s="60"/>
      <c r="XK16" s="60"/>
      <c r="XL16" s="60"/>
      <c r="XM16" s="60"/>
      <c r="XN16" s="60"/>
      <c r="XO16" s="60"/>
      <c r="XP16" s="60"/>
      <c r="XQ16" s="60"/>
      <c r="XR16" s="60"/>
      <c r="XS16" s="60"/>
      <c r="XT16" s="60"/>
      <c r="XU16" s="60"/>
      <c r="XV16" s="60"/>
      <c r="XW16" s="60"/>
      <c r="XX16" s="60"/>
      <c r="XY16" s="60"/>
      <c r="XZ16" s="60"/>
      <c r="YA16" s="60"/>
      <c r="YB16" s="60"/>
      <c r="YC16" s="60"/>
      <c r="YD16" s="60"/>
      <c r="YE16" s="60"/>
      <c r="YF16" s="60"/>
      <c r="YG16" s="60"/>
      <c r="YH16" s="60"/>
      <c r="YI16" s="60"/>
      <c r="YJ16" s="60"/>
      <c r="YK16" s="60"/>
      <c r="YL16" s="60"/>
      <c r="YM16" s="60"/>
      <c r="YN16" s="60"/>
      <c r="YO16" s="60"/>
      <c r="YP16" s="60"/>
      <c r="YQ16" s="60"/>
      <c r="YR16" s="60"/>
      <c r="YS16" s="60"/>
      <c r="YT16" s="60"/>
      <c r="YU16" s="60"/>
      <c r="YV16" s="60"/>
      <c r="YW16" s="60"/>
      <c r="YX16" s="60"/>
      <c r="YY16" s="60"/>
      <c r="YZ16" s="60"/>
      <c r="ZA16" s="60"/>
      <c r="ZB16" s="60"/>
      <c r="ZC16" s="60"/>
      <c r="ZD16" s="60"/>
      <c r="ZE16" s="60"/>
      <c r="ZF16" s="60"/>
      <c r="ZG16" s="60"/>
      <c r="ZH16" s="60"/>
      <c r="ZI16" s="60"/>
      <c r="ZJ16" s="60"/>
      <c r="ZK16" s="60"/>
      <c r="ZL16" s="60"/>
      <c r="ZM16" s="60"/>
      <c r="ZN16" s="60"/>
      <c r="ZO16" s="60"/>
      <c r="ZP16" s="60"/>
      <c r="ZQ16" s="60"/>
      <c r="ZR16" s="60"/>
      <c r="ZS16" s="60"/>
      <c r="ZT16" s="60"/>
      <c r="ZU16" s="60"/>
      <c r="ZV16" s="60"/>
      <c r="ZW16" s="60"/>
      <c r="ZX16" s="60"/>
      <c r="ZY16" s="60"/>
      <c r="ZZ16" s="60"/>
      <c r="AAA16" s="60"/>
      <c r="AAB16" s="60"/>
      <c r="AAC16" s="60"/>
      <c r="AAD16" s="60"/>
      <c r="AAE16" s="60"/>
      <c r="AAF16" s="60"/>
      <c r="AAG16" s="60"/>
      <c r="AAH16" s="60"/>
      <c r="AAI16" s="60"/>
      <c r="AAJ16" s="60"/>
      <c r="AAK16" s="60"/>
      <c r="AAL16" s="60"/>
      <c r="AAM16" s="60"/>
      <c r="AAN16" s="60"/>
      <c r="AAO16" s="60"/>
      <c r="AAP16" s="60"/>
      <c r="AAQ16" s="60"/>
      <c r="AAR16" s="60"/>
      <c r="AAS16" s="60"/>
      <c r="AAT16" s="60"/>
      <c r="AAU16" s="60"/>
      <c r="AAV16" s="60"/>
      <c r="AAW16" s="60"/>
      <c r="AAX16" s="60"/>
      <c r="AAY16" s="60"/>
      <c r="AAZ16" s="60"/>
      <c r="ABA16" s="60"/>
      <c r="ABB16" s="60"/>
      <c r="ABC16" s="60"/>
      <c r="ABD16" s="60"/>
      <c r="ABE16" s="60"/>
      <c r="ABF16" s="60"/>
      <c r="ABG16" s="60"/>
      <c r="ABH16" s="60"/>
      <c r="ABI16" s="60"/>
      <c r="ABJ16" s="60"/>
      <c r="ABK16" s="60"/>
      <c r="ABL16" s="60"/>
      <c r="ABM16" s="60"/>
      <c r="ABN16" s="60"/>
      <c r="ABO16" s="60"/>
      <c r="ABP16" s="60"/>
      <c r="ABQ16" s="60"/>
      <c r="ABR16" s="60"/>
      <c r="ABS16" s="60"/>
      <c r="ABT16" s="60"/>
      <c r="ABU16" s="60"/>
      <c r="ABV16" s="60"/>
      <c r="ABW16" s="60"/>
      <c r="ABX16" s="60"/>
      <c r="ABY16" s="60"/>
      <c r="ABZ16" s="60"/>
      <c r="ACA16" s="60"/>
      <c r="ACB16" s="60"/>
      <c r="ACC16" s="60"/>
      <c r="ACD16" s="60"/>
      <c r="ACE16" s="60"/>
      <c r="ACF16" s="60"/>
      <c r="ACG16" s="60"/>
      <c r="ACH16" s="60"/>
      <c r="ACI16" s="60"/>
      <c r="ACJ16" s="60"/>
      <c r="ACK16" s="60"/>
      <c r="ACL16" s="60"/>
      <c r="ACM16" s="60"/>
      <c r="ACN16" s="60"/>
      <c r="ACO16" s="60"/>
      <c r="ACP16" s="60"/>
      <c r="ACQ16" s="60"/>
      <c r="ACR16" s="60"/>
      <c r="ACS16" s="60"/>
      <c r="ACT16" s="60"/>
      <c r="ACU16" s="60"/>
      <c r="ACV16" s="60"/>
      <c r="ACW16" s="60"/>
      <c r="ACX16" s="60"/>
      <c r="ACY16" s="60"/>
      <c r="ACZ16" s="60"/>
      <c r="ADA16" s="60"/>
      <c r="ADB16" s="60"/>
      <c r="ADC16" s="60"/>
      <c r="ADD16" s="60"/>
      <c r="ADE16" s="60"/>
      <c r="ADF16" s="60"/>
      <c r="ADG16" s="60"/>
      <c r="ADH16" s="60"/>
      <c r="ADI16" s="60"/>
      <c r="ADJ16" s="60"/>
      <c r="ADK16" s="60"/>
      <c r="ADL16" s="60"/>
      <c r="ADM16" s="60"/>
      <c r="ADN16" s="60"/>
      <c r="ADO16" s="60"/>
      <c r="ADP16" s="60"/>
      <c r="ADQ16" s="60"/>
      <c r="ADR16" s="60"/>
      <c r="ADS16" s="60"/>
      <c r="ADT16" s="60"/>
      <c r="ADU16" s="60"/>
      <c r="ADV16" s="60"/>
      <c r="ADW16" s="60"/>
      <c r="ADX16" s="60"/>
      <c r="ADY16" s="60"/>
      <c r="ADZ16" s="60"/>
      <c r="AEA16" s="60"/>
      <c r="AEB16" s="60"/>
      <c r="AEC16" s="60"/>
      <c r="AED16" s="60"/>
      <c r="AEE16" s="60"/>
      <c r="AEF16" s="60"/>
      <c r="AEG16" s="60"/>
      <c r="AEH16" s="60"/>
      <c r="AEI16" s="60"/>
      <c r="AEJ16" s="60"/>
      <c r="AEK16" s="60"/>
      <c r="AEL16" s="60"/>
      <c r="AEM16" s="60"/>
      <c r="AEN16" s="60"/>
      <c r="AEO16" s="60"/>
      <c r="AEP16" s="60"/>
      <c r="AEQ16" s="60"/>
      <c r="AER16" s="60"/>
      <c r="AES16" s="60"/>
      <c r="AET16" s="60"/>
      <c r="AEU16" s="60"/>
      <c r="AEV16" s="60"/>
      <c r="AEW16" s="60"/>
      <c r="AEX16" s="60"/>
      <c r="AEY16" s="60"/>
      <c r="AEZ16" s="60"/>
      <c r="AFA16" s="60"/>
      <c r="AFB16" s="60"/>
      <c r="AFC16" s="60"/>
      <c r="AFD16" s="60"/>
      <c r="AFE16" s="60"/>
      <c r="AFF16" s="60"/>
      <c r="AFG16" s="60"/>
      <c r="AFH16" s="60"/>
      <c r="AFI16" s="60"/>
      <c r="AFJ16" s="60"/>
      <c r="AFK16" s="60"/>
      <c r="AFL16" s="60"/>
      <c r="AFM16" s="60"/>
      <c r="AFN16" s="60"/>
      <c r="AFO16" s="60"/>
      <c r="AFP16" s="60"/>
      <c r="AFQ16" s="60"/>
      <c r="AFR16" s="60"/>
      <c r="AFS16" s="60"/>
      <c r="AFT16" s="60"/>
      <c r="AFU16" s="60"/>
      <c r="AFV16" s="60"/>
      <c r="AFW16" s="60"/>
      <c r="AFX16" s="60"/>
      <c r="AFY16" s="60"/>
      <c r="AFZ16" s="60"/>
      <c r="AGA16" s="60"/>
      <c r="AGB16" s="60"/>
      <c r="AGC16" s="60"/>
      <c r="AGD16" s="60"/>
      <c r="AGE16" s="60"/>
      <c r="AGF16" s="60"/>
      <c r="AGG16" s="60"/>
      <c r="AGH16" s="60"/>
      <c r="AGI16" s="60"/>
      <c r="AGJ16" s="60"/>
      <c r="AGK16" s="60"/>
      <c r="AGL16" s="60"/>
      <c r="AGM16" s="60"/>
      <c r="AGN16" s="60"/>
      <c r="AGO16" s="60"/>
      <c r="AGP16" s="60"/>
      <c r="AGQ16" s="60"/>
      <c r="AGR16" s="60"/>
      <c r="AGS16" s="60"/>
      <c r="AGT16" s="60"/>
      <c r="AGU16" s="60"/>
      <c r="AGV16" s="60"/>
      <c r="AGW16" s="60"/>
      <c r="AGX16" s="60"/>
      <c r="AGY16" s="60"/>
      <c r="AGZ16" s="60"/>
      <c r="AHA16" s="60"/>
      <c r="AHB16" s="60"/>
      <c r="AHC16" s="60"/>
      <c r="AHD16" s="60"/>
      <c r="AHE16" s="60"/>
      <c r="AHF16" s="60"/>
      <c r="AHG16" s="60"/>
      <c r="AHH16" s="60"/>
      <c r="AHI16" s="60"/>
      <c r="AHJ16" s="60"/>
      <c r="AHK16" s="60"/>
      <c r="AHL16" s="60"/>
      <c r="AHM16" s="60"/>
      <c r="AHN16" s="60"/>
      <c r="AHO16" s="60"/>
      <c r="AHP16" s="60"/>
      <c r="AHQ16" s="60"/>
      <c r="AHR16" s="60"/>
      <c r="AHS16" s="60"/>
      <c r="AHT16" s="60"/>
      <c r="AHU16" s="60"/>
      <c r="AHV16" s="60"/>
      <c r="AHW16" s="60"/>
      <c r="AHX16" s="60"/>
      <c r="AHY16" s="60"/>
      <c r="AHZ16" s="60"/>
      <c r="AIA16" s="60"/>
      <c r="AIB16" s="60"/>
      <c r="AIC16" s="60"/>
      <c r="AID16" s="60"/>
      <c r="AIE16" s="60"/>
      <c r="AIF16" s="60"/>
      <c r="AIG16" s="60"/>
      <c r="AIH16" s="60"/>
      <c r="AII16" s="60"/>
      <c r="AIJ16" s="60"/>
      <c r="AIK16" s="60"/>
      <c r="AIL16" s="60"/>
      <c r="AIM16" s="60"/>
      <c r="AIN16" s="60"/>
      <c r="AIO16" s="60"/>
      <c r="AIP16" s="60"/>
      <c r="AIQ16" s="60"/>
      <c r="AIR16" s="60"/>
      <c r="AIS16" s="60"/>
      <c r="AIT16" s="60"/>
      <c r="AIU16" s="60"/>
      <c r="AIV16" s="60"/>
      <c r="AIW16" s="60"/>
      <c r="AIX16" s="60"/>
      <c r="AIY16" s="60"/>
      <c r="AIZ16" s="60"/>
      <c r="AJA16" s="60"/>
      <c r="AJB16" s="60"/>
      <c r="AJC16" s="60"/>
      <c r="AJD16" s="60"/>
      <c r="AJE16" s="60"/>
      <c r="AJF16" s="60"/>
      <c r="AJG16" s="60"/>
      <c r="AJH16" s="60"/>
      <c r="AJI16" s="60"/>
      <c r="AJJ16" s="60"/>
      <c r="AJK16" s="60"/>
      <c r="AJL16" s="60"/>
      <c r="AJM16" s="60"/>
      <c r="AJN16" s="60"/>
      <c r="AJO16" s="60"/>
      <c r="AJP16" s="60"/>
      <c r="AJQ16" s="60"/>
      <c r="AJR16" s="60"/>
      <c r="AJS16" s="60"/>
      <c r="AJT16" s="60"/>
      <c r="AJU16" s="60"/>
      <c r="AJV16" s="60"/>
      <c r="AJW16" s="60"/>
      <c r="AJX16" s="60"/>
      <c r="AJY16" s="60"/>
      <c r="AJZ16" s="60"/>
      <c r="AKA16" s="60"/>
      <c r="AKB16" s="60"/>
      <c r="AKC16" s="60"/>
      <c r="AKD16" s="60"/>
      <c r="AKE16" s="60"/>
      <c r="AKF16" s="60"/>
      <c r="AKG16" s="60"/>
      <c r="AKH16" s="60"/>
      <c r="AKI16" s="60"/>
      <c r="AKJ16" s="60"/>
      <c r="AKK16" s="60"/>
      <c r="AKL16" s="60"/>
      <c r="AKM16" s="60"/>
      <c r="AKN16" s="60"/>
      <c r="AKO16" s="60"/>
      <c r="AKP16" s="60"/>
      <c r="AKQ16" s="60"/>
      <c r="AKR16" s="60"/>
      <c r="AKS16" s="60"/>
      <c r="AKT16" s="60"/>
      <c r="AKU16" s="60"/>
      <c r="AKV16" s="60"/>
      <c r="AKW16" s="60"/>
      <c r="AKX16" s="60"/>
      <c r="AKY16" s="60"/>
      <c r="AKZ16" s="60"/>
      <c r="ALA16" s="60"/>
      <c r="ALB16" s="60"/>
      <c r="ALC16" s="60"/>
      <c r="ALD16" s="60"/>
      <c r="ALE16" s="60"/>
      <c r="ALF16" s="60"/>
      <c r="ALG16" s="60"/>
      <c r="ALH16" s="60"/>
      <c r="ALI16" s="60"/>
      <c r="ALJ16" s="60"/>
      <c r="ALK16" s="60"/>
      <c r="ALL16" s="60"/>
      <c r="ALM16" s="60"/>
      <c r="ALN16" s="60"/>
      <c r="ALO16" s="60"/>
      <c r="ALP16" s="60"/>
      <c r="ALQ16" s="60"/>
      <c r="ALR16" s="60"/>
      <c r="ALS16" s="60"/>
      <c r="ALT16" s="60"/>
      <c r="ALU16" s="60"/>
      <c r="ALV16" s="60"/>
      <c r="ALW16" s="60"/>
      <c r="ALX16" s="60"/>
      <c r="ALY16" s="60"/>
      <c r="ALZ16" s="60"/>
      <c r="AMA16" s="60"/>
      <c r="AMB16" s="60"/>
      <c r="AMC16" s="60"/>
      <c r="AMD16" s="60"/>
      <c r="AME16" s="60"/>
      <c r="AMF16" s="60"/>
      <c r="AMG16" s="60"/>
      <c r="AMH16" s="60"/>
      <c r="AMI16" s="60"/>
      <c r="AMJ16" s="60"/>
      <c r="AMK16" s="60"/>
      <c r="AML16" s="60"/>
      <c r="AMM16" s="60"/>
      <c r="AMN16" s="60"/>
      <c r="AMO16" s="60"/>
      <c r="AMP16" s="60"/>
      <c r="AMQ16" s="60"/>
      <c r="AMR16" s="60"/>
      <c r="AMS16" s="60"/>
      <c r="AMT16" s="60"/>
      <c r="AMU16" s="60"/>
      <c r="AMV16" s="60"/>
      <c r="AMW16" s="60"/>
      <c r="AMX16" s="60"/>
      <c r="AMY16" s="60"/>
      <c r="AMZ16" s="60"/>
      <c r="ANA16" s="60"/>
      <c r="ANB16" s="60"/>
      <c r="ANC16" s="60"/>
      <c r="AND16" s="60"/>
      <c r="ANE16" s="60"/>
      <c r="ANF16" s="60"/>
      <c r="ANG16" s="60"/>
      <c r="ANH16" s="60"/>
      <c r="ANI16" s="60"/>
      <c r="ANJ16" s="60"/>
      <c r="ANK16" s="60"/>
      <c r="ANL16" s="60"/>
      <c r="ANM16" s="60"/>
      <c r="ANN16" s="60"/>
      <c r="ANO16" s="60"/>
      <c r="ANP16" s="60"/>
      <c r="ANQ16" s="60"/>
      <c r="ANR16" s="60"/>
      <c r="ANS16" s="60"/>
      <c r="ANT16" s="60"/>
      <c r="ANU16" s="60"/>
      <c r="ANV16" s="60"/>
      <c r="ANW16" s="60"/>
      <c r="ANX16" s="60"/>
      <c r="ANY16" s="60"/>
      <c r="ANZ16" s="60"/>
      <c r="AOA16" s="60"/>
      <c r="AOB16" s="60"/>
      <c r="AOC16" s="60"/>
      <c r="AOD16" s="60"/>
      <c r="AOE16" s="60"/>
      <c r="AOF16" s="60"/>
      <c r="AOG16" s="60"/>
      <c r="AOH16" s="60"/>
      <c r="AOI16" s="60"/>
      <c r="AOJ16" s="60"/>
      <c r="AOK16" s="60"/>
      <c r="AOL16" s="60"/>
      <c r="AOM16" s="60"/>
      <c r="AON16" s="60"/>
      <c r="AOO16" s="60"/>
      <c r="AOP16" s="60"/>
      <c r="AOQ16" s="60"/>
      <c r="AOR16" s="60"/>
      <c r="AOS16" s="60"/>
      <c r="AOT16" s="60"/>
      <c r="AOU16" s="60"/>
      <c r="AOV16" s="60"/>
      <c r="AOW16" s="60"/>
      <c r="AOX16" s="60"/>
      <c r="AOY16" s="60"/>
      <c r="AOZ16" s="60"/>
      <c r="APA16" s="60"/>
      <c r="APB16" s="60"/>
      <c r="APC16" s="60"/>
      <c r="APD16" s="60"/>
      <c r="APE16" s="60"/>
      <c r="APF16" s="60"/>
      <c r="APG16" s="60"/>
      <c r="APH16" s="60"/>
      <c r="API16" s="60"/>
      <c r="APJ16" s="60"/>
      <c r="APK16" s="60"/>
      <c r="APL16" s="60"/>
      <c r="APM16" s="60"/>
      <c r="APN16" s="60"/>
      <c r="APO16" s="60"/>
      <c r="APP16" s="60"/>
      <c r="APQ16" s="60"/>
      <c r="APR16" s="60"/>
      <c r="APS16" s="60"/>
      <c r="APT16" s="60"/>
      <c r="APU16" s="60"/>
      <c r="APV16" s="60"/>
      <c r="APW16" s="60"/>
      <c r="APX16" s="60"/>
      <c r="APY16" s="60"/>
      <c r="APZ16" s="60"/>
      <c r="AQA16" s="60"/>
      <c r="AQB16" s="60"/>
      <c r="AQC16" s="60"/>
      <c r="AQD16" s="60"/>
      <c r="AQE16" s="60"/>
      <c r="AQF16" s="60"/>
      <c r="AQG16" s="60"/>
      <c r="AQH16" s="60"/>
      <c r="AQI16" s="60"/>
      <c r="AQJ16" s="60"/>
      <c r="AQK16" s="60"/>
      <c r="AQL16" s="60"/>
      <c r="AQM16" s="60"/>
      <c r="AQN16" s="60"/>
      <c r="AQO16" s="60"/>
      <c r="AQP16" s="60"/>
      <c r="AQQ16" s="60"/>
      <c r="AQR16" s="60"/>
      <c r="AQS16" s="60"/>
      <c r="AQT16" s="60"/>
      <c r="AQU16" s="60"/>
      <c r="AQV16" s="60"/>
      <c r="AQW16" s="60"/>
      <c r="AQX16" s="60"/>
      <c r="AQY16" s="60"/>
      <c r="AQZ16" s="60"/>
      <c r="ARA16" s="60"/>
      <c r="ARB16" s="60"/>
      <c r="ARC16" s="60"/>
      <c r="ARD16" s="60"/>
      <c r="ARE16" s="60"/>
      <c r="ARF16" s="60"/>
      <c r="ARG16" s="60"/>
      <c r="ARH16" s="60"/>
      <c r="ARI16" s="60"/>
      <c r="ARJ16" s="60"/>
      <c r="ARK16" s="60"/>
      <c r="ARL16" s="60"/>
      <c r="ARM16" s="60"/>
      <c r="ARN16" s="60"/>
      <c r="ARO16" s="60"/>
      <c r="ARP16" s="60"/>
      <c r="ARQ16" s="60"/>
      <c r="ARR16" s="60"/>
      <c r="ARS16" s="60"/>
      <c r="ART16" s="60"/>
      <c r="ARU16" s="60"/>
      <c r="ARV16" s="60"/>
      <c r="ARW16" s="60"/>
      <c r="ARX16" s="60"/>
      <c r="ARY16" s="60"/>
      <c r="ARZ16" s="60"/>
      <c r="ASA16" s="60"/>
      <c r="ASB16" s="60"/>
      <c r="ASC16" s="60"/>
      <c r="ASD16" s="60"/>
      <c r="ASE16" s="60"/>
      <c r="ASF16" s="60"/>
      <c r="ASG16" s="60"/>
      <c r="ASH16" s="60"/>
      <c r="ASI16" s="60"/>
      <c r="ASJ16" s="60"/>
      <c r="ASK16" s="60"/>
      <c r="ASL16" s="60"/>
      <c r="ASM16" s="60"/>
      <c r="ASN16" s="60"/>
      <c r="ASO16" s="60"/>
      <c r="ASP16" s="60"/>
      <c r="ASQ16" s="60"/>
      <c r="ASR16" s="60"/>
      <c r="ASS16" s="60"/>
      <c r="AST16" s="60"/>
      <c r="ASU16" s="60"/>
      <c r="ASV16" s="60"/>
      <c r="ASW16" s="60"/>
      <c r="ASX16" s="60"/>
      <c r="ASY16" s="60"/>
      <c r="ASZ16" s="60"/>
      <c r="ATA16" s="60"/>
      <c r="ATB16" s="60"/>
      <c r="ATC16" s="60"/>
      <c r="ATD16" s="60"/>
      <c r="ATE16" s="60"/>
      <c r="ATF16" s="60"/>
      <c r="ATG16" s="60"/>
      <c r="ATH16" s="60"/>
      <c r="ATI16" s="60"/>
      <c r="ATJ16" s="60"/>
      <c r="ATK16" s="60"/>
      <c r="ATL16" s="60"/>
      <c r="ATM16" s="60"/>
      <c r="ATN16" s="60"/>
      <c r="ATO16" s="60"/>
      <c r="ATP16" s="60"/>
      <c r="ATQ16" s="60"/>
      <c r="ATR16" s="60"/>
      <c r="ATS16" s="60"/>
      <c r="ATT16" s="60"/>
      <c r="ATU16" s="60"/>
      <c r="ATV16" s="60"/>
      <c r="ATW16" s="60"/>
      <c r="ATX16" s="60"/>
      <c r="ATY16" s="60"/>
      <c r="ATZ16" s="60"/>
      <c r="AUA16" s="60"/>
      <c r="AUB16" s="60"/>
      <c r="AUC16" s="60"/>
      <c r="AUD16" s="60"/>
      <c r="AUE16" s="60"/>
      <c r="AUF16" s="60"/>
      <c r="AUG16" s="60"/>
      <c r="AUH16" s="60"/>
      <c r="AUI16" s="60"/>
      <c r="AUJ16" s="60"/>
      <c r="AUK16" s="60"/>
      <c r="AUL16" s="60"/>
      <c r="AUM16" s="60"/>
      <c r="AUN16" s="60"/>
      <c r="AUO16" s="60"/>
      <c r="AUP16" s="60"/>
      <c r="AUQ16" s="60"/>
      <c r="AUR16" s="60"/>
      <c r="AUS16" s="60"/>
      <c r="AUT16" s="60"/>
      <c r="AUU16" s="60"/>
      <c r="AUV16" s="60"/>
      <c r="AUW16" s="60"/>
      <c r="AUX16" s="60"/>
      <c r="AUY16" s="60"/>
      <c r="AUZ16" s="60"/>
      <c r="AVA16" s="60"/>
      <c r="AVB16" s="60"/>
      <c r="AVC16" s="60"/>
      <c r="AVD16" s="60"/>
      <c r="AVE16" s="60"/>
      <c r="AVF16" s="60"/>
      <c r="AVG16" s="60"/>
      <c r="AVH16" s="60"/>
      <c r="AVI16" s="60"/>
      <c r="AVJ16" s="60"/>
      <c r="AVK16" s="60"/>
      <c r="AVL16" s="60"/>
      <c r="AVM16" s="60"/>
      <c r="AVN16" s="60"/>
      <c r="AVO16" s="60"/>
      <c r="AVP16" s="60"/>
      <c r="AVQ16" s="60"/>
      <c r="AVR16" s="60"/>
      <c r="AVS16" s="60"/>
      <c r="AVT16" s="60"/>
      <c r="AVU16" s="60"/>
      <c r="AVV16" s="60"/>
      <c r="AVW16" s="60"/>
      <c r="AVX16" s="60"/>
      <c r="AVY16" s="60"/>
      <c r="AVZ16" s="60"/>
      <c r="AWA16" s="60"/>
      <c r="AWB16" s="60"/>
      <c r="AWC16" s="60"/>
      <c r="AWD16" s="60"/>
      <c r="AWE16" s="60"/>
      <c r="AWF16" s="60"/>
      <c r="AWG16" s="60"/>
      <c r="AWH16" s="60"/>
      <c r="AWI16" s="60"/>
      <c r="AWJ16" s="60"/>
      <c r="AWK16" s="60"/>
      <c r="AWL16" s="60"/>
      <c r="AWM16" s="60"/>
      <c r="AWN16" s="60"/>
      <c r="AWO16" s="60"/>
      <c r="AWP16" s="60"/>
      <c r="AWQ16" s="60"/>
      <c r="AWR16" s="60"/>
      <c r="AWS16" s="60"/>
      <c r="AWT16" s="60"/>
      <c r="AWU16" s="60"/>
      <c r="AWV16" s="60"/>
      <c r="AWW16" s="60"/>
      <c r="AWX16" s="60"/>
      <c r="AWY16" s="60"/>
      <c r="AWZ16" s="60"/>
      <c r="AXA16" s="60"/>
      <c r="AXB16" s="60"/>
      <c r="AXC16" s="60"/>
      <c r="AXD16" s="60"/>
      <c r="AXE16" s="60"/>
      <c r="AXF16" s="60"/>
      <c r="AXG16" s="60"/>
      <c r="AXH16" s="60"/>
      <c r="AXI16" s="60"/>
      <c r="AXJ16" s="60"/>
      <c r="AXK16" s="60"/>
      <c r="AXL16" s="60"/>
      <c r="AXM16" s="60"/>
      <c r="AXN16" s="60"/>
      <c r="AXO16" s="60"/>
      <c r="AXP16" s="60"/>
      <c r="AXQ16" s="60"/>
      <c r="AXR16" s="60"/>
      <c r="AXS16" s="60"/>
      <c r="AXT16" s="60"/>
      <c r="AXU16" s="60"/>
      <c r="AXV16" s="60"/>
      <c r="AXW16" s="60"/>
      <c r="AXX16" s="60"/>
      <c r="AXY16" s="60"/>
      <c r="AXZ16" s="60"/>
      <c r="AYA16" s="60"/>
      <c r="AYB16" s="60"/>
      <c r="AYC16" s="60"/>
      <c r="AYD16" s="60"/>
      <c r="AYE16" s="60"/>
      <c r="AYF16" s="60"/>
      <c r="AYG16" s="60"/>
      <c r="AYH16" s="60"/>
      <c r="AYI16" s="60"/>
      <c r="AYJ16" s="60"/>
      <c r="AYK16" s="60"/>
      <c r="AYL16" s="60"/>
      <c r="AYM16" s="60"/>
      <c r="AYN16" s="60"/>
      <c r="AYO16" s="60"/>
      <c r="AYP16" s="60"/>
      <c r="AYQ16" s="60"/>
      <c r="AYR16" s="60"/>
      <c r="AYS16" s="60"/>
      <c r="AYT16" s="60"/>
      <c r="AYU16" s="60"/>
      <c r="AYV16" s="60"/>
      <c r="AYW16" s="60"/>
      <c r="AYX16" s="60"/>
      <c r="AYY16" s="60"/>
      <c r="AYZ16" s="60"/>
      <c r="AZA16" s="60"/>
      <c r="AZB16" s="60"/>
      <c r="AZC16" s="60"/>
      <c r="AZD16" s="60"/>
      <c r="AZE16" s="60"/>
      <c r="AZF16" s="60"/>
      <c r="AZG16" s="60"/>
      <c r="AZH16" s="60"/>
      <c r="AZI16" s="60"/>
      <c r="AZJ16" s="60"/>
      <c r="AZK16" s="60"/>
      <c r="AZL16" s="60"/>
      <c r="AZM16" s="60"/>
      <c r="AZN16" s="60"/>
      <c r="AZO16" s="60"/>
      <c r="AZP16" s="60"/>
      <c r="AZQ16" s="60"/>
      <c r="AZR16" s="60"/>
      <c r="AZS16" s="60"/>
      <c r="AZT16" s="60"/>
      <c r="AZU16" s="60"/>
      <c r="AZV16" s="60"/>
      <c r="AZW16" s="60"/>
      <c r="AZX16" s="60"/>
      <c r="AZY16" s="60"/>
      <c r="AZZ16" s="60"/>
      <c r="BAA16" s="60"/>
      <c r="BAB16" s="60"/>
      <c r="BAC16" s="60"/>
      <c r="BAD16" s="60"/>
      <c r="BAE16" s="60"/>
      <c r="BAF16" s="60"/>
      <c r="BAG16" s="60"/>
      <c r="BAH16" s="60"/>
      <c r="BAI16" s="60"/>
      <c r="BAJ16" s="60"/>
      <c r="BAK16" s="60"/>
      <c r="BAL16" s="60"/>
      <c r="BAM16" s="60"/>
      <c r="BAN16" s="60"/>
      <c r="BAO16" s="60"/>
      <c r="BAP16" s="60"/>
      <c r="BAQ16" s="60"/>
      <c r="BAR16" s="60"/>
      <c r="BAS16" s="60"/>
      <c r="BAT16" s="60"/>
      <c r="BAU16" s="60"/>
      <c r="BAV16" s="60"/>
      <c r="BAW16" s="60"/>
      <c r="BAX16" s="60"/>
      <c r="BAY16" s="60"/>
      <c r="BAZ16" s="60"/>
      <c r="BBA16" s="60"/>
      <c r="BBB16" s="60"/>
      <c r="BBC16" s="60"/>
      <c r="BBD16" s="60"/>
      <c r="BBE16" s="60"/>
      <c r="BBF16" s="60"/>
      <c r="BBG16" s="60"/>
      <c r="BBH16" s="60"/>
      <c r="BBI16" s="60"/>
      <c r="BBJ16" s="60"/>
      <c r="BBK16" s="60"/>
      <c r="BBL16" s="60"/>
      <c r="BBM16" s="60"/>
      <c r="BBN16" s="60"/>
      <c r="BBO16" s="60"/>
      <c r="BBP16" s="60"/>
      <c r="BBQ16" s="60"/>
      <c r="BBR16" s="60"/>
      <c r="BBS16" s="60"/>
      <c r="BBT16" s="60"/>
      <c r="BBU16" s="60"/>
      <c r="BBV16" s="60"/>
      <c r="BBW16" s="60"/>
      <c r="BBX16" s="60"/>
      <c r="BBY16" s="60"/>
      <c r="BBZ16" s="60"/>
      <c r="BCA16" s="60"/>
      <c r="BCB16" s="60"/>
      <c r="BCC16" s="60"/>
      <c r="BCD16" s="60"/>
      <c r="BCE16" s="60"/>
      <c r="BCF16" s="60"/>
      <c r="BCG16" s="60"/>
      <c r="BCH16" s="60"/>
      <c r="BCI16" s="60"/>
      <c r="BCJ16" s="60"/>
      <c r="BCK16" s="60"/>
      <c r="BCL16" s="60"/>
      <c r="BCM16" s="60"/>
      <c r="BCN16" s="60"/>
      <c r="BCO16" s="60"/>
      <c r="BCP16" s="60"/>
      <c r="BCQ16" s="60"/>
      <c r="BCR16" s="60"/>
      <c r="BCS16" s="60"/>
      <c r="BCT16" s="60"/>
      <c r="BCU16" s="60"/>
      <c r="BCV16" s="60"/>
      <c r="BCW16" s="60"/>
      <c r="BCX16" s="60"/>
      <c r="BCY16" s="60"/>
      <c r="BCZ16" s="60"/>
      <c r="BDA16" s="60"/>
      <c r="BDB16" s="60"/>
      <c r="BDC16" s="60"/>
      <c r="BDD16" s="60"/>
      <c r="BDE16" s="60"/>
      <c r="BDF16" s="60"/>
      <c r="BDG16" s="60"/>
      <c r="BDH16" s="60"/>
      <c r="BDI16" s="60"/>
      <c r="BDJ16" s="60"/>
      <c r="BDK16" s="60"/>
      <c r="BDL16" s="60"/>
      <c r="BDM16" s="60"/>
      <c r="BDN16" s="60"/>
      <c r="BDO16" s="60"/>
      <c r="BDP16" s="60"/>
      <c r="BDQ16" s="60"/>
      <c r="BDR16" s="60"/>
      <c r="BDS16" s="60"/>
      <c r="BDT16" s="60"/>
      <c r="BDU16" s="60"/>
      <c r="BDV16" s="60"/>
      <c r="BDW16" s="60"/>
      <c r="BDX16" s="60"/>
      <c r="BDY16" s="60"/>
      <c r="BDZ16" s="60"/>
      <c r="BEA16" s="60"/>
      <c r="BEB16" s="60"/>
      <c r="BEC16" s="60"/>
      <c r="BED16" s="60"/>
      <c r="BEE16" s="60"/>
      <c r="BEF16" s="60"/>
      <c r="BEG16" s="60"/>
      <c r="BEH16" s="60"/>
      <c r="BEI16" s="60"/>
      <c r="BEJ16" s="60"/>
      <c r="BEK16" s="60"/>
      <c r="BEL16" s="60"/>
      <c r="BEM16" s="60"/>
      <c r="BEN16" s="60"/>
      <c r="BEO16" s="60"/>
      <c r="BEP16" s="60"/>
      <c r="BEQ16" s="60"/>
      <c r="BER16" s="60"/>
      <c r="BES16" s="60"/>
      <c r="BET16" s="60"/>
      <c r="BEU16" s="60"/>
      <c r="BEV16" s="60"/>
      <c r="BEW16" s="60"/>
      <c r="BEX16" s="60"/>
      <c r="BEY16" s="60"/>
      <c r="BEZ16" s="60"/>
      <c r="BFA16" s="60"/>
      <c r="BFB16" s="60"/>
      <c r="BFC16" s="60"/>
      <c r="BFD16" s="60"/>
      <c r="BFE16" s="60"/>
      <c r="BFF16" s="60"/>
      <c r="BFG16" s="60"/>
      <c r="BFH16" s="60"/>
      <c r="BFI16" s="60"/>
      <c r="BFJ16" s="60"/>
      <c r="BFK16" s="60"/>
      <c r="BFL16" s="60"/>
      <c r="BFM16" s="60"/>
      <c r="BFN16" s="60"/>
      <c r="BFO16" s="60"/>
      <c r="BFP16" s="60"/>
      <c r="BFQ16" s="60"/>
      <c r="BFR16" s="60"/>
      <c r="BFS16" s="60"/>
      <c r="BFT16" s="60"/>
      <c r="BFU16" s="60"/>
      <c r="BFV16" s="60"/>
      <c r="BFW16" s="60"/>
      <c r="BFX16" s="60"/>
      <c r="BFY16" s="60"/>
      <c r="BFZ16" s="60"/>
      <c r="BGA16" s="60"/>
      <c r="BGB16" s="60"/>
      <c r="BGC16" s="60"/>
      <c r="BGD16" s="60"/>
      <c r="BGE16" s="60"/>
      <c r="BGF16" s="60"/>
      <c r="BGG16" s="60"/>
      <c r="BGH16" s="60"/>
      <c r="BGI16" s="60"/>
      <c r="BGJ16" s="60"/>
      <c r="BGK16" s="60"/>
      <c r="BGL16" s="60"/>
      <c r="BGM16" s="60"/>
      <c r="BGN16" s="60"/>
      <c r="BGO16" s="60"/>
      <c r="BGP16" s="60"/>
      <c r="BGQ16" s="60"/>
      <c r="BGR16" s="60"/>
      <c r="BGS16" s="60"/>
      <c r="BGT16" s="60"/>
      <c r="BGU16" s="60"/>
      <c r="BGV16" s="60"/>
      <c r="BGW16" s="60"/>
      <c r="BGX16" s="60"/>
      <c r="BGY16" s="60"/>
      <c r="BGZ16" s="60"/>
      <c r="BHA16" s="60"/>
      <c r="BHB16" s="60"/>
      <c r="BHC16" s="60"/>
      <c r="BHD16" s="60"/>
      <c r="BHE16" s="60"/>
      <c r="BHF16" s="60"/>
      <c r="BHG16" s="60"/>
      <c r="BHH16" s="60"/>
      <c r="BHI16" s="60"/>
      <c r="BHJ16" s="60"/>
      <c r="BHK16" s="60"/>
      <c r="BHL16" s="60"/>
      <c r="BHM16" s="60"/>
      <c r="BHN16" s="60"/>
      <c r="BHO16" s="60"/>
      <c r="BHP16" s="60"/>
      <c r="BHQ16" s="60"/>
      <c r="BHR16" s="60"/>
      <c r="BHS16" s="60"/>
      <c r="BHT16" s="60"/>
      <c r="BHU16" s="60"/>
      <c r="BHV16" s="60"/>
      <c r="BHW16" s="60"/>
      <c r="BHX16" s="60"/>
      <c r="BHY16" s="60"/>
      <c r="BHZ16" s="60"/>
      <c r="BIA16" s="60"/>
      <c r="BIB16" s="60"/>
      <c r="BIC16" s="60"/>
      <c r="BID16" s="60"/>
      <c r="BIE16" s="60"/>
      <c r="BIF16" s="60"/>
      <c r="BIG16" s="60"/>
      <c r="BIH16" s="60"/>
      <c r="BII16" s="60"/>
      <c r="BIJ16" s="60"/>
      <c r="BIK16" s="60"/>
      <c r="BIL16" s="60"/>
      <c r="BIM16" s="60"/>
      <c r="BIN16" s="60"/>
      <c r="BIO16" s="60"/>
      <c r="BIP16" s="60"/>
      <c r="BIQ16" s="60"/>
      <c r="BIR16" s="60"/>
      <c r="BIS16" s="60"/>
      <c r="BIT16" s="60"/>
      <c r="BIU16" s="60"/>
      <c r="BIV16" s="60"/>
      <c r="BIW16" s="60"/>
      <c r="BIX16" s="60"/>
      <c r="BIY16" s="60"/>
      <c r="BIZ16" s="60"/>
      <c r="BJA16" s="60"/>
      <c r="BJB16" s="60"/>
      <c r="BJC16" s="60"/>
      <c r="BJD16" s="60"/>
      <c r="BJE16" s="60"/>
      <c r="BJF16" s="60"/>
      <c r="BJG16" s="60"/>
      <c r="BJH16" s="60"/>
      <c r="BJI16" s="60"/>
      <c r="BJJ16" s="60"/>
      <c r="BJK16" s="60"/>
      <c r="BJL16" s="60"/>
      <c r="BJM16" s="60"/>
      <c r="BJN16" s="60"/>
      <c r="BJO16" s="60"/>
      <c r="BJP16" s="60"/>
      <c r="BJQ16" s="60"/>
      <c r="BJR16" s="60"/>
      <c r="BJS16" s="60"/>
      <c r="BJT16" s="60"/>
      <c r="BJU16" s="60"/>
      <c r="BJV16" s="60"/>
      <c r="BJW16" s="60"/>
      <c r="BJX16" s="60"/>
      <c r="BJY16" s="60"/>
      <c r="BJZ16" s="60"/>
      <c r="BKA16" s="60"/>
      <c r="BKB16" s="60"/>
      <c r="BKC16" s="60"/>
      <c r="BKD16" s="60"/>
      <c r="BKE16" s="60"/>
      <c r="BKF16" s="60"/>
      <c r="BKG16" s="60"/>
      <c r="BKH16" s="60"/>
      <c r="BKI16" s="60"/>
      <c r="BKJ16" s="60"/>
      <c r="BKK16" s="60"/>
      <c r="BKL16" s="60"/>
      <c r="BKM16" s="60"/>
      <c r="BKN16" s="60"/>
      <c r="BKO16" s="60"/>
      <c r="BKP16" s="60"/>
      <c r="BKQ16" s="60"/>
      <c r="BKR16" s="60"/>
      <c r="BKS16" s="60"/>
      <c r="BKT16" s="60"/>
      <c r="BKU16" s="60"/>
      <c r="BKV16" s="60"/>
      <c r="BKW16" s="60"/>
      <c r="BKX16" s="60"/>
      <c r="BKY16" s="60"/>
      <c r="BKZ16" s="60"/>
      <c r="BLA16" s="60"/>
      <c r="BLB16" s="60"/>
      <c r="BLC16" s="60"/>
      <c r="BLD16" s="60"/>
      <c r="BLE16" s="60"/>
      <c r="BLF16" s="60"/>
      <c r="BLG16" s="60"/>
      <c r="BLH16" s="60"/>
      <c r="BLI16" s="60"/>
      <c r="BLJ16" s="60"/>
      <c r="BLK16" s="60"/>
      <c r="BLL16" s="60"/>
      <c r="BLM16" s="60"/>
      <c r="BLN16" s="60"/>
      <c r="BLO16" s="60"/>
      <c r="BLP16" s="60"/>
      <c r="BLQ16" s="60"/>
      <c r="BLR16" s="60"/>
      <c r="BLS16" s="60"/>
      <c r="BLT16" s="60"/>
      <c r="BLU16" s="60"/>
      <c r="BLV16" s="60"/>
      <c r="BLW16" s="60"/>
      <c r="BLX16" s="60"/>
      <c r="BLY16" s="60"/>
      <c r="BLZ16" s="60"/>
      <c r="BMA16" s="60"/>
      <c r="BMB16" s="60"/>
      <c r="BMC16" s="60"/>
      <c r="BMD16" s="60"/>
      <c r="BME16" s="60"/>
      <c r="BMF16" s="60"/>
      <c r="BMG16" s="60"/>
      <c r="BMH16" s="60"/>
      <c r="BMI16" s="60"/>
      <c r="BMJ16" s="60"/>
      <c r="BMK16" s="60"/>
      <c r="BML16" s="60"/>
      <c r="BMM16" s="60"/>
      <c r="BMN16" s="60"/>
      <c r="BMO16" s="60"/>
      <c r="BMP16" s="60"/>
      <c r="BMQ16" s="60"/>
      <c r="BMR16" s="60"/>
      <c r="BMS16" s="60"/>
      <c r="BMT16" s="60"/>
      <c r="BMU16" s="60"/>
      <c r="BMV16" s="60"/>
      <c r="BMW16" s="60"/>
      <c r="BMX16" s="60"/>
      <c r="BMY16" s="60"/>
      <c r="BMZ16" s="60"/>
      <c r="BNA16" s="60"/>
      <c r="BNB16" s="60"/>
      <c r="BNC16" s="60"/>
      <c r="BND16" s="60"/>
      <c r="BNE16" s="60"/>
      <c r="BNF16" s="60"/>
      <c r="BNG16" s="60"/>
      <c r="BNH16" s="60"/>
      <c r="BNI16" s="60"/>
      <c r="BNJ16" s="60"/>
      <c r="BNK16" s="60"/>
      <c r="BNL16" s="60"/>
      <c r="BNM16" s="60"/>
      <c r="BNN16" s="60"/>
      <c r="BNO16" s="60"/>
      <c r="BNP16" s="60"/>
      <c r="BNQ16" s="60"/>
      <c r="BNR16" s="60"/>
      <c r="BNS16" s="60"/>
      <c r="BNT16" s="60"/>
      <c r="BNU16" s="60"/>
      <c r="BNV16" s="60"/>
      <c r="BNW16" s="60"/>
      <c r="BNX16" s="60"/>
      <c r="BNY16" s="60"/>
      <c r="BNZ16" s="60"/>
      <c r="BOA16" s="60"/>
      <c r="BOB16" s="60"/>
      <c r="BOC16" s="60"/>
      <c r="BOD16" s="60"/>
      <c r="BOE16" s="60"/>
      <c r="BOF16" s="60"/>
      <c r="BOG16" s="60"/>
      <c r="BOH16" s="60"/>
      <c r="BOI16" s="60"/>
      <c r="BOJ16" s="60"/>
      <c r="BOK16" s="60"/>
      <c r="BOL16" s="60"/>
      <c r="BOM16" s="60"/>
      <c r="BON16" s="60"/>
      <c r="BOO16" s="60"/>
      <c r="BOP16" s="60"/>
      <c r="BOQ16" s="60"/>
      <c r="BOR16" s="60"/>
      <c r="BOS16" s="60"/>
      <c r="BOT16" s="60"/>
      <c r="BOU16" s="60"/>
      <c r="BOV16" s="60"/>
      <c r="BOW16" s="60"/>
      <c r="BOX16" s="60"/>
      <c r="BOY16" s="60"/>
      <c r="BOZ16" s="60"/>
      <c r="BPA16" s="60"/>
      <c r="BPB16" s="60"/>
      <c r="BPC16" s="60"/>
      <c r="BPD16" s="60"/>
      <c r="BPE16" s="60"/>
      <c r="BPF16" s="60"/>
      <c r="BPG16" s="60"/>
      <c r="BPH16" s="60"/>
      <c r="BPI16" s="60"/>
      <c r="BPJ16" s="60"/>
      <c r="BPK16" s="60"/>
      <c r="BPL16" s="60"/>
      <c r="BPM16" s="60"/>
      <c r="BPN16" s="60"/>
      <c r="BPO16" s="60"/>
      <c r="BPP16" s="60"/>
      <c r="BPQ16" s="60"/>
      <c r="BPR16" s="60"/>
      <c r="BPS16" s="60"/>
      <c r="BPT16" s="60"/>
      <c r="BPU16" s="60"/>
      <c r="BPV16" s="60"/>
      <c r="BPW16" s="60"/>
      <c r="BPX16" s="60"/>
      <c r="BPY16" s="60"/>
      <c r="BPZ16" s="60"/>
      <c r="BQA16" s="60"/>
      <c r="BQB16" s="60"/>
      <c r="BQC16" s="60"/>
      <c r="BQD16" s="60"/>
      <c r="BQE16" s="60"/>
      <c r="BQF16" s="60"/>
      <c r="BQG16" s="60"/>
      <c r="BQH16" s="60"/>
      <c r="BQI16" s="60"/>
      <c r="BQJ16" s="60"/>
      <c r="BQK16" s="60"/>
      <c r="BQL16" s="60"/>
      <c r="BQM16" s="60"/>
      <c r="BQN16" s="60"/>
      <c r="BQO16" s="60"/>
      <c r="BQP16" s="60"/>
      <c r="BQQ16" s="60"/>
      <c r="BQR16" s="60"/>
      <c r="BQS16" s="60"/>
      <c r="BQT16" s="60"/>
      <c r="BQU16" s="60"/>
      <c r="BQV16" s="60"/>
      <c r="BQW16" s="60"/>
      <c r="BQX16" s="60"/>
      <c r="BQY16" s="60"/>
      <c r="BQZ16" s="60"/>
      <c r="BRA16" s="60"/>
      <c r="BRB16" s="60"/>
      <c r="BRC16" s="60"/>
      <c r="BRD16" s="60"/>
      <c r="BRE16" s="60"/>
      <c r="BRF16" s="60"/>
      <c r="BRG16" s="60"/>
      <c r="BRH16" s="60"/>
      <c r="BRI16" s="60"/>
      <c r="BRJ16" s="60"/>
      <c r="BRK16" s="60"/>
      <c r="BRL16" s="60"/>
      <c r="BRM16" s="60"/>
      <c r="BRN16" s="60"/>
      <c r="BRO16" s="60"/>
      <c r="BRP16" s="60"/>
      <c r="BRQ16" s="60"/>
      <c r="BRR16" s="60"/>
      <c r="BRS16" s="60"/>
      <c r="BRT16" s="60"/>
      <c r="BRU16" s="60"/>
      <c r="BRV16" s="60"/>
      <c r="BRW16" s="60"/>
      <c r="BRX16" s="60"/>
      <c r="BRY16" s="60"/>
      <c r="BRZ16" s="60"/>
      <c r="BSA16" s="60"/>
      <c r="BSB16" s="60"/>
      <c r="BSC16" s="60"/>
      <c r="BSD16" s="60"/>
      <c r="BSE16" s="60"/>
      <c r="BSF16" s="60"/>
      <c r="BSG16" s="60"/>
      <c r="BSH16" s="60"/>
      <c r="BSI16" s="60"/>
      <c r="BSJ16" s="60"/>
      <c r="BSK16" s="60"/>
      <c r="BSL16" s="60"/>
      <c r="BSM16" s="60"/>
      <c r="BSN16" s="60"/>
      <c r="BSO16" s="60"/>
      <c r="BSP16" s="60"/>
      <c r="BSQ16" s="60"/>
      <c r="BSR16" s="60"/>
      <c r="BSS16" s="60"/>
      <c r="BST16" s="60"/>
      <c r="BSU16" s="60"/>
      <c r="BSV16" s="60"/>
      <c r="BSW16" s="60"/>
      <c r="BSX16" s="60"/>
      <c r="BSY16" s="60"/>
      <c r="BSZ16" s="60"/>
      <c r="BTA16" s="60"/>
      <c r="BTB16" s="60"/>
      <c r="BTC16" s="60"/>
      <c r="BTD16" s="60"/>
      <c r="BTE16" s="60"/>
      <c r="BTF16" s="60"/>
      <c r="BTG16" s="60"/>
      <c r="BTH16" s="60"/>
      <c r="BTI16" s="60"/>
      <c r="BTJ16" s="60"/>
      <c r="BTK16" s="60"/>
      <c r="BTL16" s="60"/>
      <c r="BTM16" s="60"/>
      <c r="BTN16" s="60"/>
      <c r="BTO16" s="60"/>
      <c r="BTP16" s="60"/>
      <c r="BTQ16" s="60"/>
      <c r="BTR16" s="60"/>
      <c r="BTS16" s="60"/>
      <c r="BTT16" s="60"/>
      <c r="BTU16" s="60"/>
      <c r="BTV16" s="60"/>
      <c r="BTW16" s="60"/>
      <c r="BTX16" s="60"/>
      <c r="BTY16" s="60"/>
      <c r="BTZ16" s="60"/>
      <c r="BUA16" s="60"/>
      <c r="BUB16" s="60"/>
      <c r="BUC16" s="60"/>
      <c r="BUD16" s="60"/>
      <c r="BUE16" s="60"/>
      <c r="BUF16" s="60"/>
      <c r="BUG16" s="60"/>
      <c r="BUH16" s="60"/>
      <c r="BUI16" s="60"/>
      <c r="BUJ16" s="60"/>
      <c r="BUK16" s="60"/>
      <c r="BUL16" s="60"/>
      <c r="BUM16" s="60"/>
      <c r="BUN16" s="60"/>
      <c r="BUO16" s="60"/>
      <c r="BUP16" s="60"/>
      <c r="BUQ16" s="60"/>
      <c r="BUR16" s="60"/>
      <c r="BUS16" s="60"/>
      <c r="BUT16" s="60"/>
      <c r="BUU16" s="60"/>
      <c r="BUV16" s="60"/>
      <c r="BUW16" s="60"/>
      <c r="BUX16" s="60"/>
      <c r="BUY16" s="60"/>
      <c r="BUZ16" s="60"/>
      <c r="BVA16" s="60"/>
      <c r="BVB16" s="60"/>
      <c r="BVC16" s="60"/>
      <c r="BVD16" s="60"/>
      <c r="BVE16" s="60"/>
      <c r="BVF16" s="60"/>
      <c r="BVG16" s="60"/>
      <c r="BVH16" s="60"/>
      <c r="BVI16" s="60"/>
      <c r="BVJ16" s="60"/>
      <c r="BVK16" s="60"/>
      <c r="BVL16" s="60"/>
      <c r="BVM16" s="60"/>
      <c r="BVN16" s="60"/>
      <c r="BVO16" s="60"/>
      <c r="BVP16" s="60"/>
      <c r="BVQ16" s="60"/>
      <c r="BVR16" s="60"/>
      <c r="BVS16" s="60"/>
      <c r="BVT16" s="60"/>
      <c r="BVU16" s="60"/>
      <c r="BVV16" s="60"/>
      <c r="BVW16" s="60"/>
      <c r="BVX16" s="60"/>
      <c r="BVY16" s="60"/>
      <c r="BVZ16" s="60"/>
      <c r="BWA16" s="60"/>
      <c r="BWB16" s="60"/>
      <c r="BWC16" s="60"/>
      <c r="BWD16" s="60"/>
      <c r="BWE16" s="60"/>
      <c r="BWF16" s="60"/>
      <c r="BWG16" s="60"/>
      <c r="BWH16" s="60"/>
      <c r="BWI16" s="60"/>
      <c r="BWJ16" s="60"/>
      <c r="BWK16" s="60"/>
      <c r="BWL16" s="60"/>
      <c r="BWM16" s="60"/>
      <c r="BWN16" s="60"/>
      <c r="BWO16" s="60"/>
      <c r="BWP16" s="60"/>
      <c r="BWQ16" s="60"/>
      <c r="BWR16" s="60"/>
      <c r="BWS16" s="60"/>
      <c r="BWT16" s="60"/>
      <c r="BWU16" s="60"/>
      <c r="BWV16" s="60"/>
      <c r="BWW16" s="60"/>
      <c r="BWX16" s="60"/>
      <c r="BWY16" s="60"/>
      <c r="BWZ16" s="60"/>
      <c r="BXA16" s="60"/>
      <c r="BXB16" s="60"/>
      <c r="BXC16" s="60"/>
      <c r="BXD16" s="60"/>
      <c r="BXE16" s="60"/>
      <c r="BXF16" s="60"/>
      <c r="BXG16" s="60"/>
      <c r="BXH16" s="60"/>
      <c r="BXI16" s="60"/>
      <c r="BXJ16" s="60"/>
      <c r="BXK16" s="60"/>
      <c r="BXL16" s="60"/>
      <c r="BXM16" s="60"/>
      <c r="BXN16" s="60"/>
      <c r="BXO16" s="60"/>
      <c r="BXP16" s="60"/>
      <c r="BXQ16" s="60"/>
      <c r="BXR16" s="60"/>
      <c r="BXS16" s="60"/>
      <c r="BXT16" s="60"/>
      <c r="BXU16" s="60"/>
      <c r="BXV16" s="60"/>
      <c r="BXW16" s="60"/>
      <c r="BXX16" s="60"/>
      <c r="BXY16" s="60"/>
      <c r="BXZ16" s="60"/>
      <c r="BYA16" s="60"/>
      <c r="BYB16" s="60"/>
      <c r="BYC16" s="60"/>
      <c r="BYD16" s="60"/>
      <c r="BYE16" s="60"/>
      <c r="BYF16" s="60"/>
      <c r="BYG16" s="60"/>
      <c r="BYH16" s="60"/>
      <c r="BYI16" s="60"/>
      <c r="BYJ16" s="60"/>
      <c r="BYK16" s="60"/>
      <c r="BYL16" s="60"/>
      <c r="BYM16" s="60"/>
      <c r="BYN16" s="60"/>
      <c r="BYO16" s="60"/>
      <c r="BYP16" s="60"/>
      <c r="BYQ16" s="60"/>
      <c r="BYR16" s="60"/>
      <c r="BYS16" s="60"/>
      <c r="BYT16" s="60"/>
      <c r="BYU16" s="60"/>
      <c r="BYV16" s="60"/>
      <c r="BYW16" s="60"/>
      <c r="BYX16" s="60"/>
      <c r="BYY16" s="60"/>
      <c r="BYZ16" s="60"/>
      <c r="BZA16" s="60"/>
      <c r="BZB16" s="60"/>
      <c r="BZC16" s="60"/>
      <c r="BZD16" s="60"/>
      <c r="BZE16" s="60"/>
      <c r="BZF16" s="60"/>
      <c r="BZG16" s="60"/>
      <c r="BZH16" s="60"/>
      <c r="BZI16" s="60"/>
      <c r="BZJ16" s="60"/>
      <c r="BZK16" s="60"/>
      <c r="BZL16" s="60"/>
      <c r="BZM16" s="60"/>
      <c r="BZN16" s="60"/>
      <c r="BZO16" s="60"/>
      <c r="BZP16" s="60"/>
      <c r="BZQ16" s="60"/>
      <c r="BZR16" s="60"/>
      <c r="BZS16" s="60"/>
      <c r="BZT16" s="60"/>
      <c r="BZU16" s="60"/>
      <c r="BZV16" s="60"/>
      <c r="BZW16" s="60"/>
      <c r="BZX16" s="60"/>
      <c r="BZY16" s="60"/>
      <c r="BZZ16" s="60"/>
      <c r="CAA16" s="60"/>
      <c r="CAB16" s="60"/>
      <c r="CAC16" s="60"/>
      <c r="CAD16" s="60"/>
      <c r="CAE16" s="60"/>
      <c r="CAF16" s="60"/>
      <c r="CAG16" s="60"/>
      <c r="CAH16" s="60"/>
      <c r="CAI16" s="60"/>
      <c r="CAJ16" s="60"/>
      <c r="CAK16" s="60"/>
      <c r="CAL16" s="60"/>
      <c r="CAM16" s="60"/>
      <c r="CAN16" s="60"/>
      <c r="CAO16" s="60"/>
      <c r="CAP16" s="60"/>
      <c r="CAQ16" s="60"/>
      <c r="CAR16" s="60"/>
      <c r="CAS16" s="60"/>
      <c r="CAT16" s="60"/>
      <c r="CAU16" s="60"/>
      <c r="CAV16" s="60"/>
      <c r="CAW16" s="60"/>
      <c r="CAX16" s="60"/>
      <c r="CAY16" s="60"/>
      <c r="CAZ16" s="60"/>
      <c r="CBA16" s="60"/>
      <c r="CBB16" s="60"/>
      <c r="CBC16" s="60"/>
      <c r="CBD16" s="60"/>
      <c r="CBE16" s="60"/>
      <c r="CBF16" s="60"/>
      <c r="CBG16" s="60"/>
      <c r="CBH16" s="60"/>
      <c r="CBI16" s="60"/>
      <c r="CBJ16" s="60"/>
      <c r="CBK16" s="60"/>
      <c r="CBL16" s="60"/>
      <c r="CBM16" s="60"/>
      <c r="CBN16" s="60"/>
      <c r="CBO16" s="60"/>
      <c r="CBP16" s="60"/>
      <c r="CBQ16" s="60"/>
      <c r="CBR16" s="60"/>
      <c r="CBS16" s="60"/>
      <c r="CBT16" s="60"/>
      <c r="CBU16" s="60"/>
      <c r="CBV16" s="60"/>
      <c r="CBW16" s="60"/>
      <c r="CBX16" s="60"/>
      <c r="CBY16" s="60"/>
      <c r="CBZ16" s="60"/>
      <c r="CCA16" s="60"/>
      <c r="CCB16" s="60"/>
      <c r="CCC16" s="60"/>
      <c r="CCD16" s="60"/>
      <c r="CCE16" s="60"/>
      <c r="CCF16" s="60"/>
      <c r="CCG16" s="60"/>
      <c r="CCH16" s="60"/>
      <c r="CCI16" s="60"/>
      <c r="CCJ16" s="60"/>
      <c r="CCK16" s="60"/>
      <c r="CCL16" s="60"/>
      <c r="CCM16" s="60"/>
      <c r="CCN16" s="60"/>
      <c r="CCO16" s="60"/>
      <c r="CCP16" s="60"/>
      <c r="CCQ16" s="60"/>
      <c r="CCR16" s="60"/>
      <c r="CCS16" s="60"/>
      <c r="CCT16" s="60"/>
      <c r="CCU16" s="60"/>
      <c r="CCV16" s="60"/>
      <c r="CCW16" s="60"/>
      <c r="CCX16" s="60"/>
      <c r="CCY16" s="60"/>
      <c r="CCZ16" s="60"/>
      <c r="CDA16" s="60"/>
      <c r="CDB16" s="60"/>
      <c r="CDC16" s="60"/>
      <c r="CDD16" s="60"/>
      <c r="CDE16" s="60"/>
      <c r="CDF16" s="60"/>
      <c r="CDG16" s="60"/>
      <c r="CDH16" s="60"/>
      <c r="CDI16" s="60"/>
      <c r="CDJ16" s="60"/>
      <c r="CDK16" s="60"/>
      <c r="CDL16" s="60"/>
      <c r="CDM16" s="60"/>
      <c r="CDN16" s="60"/>
      <c r="CDO16" s="60"/>
      <c r="CDP16" s="60"/>
      <c r="CDQ16" s="60"/>
      <c r="CDR16" s="60"/>
      <c r="CDS16" s="60"/>
      <c r="CDT16" s="60"/>
      <c r="CDU16" s="60"/>
      <c r="CDV16" s="60"/>
      <c r="CDW16" s="60"/>
      <c r="CDX16" s="60"/>
      <c r="CDY16" s="60"/>
      <c r="CDZ16" s="60"/>
      <c r="CEA16" s="60"/>
      <c r="CEB16" s="60"/>
      <c r="CEC16" s="60"/>
      <c r="CED16" s="60"/>
      <c r="CEE16" s="60"/>
      <c r="CEF16" s="60"/>
      <c r="CEG16" s="60"/>
      <c r="CEH16" s="60"/>
      <c r="CEI16" s="60"/>
      <c r="CEJ16" s="60"/>
      <c r="CEK16" s="60"/>
      <c r="CEL16" s="60"/>
      <c r="CEM16" s="60"/>
      <c r="CEN16" s="60"/>
      <c r="CEO16" s="60"/>
      <c r="CEP16" s="60"/>
      <c r="CEQ16" s="60"/>
      <c r="CER16" s="60"/>
      <c r="CES16" s="60"/>
      <c r="CET16" s="60"/>
      <c r="CEU16" s="60"/>
      <c r="CEV16" s="60"/>
      <c r="CEW16" s="60"/>
      <c r="CEX16" s="60"/>
      <c r="CEY16" s="60"/>
      <c r="CEZ16" s="60"/>
      <c r="CFA16" s="60"/>
      <c r="CFB16" s="60"/>
      <c r="CFC16" s="60"/>
      <c r="CFD16" s="60"/>
      <c r="CFE16" s="60"/>
      <c r="CFF16" s="60"/>
      <c r="CFG16" s="60"/>
      <c r="CFH16" s="60"/>
      <c r="CFI16" s="60"/>
      <c r="CFJ16" s="60"/>
      <c r="CFK16" s="60"/>
      <c r="CFL16" s="60"/>
      <c r="CFM16" s="60"/>
      <c r="CFN16" s="60"/>
      <c r="CFO16" s="60"/>
      <c r="CFP16" s="60"/>
      <c r="CFQ16" s="60"/>
      <c r="CFR16" s="60"/>
      <c r="CFS16" s="60"/>
      <c r="CFT16" s="60"/>
      <c r="CFU16" s="60"/>
      <c r="CFV16" s="60"/>
      <c r="CFW16" s="60"/>
      <c r="CFX16" s="60"/>
      <c r="CFY16" s="60"/>
      <c r="CFZ16" s="60"/>
      <c r="CGA16" s="60"/>
      <c r="CGB16" s="60"/>
      <c r="CGC16" s="60"/>
      <c r="CGD16" s="60"/>
      <c r="CGE16" s="60"/>
      <c r="CGF16" s="60"/>
      <c r="CGG16" s="60"/>
      <c r="CGH16" s="60"/>
      <c r="CGI16" s="60"/>
      <c r="CGJ16" s="60"/>
      <c r="CGK16" s="60"/>
      <c r="CGL16" s="60"/>
      <c r="CGM16" s="60"/>
      <c r="CGN16" s="60"/>
      <c r="CGO16" s="60"/>
      <c r="CGP16" s="60"/>
      <c r="CGQ16" s="60"/>
      <c r="CGR16" s="60"/>
      <c r="CGS16" s="60"/>
      <c r="CGT16" s="60"/>
      <c r="CGU16" s="60"/>
      <c r="CGV16" s="60"/>
      <c r="CGW16" s="60"/>
      <c r="CGX16" s="60"/>
      <c r="CGY16" s="60"/>
      <c r="CGZ16" s="60"/>
      <c r="CHA16" s="60"/>
      <c r="CHB16" s="60"/>
      <c r="CHC16" s="60"/>
      <c r="CHD16" s="60"/>
      <c r="CHE16" s="60"/>
      <c r="CHF16" s="60"/>
      <c r="CHG16" s="60"/>
      <c r="CHH16" s="60"/>
      <c r="CHI16" s="60"/>
      <c r="CHJ16" s="60"/>
      <c r="CHK16" s="60"/>
      <c r="CHL16" s="60"/>
      <c r="CHM16" s="60"/>
      <c r="CHN16" s="60"/>
      <c r="CHO16" s="60"/>
      <c r="CHP16" s="60"/>
      <c r="CHQ16" s="60"/>
      <c r="CHR16" s="60"/>
      <c r="CHS16" s="60"/>
      <c r="CHT16" s="60"/>
      <c r="CHU16" s="60"/>
      <c r="CHV16" s="60"/>
      <c r="CHW16" s="60"/>
      <c r="CHX16" s="60"/>
      <c r="CHY16" s="60"/>
      <c r="CHZ16" s="60"/>
      <c r="CIA16" s="60"/>
      <c r="CIB16" s="60"/>
      <c r="CIC16" s="60"/>
      <c r="CID16" s="60"/>
      <c r="CIE16" s="60"/>
      <c r="CIF16" s="60"/>
      <c r="CIG16" s="60"/>
      <c r="CIH16" s="60"/>
      <c r="CII16" s="60"/>
      <c r="CIJ16" s="60"/>
      <c r="CIK16" s="60"/>
      <c r="CIL16" s="60"/>
      <c r="CIM16" s="60"/>
      <c r="CIN16" s="60"/>
      <c r="CIO16" s="60"/>
      <c r="CIP16" s="60"/>
      <c r="CIQ16" s="60"/>
      <c r="CIR16" s="60"/>
      <c r="CIS16" s="60"/>
      <c r="CIT16" s="60"/>
      <c r="CIU16" s="60"/>
      <c r="CIV16" s="60"/>
      <c r="CIW16" s="60"/>
      <c r="CIX16" s="60"/>
      <c r="CIY16" s="60"/>
      <c r="CIZ16" s="60"/>
      <c r="CJA16" s="60"/>
      <c r="CJB16" s="60"/>
      <c r="CJC16" s="60"/>
      <c r="CJD16" s="60"/>
      <c r="CJE16" s="60"/>
      <c r="CJF16" s="60"/>
      <c r="CJG16" s="60"/>
      <c r="CJH16" s="60"/>
      <c r="CJI16" s="60"/>
      <c r="CJJ16" s="60"/>
      <c r="CJK16" s="60"/>
      <c r="CJL16" s="60"/>
      <c r="CJM16" s="60"/>
      <c r="CJN16" s="60"/>
      <c r="CJO16" s="60"/>
      <c r="CJP16" s="60"/>
      <c r="CJQ16" s="60"/>
      <c r="CJR16" s="60"/>
      <c r="CJS16" s="60"/>
      <c r="CJT16" s="60"/>
      <c r="CJU16" s="60"/>
      <c r="CJV16" s="60"/>
      <c r="CJW16" s="60"/>
      <c r="CJX16" s="60"/>
      <c r="CJY16" s="60"/>
      <c r="CJZ16" s="60"/>
      <c r="CKA16" s="60"/>
      <c r="CKB16" s="60"/>
      <c r="CKC16" s="60"/>
      <c r="CKD16" s="60"/>
      <c r="CKE16" s="60"/>
      <c r="CKF16" s="60"/>
      <c r="CKG16" s="60"/>
      <c r="CKH16" s="60"/>
      <c r="CKI16" s="60"/>
      <c r="CKJ16" s="60"/>
      <c r="CKK16" s="60"/>
      <c r="CKL16" s="60"/>
      <c r="CKM16" s="60"/>
      <c r="CKN16" s="60"/>
      <c r="CKO16" s="60"/>
      <c r="CKP16" s="60"/>
      <c r="CKQ16" s="60"/>
      <c r="CKR16" s="60"/>
      <c r="CKS16" s="60"/>
      <c r="CKT16" s="60"/>
      <c r="CKU16" s="60"/>
      <c r="CKV16" s="60"/>
      <c r="CKW16" s="60"/>
      <c r="CKX16" s="60"/>
      <c r="CKY16" s="60"/>
      <c r="CKZ16" s="60"/>
      <c r="CLA16" s="60"/>
      <c r="CLB16" s="60"/>
      <c r="CLC16" s="60"/>
      <c r="CLD16" s="60"/>
      <c r="CLE16" s="60"/>
      <c r="CLF16" s="60"/>
      <c r="CLG16" s="60"/>
      <c r="CLH16" s="60"/>
      <c r="CLI16" s="60"/>
      <c r="CLJ16" s="60"/>
      <c r="CLK16" s="60"/>
      <c r="CLL16" s="60"/>
      <c r="CLM16" s="60"/>
      <c r="CLN16" s="60"/>
      <c r="CLO16" s="60"/>
      <c r="CLP16" s="60"/>
      <c r="CLQ16" s="60"/>
      <c r="CLR16" s="60"/>
      <c r="CLS16" s="60"/>
      <c r="CLT16" s="60"/>
      <c r="CLU16" s="60"/>
      <c r="CLV16" s="60"/>
      <c r="CLW16" s="60"/>
      <c r="CLX16" s="60"/>
      <c r="CLY16" s="60"/>
      <c r="CLZ16" s="60"/>
      <c r="CMA16" s="60"/>
      <c r="CMB16" s="60"/>
      <c r="CMC16" s="60"/>
      <c r="CMD16" s="60"/>
      <c r="CME16" s="60"/>
      <c r="CMF16" s="60"/>
      <c r="CMG16" s="60"/>
      <c r="CMH16" s="60"/>
      <c r="CMI16" s="60"/>
      <c r="CMJ16" s="60"/>
      <c r="CMK16" s="60"/>
      <c r="CML16" s="60"/>
      <c r="CMM16" s="60"/>
      <c r="CMN16" s="60"/>
      <c r="CMO16" s="60"/>
      <c r="CMP16" s="60"/>
      <c r="CMQ16" s="60"/>
      <c r="CMR16" s="60"/>
      <c r="CMS16" s="60"/>
      <c r="CMT16" s="60"/>
      <c r="CMU16" s="60"/>
      <c r="CMV16" s="60"/>
      <c r="CMW16" s="60"/>
      <c r="CMX16" s="60"/>
      <c r="CMY16" s="60"/>
      <c r="CMZ16" s="60"/>
      <c r="CNA16" s="60"/>
      <c r="CNB16" s="60"/>
      <c r="CNC16" s="60"/>
      <c r="CND16" s="60"/>
      <c r="CNE16" s="60"/>
      <c r="CNF16" s="60"/>
      <c r="CNG16" s="60"/>
      <c r="CNH16" s="60"/>
      <c r="CNI16" s="60"/>
      <c r="CNJ16" s="60"/>
      <c r="CNK16" s="60"/>
      <c r="CNL16" s="60"/>
      <c r="CNM16" s="60"/>
      <c r="CNN16" s="60"/>
      <c r="CNO16" s="60"/>
      <c r="CNP16" s="60"/>
      <c r="CNQ16" s="60"/>
      <c r="CNR16" s="60"/>
      <c r="CNS16" s="60"/>
      <c r="CNT16" s="60"/>
      <c r="CNU16" s="60"/>
      <c r="CNV16" s="60"/>
      <c r="CNW16" s="60"/>
      <c r="CNX16" s="60"/>
      <c r="CNY16" s="60"/>
      <c r="CNZ16" s="60"/>
      <c r="COA16" s="60"/>
      <c r="COB16" s="60"/>
      <c r="COC16" s="60"/>
      <c r="COD16" s="60"/>
      <c r="COE16" s="60"/>
      <c r="COF16" s="60"/>
      <c r="COG16" s="60"/>
      <c r="COH16" s="60"/>
      <c r="COI16" s="60"/>
      <c r="COJ16" s="60"/>
      <c r="COK16" s="60"/>
      <c r="COL16" s="60"/>
      <c r="COM16" s="60"/>
      <c r="CON16" s="60"/>
      <c r="COO16" s="60"/>
      <c r="COP16" s="60"/>
      <c r="COQ16" s="60"/>
      <c r="COR16" s="60"/>
      <c r="COS16" s="60"/>
      <c r="COT16" s="60"/>
      <c r="COU16" s="60"/>
      <c r="COV16" s="60"/>
      <c r="COW16" s="60"/>
      <c r="COX16" s="60"/>
      <c r="COY16" s="60"/>
      <c r="COZ16" s="60"/>
      <c r="CPA16" s="60"/>
      <c r="CPB16" s="60"/>
      <c r="CPC16" s="60"/>
      <c r="CPD16" s="60"/>
      <c r="CPE16" s="60"/>
      <c r="CPF16" s="60"/>
      <c r="CPG16" s="60"/>
      <c r="CPH16" s="60"/>
      <c r="CPI16" s="60"/>
      <c r="CPJ16" s="60"/>
      <c r="CPK16" s="60"/>
      <c r="CPL16" s="60"/>
      <c r="CPM16" s="60"/>
      <c r="CPN16" s="60"/>
      <c r="CPO16" s="60"/>
      <c r="CPP16" s="60"/>
      <c r="CPQ16" s="60"/>
      <c r="CPR16" s="60"/>
      <c r="CPS16" s="60"/>
      <c r="CPT16" s="60"/>
      <c r="CPU16" s="60"/>
      <c r="CPV16" s="60"/>
      <c r="CPW16" s="60"/>
      <c r="CPX16" s="60"/>
      <c r="CPY16" s="60"/>
      <c r="CPZ16" s="60"/>
      <c r="CQA16" s="60"/>
      <c r="CQB16" s="60"/>
      <c r="CQC16" s="60"/>
      <c r="CQD16" s="60"/>
      <c r="CQE16" s="60"/>
      <c r="CQF16" s="60"/>
      <c r="CQG16" s="60"/>
      <c r="CQH16" s="60"/>
      <c r="CQI16" s="60"/>
      <c r="CQJ16" s="60"/>
      <c r="CQK16" s="60"/>
      <c r="CQL16" s="60"/>
      <c r="CQM16" s="60"/>
      <c r="CQN16" s="60"/>
      <c r="CQO16" s="60"/>
      <c r="CQP16" s="60"/>
      <c r="CQQ16" s="60"/>
      <c r="CQR16" s="60"/>
      <c r="CQS16" s="60"/>
      <c r="CQT16" s="60"/>
      <c r="CQU16" s="60"/>
      <c r="CQV16" s="60"/>
      <c r="CQW16" s="60"/>
      <c r="CQX16" s="60"/>
      <c r="CQY16" s="60"/>
      <c r="CQZ16" s="60"/>
      <c r="CRA16" s="60"/>
      <c r="CRB16" s="60"/>
      <c r="CRC16" s="60"/>
      <c r="CRD16" s="60"/>
      <c r="CRE16" s="60"/>
      <c r="CRF16" s="60"/>
      <c r="CRG16" s="60"/>
      <c r="CRH16" s="60"/>
      <c r="CRI16" s="60"/>
      <c r="CRJ16" s="60"/>
      <c r="CRK16" s="60"/>
      <c r="CRL16" s="60"/>
      <c r="CRM16" s="60"/>
      <c r="CRN16" s="60"/>
      <c r="CRO16" s="60"/>
      <c r="CRP16" s="60"/>
      <c r="CRQ16" s="60"/>
      <c r="CRR16" s="60"/>
      <c r="CRS16" s="60"/>
      <c r="CRT16" s="60"/>
      <c r="CRU16" s="60"/>
      <c r="CRV16" s="60"/>
      <c r="CRW16" s="60"/>
      <c r="CRX16" s="60"/>
      <c r="CRY16" s="60"/>
      <c r="CRZ16" s="60"/>
      <c r="CSA16" s="60"/>
      <c r="CSB16" s="60"/>
      <c r="CSC16" s="60"/>
      <c r="CSD16" s="60"/>
      <c r="CSE16" s="60"/>
      <c r="CSF16" s="60"/>
      <c r="CSG16" s="60"/>
      <c r="CSH16" s="60"/>
      <c r="CSI16" s="60"/>
      <c r="CSJ16" s="60"/>
      <c r="CSK16" s="60"/>
      <c r="CSL16" s="60"/>
      <c r="CSM16" s="60"/>
      <c r="CSN16" s="60"/>
      <c r="CSO16" s="60"/>
      <c r="CSP16" s="60"/>
      <c r="CSQ16" s="60"/>
      <c r="CSR16" s="60"/>
      <c r="CSS16" s="60"/>
      <c r="CST16" s="60"/>
      <c r="CSU16" s="60"/>
      <c r="CSV16" s="60"/>
      <c r="CSW16" s="60"/>
      <c r="CSX16" s="60"/>
      <c r="CSY16" s="60"/>
      <c r="CSZ16" s="60"/>
      <c r="CTA16" s="60"/>
      <c r="CTB16" s="60"/>
      <c r="CTC16" s="60"/>
      <c r="CTD16" s="60"/>
      <c r="CTE16" s="60"/>
      <c r="CTF16" s="60"/>
      <c r="CTG16" s="60"/>
      <c r="CTH16" s="60"/>
      <c r="CTI16" s="60"/>
      <c r="CTJ16" s="60"/>
      <c r="CTK16" s="60"/>
      <c r="CTL16" s="60"/>
      <c r="CTM16" s="60"/>
      <c r="CTN16" s="60"/>
      <c r="CTO16" s="60"/>
      <c r="CTP16" s="60"/>
      <c r="CTQ16" s="60"/>
      <c r="CTR16" s="60"/>
      <c r="CTS16" s="60"/>
      <c r="CTT16" s="60"/>
      <c r="CTU16" s="60"/>
      <c r="CTV16" s="60"/>
      <c r="CTW16" s="60"/>
      <c r="CTX16" s="60"/>
      <c r="CTY16" s="60"/>
      <c r="CTZ16" s="60"/>
      <c r="CUA16" s="60"/>
      <c r="CUB16" s="60"/>
      <c r="CUC16" s="60"/>
      <c r="CUD16" s="60"/>
      <c r="CUE16" s="60"/>
      <c r="CUF16" s="60"/>
      <c r="CUG16" s="60"/>
      <c r="CUH16" s="60"/>
      <c r="CUI16" s="60"/>
      <c r="CUJ16" s="60"/>
      <c r="CUK16" s="60"/>
      <c r="CUL16" s="60"/>
      <c r="CUM16" s="60"/>
      <c r="CUN16" s="60"/>
      <c r="CUO16" s="60"/>
      <c r="CUP16" s="60"/>
      <c r="CUQ16" s="60"/>
      <c r="CUR16" s="60"/>
      <c r="CUS16" s="60"/>
      <c r="CUT16" s="60"/>
      <c r="CUU16" s="60"/>
      <c r="CUV16" s="60"/>
      <c r="CUW16" s="60"/>
      <c r="CUX16" s="60"/>
      <c r="CUY16" s="60"/>
      <c r="CUZ16" s="60"/>
      <c r="CVA16" s="60"/>
      <c r="CVB16" s="60"/>
      <c r="CVC16" s="60"/>
      <c r="CVD16" s="60"/>
      <c r="CVE16" s="60"/>
      <c r="CVF16" s="60"/>
      <c r="CVG16" s="60"/>
      <c r="CVH16" s="60"/>
      <c r="CVI16" s="60"/>
      <c r="CVJ16" s="60"/>
      <c r="CVK16" s="60"/>
      <c r="CVL16" s="60"/>
      <c r="CVM16" s="60"/>
      <c r="CVN16" s="60"/>
      <c r="CVO16" s="60"/>
      <c r="CVP16" s="60"/>
      <c r="CVQ16" s="60"/>
      <c r="CVR16" s="60"/>
      <c r="CVS16" s="60"/>
      <c r="CVT16" s="60"/>
      <c r="CVU16" s="60"/>
      <c r="CVV16" s="60"/>
      <c r="CVW16" s="60"/>
      <c r="CVX16" s="60"/>
      <c r="CVY16" s="60"/>
      <c r="CVZ16" s="60"/>
      <c r="CWA16" s="60"/>
      <c r="CWB16" s="60"/>
      <c r="CWC16" s="60"/>
      <c r="CWD16" s="60"/>
      <c r="CWE16" s="60"/>
      <c r="CWF16" s="60"/>
      <c r="CWG16" s="60"/>
      <c r="CWH16" s="60"/>
      <c r="CWI16" s="60"/>
      <c r="CWJ16" s="60"/>
      <c r="CWK16" s="60"/>
      <c r="CWL16" s="60"/>
      <c r="CWM16" s="60"/>
      <c r="CWN16" s="60"/>
      <c r="CWO16" s="60"/>
      <c r="CWP16" s="60"/>
      <c r="CWQ16" s="60"/>
      <c r="CWR16" s="60"/>
      <c r="CWS16" s="60"/>
      <c r="CWT16" s="60"/>
      <c r="CWU16" s="60"/>
      <c r="CWV16" s="60"/>
      <c r="CWW16" s="60"/>
      <c r="CWX16" s="60"/>
      <c r="CWY16" s="60"/>
      <c r="CWZ16" s="60"/>
      <c r="CXA16" s="60"/>
      <c r="CXB16" s="60"/>
      <c r="CXC16" s="60"/>
      <c r="CXD16" s="60"/>
      <c r="CXE16" s="60"/>
      <c r="CXF16" s="60"/>
      <c r="CXG16" s="60"/>
      <c r="CXH16" s="60"/>
      <c r="CXI16" s="60"/>
      <c r="CXJ16" s="60"/>
      <c r="CXK16" s="60"/>
      <c r="CXL16" s="60"/>
      <c r="CXM16" s="60"/>
      <c r="CXN16" s="60"/>
      <c r="CXO16" s="60"/>
      <c r="CXP16" s="60"/>
      <c r="CXQ16" s="60"/>
      <c r="CXR16" s="60"/>
      <c r="CXS16" s="60"/>
      <c r="CXT16" s="60"/>
      <c r="CXU16" s="60"/>
      <c r="CXV16" s="60"/>
      <c r="CXW16" s="60"/>
      <c r="CXX16" s="60"/>
      <c r="CXY16" s="60"/>
      <c r="CXZ16" s="60"/>
      <c r="CYA16" s="60"/>
      <c r="CYB16" s="60"/>
      <c r="CYC16" s="60"/>
      <c r="CYD16" s="60"/>
      <c r="CYE16" s="60"/>
      <c r="CYF16" s="60"/>
      <c r="CYG16" s="60"/>
      <c r="CYH16" s="60"/>
      <c r="CYI16" s="60"/>
      <c r="CYJ16" s="60"/>
      <c r="CYK16" s="60"/>
      <c r="CYL16" s="60"/>
      <c r="CYM16" s="60"/>
      <c r="CYN16" s="60"/>
      <c r="CYO16" s="60"/>
      <c r="CYP16" s="60"/>
      <c r="CYQ16" s="60"/>
      <c r="CYR16" s="60"/>
      <c r="CYS16" s="60"/>
      <c r="CYT16" s="60"/>
      <c r="CYU16" s="60"/>
      <c r="CYV16" s="60"/>
      <c r="CYW16" s="60"/>
      <c r="CYX16" s="60"/>
      <c r="CYY16" s="60"/>
      <c r="CYZ16" s="60"/>
      <c r="CZA16" s="60"/>
      <c r="CZB16" s="60"/>
      <c r="CZC16" s="60"/>
      <c r="CZD16" s="60"/>
      <c r="CZE16" s="60"/>
      <c r="CZF16" s="60"/>
      <c r="CZG16" s="60"/>
      <c r="CZH16" s="60"/>
      <c r="CZI16" s="60"/>
      <c r="CZJ16" s="60"/>
      <c r="CZK16" s="60"/>
      <c r="CZL16" s="60"/>
      <c r="CZM16" s="60"/>
      <c r="CZN16" s="60"/>
      <c r="CZO16" s="60"/>
      <c r="CZP16" s="60"/>
      <c r="CZQ16" s="60"/>
      <c r="CZR16" s="60"/>
      <c r="CZS16" s="60"/>
      <c r="CZT16" s="60"/>
      <c r="CZU16" s="60"/>
      <c r="CZV16" s="60"/>
      <c r="CZW16" s="60"/>
      <c r="CZX16" s="60"/>
      <c r="CZY16" s="60"/>
      <c r="CZZ16" s="60"/>
      <c r="DAA16" s="60"/>
      <c r="DAB16" s="60"/>
      <c r="DAC16" s="60"/>
      <c r="DAD16" s="60"/>
      <c r="DAE16" s="60"/>
      <c r="DAF16" s="60"/>
      <c r="DAG16" s="60"/>
      <c r="DAH16" s="60"/>
      <c r="DAI16" s="60"/>
      <c r="DAJ16" s="60"/>
      <c r="DAK16" s="60"/>
      <c r="DAL16" s="60"/>
      <c r="DAM16" s="60"/>
      <c r="DAN16" s="60"/>
      <c r="DAO16" s="60"/>
      <c r="DAP16" s="60"/>
      <c r="DAQ16" s="60"/>
      <c r="DAR16" s="60"/>
      <c r="DAS16" s="60"/>
      <c r="DAT16" s="60"/>
      <c r="DAU16" s="60"/>
      <c r="DAV16" s="60"/>
      <c r="DAW16" s="60"/>
      <c r="DAX16" s="60"/>
      <c r="DAY16" s="60"/>
      <c r="DAZ16" s="60"/>
      <c r="DBA16" s="60"/>
      <c r="DBB16" s="60"/>
      <c r="DBC16" s="60"/>
      <c r="DBD16" s="60"/>
      <c r="DBE16" s="60"/>
      <c r="DBF16" s="60"/>
      <c r="DBG16" s="60"/>
      <c r="DBH16" s="60"/>
      <c r="DBI16" s="60"/>
      <c r="DBJ16" s="60"/>
      <c r="DBK16" s="60"/>
      <c r="DBL16" s="60"/>
      <c r="DBM16" s="60"/>
      <c r="DBN16" s="60"/>
      <c r="DBO16" s="60"/>
      <c r="DBP16" s="60"/>
      <c r="DBQ16" s="60"/>
      <c r="DBR16" s="60"/>
      <c r="DBS16" s="60"/>
      <c r="DBT16" s="60"/>
      <c r="DBU16" s="60"/>
      <c r="DBV16" s="60"/>
      <c r="DBW16" s="60"/>
      <c r="DBX16" s="60"/>
      <c r="DBY16" s="60"/>
      <c r="DBZ16" s="60"/>
      <c r="DCA16" s="60"/>
      <c r="DCB16" s="60"/>
      <c r="DCC16" s="60"/>
      <c r="DCD16" s="60"/>
      <c r="DCE16" s="60"/>
      <c r="DCF16" s="60"/>
      <c r="DCG16" s="60"/>
      <c r="DCH16" s="60"/>
      <c r="DCI16" s="60"/>
      <c r="DCJ16" s="60"/>
      <c r="DCK16" s="60"/>
      <c r="DCL16" s="60"/>
      <c r="DCM16" s="60"/>
      <c r="DCN16" s="60"/>
      <c r="DCO16" s="60"/>
      <c r="DCP16" s="60"/>
      <c r="DCQ16" s="60"/>
      <c r="DCR16" s="60"/>
      <c r="DCS16" s="60"/>
      <c r="DCT16" s="60"/>
      <c r="DCU16" s="60"/>
      <c r="DCV16" s="60"/>
      <c r="DCW16" s="60"/>
      <c r="DCX16" s="60"/>
      <c r="DCY16" s="60"/>
      <c r="DCZ16" s="60"/>
      <c r="DDA16" s="60"/>
      <c r="DDB16" s="60"/>
      <c r="DDC16" s="60"/>
      <c r="DDD16" s="60"/>
      <c r="DDE16" s="60"/>
      <c r="DDF16" s="60"/>
      <c r="DDG16" s="60"/>
      <c r="DDH16" s="60"/>
      <c r="DDI16" s="60"/>
      <c r="DDJ16" s="60"/>
      <c r="DDK16" s="60"/>
      <c r="DDL16" s="60"/>
      <c r="DDM16" s="60"/>
      <c r="DDN16" s="60"/>
      <c r="DDO16" s="60"/>
      <c r="DDP16" s="60"/>
      <c r="DDQ16" s="60"/>
      <c r="DDR16" s="60"/>
      <c r="DDS16" s="60"/>
      <c r="DDT16" s="60"/>
      <c r="DDU16" s="60"/>
      <c r="DDV16" s="60"/>
      <c r="DDW16" s="60"/>
      <c r="DDX16" s="60"/>
      <c r="DDY16" s="60"/>
      <c r="DDZ16" s="60"/>
      <c r="DEA16" s="60"/>
      <c r="DEB16" s="60"/>
      <c r="DEC16" s="60"/>
      <c r="DED16" s="60"/>
      <c r="DEE16" s="60"/>
      <c r="DEF16" s="60"/>
      <c r="DEG16" s="60"/>
      <c r="DEH16" s="60"/>
      <c r="DEI16" s="60"/>
      <c r="DEJ16" s="60"/>
      <c r="DEK16" s="60"/>
      <c r="DEL16" s="60"/>
      <c r="DEM16" s="60"/>
      <c r="DEN16" s="60"/>
      <c r="DEO16" s="60"/>
      <c r="DEP16" s="60"/>
      <c r="DEQ16" s="60"/>
      <c r="DER16" s="60"/>
      <c r="DES16" s="60"/>
      <c r="DET16" s="60"/>
      <c r="DEU16" s="60"/>
      <c r="DEV16" s="60"/>
      <c r="DEW16" s="60"/>
      <c r="DEX16" s="60"/>
      <c r="DEY16" s="60"/>
      <c r="DEZ16" s="60"/>
      <c r="DFA16" s="60"/>
      <c r="DFB16" s="60"/>
      <c r="DFC16" s="60"/>
      <c r="DFD16" s="60"/>
      <c r="DFE16" s="60"/>
      <c r="DFF16" s="60"/>
      <c r="DFG16" s="60"/>
      <c r="DFH16" s="60"/>
      <c r="DFI16" s="60"/>
      <c r="DFJ16" s="60"/>
      <c r="DFK16" s="60"/>
      <c r="DFL16" s="60"/>
      <c r="DFM16" s="60"/>
      <c r="DFN16" s="60"/>
      <c r="DFO16" s="60"/>
      <c r="DFP16" s="60"/>
      <c r="DFQ16" s="60"/>
      <c r="DFR16" s="60"/>
      <c r="DFS16" s="60"/>
      <c r="DFT16" s="60"/>
      <c r="DFU16" s="60"/>
      <c r="DFV16" s="60"/>
      <c r="DFW16" s="60"/>
      <c r="DFX16" s="60"/>
      <c r="DFY16" s="60"/>
      <c r="DFZ16" s="60"/>
      <c r="DGA16" s="60"/>
      <c r="DGB16" s="60"/>
      <c r="DGC16" s="60"/>
      <c r="DGD16" s="60"/>
      <c r="DGE16" s="60"/>
      <c r="DGF16" s="60"/>
      <c r="DGG16" s="60"/>
      <c r="DGH16" s="60"/>
      <c r="DGI16" s="60"/>
      <c r="DGJ16" s="60"/>
      <c r="DGK16" s="60"/>
      <c r="DGL16" s="60"/>
      <c r="DGM16" s="60"/>
      <c r="DGN16" s="60"/>
      <c r="DGO16" s="60"/>
      <c r="DGP16" s="60"/>
      <c r="DGQ16" s="60"/>
      <c r="DGR16" s="60"/>
      <c r="DGS16" s="60"/>
      <c r="DGT16" s="60"/>
      <c r="DGU16" s="60"/>
      <c r="DGV16" s="60"/>
      <c r="DGW16" s="60"/>
      <c r="DGX16" s="60"/>
      <c r="DGY16" s="60"/>
      <c r="DGZ16" s="60"/>
      <c r="DHA16" s="60"/>
      <c r="DHB16" s="60"/>
      <c r="DHC16" s="60"/>
      <c r="DHD16" s="60"/>
      <c r="DHE16" s="60"/>
      <c r="DHF16" s="60"/>
      <c r="DHG16" s="60"/>
      <c r="DHH16" s="60"/>
      <c r="DHI16" s="60"/>
      <c r="DHJ16" s="60"/>
      <c r="DHK16" s="60"/>
      <c r="DHL16" s="60"/>
      <c r="DHM16" s="60"/>
      <c r="DHN16" s="60"/>
      <c r="DHO16" s="60"/>
      <c r="DHP16" s="60"/>
      <c r="DHQ16" s="60"/>
      <c r="DHR16" s="60"/>
      <c r="DHS16" s="60"/>
      <c r="DHT16" s="60"/>
      <c r="DHU16" s="60"/>
      <c r="DHV16" s="60"/>
      <c r="DHW16" s="60"/>
      <c r="DHX16" s="60"/>
      <c r="DHY16" s="60"/>
      <c r="DHZ16" s="60"/>
      <c r="DIA16" s="60"/>
      <c r="DIB16" s="60"/>
      <c r="DIC16" s="60"/>
      <c r="DID16" s="60"/>
      <c r="DIE16" s="60"/>
      <c r="DIF16" s="60"/>
      <c r="DIG16" s="60"/>
      <c r="DIH16" s="60"/>
      <c r="DII16" s="60"/>
      <c r="DIJ16" s="60"/>
      <c r="DIK16" s="60"/>
      <c r="DIL16" s="60"/>
      <c r="DIM16" s="60"/>
      <c r="DIN16" s="60"/>
      <c r="DIO16" s="60"/>
      <c r="DIP16" s="60"/>
      <c r="DIQ16" s="60"/>
      <c r="DIR16" s="60"/>
      <c r="DIS16" s="60"/>
      <c r="DIT16" s="60"/>
      <c r="DIU16" s="60"/>
      <c r="DIV16" s="60"/>
      <c r="DIW16" s="60"/>
      <c r="DIX16" s="60"/>
      <c r="DIY16" s="60"/>
      <c r="DIZ16" s="60"/>
      <c r="DJA16" s="60"/>
      <c r="DJB16" s="60"/>
      <c r="DJC16" s="60"/>
      <c r="DJD16" s="60"/>
      <c r="DJE16" s="60"/>
      <c r="DJF16" s="60"/>
      <c r="DJG16" s="60"/>
      <c r="DJH16" s="60"/>
      <c r="DJI16" s="60"/>
      <c r="DJJ16" s="60"/>
      <c r="DJK16" s="60"/>
      <c r="DJL16" s="60"/>
      <c r="DJM16" s="60"/>
      <c r="DJN16" s="60"/>
      <c r="DJO16" s="60"/>
      <c r="DJP16" s="60"/>
      <c r="DJQ16" s="60"/>
      <c r="DJR16" s="60"/>
      <c r="DJS16" s="60"/>
      <c r="DJT16" s="60"/>
      <c r="DJU16" s="60"/>
      <c r="DJV16" s="60"/>
      <c r="DJW16" s="60"/>
      <c r="DJX16" s="60"/>
      <c r="DJY16" s="60"/>
      <c r="DJZ16" s="60"/>
      <c r="DKA16" s="60"/>
      <c r="DKB16" s="60"/>
      <c r="DKC16" s="60"/>
      <c r="DKD16" s="60"/>
      <c r="DKE16" s="60"/>
      <c r="DKF16" s="60"/>
      <c r="DKG16" s="60"/>
      <c r="DKH16" s="60"/>
      <c r="DKI16" s="60"/>
      <c r="DKJ16" s="60"/>
      <c r="DKK16" s="60"/>
      <c r="DKL16" s="60"/>
      <c r="DKM16" s="60"/>
      <c r="DKN16" s="60"/>
      <c r="DKO16" s="60"/>
      <c r="DKP16" s="60"/>
      <c r="DKQ16" s="60"/>
      <c r="DKR16" s="60"/>
      <c r="DKS16" s="60"/>
      <c r="DKT16" s="60"/>
      <c r="DKU16" s="60"/>
      <c r="DKV16" s="60"/>
      <c r="DKW16" s="60"/>
      <c r="DKX16" s="60"/>
      <c r="DKY16" s="60"/>
      <c r="DKZ16" s="60"/>
      <c r="DLA16" s="60"/>
      <c r="DLB16" s="60"/>
      <c r="DLC16" s="60"/>
      <c r="DLD16" s="60"/>
      <c r="DLE16" s="60"/>
      <c r="DLF16" s="60"/>
      <c r="DLG16" s="60"/>
      <c r="DLH16" s="60"/>
      <c r="DLI16" s="60"/>
      <c r="DLJ16" s="60"/>
      <c r="DLK16" s="60"/>
      <c r="DLL16" s="60"/>
      <c r="DLM16" s="60"/>
      <c r="DLN16" s="60"/>
      <c r="DLO16" s="60"/>
      <c r="DLP16" s="60"/>
      <c r="DLQ16" s="60"/>
      <c r="DLR16" s="60"/>
      <c r="DLS16" s="60"/>
      <c r="DLT16" s="60"/>
      <c r="DLU16" s="60"/>
      <c r="DLV16" s="60"/>
      <c r="DLW16" s="60"/>
      <c r="DLX16" s="60"/>
      <c r="DLY16" s="60"/>
      <c r="DLZ16" s="60"/>
      <c r="DMA16" s="60"/>
      <c r="DMB16" s="60"/>
      <c r="DMC16" s="60"/>
      <c r="DMD16" s="60"/>
      <c r="DME16" s="60"/>
      <c r="DMF16" s="60"/>
      <c r="DMG16" s="60"/>
      <c r="DMH16" s="60"/>
      <c r="DMI16" s="60"/>
      <c r="DMJ16" s="60"/>
      <c r="DMK16" s="60"/>
      <c r="DML16" s="60"/>
      <c r="DMM16" s="60"/>
      <c r="DMN16" s="60"/>
      <c r="DMO16" s="60"/>
      <c r="DMP16" s="60"/>
      <c r="DMQ16" s="60"/>
      <c r="DMR16" s="60"/>
      <c r="DMS16" s="60"/>
      <c r="DMT16" s="60"/>
      <c r="DMU16" s="60"/>
      <c r="DMV16" s="60"/>
      <c r="DMW16" s="60"/>
      <c r="DMX16" s="60"/>
      <c r="DMY16" s="60"/>
      <c r="DMZ16" s="60"/>
      <c r="DNA16" s="60"/>
      <c r="DNB16" s="60"/>
      <c r="DNC16" s="60"/>
      <c r="DND16" s="60"/>
      <c r="DNE16" s="60"/>
      <c r="DNF16" s="60"/>
      <c r="DNG16" s="60"/>
      <c r="DNH16" s="60"/>
      <c r="DNI16" s="60"/>
      <c r="DNJ16" s="60"/>
      <c r="DNK16" s="60"/>
      <c r="DNL16" s="60"/>
      <c r="DNM16" s="60"/>
      <c r="DNN16" s="60"/>
      <c r="DNO16" s="60"/>
      <c r="DNP16" s="60"/>
      <c r="DNQ16" s="60"/>
      <c r="DNR16" s="60"/>
      <c r="DNS16" s="60"/>
      <c r="DNT16" s="60"/>
      <c r="DNU16" s="60"/>
      <c r="DNV16" s="60"/>
      <c r="DNW16" s="60"/>
      <c r="DNX16" s="60"/>
      <c r="DNY16" s="60"/>
      <c r="DNZ16" s="60"/>
      <c r="DOA16" s="60"/>
      <c r="DOB16" s="60"/>
      <c r="DOC16" s="60"/>
      <c r="DOD16" s="60"/>
      <c r="DOE16" s="60"/>
      <c r="DOF16" s="60"/>
      <c r="DOG16" s="60"/>
      <c r="DOH16" s="60"/>
      <c r="DOI16" s="60"/>
      <c r="DOJ16" s="60"/>
      <c r="DOK16" s="60"/>
      <c r="DOL16" s="60"/>
      <c r="DOM16" s="60"/>
      <c r="DON16" s="60"/>
      <c r="DOO16" s="60"/>
      <c r="DOP16" s="60"/>
      <c r="DOQ16" s="60"/>
      <c r="DOR16" s="60"/>
      <c r="DOS16" s="60"/>
      <c r="DOT16" s="60"/>
      <c r="DOU16" s="60"/>
      <c r="DOV16" s="60"/>
      <c r="DOW16" s="60"/>
      <c r="DOX16" s="60"/>
      <c r="DOY16" s="60"/>
      <c r="DOZ16" s="60"/>
      <c r="DPA16" s="60"/>
      <c r="DPB16" s="60"/>
      <c r="DPC16" s="60"/>
      <c r="DPD16" s="60"/>
      <c r="DPE16" s="60"/>
      <c r="DPF16" s="60"/>
      <c r="DPG16" s="60"/>
      <c r="DPH16" s="60"/>
      <c r="DPI16" s="60"/>
      <c r="DPJ16" s="60"/>
      <c r="DPK16" s="60"/>
      <c r="DPL16" s="60"/>
      <c r="DPM16" s="60"/>
      <c r="DPN16" s="60"/>
      <c r="DPO16" s="60"/>
      <c r="DPP16" s="60"/>
      <c r="DPQ16" s="60"/>
      <c r="DPR16" s="60"/>
      <c r="DPS16" s="60"/>
      <c r="DPT16" s="60"/>
      <c r="DPU16" s="60"/>
      <c r="DPV16" s="60"/>
      <c r="DPW16" s="60"/>
      <c r="DPX16" s="60"/>
      <c r="DPY16" s="60"/>
      <c r="DPZ16" s="60"/>
      <c r="DQA16" s="60"/>
      <c r="DQB16" s="60"/>
      <c r="DQC16" s="60"/>
      <c r="DQD16" s="60"/>
      <c r="DQE16" s="60"/>
      <c r="DQF16" s="60"/>
      <c r="DQG16" s="60"/>
      <c r="DQH16" s="60"/>
      <c r="DQI16" s="60"/>
      <c r="DQJ16" s="60"/>
      <c r="DQK16" s="60"/>
      <c r="DQL16" s="60"/>
      <c r="DQM16" s="60"/>
      <c r="DQN16" s="60"/>
      <c r="DQO16" s="60"/>
      <c r="DQP16" s="60"/>
      <c r="DQQ16" s="60"/>
      <c r="DQR16" s="60"/>
      <c r="DQS16" s="60"/>
      <c r="DQT16" s="60"/>
      <c r="DQU16" s="60"/>
      <c r="DQV16" s="60"/>
      <c r="DQW16" s="60"/>
      <c r="DQX16" s="60"/>
      <c r="DQY16" s="60"/>
      <c r="DQZ16" s="60"/>
      <c r="DRA16" s="60"/>
      <c r="DRB16" s="60"/>
      <c r="DRC16" s="60"/>
      <c r="DRD16" s="60"/>
      <c r="DRE16" s="60"/>
      <c r="DRF16" s="60"/>
      <c r="DRG16" s="60"/>
      <c r="DRH16" s="60"/>
      <c r="DRI16" s="60"/>
      <c r="DRJ16" s="60"/>
      <c r="DRK16" s="60"/>
      <c r="DRL16" s="60"/>
      <c r="DRM16" s="60"/>
      <c r="DRN16" s="60"/>
      <c r="DRO16" s="60"/>
      <c r="DRP16" s="60"/>
      <c r="DRQ16" s="60"/>
      <c r="DRR16" s="60"/>
      <c r="DRS16" s="60"/>
      <c r="DRT16" s="60"/>
      <c r="DRU16" s="60"/>
      <c r="DRV16" s="60"/>
      <c r="DRW16" s="60"/>
      <c r="DRX16" s="60"/>
      <c r="DRY16" s="60"/>
      <c r="DRZ16" s="60"/>
      <c r="DSA16" s="60"/>
      <c r="DSB16" s="60"/>
      <c r="DSC16" s="60"/>
      <c r="DSD16" s="60"/>
      <c r="DSE16" s="60"/>
      <c r="DSF16" s="60"/>
      <c r="DSG16" s="60"/>
      <c r="DSH16" s="60"/>
      <c r="DSI16" s="60"/>
      <c r="DSJ16" s="60"/>
      <c r="DSK16" s="60"/>
      <c r="DSL16" s="60"/>
      <c r="DSM16" s="60"/>
      <c r="DSN16" s="60"/>
      <c r="DSO16" s="60"/>
      <c r="DSP16" s="60"/>
      <c r="DSQ16" s="60"/>
      <c r="DSR16" s="60"/>
      <c r="DSS16" s="60"/>
      <c r="DST16" s="60"/>
      <c r="DSU16" s="60"/>
      <c r="DSV16" s="60"/>
      <c r="DSW16" s="60"/>
      <c r="DSX16" s="60"/>
      <c r="DSY16" s="60"/>
      <c r="DSZ16" s="60"/>
      <c r="DTA16" s="60"/>
      <c r="DTB16" s="60"/>
      <c r="DTC16" s="60"/>
      <c r="DTD16" s="60"/>
      <c r="DTE16" s="60"/>
      <c r="DTF16" s="60"/>
      <c r="DTG16" s="60"/>
      <c r="DTH16" s="60"/>
      <c r="DTI16" s="60"/>
      <c r="DTJ16" s="60"/>
      <c r="DTK16" s="60"/>
      <c r="DTL16" s="60"/>
      <c r="DTM16" s="60"/>
      <c r="DTN16" s="60"/>
      <c r="DTO16" s="60"/>
      <c r="DTP16" s="60"/>
      <c r="DTQ16" s="60"/>
      <c r="DTR16" s="60"/>
      <c r="DTS16" s="60"/>
      <c r="DTT16" s="60"/>
      <c r="DTU16" s="60"/>
      <c r="DTV16" s="60"/>
      <c r="DTW16" s="60"/>
      <c r="DTX16" s="60"/>
      <c r="DTY16" s="60"/>
      <c r="DTZ16" s="60"/>
      <c r="DUA16" s="60"/>
      <c r="DUB16" s="60"/>
      <c r="DUC16" s="60"/>
      <c r="DUD16" s="60"/>
      <c r="DUE16" s="60"/>
      <c r="DUF16" s="60"/>
      <c r="DUG16" s="60"/>
      <c r="DUH16" s="60"/>
      <c r="DUI16" s="60"/>
      <c r="DUJ16" s="60"/>
      <c r="DUK16" s="60"/>
      <c r="DUL16" s="60"/>
      <c r="DUM16" s="60"/>
      <c r="DUN16" s="60"/>
      <c r="DUO16" s="60"/>
      <c r="DUP16" s="60"/>
      <c r="DUQ16" s="60"/>
      <c r="DUR16" s="60"/>
      <c r="DUS16" s="60"/>
      <c r="DUT16" s="60"/>
      <c r="DUU16" s="60"/>
      <c r="DUV16" s="60"/>
      <c r="DUW16" s="60"/>
      <c r="DUX16" s="60"/>
      <c r="DUY16" s="60"/>
      <c r="DUZ16" s="60"/>
      <c r="DVA16" s="60"/>
      <c r="DVB16" s="60"/>
      <c r="DVC16" s="60"/>
      <c r="DVD16" s="60"/>
      <c r="DVE16" s="60"/>
      <c r="DVF16" s="60"/>
      <c r="DVG16" s="60"/>
      <c r="DVH16" s="60"/>
      <c r="DVI16" s="60"/>
      <c r="DVJ16" s="60"/>
      <c r="DVK16" s="60"/>
      <c r="DVL16" s="60"/>
      <c r="DVM16" s="60"/>
      <c r="DVN16" s="60"/>
      <c r="DVO16" s="60"/>
      <c r="DVP16" s="60"/>
      <c r="DVQ16" s="60"/>
      <c r="DVR16" s="60"/>
      <c r="DVS16" s="60"/>
      <c r="DVT16" s="60"/>
      <c r="DVU16" s="60"/>
      <c r="DVV16" s="60"/>
      <c r="DVW16" s="60"/>
      <c r="DVX16" s="60"/>
      <c r="DVY16" s="60"/>
      <c r="DVZ16" s="60"/>
      <c r="DWA16" s="60"/>
      <c r="DWB16" s="60"/>
      <c r="DWC16" s="60"/>
      <c r="DWD16" s="60"/>
      <c r="DWE16" s="60"/>
      <c r="DWF16" s="60"/>
      <c r="DWG16" s="60"/>
      <c r="DWH16" s="60"/>
      <c r="DWI16" s="60"/>
      <c r="DWJ16" s="60"/>
      <c r="DWK16" s="60"/>
      <c r="DWL16" s="60"/>
      <c r="DWM16" s="60"/>
      <c r="DWN16" s="60"/>
      <c r="DWO16" s="60"/>
      <c r="DWP16" s="60"/>
      <c r="DWQ16" s="60"/>
      <c r="DWR16" s="60"/>
      <c r="DWS16" s="60"/>
      <c r="DWT16" s="60"/>
      <c r="DWU16" s="60"/>
      <c r="DWV16" s="60"/>
      <c r="DWW16" s="60"/>
      <c r="DWX16" s="60"/>
      <c r="DWY16" s="60"/>
      <c r="DWZ16" s="60"/>
      <c r="DXA16" s="60"/>
      <c r="DXB16" s="60"/>
      <c r="DXC16" s="60"/>
      <c r="DXD16" s="60"/>
      <c r="DXE16" s="60"/>
      <c r="DXF16" s="60"/>
      <c r="DXG16" s="60"/>
      <c r="DXH16" s="60"/>
      <c r="DXI16" s="60"/>
      <c r="DXJ16" s="60"/>
      <c r="DXK16" s="60"/>
      <c r="DXL16" s="60"/>
      <c r="DXM16" s="60"/>
      <c r="DXN16" s="60"/>
      <c r="DXO16" s="60"/>
      <c r="DXP16" s="60"/>
      <c r="DXQ16" s="60"/>
      <c r="DXR16" s="60"/>
      <c r="DXS16" s="60"/>
      <c r="DXT16" s="60"/>
      <c r="DXU16" s="60"/>
      <c r="DXV16" s="60"/>
      <c r="DXW16" s="60"/>
      <c r="DXX16" s="60"/>
      <c r="DXY16" s="60"/>
      <c r="DXZ16" s="60"/>
      <c r="DYA16" s="60"/>
      <c r="DYB16" s="60"/>
      <c r="DYC16" s="60"/>
      <c r="DYD16" s="60"/>
      <c r="DYE16" s="60"/>
      <c r="DYF16" s="60"/>
      <c r="DYG16" s="60"/>
      <c r="DYH16" s="60"/>
      <c r="DYI16" s="60"/>
      <c r="DYJ16" s="60"/>
      <c r="DYK16" s="60"/>
      <c r="DYL16" s="60"/>
      <c r="DYM16" s="60"/>
      <c r="DYN16" s="60"/>
      <c r="DYO16" s="60"/>
      <c r="DYP16" s="60"/>
      <c r="DYQ16" s="60"/>
      <c r="DYR16" s="60"/>
      <c r="DYS16" s="60"/>
      <c r="DYT16" s="60"/>
      <c r="DYU16" s="60"/>
      <c r="DYV16" s="60"/>
      <c r="DYW16" s="60"/>
      <c r="DYX16" s="60"/>
      <c r="DYY16" s="60"/>
      <c r="DYZ16" s="60"/>
      <c r="DZA16" s="60"/>
      <c r="DZB16" s="60"/>
      <c r="DZC16" s="60"/>
      <c r="DZD16" s="60"/>
      <c r="DZE16" s="60"/>
      <c r="DZF16" s="60"/>
      <c r="DZG16" s="60"/>
      <c r="DZH16" s="60"/>
      <c r="DZI16" s="60"/>
      <c r="DZJ16" s="60"/>
      <c r="DZK16" s="60"/>
      <c r="DZL16" s="60"/>
      <c r="DZM16" s="60"/>
      <c r="DZN16" s="60"/>
      <c r="DZO16" s="60"/>
      <c r="DZP16" s="60"/>
      <c r="DZQ16" s="60"/>
      <c r="DZR16" s="60"/>
      <c r="DZS16" s="60"/>
      <c r="DZT16" s="60"/>
      <c r="DZU16" s="60"/>
      <c r="DZV16" s="60"/>
      <c r="DZW16" s="60"/>
      <c r="DZX16" s="60"/>
      <c r="DZY16" s="60"/>
      <c r="DZZ16" s="60"/>
      <c r="EAA16" s="60"/>
      <c r="EAB16" s="60"/>
      <c r="EAC16" s="60"/>
      <c r="EAD16" s="60"/>
      <c r="EAE16" s="60"/>
      <c r="EAF16" s="60"/>
      <c r="EAG16" s="60"/>
      <c r="EAH16" s="60"/>
      <c r="EAI16" s="60"/>
      <c r="EAJ16" s="60"/>
      <c r="EAK16" s="60"/>
      <c r="EAL16" s="60"/>
      <c r="EAM16" s="60"/>
      <c r="EAN16" s="60"/>
      <c r="EAO16" s="60"/>
      <c r="EAP16" s="60"/>
      <c r="EAQ16" s="60"/>
      <c r="EAR16" s="60"/>
      <c r="EAS16" s="60"/>
      <c r="EAT16" s="60"/>
      <c r="EAU16" s="60"/>
      <c r="EAV16" s="60"/>
      <c r="EAW16" s="60"/>
      <c r="EAX16" s="60"/>
      <c r="EAY16" s="60"/>
      <c r="EAZ16" s="60"/>
      <c r="EBA16" s="60"/>
      <c r="EBB16" s="60"/>
      <c r="EBC16" s="60"/>
      <c r="EBD16" s="60"/>
      <c r="EBE16" s="60"/>
      <c r="EBF16" s="60"/>
      <c r="EBG16" s="60"/>
      <c r="EBH16" s="60"/>
      <c r="EBI16" s="60"/>
      <c r="EBJ16" s="60"/>
      <c r="EBK16" s="60"/>
      <c r="EBL16" s="60"/>
      <c r="EBM16" s="60"/>
      <c r="EBN16" s="60"/>
      <c r="EBO16" s="60"/>
      <c r="EBP16" s="60"/>
      <c r="EBQ16" s="60"/>
      <c r="EBR16" s="60"/>
      <c r="EBS16" s="60"/>
      <c r="EBT16" s="60"/>
      <c r="EBU16" s="60"/>
      <c r="EBV16" s="60"/>
      <c r="EBW16" s="60"/>
      <c r="EBX16" s="60"/>
      <c r="EBY16" s="60"/>
      <c r="EBZ16" s="60"/>
      <c r="ECA16" s="60"/>
      <c r="ECB16" s="60"/>
      <c r="ECC16" s="60"/>
      <c r="ECD16" s="60"/>
      <c r="ECE16" s="60"/>
      <c r="ECF16" s="60"/>
      <c r="ECG16" s="60"/>
      <c r="ECH16" s="60"/>
      <c r="ECI16" s="60"/>
      <c r="ECJ16" s="60"/>
      <c r="ECK16" s="60"/>
      <c r="ECL16" s="60"/>
      <c r="ECM16" s="60"/>
      <c r="ECN16" s="60"/>
      <c r="ECO16" s="60"/>
      <c r="ECP16" s="60"/>
      <c r="ECQ16" s="60"/>
      <c r="ECR16" s="60"/>
      <c r="ECS16" s="60"/>
      <c r="ECT16" s="60"/>
      <c r="ECU16" s="60"/>
      <c r="ECV16" s="60"/>
      <c r="ECW16" s="60"/>
      <c r="ECX16" s="60"/>
      <c r="ECY16" s="60"/>
      <c r="ECZ16" s="60"/>
      <c r="EDA16" s="60"/>
      <c r="EDB16" s="60"/>
      <c r="EDC16" s="60"/>
      <c r="EDD16" s="60"/>
      <c r="EDE16" s="60"/>
      <c r="EDF16" s="60"/>
      <c r="EDG16" s="60"/>
      <c r="EDH16" s="60"/>
      <c r="EDI16" s="60"/>
      <c r="EDJ16" s="60"/>
      <c r="EDK16" s="60"/>
      <c r="EDL16" s="60"/>
      <c r="EDM16" s="60"/>
      <c r="EDN16" s="60"/>
      <c r="EDO16" s="60"/>
      <c r="EDP16" s="60"/>
      <c r="EDQ16" s="60"/>
      <c r="EDR16" s="60"/>
      <c r="EDS16" s="60"/>
      <c r="EDT16" s="60"/>
      <c r="EDU16" s="60"/>
      <c r="EDV16" s="60"/>
      <c r="EDW16" s="60"/>
      <c r="EDX16" s="60"/>
      <c r="EDY16" s="60"/>
      <c r="EDZ16" s="60"/>
      <c r="EEA16" s="60"/>
      <c r="EEB16" s="60"/>
      <c r="EEC16" s="60"/>
      <c r="EED16" s="60"/>
      <c r="EEE16" s="60"/>
      <c r="EEF16" s="60"/>
      <c r="EEG16" s="60"/>
      <c r="EEH16" s="60"/>
      <c r="EEI16" s="60"/>
      <c r="EEJ16" s="60"/>
      <c r="EEK16" s="60"/>
      <c r="EEL16" s="60"/>
      <c r="EEM16" s="60"/>
      <c r="EEN16" s="60"/>
      <c r="EEO16" s="60"/>
      <c r="EEP16" s="60"/>
      <c r="EEQ16" s="60"/>
      <c r="EER16" s="60"/>
      <c r="EES16" s="60"/>
      <c r="EET16" s="60"/>
      <c r="EEU16" s="60"/>
      <c r="EEV16" s="60"/>
      <c r="EEW16" s="60"/>
      <c r="EEX16" s="60"/>
      <c r="EEY16" s="60"/>
      <c r="EEZ16" s="60"/>
      <c r="EFA16" s="60"/>
      <c r="EFB16" s="60"/>
      <c r="EFC16" s="60"/>
      <c r="EFD16" s="60"/>
      <c r="EFE16" s="60"/>
      <c r="EFF16" s="60"/>
      <c r="EFG16" s="60"/>
      <c r="EFH16" s="60"/>
      <c r="EFI16" s="60"/>
      <c r="EFJ16" s="60"/>
      <c r="EFK16" s="60"/>
      <c r="EFL16" s="60"/>
      <c r="EFM16" s="60"/>
      <c r="EFN16" s="60"/>
      <c r="EFO16" s="60"/>
      <c r="EFP16" s="60"/>
      <c r="EFQ16" s="60"/>
      <c r="EFR16" s="60"/>
      <c r="EFS16" s="60"/>
      <c r="EFT16" s="60"/>
      <c r="EFU16" s="60"/>
      <c r="EFV16" s="60"/>
      <c r="EFW16" s="60"/>
      <c r="EFX16" s="60"/>
      <c r="EFY16" s="60"/>
      <c r="EFZ16" s="60"/>
      <c r="EGA16" s="60"/>
      <c r="EGB16" s="60"/>
      <c r="EGC16" s="60"/>
      <c r="EGD16" s="60"/>
      <c r="EGE16" s="60"/>
      <c r="EGF16" s="60"/>
      <c r="EGG16" s="60"/>
      <c r="EGH16" s="60"/>
      <c r="EGI16" s="60"/>
      <c r="EGJ16" s="60"/>
      <c r="EGK16" s="60"/>
      <c r="EGL16" s="60"/>
      <c r="EGM16" s="60"/>
      <c r="EGN16" s="60"/>
      <c r="EGO16" s="60"/>
      <c r="EGP16" s="60"/>
      <c r="EGQ16" s="60"/>
      <c r="EGR16" s="60"/>
      <c r="EGS16" s="60"/>
      <c r="EGT16" s="60"/>
      <c r="EGU16" s="60"/>
      <c r="EGV16" s="60"/>
      <c r="EGW16" s="60"/>
      <c r="EGX16" s="60"/>
      <c r="EGY16" s="60"/>
      <c r="EGZ16" s="60"/>
      <c r="EHA16" s="60"/>
      <c r="EHB16" s="60"/>
      <c r="EHC16" s="60"/>
      <c r="EHD16" s="60"/>
      <c r="EHE16" s="60"/>
      <c r="EHF16" s="60"/>
      <c r="EHG16" s="60"/>
      <c r="EHH16" s="60"/>
      <c r="EHI16" s="60"/>
      <c r="EHJ16" s="60"/>
      <c r="EHK16" s="60"/>
      <c r="EHL16" s="60"/>
      <c r="EHM16" s="60"/>
      <c r="EHN16" s="60"/>
      <c r="EHO16" s="60"/>
      <c r="EHP16" s="60"/>
      <c r="EHQ16" s="60"/>
      <c r="EHR16" s="60"/>
      <c r="EHS16" s="60"/>
      <c r="EHT16" s="60"/>
      <c r="EHU16" s="60"/>
      <c r="EHV16" s="60"/>
      <c r="EHW16" s="60"/>
      <c r="EHX16" s="60"/>
      <c r="EHY16" s="60"/>
      <c r="EHZ16" s="60"/>
      <c r="EIA16" s="60"/>
      <c r="EIB16" s="60"/>
      <c r="EIC16" s="60"/>
      <c r="EID16" s="60"/>
      <c r="EIE16" s="60"/>
      <c r="EIF16" s="60"/>
      <c r="EIG16" s="60"/>
      <c r="EIH16" s="60"/>
      <c r="EII16" s="60"/>
      <c r="EIJ16" s="60"/>
      <c r="EIK16" s="60"/>
      <c r="EIL16" s="60"/>
      <c r="EIM16" s="60"/>
      <c r="EIN16" s="60"/>
      <c r="EIO16" s="60"/>
      <c r="EIP16" s="60"/>
      <c r="EIQ16" s="60"/>
      <c r="EIR16" s="60"/>
      <c r="EIS16" s="60"/>
      <c r="EIT16" s="60"/>
      <c r="EIU16" s="60"/>
      <c r="EIV16" s="60"/>
      <c r="EIW16" s="60"/>
      <c r="EIX16" s="60"/>
      <c r="EIY16" s="60"/>
      <c r="EIZ16" s="60"/>
      <c r="EJA16" s="60"/>
      <c r="EJB16" s="60"/>
      <c r="EJC16" s="60"/>
      <c r="EJD16" s="60"/>
      <c r="EJE16" s="60"/>
      <c r="EJF16" s="60"/>
      <c r="EJG16" s="60"/>
      <c r="EJH16" s="60"/>
      <c r="EJI16" s="60"/>
      <c r="EJJ16" s="60"/>
      <c r="EJK16" s="60"/>
      <c r="EJL16" s="60"/>
      <c r="EJM16" s="60"/>
      <c r="EJN16" s="60"/>
      <c r="EJO16" s="60"/>
      <c r="EJP16" s="60"/>
      <c r="EJQ16" s="60"/>
      <c r="EJR16" s="60"/>
      <c r="EJS16" s="60"/>
      <c r="EJT16" s="60"/>
      <c r="EJU16" s="60"/>
      <c r="EJV16" s="60"/>
      <c r="EJW16" s="60"/>
      <c r="EJX16" s="60"/>
      <c r="EJY16" s="60"/>
      <c r="EJZ16" s="60"/>
      <c r="EKA16" s="60"/>
      <c r="EKB16" s="60"/>
      <c r="EKC16" s="60"/>
      <c r="EKD16" s="60"/>
      <c r="EKE16" s="60"/>
      <c r="EKF16" s="60"/>
      <c r="EKG16" s="60"/>
      <c r="EKH16" s="60"/>
      <c r="EKI16" s="60"/>
      <c r="EKJ16" s="60"/>
      <c r="EKK16" s="60"/>
      <c r="EKL16" s="60"/>
      <c r="EKM16" s="60"/>
      <c r="EKN16" s="60"/>
      <c r="EKO16" s="60"/>
      <c r="EKP16" s="60"/>
      <c r="EKQ16" s="60"/>
      <c r="EKR16" s="60"/>
      <c r="EKS16" s="60"/>
      <c r="EKT16" s="60"/>
      <c r="EKU16" s="60"/>
      <c r="EKV16" s="60"/>
      <c r="EKW16" s="60"/>
      <c r="EKX16" s="60"/>
      <c r="EKY16" s="60"/>
      <c r="EKZ16" s="60"/>
      <c r="ELA16" s="60"/>
      <c r="ELB16" s="60"/>
      <c r="ELC16" s="60"/>
      <c r="ELD16" s="60"/>
      <c r="ELE16" s="60"/>
      <c r="ELF16" s="60"/>
      <c r="ELG16" s="60"/>
      <c r="ELH16" s="60"/>
      <c r="ELI16" s="60"/>
      <c r="ELJ16" s="60"/>
      <c r="ELK16" s="60"/>
      <c r="ELL16" s="60"/>
      <c r="ELM16" s="60"/>
      <c r="ELN16" s="60"/>
      <c r="ELO16" s="60"/>
      <c r="ELP16" s="60"/>
      <c r="ELQ16" s="60"/>
      <c r="ELR16" s="60"/>
      <c r="ELS16" s="60"/>
      <c r="ELT16" s="60"/>
      <c r="ELU16" s="60"/>
      <c r="ELV16" s="60"/>
      <c r="ELW16" s="60"/>
      <c r="ELX16" s="60"/>
      <c r="ELY16" s="60"/>
      <c r="ELZ16" s="60"/>
      <c r="EMA16" s="60"/>
      <c r="EMB16" s="60"/>
      <c r="EMC16" s="60"/>
      <c r="EMD16" s="60"/>
      <c r="EME16" s="60"/>
      <c r="EMF16" s="60"/>
      <c r="EMG16" s="60"/>
      <c r="EMH16" s="60"/>
      <c r="EMI16" s="60"/>
      <c r="EMJ16" s="60"/>
      <c r="EMK16" s="60"/>
      <c r="EML16" s="60"/>
      <c r="EMM16" s="60"/>
      <c r="EMN16" s="60"/>
      <c r="EMO16" s="60"/>
      <c r="EMP16" s="60"/>
      <c r="EMQ16" s="60"/>
      <c r="EMR16" s="60"/>
      <c r="EMS16" s="60"/>
      <c r="EMT16" s="60"/>
      <c r="EMU16" s="60"/>
      <c r="EMV16" s="60"/>
      <c r="EMW16" s="60"/>
      <c r="EMX16" s="60"/>
      <c r="EMY16" s="60"/>
      <c r="EMZ16" s="60"/>
      <c r="ENA16" s="60"/>
      <c r="ENB16" s="60"/>
      <c r="ENC16" s="60"/>
      <c r="END16" s="60"/>
      <c r="ENE16" s="60"/>
      <c r="ENF16" s="60"/>
      <c r="ENG16" s="60"/>
      <c r="ENH16" s="60"/>
      <c r="ENI16" s="60"/>
      <c r="ENJ16" s="60"/>
      <c r="ENK16" s="60"/>
      <c r="ENL16" s="60"/>
      <c r="ENM16" s="60"/>
      <c r="ENN16" s="60"/>
      <c r="ENO16" s="60"/>
      <c r="ENP16" s="60"/>
      <c r="ENQ16" s="60"/>
      <c r="ENR16" s="60"/>
      <c r="ENS16" s="60"/>
      <c r="ENT16" s="60"/>
      <c r="ENU16" s="60"/>
      <c r="ENV16" s="60"/>
      <c r="ENW16" s="60"/>
      <c r="ENX16" s="60"/>
      <c r="ENY16" s="60"/>
      <c r="ENZ16" s="60"/>
      <c r="EOA16" s="60"/>
      <c r="EOB16" s="60"/>
      <c r="EOC16" s="60"/>
      <c r="EOD16" s="60"/>
      <c r="EOE16" s="60"/>
      <c r="EOF16" s="60"/>
      <c r="EOG16" s="60"/>
      <c r="EOH16" s="60"/>
      <c r="EOI16" s="60"/>
      <c r="EOJ16" s="60"/>
      <c r="EOK16" s="60"/>
      <c r="EOL16" s="60"/>
      <c r="EOM16" s="60"/>
      <c r="EON16" s="60"/>
      <c r="EOO16" s="60"/>
      <c r="EOP16" s="60"/>
      <c r="EOQ16" s="60"/>
      <c r="EOR16" s="60"/>
      <c r="EOS16" s="60"/>
      <c r="EOT16" s="60"/>
      <c r="EOU16" s="60"/>
      <c r="EOV16" s="60"/>
      <c r="EOW16" s="60"/>
      <c r="EOX16" s="60"/>
      <c r="EOY16" s="60"/>
      <c r="EOZ16" s="60"/>
      <c r="EPA16" s="60"/>
      <c r="EPB16" s="60"/>
      <c r="EPC16" s="60"/>
      <c r="EPD16" s="60"/>
      <c r="EPE16" s="60"/>
      <c r="EPF16" s="60"/>
      <c r="EPG16" s="60"/>
      <c r="EPH16" s="60"/>
      <c r="EPI16" s="60"/>
      <c r="EPJ16" s="60"/>
      <c r="EPK16" s="60"/>
      <c r="EPL16" s="60"/>
      <c r="EPM16" s="60"/>
      <c r="EPN16" s="60"/>
      <c r="EPO16" s="60"/>
      <c r="EPP16" s="60"/>
      <c r="EPQ16" s="60"/>
      <c r="EPR16" s="60"/>
      <c r="EPS16" s="60"/>
      <c r="EPT16" s="60"/>
      <c r="EPU16" s="60"/>
      <c r="EPV16" s="60"/>
      <c r="EPW16" s="60"/>
      <c r="EPX16" s="60"/>
      <c r="EPY16" s="60"/>
      <c r="EPZ16" s="60"/>
      <c r="EQA16" s="60"/>
      <c r="EQB16" s="60"/>
      <c r="EQC16" s="60"/>
      <c r="EQD16" s="60"/>
      <c r="EQE16" s="60"/>
      <c r="EQF16" s="60"/>
      <c r="EQG16" s="60"/>
      <c r="EQH16" s="60"/>
      <c r="EQI16" s="60"/>
      <c r="EQJ16" s="60"/>
      <c r="EQK16" s="60"/>
      <c r="EQL16" s="60"/>
      <c r="EQM16" s="60"/>
      <c r="EQN16" s="60"/>
      <c r="EQO16" s="60"/>
      <c r="EQP16" s="60"/>
      <c r="EQQ16" s="60"/>
      <c r="EQR16" s="60"/>
      <c r="EQS16" s="60"/>
      <c r="EQT16" s="60"/>
      <c r="EQU16" s="60"/>
      <c r="EQV16" s="60"/>
      <c r="EQW16" s="60"/>
      <c r="EQX16" s="60"/>
      <c r="EQY16" s="60"/>
      <c r="EQZ16" s="60"/>
      <c r="ERA16" s="60"/>
      <c r="ERB16" s="60"/>
      <c r="ERC16" s="60"/>
      <c r="ERD16" s="60"/>
      <c r="ERE16" s="60"/>
      <c r="ERF16" s="60"/>
      <c r="ERG16" s="60"/>
      <c r="ERH16" s="60"/>
      <c r="ERI16" s="60"/>
      <c r="ERJ16" s="60"/>
      <c r="ERK16" s="60"/>
      <c r="ERL16" s="60"/>
      <c r="ERM16" s="60"/>
      <c r="ERN16" s="60"/>
      <c r="ERO16" s="60"/>
      <c r="ERP16" s="60"/>
      <c r="ERQ16" s="60"/>
      <c r="ERR16" s="60"/>
      <c r="ERS16" s="60"/>
      <c r="ERT16" s="60"/>
      <c r="ERU16" s="60"/>
      <c r="ERV16" s="60"/>
      <c r="ERW16" s="60"/>
      <c r="ERX16" s="60"/>
      <c r="ERY16" s="60"/>
      <c r="ERZ16" s="60"/>
      <c r="ESA16" s="60"/>
      <c r="ESB16" s="60"/>
      <c r="ESC16" s="60"/>
      <c r="ESD16" s="60"/>
      <c r="ESE16" s="60"/>
      <c r="ESF16" s="60"/>
      <c r="ESG16" s="60"/>
      <c r="ESH16" s="60"/>
      <c r="ESI16" s="60"/>
      <c r="ESJ16" s="60"/>
      <c r="ESK16" s="60"/>
      <c r="ESL16" s="60"/>
      <c r="ESM16" s="60"/>
      <c r="ESN16" s="60"/>
      <c r="ESO16" s="60"/>
      <c r="ESP16" s="60"/>
      <c r="ESQ16" s="60"/>
      <c r="ESR16" s="60"/>
      <c r="ESS16" s="60"/>
      <c r="EST16" s="60"/>
      <c r="ESU16" s="60"/>
      <c r="ESV16" s="60"/>
      <c r="ESW16" s="60"/>
      <c r="ESX16" s="60"/>
      <c r="ESY16" s="60"/>
      <c r="ESZ16" s="60"/>
      <c r="ETA16" s="60"/>
      <c r="ETB16" s="60"/>
      <c r="ETC16" s="60"/>
      <c r="ETD16" s="60"/>
      <c r="ETE16" s="60"/>
      <c r="ETF16" s="60"/>
      <c r="ETG16" s="60"/>
      <c r="ETH16" s="60"/>
      <c r="ETI16" s="60"/>
      <c r="ETJ16" s="60"/>
      <c r="ETK16" s="60"/>
      <c r="ETL16" s="60"/>
      <c r="ETM16" s="60"/>
      <c r="ETN16" s="60"/>
      <c r="ETO16" s="60"/>
      <c r="ETP16" s="60"/>
      <c r="ETQ16" s="60"/>
      <c r="ETR16" s="60"/>
      <c r="ETS16" s="60"/>
      <c r="ETT16" s="60"/>
      <c r="ETU16" s="60"/>
      <c r="ETV16" s="60"/>
      <c r="ETW16" s="60"/>
      <c r="ETX16" s="60"/>
      <c r="ETY16" s="60"/>
      <c r="ETZ16" s="60"/>
      <c r="EUA16" s="60"/>
      <c r="EUB16" s="60"/>
      <c r="EUC16" s="60"/>
      <c r="EUD16" s="60"/>
      <c r="EUE16" s="60"/>
      <c r="EUF16" s="60"/>
      <c r="EUG16" s="60"/>
      <c r="EUH16" s="60"/>
      <c r="EUI16" s="60"/>
      <c r="EUJ16" s="60"/>
      <c r="EUK16" s="60"/>
      <c r="EUL16" s="60"/>
      <c r="EUM16" s="60"/>
      <c r="EUN16" s="60"/>
      <c r="EUO16" s="60"/>
      <c r="EUP16" s="60"/>
      <c r="EUQ16" s="60"/>
      <c r="EUR16" s="60"/>
      <c r="EUS16" s="60"/>
      <c r="EUT16" s="60"/>
      <c r="EUU16" s="60"/>
      <c r="EUV16" s="60"/>
      <c r="EUW16" s="60"/>
      <c r="EUX16" s="60"/>
      <c r="EUY16" s="60"/>
      <c r="EUZ16" s="60"/>
      <c r="EVA16" s="60"/>
      <c r="EVB16" s="60"/>
      <c r="EVC16" s="60"/>
      <c r="EVD16" s="60"/>
      <c r="EVE16" s="60"/>
      <c r="EVF16" s="60"/>
      <c r="EVG16" s="60"/>
      <c r="EVH16" s="60"/>
      <c r="EVI16" s="60"/>
      <c r="EVJ16" s="60"/>
      <c r="EVK16" s="60"/>
      <c r="EVL16" s="60"/>
      <c r="EVM16" s="60"/>
      <c r="EVN16" s="60"/>
      <c r="EVO16" s="60"/>
      <c r="EVP16" s="60"/>
      <c r="EVQ16" s="60"/>
      <c r="EVR16" s="60"/>
      <c r="EVS16" s="60"/>
      <c r="EVT16" s="60"/>
      <c r="EVU16" s="60"/>
      <c r="EVV16" s="60"/>
      <c r="EVW16" s="60"/>
      <c r="EVX16" s="60"/>
      <c r="EVY16" s="60"/>
      <c r="EVZ16" s="60"/>
      <c r="EWA16" s="60"/>
      <c r="EWB16" s="60"/>
      <c r="EWC16" s="60"/>
      <c r="EWD16" s="60"/>
      <c r="EWE16" s="60"/>
      <c r="EWF16" s="60"/>
      <c r="EWG16" s="60"/>
      <c r="EWH16" s="60"/>
      <c r="EWI16" s="60"/>
      <c r="EWJ16" s="60"/>
      <c r="EWK16" s="60"/>
      <c r="EWL16" s="60"/>
      <c r="EWM16" s="60"/>
      <c r="EWN16" s="60"/>
      <c r="EWO16" s="60"/>
      <c r="EWP16" s="60"/>
      <c r="EWQ16" s="60"/>
      <c r="EWR16" s="60"/>
      <c r="EWS16" s="60"/>
      <c r="EWT16" s="60"/>
      <c r="EWU16" s="60"/>
      <c r="EWV16" s="60"/>
      <c r="EWW16" s="60"/>
      <c r="EWX16" s="60"/>
      <c r="EWY16" s="60"/>
      <c r="EWZ16" s="60"/>
      <c r="EXA16" s="60"/>
      <c r="EXB16" s="60"/>
      <c r="EXC16" s="60"/>
      <c r="EXD16" s="60"/>
      <c r="EXE16" s="60"/>
      <c r="EXF16" s="60"/>
      <c r="EXG16" s="60"/>
      <c r="EXH16" s="60"/>
      <c r="EXI16" s="60"/>
      <c r="EXJ16" s="60"/>
      <c r="EXK16" s="60"/>
      <c r="EXL16" s="60"/>
      <c r="EXM16" s="60"/>
      <c r="EXN16" s="60"/>
      <c r="EXO16" s="60"/>
      <c r="EXP16" s="60"/>
      <c r="EXQ16" s="60"/>
      <c r="EXR16" s="60"/>
      <c r="EXS16" s="60"/>
      <c r="EXT16" s="60"/>
      <c r="EXU16" s="60"/>
      <c r="EXV16" s="60"/>
      <c r="EXW16" s="60"/>
      <c r="EXX16" s="60"/>
      <c r="EXY16" s="60"/>
      <c r="EXZ16" s="60"/>
      <c r="EYA16" s="60"/>
      <c r="EYB16" s="60"/>
      <c r="EYC16" s="60"/>
      <c r="EYD16" s="60"/>
      <c r="EYE16" s="60"/>
      <c r="EYF16" s="60"/>
      <c r="EYG16" s="60"/>
      <c r="EYH16" s="60"/>
      <c r="EYI16" s="60"/>
      <c r="EYJ16" s="60"/>
      <c r="EYK16" s="60"/>
      <c r="EYL16" s="60"/>
      <c r="EYM16" s="60"/>
      <c r="EYN16" s="60"/>
      <c r="EYO16" s="60"/>
      <c r="EYP16" s="60"/>
      <c r="EYQ16" s="60"/>
      <c r="EYR16" s="60"/>
      <c r="EYS16" s="60"/>
      <c r="EYT16" s="60"/>
      <c r="EYU16" s="60"/>
      <c r="EYV16" s="60"/>
      <c r="EYW16" s="60"/>
      <c r="EYX16" s="60"/>
      <c r="EYY16" s="60"/>
      <c r="EYZ16" s="60"/>
      <c r="EZA16" s="60"/>
      <c r="EZB16" s="60"/>
      <c r="EZC16" s="60"/>
      <c r="EZD16" s="60"/>
      <c r="EZE16" s="60"/>
      <c r="EZF16" s="60"/>
      <c r="EZG16" s="60"/>
      <c r="EZH16" s="60"/>
      <c r="EZI16" s="60"/>
      <c r="EZJ16" s="60"/>
      <c r="EZK16" s="60"/>
      <c r="EZL16" s="60"/>
      <c r="EZM16" s="60"/>
      <c r="EZN16" s="60"/>
      <c r="EZO16" s="60"/>
      <c r="EZP16" s="60"/>
      <c r="EZQ16" s="60"/>
      <c r="EZR16" s="60"/>
      <c r="EZS16" s="60"/>
      <c r="EZT16" s="60"/>
      <c r="EZU16" s="60"/>
      <c r="EZV16" s="60"/>
      <c r="EZW16" s="60"/>
      <c r="EZX16" s="60"/>
      <c r="EZY16" s="60"/>
      <c r="EZZ16" s="60"/>
      <c r="FAA16" s="60"/>
      <c r="FAB16" s="60"/>
      <c r="FAC16" s="60"/>
      <c r="FAD16" s="60"/>
      <c r="FAE16" s="60"/>
      <c r="FAF16" s="60"/>
      <c r="FAG16" s="60"/>
      <c r="FAH16" s="60"/>
      <c r="FAI16" s="60"/>
      <c r="FAJ16" s="60"/>
      <c r="FAK16" s="60"/>
      <c r="FAL16" s="60"/>
      <c r="FAM16" s="60"/>
      <c r="FAN16" s="60"/>
      <c r="FAO16" s="60"/>
      <c r="FAP16" s="60"/>
      <c r="FAQ16" s="60"/>
      <c r="FAR16" s="60"/>
      <c r="FAS16" s="60"/>
      <c r="FAT16" s="60"/>
      <c r="FAU16" s="60"/>
      <c r="FAV16" s="60"/>
      <c r="FAW16" s="60"/>
      <c r="FAX16" s="60"/>
      <c r="FAY16" s="60"/>
      <c r="FAZ16" s="60"/>
      <c r="FBA16" s="60"/>
      <c r="FBB16" s="60"/>
      <c r="FBC16" s="60"/>
      <c r="FBD16" s="60"/>
      <c r="FBE16" s="60"/>
      <c r="FBF16" s="60"/>
      <c r="FBG16" s="60"/>
      <c r="FBH16" s="60"/>
      <c r="FBI16" s="60"/>
      <c r="FBJ16" s="60"/>
      <c r="FBK16" s="60"/>
      <c r="FBL16" s="60"/>
      <c r="FBM16" s="60"/>
      <c r="FBN16" s="60"/>
      <c r="FBO16" s="60"/>
      <c r="FBP16" s="60"/>
      <c r="FBQ16" s="60"/>
      <c r="FBR16" s="60"/>
      <c r="FBS16" s="60"/>
      <c r="FBT16" s="60"/>
      <c r="FBU16" s="60"/>
      <c r="FBV16" s="60"/>
      <c r="FBW16" s="60"/>
      <c r="FBX16" s="60"/>
      <c r="FBY16" s="60"/>
      <c r="FBZ16" s="60"/>
      <c r="FCA16" s="60"/>
      <c r="FCB16" s="60"/>
      <c r="FCC16" s="60"/>
      <c r="FCD16" s="60"/>
      <c r="FCE16" s="60"/>
      <c r="FCF16" s="60"/>
      <c r="FCG16" s="60"/>
      <c r="FCH16" s="60"/>
      <c r="FCI16" s="60"/>
      <c r="FCJ16" s="60"/>
      <c r="FCK16" s="60"/>
      <c r="FCL16" s="60"/>
      <c r="FCM16" s="60"/>
      <c r="FCN16" s="60"/>
      <c r="FCO16" s="60"/>
      <c r="FCP16" s="60"/>
      <c r="FCQ16" s="60"/>
      <c r="FCR16" s="60"/>
      <c r="FCS16" s="60"/>
      <c r="FCT16" s="60"/>
      <c r="FCU16" s="60"/>
      <c r="FCV16" s="60"/>
      <c r="FCW16" s="60"/>
      <c r="FCX16" s="60"/>
      <c r="FCY16" s="60"/>
      <c r="FCZ16" s="60"/>
      <c r="FDA16" s="60"/>
      <c r="FDB16" s="60"/>
      <c r="FDC16" s="60"/>
      <c r="FDD16" s="60"/>
      <c r="FDE16" s="60"/>
      <c r="FDF16" s="60"/>
      <c r="FDG16" s="60"/>
      <c r="FDH16" s="60"/>
      <c r="FDI16" s="60"/>
      <c r="FDJ16" s="60"/>
      <c r="FDK16" s="60"/>
      <c r="FDL16" s="60"/>
      <c r="FDM16" s="60"/>
      <c r="FDN16" s="60"/>
      <c r="FDO16" s="60"/>
      <c r="FDP16" s="60"/>
      <c r="FDQ16" s="60"/>
      <c r="FDR16" s="60"/>
      <c r="FDS16" s="60"/>
      <c r="FDT16" s="60"/>
      <c r="FDU16" s="60"/>
      <c r="FDV16" s="60"/>
      <c r="FDW16" s="60"/>
      <c r="FDX16" s="60"/>
      <c r="FDY16" s="60"/>
      <c r="FDZ16" s="60"/>
      <c r="FEA16" s="60"/>
      <c r="FEB16" s="60"/>
      <c r="FEC16" s="60"/>
      <c r="FED16" s="60"/>
      <c r="FEE16" s="60"/>
      <c r="FEF16" s="60"/>
      <c r="FEG16" s="60"/>
      <c r="FEH16" s="60"/>
      <c r="FEI16" s="60"/>
      <c r="FEJ16" s="60"/>
      <c r="FEK16" s="60"/>
      <c r="FEL16" s="60"/>
      <c r="FEM16" s="60"/>
      <c r="FEN16" s="60"/>
      <c r="FEO16" s="60"/>
      <c r="FEP16" s="60"/>
      <c r="FEQ16" s="60"/>
      <c r="FER16" s="60"/>
      <c r="FES16" s="60"/>
      <c r="FET16" s="60"/>
      <c r="FEU16" s="60"/>
      <c r="FEV16" s="60"/>
      <c r="FEW16" s="60"/>
      <c r="FEX16" s="60"/>
      <c r="FEY16" s="60"/>
      <c r="FEZ16" s="60"/>
      <c r="FFA16" s="60"/>
      <c r="FFB16" s="60"/>
      <c r="FFC16" s="60"/>
      <c r="FFD16" s="60"/>
      <c r="FFE16" s="60"/>
      <c r="FFF16" s="60"/>
      <c r="FFG16" s="60"/>
      <c r="FFH16" s="60"/>
      <c r="FFI16" s="60"/>
      <c r="FFJ16" s="60"/>
      <c r="FFK16" s="60"/>
      <c r="FFL16" s="60"/>
      <c r="FFM16" s="60"/>
      <c r="FFN16" s="60"/>
      <c r="FFO16" s="60"/>
      <c r="FFP16" s="60"/>
      <c r="FFQ16" s="60"/>
      <c r="FFR16" s="60"/>
      <c r="FFS16" s="60"/>
      <c r="FFT16" s="60"/>
      <c r="FFU16" s="60"/>
      <c r="FFV16" s="60"/>
      <c r="FFW16" s="60"/>
      <c r="FFX16" s="60"/>
      <c r="FFY16" s="60"/>
      <c r="FFZ16" s="60"/>
      <c r="FGA16" s="60"/>
      <c r="FGB16" s="60"/>
      <c r="FGC16" s="60"/>
      <c r="FGD16" s="60"/>
      <c r="FGE16" s="60"/>
      <c r="FGF16" s="60"/>
      <c r="FGG16" s="60"/>
      <c r="FGH16" s="60"/>
      <c r="FGI16" s="60"/>
      <c r="FGJ16" s="60"/>
      <c r="FGK16" s="60"/>
      <c r="FGL16" s="60"/>
      <c r="FGM16" s="60"/>
      <c r="FGN16" s="60"/>
      <c r="FGO16" s="60"/>
      <c r="FGP16" s="60"/>
      <c r="FGQ16" s="60"/>
      <c r="FGR16" s="60"/>
      <c r="FGS16" s="60"/>
      <c r="FGT16" s="60"/>
      <c r="FGU16" s="60"/>
      <c r="FGV16" s="60"/>
      <c r="FGW16" s="60"/>
      <c r="FGX16" s="60"/>
      <c r="FGY16" s="60"/>
      <c r="FGZ16" s="60"/>
      <c r="FHA16" s="60"/>
      <c r="FHB16" s="60"/>
      <c r="FHC16" s="60"/>
      <c r="FHD16" s="60"/>
      <c r="FHE16" s="60"/>
      <c r="FHF16" s="60"/>
      <c r="FHG16" s="60"/>
      <c r="FHH16" s="60"/>
      <c r="FHI16" s="60"/>
      <c r="FHJ16" s="60"/>
      <c r="FHK16" s="60"/>
      <c r="FHL16" s="60"/>
      <c r="FHM16" s="60"/>
      <c r="FHN16" s="60"/>
      <c r="FHO16" s="60"/>
      <c r="FHP16" s="60"/>
      <c r="FHQ16" s="60"/>
      <c r="FHR16" s="60"/>
      <c r="FHS16" s="60"/>
      <c r="FHT16" s="60"/>
      <c r="FHU16" s="60"/>
      <c r="FHV16" s="60"/>
      <c r="FHW16" s="60"/>
      <c r="FHX16" s="60"/>
      <c r="FHY16" s="60"/>
      <c r="FHZ16" s="60"/>
      <c r="FIA16" s="60"/>
      <c r="FIB16" s="60"/>
      <c r="FIC16" s="60"/>
      <c r="FID16" s="60"/>
      <c r="FIE16" s="60"/>
      <c r="FIF16" s="60"/>
      <c r="FIG16" s="60"/>
      <c r="FIH16" s="60"/>
      <c r="FII16" s="60"/>
      <c r="FIJ16" s="60"/>
      <c r="FIK16" s="60"/>
      <c r="FIL16" s="60"/>
      <c r="FIM16" s="60"/>
      <c r="FIN16" s="60"/>
      <c r="FIO16" s="60"/>
      <c r="FIP16" s="60"/>
      <c r="FIQ16" s="60"/>
      <c r="FIR16" s="60"/>
      <c r="FIS16" s="60"/>
      <c r="FIT16" s="60"/>
      <c r="FIU16" s="60"/>
      <c r="FIV16" s="60"/>
      <c r="FIW16" s="60"/>
      <c r="FIX16" s="60"/>
      <c r="FIY16" s="60"/>
      <c r="FIZ16" s="60"/>
      <c r="FJA16" s="60"/>
      <c r="FJB16" s="60"/>
      <c r="FJC16" s="60"/>
      <c r="FJD16" s="60"/>
      <c r="FJE16" s="60"/>
      <c r="FJF16" s="60"/>
      <c r="FJG16" s="60"/>
      <c r="FJH16" s="60"/>
      <c r="FJI16" s="60"/>
      <c r="FJJ16" s="60"/>
      <c r="FJK16" s="60"/>
      <c r="FJL16" s="60"/>
      <c r="FJM16" s="60"/>
      <c r="FJN16" s="60"/>
      <c r="FJO16" s="60"/>
      <c r="FJP16" s="60"/>
      <c r="FJQ16" s="60"/>
      <c r="FJR16" s="60"/>
      <c r="FJS16" s="60"/>
      <c r="FJT16" s="60"/>
      <c r="FJU16" s="60"/>
      <c r="FJV16" s="60"/>
      <c r="FJW16" s="60"/>
      <c r="FJX16" s="60"/>
      <c r="FJY16" s="60"/>
      <c r="FJZ16" s="60"/>
      <c r="FKA16" s="60"/>
      <c r="FKB16" s="60"/>
      <c r="FKC16" s="60"/>
      <c r="FKD16" s="60"/>
      <c r="FKE16" s="60"/>
      <c r="FKF16" s="60"/>
      <c r="FKG16" s="60"/>
      <c r="FKH16" s="60"/>
      <c r="FKI16" s="60"/>
      <c r="FKJ16" s="60"/>
      <c r="FKK16" s="60"/>
      <c r="FKL16" s="60"/>
      <c r="FKM16" s="60"/>
      <c r="FKN16" s="60"/>
      <c r="FKO16" s="60"/>
      <c r="FKP16" s="60"/>
      <c r="FKQ16" s="60"/>
      <c r="FKR16" s="60"/>
      <c r="FKS16" s="60"/>
      <c r="FKT16" s="60"/>
      <c r="FKU16" s="60"/>
      <c r="FKV16" s="60"/>
      <c r="FKW16" s="60"/>
      <c r="FKX16" s="60"/>
      <c r="FKY16" s="60"/>
      <c r="FKZ16" s="60"/>
      <c r="FLA16" s="60"/>
      <c r="FLB16" s="60"/>
      <c r="FLC16" s="60"/>
      <c r="FLD16" s="60"/>
      <c r="FLE16" s="60"/>
      <c r="FLF16" s="60"/>
      <c r="FLG16" s="60"/>
      <c r="FLH16" s="60"/>
      <c r="FLI16" s="60"/>
      <c r="FLJ16" s="60"/>
      <c r="FLK16" s="60"/>
      <c r="FLL16" s="60"/>
      <c r="FLM16" s="60"/>
      <c r="FLN16" s="60"/>
      <c r="FLO16" s="60"/>
      <c r="FLP16" s="60"/>
      <c r="FLQ16" s="60"/>
      <c r="FLR16" s="60"/>
      <c r="FLS16" s="60"/>
      <c r="FLT16" s="60"/>
      <c r="FLU16" s="60"/>
      <c r="FLV16" s="60"/>
      <c r="FLW16" s="60"/>
      <c r="FLX16" s="60"/>
      <c r="FLY16" s="60"/>
      <c r="FLZ16" s="60"/>
      <c r="FMA16" s="60"/>
      <c r="FMB16" s="60"/>
      <c r="FMC16" s="60"/>
      <c r="FMD16" s="60"/>
      <c r="FME16" s="60"/>
      <c r="FMF16" s="60"/>
      <c r="FMG16" s="60"/>
      <c r="FMH16" s="60"/>
      <c r="FMI16" s="60"/>
      <c r="FMJ16" s="60"/>
      <c r="FMK16" s="60"/>
      <c r="FML16" s="60"/>
      <c r="FMM16" s="60"/>
      <c r="FMN16" s="60"/>
      <c r="FMO16" s="60"/>
      <c r="FMP16" s="60"/>
      <c r="FMQ16" s="60"/>
      <c r="FMR16" s="60"/>
      <c r="FMS16" s="60"/>
      <c r="FMT16" s="60"/>
      <c r="FMU16" s="60"/>
      <c r="FMV16" s="60"/>
      <c r="FMW16" s="60"/>
      <c r="FMX16" s="60"/>
      <c r="FMY16" s="60"/>
      <c r="FMZ16" s="60"/>
      <c r="FNA16" s="60"/>
      <c r="FNB16" s="60"/>
      <c r="FNC16" s="60"/>
      <c r="FND16" s="60"/>
      <c r="FNE16" s="60"/>
      <c r="FNF16" s="60"/>
      <c r="FNG16" s="60"/>
      <c r="FNH16" s="60"/>
      <c r="FNI16" s="60"/>
      <c r="FNJ16" s="60"/>
      <c r="FNK16" s="60"/>
      <c r="FNL16" s="60"/>
      <c r="FNM16" s="60"/>
      <c r="FNN16" s="60"/>
      <c r="FNO16" s="60"/>
      <c r="FNP16" s="60"/>
      <c r="FNQ16" s="60"/>
      <c r="FNR16" s="60"/>
      <c r="FNS16" s="60"/>
      <c r="FNT16" s="60"/>
      <c r="FNU16" s="60"/>
      <c r="FNV16" s="60"/>
      <c r="FNW16" s="60"/>
      <c r="FNX16" s="60"/>
      <c r="FNY16" s="60"/>
      <c r="FNZ16" s="60"/>
      <c r="FOA16" s="60"/>
      <c r="FOB16" s="60"/>
      <c r="FOC16" s="60"/>
      <c r="FOD16" s="60"/>
      <c r="FOE16" s="60"/>
      <c r="FOF16" s="60"/>
      <c r="FOG16" s="60"/>
      <c r="FOH16" s="60"/>
      <c r="FOI16" s="60"/>
      <c r="FOJ16" s="60"/>
      <c r="FOK16" s="60"/>
      <c r="FOL16" s="60"/>
      <c r="FOM16" s="60"/>
      <c r="FON16" s="60"/>
      <c r="FOO16" s="60"/>
      <c r="FOP16" s="60"/>
      <c r="FOQ16" s="60"/>
      <c r="FOR16" s="60"/>
      <c r="FOS16" s="60"/>
      <c r="FOT16" s="60"/>
      <c r="FOU16" s="60"/>
      <c r="FOV16" s="60"/>
      <c r="FOW16" s="60"/>
      <c r="FOX16" s="60"/>
      <c r="FOY16" s="60"/>
      <c r="FOZ16" s="60"/>
      <c r="FPA16" s="60"/>
      <c r="FPB16" s="60"/>
      <c r="FPC16" s="60"/>
      <c r="FPD16" s="60"/>
      <c r="FPE16" s="60"/>
      <c r="FPF16" s="60"/>
      <c r="FPG16" s="60"/>
      <c r="FPH16" s="60"/>
      <c r="FPI16" s="60"/>
      <c r="FPJ16" s="60"/>
      <c r="FPK16" s="60"/>
      <c r="FPL16" s="60"/>
      <c r="FPM16" s="60"/>
      <c r="FPN16" s="60"/>
      <c r="FPO16" s="60"/>
      <c r="FPP16" s="60"/>
      <c r="FPQ16" s="60"/>
      <c r="FPR16" s="60"/>
      <c r="FPS16" s="60"/>
      <c r="FPT16" s="60"/>
      <c r="FPU16" s="60"/>
      <c r="FPV16" s="60"/>
      <c r="FPW16" s="60"/>
      <c r="FPX16" s="60"/>
      <c r="FPY16" s="60"/>
      <c r="FPZ16" s="60"/>
      <c r="FQA16" s="60"/>
      <c r="FQB16" s="60"/>
      <c r="FQC16" s="60"/>
      <c r="FQD16" s="60"/>
      <c r="FQE16" s="60"/>
      <c r="FQF16" s="60"/>
      <c r="FQG16" s="60"/>
      <c r="FQH16" s="60"/>
      <c r="FQI16" s="60"/>
      <c r="FQJ16" s="60"/>
      <c r="FQK16" s="60"/>
      <c r="FQL16" s="60"/>
      <c r="FQM16" s="60"/>
      <c r="FQN16" s="60"/>
      <c r="FQO16" s="60"/>
      <c r="FQP16" s="60"/>
      <c r="FQQ16" s="60"/>
      <c r="FQR16" s="60"/>
      <c r="FQS16" s="60"/>
      <c r="FQT16" s="60"/>
      <c r="FQU16" s="60"/>
      <c r="FQV16" s="60"/>
      <c r="FQW16" s="60"/>
      <c r="FQX16" s="60"/>
      <c r="FQY16" s="60"/>
      <c r="FQZ16" s="60"/>
      <c r="FRA16" s="60"/>
      <c r="FRB16" s="60"/>
      <c r="FRC16" s="60"/>
      <c r="FRD16" s="60"/>
      <c r="FRE16" s="60"/>
      <c r="FRF16" s="60"/>
      <c r="FRG16" s="60"/>
      <c r="FRH16" s="60"/>
      <c r="FRI16" s="60"/>
      <c r="FRJ16" s="60"/>
      <c r="FRK16" s="60"/>
      <c r="FRL16" s="60"/>
      <c r="FRM16" s="60"/>
      <c r="FRN16" s="60"/>
      <c r="FRO16" s="60"/>
      <c r="FRP16" s="60"/>
      <c r="FRQ16" s="60"/>
      <c r="FRR16" s="60"/>
      <c r="FRS16" s="60"/>
      <c r="FRT16" s="60"/>
      <c r="FRU16" s="60"/>
      <c r="FRV16" s="60"/>
      <c r="FRW16" s="60"/>
      <c r="FRX16" s="60"/>
      <c r="FRY16" s="60"/>
      <c r="FRZ16" s="60"/>
      <c r="FSA16" s="60"/>
      <c r="FSB16" s="60"/>
      <c r="FSC16" s="60"/>
      <c r="FSD16" s="60"/>
      <c r="FSE16" s="60"/>
      <c r="FSF16" s="60"/>
      <c r="FSG16" s="60"/>
      <c r="FSH16" s="60"/>
      <c r="FSI16" s="60"/>
      <c r="FSJ16" s="60"/>
      <c r="FSK16" s="60"/>
      <c r="FSL16" s="60"/>
      <c r="FSM16" s="60"/>
      <c r="FSN16" s="60"/>
      <c r="FSO16" s="60"/>
      <c r="FSP16" s="60"/>
      <c r="FSQ16" s="60"/>
      <c r="FSR16" s="60"/>
      <c r="FSS16" s="60"/>
      <c r="FST16" s="60"/>
      <c r="FSU16" s="60"/>
      <c r="FSV16" s="60"/>
      <c r="FSW16" s="60"/>
      <c r="FSX16" s="60"/>
      <c r="FSY16" s="60"/>
      <c r="FSZ16" s="60"/>
      <c r="FTA16" s="60"/>
      <c r="FTB16" s="60"/>
      <c r="FTC16" s="60"/>
      <c r="FTD16" s="60"/>
      <c r="FTE16" s="60"/>
      <c r="FTF16" s="60"/>
      <c r="FTG16" s="60"/>
      <c r="FTH16" s="60"/>
      <c r="FTI16" s="60"/>
      <c r="FTJ16" s="60"/>
      <c r="FTK16" s="60"/>
      <c r="FTL16" s="60"/>
      <c r="FTM16" s="60"/>
      <c r="FTN16" s="60"/>
      <c r="FTO16" s="60"/>
      <c r="FTP16" s="60"/>
      <c r="FTQ16" s="60"/>
      <c r="FTR16" s="60"/>
      <c r="FTS16" s="60"/>
      <c r="FTT16" s="60"/>
      <c r="FTU16" s="60"/>
      <c r="FTV16" s="60"/>
      <c r="FTW16" s="60"/>
      <c r="FTX16" s="60"/>
      <c r="FTY16" s="60"/>
      <c r="FTZ16" s="60"/>
      <c r="FUA16" s="60"/>
      <c r="FUB16" s="60"/>
      <c r="FUC16" s="60"/>
      <c r="FUD16" s="60"/>
      <c r="FUE16" s="60"/>
      <c r="FUF16" s="60"/>
      <c r="FUG16" s="60"/>
      <c r="FUH16" s="60"/>
      <c r="FUI16" s="60"/>
      <c r="FUJ16" s="60"/>
      <c r="FUK16" s="60"/>
      <c r="FUL16" s="60"/>
      <c r="FUM16" s="60"/>
      <c r="FUN16" s="60"/>
      <c r="FUO16" s="60"/>
      <c r="FUP16" s="60"/>
      <c r="FUQ16" s="60"/>
      <c r="FUR16" s="60"/>
      <c r="FUS16" s="60"/>
      <c r="FUT16" s="60"/>
      <c r="FUU16" s="60"/>
      <c r="FUV16" s="60"/>
      <c r="FUW16" s="60"/>
      <c r="FUX16" s="60"/>
      <c r="FUY16" s="60"/>
      <c r="FUZ16" s="60"/>
      <c r="FVA16" s="60"/>
      <c r="FVB16" s="60"/>
      <c r="FVC16" s="60"/>
      <c r="FVD16" s="60"/>
      <c r="FVE16" s="60"/>
      <c r="FVF16" s="60"/>
      <c r="FVG16" s="60"/>
      <c r="FVH16" s="60"/>
      <c r="FVI16" s="60"/>
      <c r="FVJ16" s="60"/>
      <c r="FVK16" s="60"/>
      <c r="FVL16" s="60"/>
      <c r="FVM16" s="60"/>
      <c r="FVN16" s="60"/>
      <c r="FVO16" s="60"/>
      <c r="FVP16" s="60"/>
      <c r="FVQ16" s="60"/>
      <c r="FVR16" s="60"/>
      <c r="FVS16" s="60"/>
      <c r="FVT16" s="60"/>
      <c r="FVU16" s="60"/>
      <c r="FVV16" s="60"/>
      <c r="FVW16" s="60"/>
      <c r="FVX16" s="60"/>
      <c r="FVY16" s="60"/>
      <c r="FVZ16" s="60"/>
      <c r="FWA16" s="60"/>
      <c r="FWB16" s="60"/>
      <c r="FWC16" s="60"/>
      <c r="FWD16" s="60"/>
      <c r="FWE16" s="60"/>
      <c r="FWF16" s="60"/>
      <c r="FWG16" s="60"/>
      <c r="FWH16" s="60"/>
      <c r="FWI16" s="60"/>
      <c r="FWJ16" s="60"/>
      <c r="FWK16" s="60"/>
      <c r="FWL16" s="60"/>
      <c r="FWM16" s="60"/>
      <c r="FWN16" s="60"/>
      <c r="FWO16" s="60"/>
      <c r="FWP16" s="60"/>
      <c r="FWQ16" s="60"/>
      <c r="FWR16" s="60"/>
      <c r="FWS16" s="60"/>
      <c r="FWT16" s="60"/>
      <c r="FWU16" s="60"/>
      <c r="FWV16" s="60"/>
      <c r="FWW16" s="60"/>
      <c r="FWX16" s="60"/>
      <c r="FWY16" s="60"/>
      <c r="FWZ16" s="60"/>
      <c r="FXA16" s="60"/>
      <c r="FXB16" s="60"/>
      <c r="FXC16" s="60"/>
      <c r="FXD16" s="60"/>
      <c r="FXE16" s="60"/>
      <c r="FXF16" s="60"/>
      <c r="FXG16" s="60"/>
      <c r="FXH16" s="60"/>
      <c r="FXI16" s="60"/>
      <c r="FXJ16" s="60"/>
      <c r="FXK16" s="60"/>
      <c r="FXL16" s="60"/>
      <c r="FXM16" s="60"/>
      <c r="FXN16" s="60"/>
      <c r="FXO16" s="60"/>
      <c r="FXP16" s="60"/>
      <c r="FXQ16" s="60"/>
      <c r="FXR16" s="60"/>
      <c r="FXS16" s="60"/>
      <c r="FXT16" s="60"/>
      <c r="FXU16" s="60"/>
      <c r="FXV16" s="60"/>
      <c r="FXW16" s="60"/>
      <c r="FXX16" s="60"/>
      <c r="FXY16" s="60"/>
      <c r="FXZ16" s="60"/>
      <c r="FYA16" s="60"/>
      <c r="FYB16" s="60"/>
      <c r="FYC16" s="60"/>
      <c r="FYD16" s="60"/>
      <c r="FYE16" s="60"/>
      <c r="FYF16" s="60"/>
      <c r="FYG16" s="60"/>
      <c r="FYH16" s="60"/>
      <c r="FYI16" s="60"/>
      <c r="FYJ16" s="60"/>
      <c r="FYK16" s="60"/>
      <c r="FYL16" s="60"/>
      <c r="FYM16" s="60"/>
      <c r="FYN16" s="60"/>
      <c r="FYO16" s="60"/>
      <c r="FYP16" s="60"/>
      <c r="FYQ16" s="60"/>
      <c r="FYR16" s="60"/>
      <c r="FYS16" s="60"/>
      <c r="FYT16" s="60"/>
      <c r="FYU16" s="60"/>
      <c r="FYV16" s="60"/>
      <c r="FYW16" s="60"/>
      <c r="FYX16" s="60"/>
      <c r="FYY16" s="60"/>
      <c r="FYZ16" s="60"/>
      <c r="FZA16" s="60"/>
      <c r="FZB16" s="60"/>
      <c r="FZC16" s="60"/>
      <c r="FZD16" s="60"/>
      <c r="FZE16" s="60"/>
      <c r="FZF16" s="60"/>
      <c r="FZG16" s="60"/>
      <c r="FZH16" s="60"/>
      <c r="FZI16" s="60"/>
      <c r="FZJ16" s="60"/>
      <c r="FZK16" s="60"/>
      <c r="FZL16" s="60"/>
      <c r="FZM16" s="60"/>
      <c r="FZN16" s="60"/>
      <c r="FZO16" s="60"/>
      <c r="FZP16" s="60"/>
      <c r="FZQ16" s="60"/>
      <c r="FZR16" s="60"/>
      <c r="FZS16" s="60"/>
      <c r="FZT16" s="60"/>
      <c r="FZU16" s="60"/>
      <c r="FZV16" s="60"/>
      <c r="FZW16" s="60"/>
      <c r="FZX16" s="60"/>
      <c r="FZY16" s="60"/>
      <c r="FZZ16" s="60"/>
      <c r="GAA16" s="60"/>
      <c r="GAB16" s="60"/>
      <c r="GAC16" s="60"/>
      <c r="GAD16" s="60"/>
      <c r="GAE16" s="60"/>
      <c r="GAF16" s="60"/>
      <c r="GAG16" s="60"/>
      <c r="GAH16" s="60"/>
      <c r="GAI16" s="60"/>
      <c r="GAJ16" s="60"/>
      <c r="GAK16" s="60"/>
      <c r="GAL16" s="60"/>
      <c r="GAM16" s="60"/>
      <c r="GAN16" s="60"/>
      <c r="GAO16" s="60"/>
      <c r="GAP16" s="60"/>
      <c r="GAQ16" s="60"/>
      <c r="GAR16" s="60"/>
      <c r="GAS16" s="60"/>
      <c r="GAT16" s="60"/>
      <c r="GAU16" s="60"/>
      <c r="GAV16" s="60"/>
      <c r="GAW16" s="60"/>
      <c r="GAX16" s="60"/>
      <c r="GAY16" s="60"/>
      <c r="GAZ16" s="60"/>
      <c r="GBA16" s="60"/>
      <c r="GBB16" s="60"/>
      <c r="GBC16" s="60"/>
      <c r="GBD16" s="60"/>
      <c r="GBE16" s="60"/>
      <c r="GBF16" s="60"/>
      <c r="GBG16" s="60"/>
      <c r="GBH16" s="60"/>
      <c r="GBI16" s="60"/>
      <c r="GBJ16" s="60"/>
      <c r="GBK16" s="60"/>
      <c r="GBL16" s="60"/>
      <c r="GBM16" s="60"/>
      <c r="GBN16" s="60"/>
      <c r="GBO16" s="60"/>
      <c r="GBP16" s="60"/>
      <c r="GBQ16" s="60"/>
      <c r="GBR16" s="60"/>
      <c r="GBS16" s="60"/>
      <c r="GBT16" s="60"/>
      <c r="GBU16" s="60"/>
      <c r="GBV16" s="60"/>
      <c r="GBW16" s="60"/>
      <c r="GBX16" s="60"/>
      <c r="GBY16" s="60"/>
      <c r="GBZ16" s="60"/>
      <c r="GCA16" s="60"/>
      <c r="GCB16" s="60"/>
      <c r="GCC16" s="60"/>
      <c r="GCD16" s="60"/>
      <c r="GCE16" s="60"/>
      <c r="GCF16" s="60"/>
      <c r="GCG16" s="60"/>
      <c r="GCH16" s="60"/>
      <c r="GCI16" s="60"/>
      <c r="GCJ16" s="60"/>
      <c r="GCK16" s="60"/>
      <c r="GCL16" s="60"/>
      <c r="GCM16" s="60"/>
      <c r="GCN16" s="60"/>
      <c r="GCO16" s="60"/>
      <c r="GCP16" s="60"/>
      <c r="GCQ16" s="60"/>
      <c r="GCR16" s="60"/>
      <c r="GCS16" s="60"/>
      <c r="GCT16" s="60"/>
      <c r="GCU16" s="60"/>
      <c r="GCV16" s="60"/>
      <c r="GCW16" s="60"/>
      <c r="GCX16" s="60"/>
      <c r="GCY16" s="60"/>
      <c r="GCZ16" s="60"/>
      <c r="GDA16" s="60"/>
      <c r="GDB16" s="60"/>
      <c r="GDC16" s="60"/>
      <c r="GDD16" s="60"/>
      <c r="GDE16" s="60"/>
      <c r="GDF16" s="60"/>
      <c r="GDG16" s="60"/>
      <c r="GDH16" s="60"/>
      <c r="GDI16" s="60"/>
      <c r="GDJ16" s="60"/>
      <c r="GDK16" s="60"/>
      <c r="GDL16" s="60"/>
      <c r="GDM16" s="60"/>
      <c r="GDN16" s="60"/>
      <c r="GDO16" s="60"/>
      <c r="GDP16" s="60"/>
      <c r="GDQ16" s="60"/>
      <c r="GDR16" s="60"/>
      <c r="GDS16" s="60"/>
      <c r="GDT16" s="60"/>
      <c r="GDU16" s="60"/>
      <c r="GDV16" s="60"/>
      <c r="GDW16" s="60"/>
      <c r="GDX16" s="60"/>
      <c r="GDY16" s="60"/>
      <c r="GDZ16" s="60"/>
      <c r="GEA16" s="60"/>
      <c r="GEB16" s="60"/>
      <c r="GEC16" s="60"/>
      <c r="GED16" s="60"/>
      <c r="GEE16" s="60"/>
      <c r="GEF16" s="60"/>
      <c r="GEG16" s="60"/>
      <c r="GEH16" s="60"/>
      <c r="GEI16" s="60"/>
      <c r="GEJ16" s="60"/>
      <c r="GEK16" s="60"/>
      <c r="GEL16" s="60"/>
      <c r="GEM16" s="60"/>
      <c r="GEN16" s="60"/>
      <c r="GEO16" s="60"/>
      <c r="GEP16" s="60"/>
      <c r="GEQ16" s="60"/>
      <c r="GER16" s="60"/>
      <c r="GES16" s="60"/>
      <c r="GET16" s="60"/>
      <c r="GEU16" s="60"/>
      <c r="GEV16" s="60"/>
      <c r="GEW16" s="60"/>
      <c r="GEX16" s="60"/>
      <c r="GEY16" s="60"/>
      <c r="GEZ16" s="60"/>
      <c r="GFA16" s="60"/>
      <c r="GFB16" s="60"/>
      <c r="GFC16" s="60"/>
      <c r="GFD16" s="60"/>
      <c r="GFE16" s="60"/>
      <c r="GFF16" s="60"/>
      <c r="GFG16" s="60"/>
      <c r="GFH16" s="60"/>
      <c r="GFI16" s="60"/>
      <c r="GFJ16" s="60"/>
      <c r="GFK16" s="60"/>
      <c r="GFL16" s="60"/>
      <c r="GFM16" s="60"/>
      <c r="GFN16" s="60"/>
      <c r="GFO16" s="60"/>
      <c r="GFP16" s="60"/>
      <c r="GFQ16" s="60"/>
      <c r="GFR16" s="60"/>
      <c r="GFS16" s="60"/>
      <c r="GFT16" s="60"/>
      <c r="GFU16" s="60"/>
      <c r="GFV16" s="60"/>
      <c r="GFW16" s="60"/>
      <c r="GFX16" s="60"/>
      <c r="GFY16" s="60"/>
      <c r="GFZ16" s="60"/>
      <c r="GGA16" s="60"/>
      <c r="GGB16" s="60"/>
      <c r="GGC16" s="60"/>
      <c r="GGD16" s="60"/>
      <c r="GGE16" s="60"/>
      <c r="GGF16" s="60"/>
      <c r="GGG16" s="60"/>
      <c r="GGH16" s="60"/>
      <c r="GGI16" s="60"/>
      <c r="GGJ16" s="60"/>
      <c r="GGK16" s="60"/>
      <c r="GGL16" s="60"/>
      <c r="GGM16" s="60"/>
      <c r="GGN16" s="60"/>
      <c r="GGO16" s="60"/>
      <c r="GGP16" s="60"/>
      <c r="GGQ16" s="60"/>
      <c r="GGR16" s="60"/>
      <c r="GGS16" s="60"/>
      <c r="GGT16" s="60"/>
      <c r="GGU16" s="60"/>
      <c r="GGV16" s="60"/>
      <c r="GGW16" s="60"/>
      <c r="GGX16" s="60"/>
      <c r="GGY16" s="60"/>
      <c r="GGZ16" s="60"/>
      <c r="GHA16" s="60"/>
      <c r="GHB16" s="60"/>
      <c r="GHC16" s="60"/>
      <c r="GHD16" s="60"/>
      <c r="GHE16" s="60"/>
      <c r="GHF16" s="60"/>
      <c r="GHG16" s="60"/>
      <c r="GHH16" s="60"/>
      <c r="GHI16" s="60"/>
      <c r="GHJ16" s="60"/>
      <c r="GHK16" s="60"/>
      <c r="GHL16" s="60"/>
      <c r="GHM16" s="60"/>
      <c r="GHN16" s="60"/>
      <c r="GHO16" s="60"/>
      <c r="GHP16" s="60"/>
      <c r="GHQ16" s="60"/>
      <c r="GHR16" s="60"/>
      <c r="GHS16" s="60"/>
      <c r="GHT16" s="60"/>
      <c r="GHU16" s="60"/>
      <c r="GHV16" s="60"/>
      <c r="GHW16" s="60"/>
      <c r="GHX16" s="60"/>
      <c r="GHY16" s="60"/>
      <c r="GHZ16" s="60"/>
      <c r="GIA16" s="60"/>
      <c r="GIB16" s="60"/>
      <c r="GIC16" s="60"/>
      <c r="GID16" s="60"/>
      <c r="GIE16" s="60"/>
      <c r="GIF16" s="60"/>
      <c r="GIG16" s="60"/>
      <c r="GIH16" s="60"/>
      <c r="GII16" s="60"/>
      <c r="GIJ16" s="60"/>
      <c r="GIK16" s="60"/>
      <c r="GIL16" s="60"/>
      <c r="GIM16" s="60"/>
      <c r="GIN16" s="60"/>
      <c r="GIO16" s="60"/>
      <c r="GIP16" s="60"/>
      <c r="GIQ16" s="60"/>
      <c r="GIR16" s="60"/>
      <c r="GIS16" s="60"/>
      <c r="GIT16" s="60"/>
      <c r="GIU16" s="60"/>
      <c r="GIV16" s="60"/>
      <c r="GIW16" s="60"/>
      <c r="GIX16" s="60"/>
      <c r="GIY16" s="60"/>
      <c r="GIZ16" s="60"/>
      <c r="GJA16" s="60"/>
      <c r="GJB16" s="60"/>
      <c r="GJC16" s="60"/>
      <c r="GJD16" s="60"/>
      <c r="GJE16" s="60"/>
      <c r="GJF16" s="60"/>
      <c r="GJG16" s="60"/>
      <c r="GJH16" s="60"/>
      <c r="GJI16" s="60"/>
      <c r="GJJ16" s="60"/>
      <c r="GJK16" s="60"/>
      <c r="GJL16" s="60"/>
      <c r="GJM16" s="60"/>
      <c r="GJN16" s="60"/>
      <c r="GJO16" s="60"/>
      <c r="GJP16" s="60"/>
      <c r="GJQ16" s="60"/>
      <c r="GJR16" s="60"/>
      <c r="GJS16" s="60"/>
      <c r="GJT16" s="60"/>
      <c r="GJU16" s="60"/>
      <c r="GJV16" s="60"/>
      <c r="GJW16" s="60"/>
      <c r="GJX16" s="60"/>
      <c r="GJY16" s="60"/>
      <c r="GJZ16" s="60"/>
      <c r="GKA16" s="60"/>
      <c r="GKB16" s="60"/>
      <c r="GKC16" s="60"/>
      <c r="GKD16" s="60"/>
      <c r="GKE16" s="60"/>
      <c r="GKF16" s="60"/>
      <c r="GKG16" s="60"/>
      <c r="GKH16" s="60"/>
      <c r="GKI16" s="60"/>
      <c r="GKJ16" s="60"/>
      <c r="GKK16" s="60"/>
      <c r="GKL16" s="60"/>
      <c r="GKM16" s="60"/>
      <c r="GKN16" s="60"/>
      <c r="GKO16" s="60"/>
      <c r="GKP16" s="60"/>
      <c r="GKQ16" s="60"/>
      <c r="GKR16" s="60"/>
      <c r="GKS16" s="60"/>
      <c r="GKT16" s="60"/>
      <c r="GKU16" s="60"/>
      <c r="GKV16" s="60"/>
      <c r="GKW16" s="60"/>
      <c r="GKX16" s="60"/>
      <c r="GKY16" s="60"/>
      <c r="GKZ16" s="60"/>
      <c r="GLA16" s="60"/>
      <c r="GLB16" s="60"/>
      <c r="GLC16" s="60"/>
      <c r="GLD16" s="60"/>
      <c r="GLE16" s="60"/>
      <c r="GLF16" s="60"/>
      <c r="GLG16" s="60"/>
      <c r="GLH16" s="60"/>
      <c r="GLI16" s="60"/>
      <c r="GLJ16" s="60"/>
      <c r="GLK16" s="60"/>
      <c r="GLL16" s="60"/>
      <c r="GLM16" s="60"/>
      <c r="GLN16" s="60"/>
      <c r="GLO16" s="60"/>
      <c r="GLP16" s="60"/>
      <c r="GLQ16" s="60"/>
      <c r="GLR16" s="60"/>
      <c r="GLS16" s="60"/>
      <c r="GLT16" s="60"/>
      <c r="GLU16" s="60"/>
      <c r="GLV16" s="60"/>
      <c r="GLW16" s="60"/>
      <c r="GLX16" s="60"/>
      <c r="GLY16" s="60"/>
      <c r="GLZ16" s="60"/>
      <c r="GMA16" s="60"/>
      <c r="GMB16" s="60"/>
      <c r="GMC16" s="60"/>
      <c r="GMD16" s="60"/>
      <c r="GME16" s="60"/>
      <c r="GMF16" s="60"/>
      <c r="GMG16" s="60"/>
      <c r="GMH16" s="60"/>
      <c r="GMI16" s="60"/>
      <c r="GMJ16" s="60"/>
      <c r="GMK16" s="60"/>
      <c r="GML16" s="60"/>
      <c r="GMM16" s="60"/>
      <c r="GMN16" s="60"/>
      <c r="GMO16" s="60"/>
      <c r="GMP16" s="60"/>
      <c r="GMQ16" s="60"/>
      <c r="GMR16" s="60"/>
      <c r="GMS16" s="60"/>
      <c r="GMT16" s="60"/>
      <c r="GMU16" s="60"/>
      <c r="GMV16" s="60"/>
      <c r="GMW16" s="60"/>
      <c r="GMX16" s="60"/>
      <c r="GMY16" s="60"/>
      <c r="GMZ16" s="60"/>
      <c r="GNA16" s="60"/>
      <c r="GNB16" s="60"/>
      <c r="GNC16" s="60"/>
      <c r="GND16" s="60"/>
      <c r="GNE16" s="60"/>
      <c r="GNF16" s="60"/>
      <c r="GNG16" s="60"/>
      <c r="GNH16" s="60"/>
      <c r="GNI16" s="60"/>
      <c r="GNJ16" s="60"/>
      <c r="GNK16" s="60"/>
      <c r="GNL16" s="60"/>
      <c r="GNM16" s="60"/>
      <c r="GNN16" s="60"/>
      <c r="GNO16" s="60"/>
      <c r="GNP16" s="60"/>
      <c r="GNQ16" s="60"/>
      <c r="GNR16" s="60"/>
      <c r="GNS16" s="60"/>
      <c r="GNT16" s="60"/>
      <c r="GNU16" s="60"/>
      <c r="GNV16" s="60"/>
      <c r="GNW16" s="60"/>
      <c r="GNX16" s="60"/>
      <c r="GNY16" s="60"/>
      <c r="GNZ16" s="60"/>
      <c r="GOA16" s="60"/>
      <c r="GOB16" s="60"/>
      <c r="GOC16" s="60"/>
      <c r="GOD16" s="60"/>
      <c r="GOE16" s="60"/>
      <c r="GOF16" s="60"/>
      <c r="GOG16" s="60"/>
      <c r="GOH16" s="60"/>
      <c r="GOI16" s="60"/>
      <c r="GOJ16" s="60"/>
      <c r="GOK16" s="60"/>
      <c r="GOL16" s="60"/>
      <c r="GOM16" s="60"/>
      <c r="GON16" s="60"/>
      <c r="GOO16" s="60"/>
      <c r="GOP16" s="60"/>
      <c r="GOQ16" s="60"/>
      <c r="GOR16" s="60"/>
      <c r="GOS16" s="60"/>
      <c r="GOT16" s="60"/>
      <c r="GOU16" s="60"/>
      <c r="GOV16" s="60"/>
      <c r="GOW16" s="60"/>
      <c r="GOX16" s="60"/>
      <c r="GOY16" s="60"/>
      <c r="GOZ16" s="60"/>
      <c r="GPA16" s="60"/>
      <c r="GPB16" s="60"/>
      <c r="GPC16" s="60"/>
      <c r="GPD16" s="60"/>
      <c r="GPE16" s="60"/>
      <c r="GPF16" s="60"/>
      <c r="GPG16" s="60"/>
      <c r="GPH16" s="60"/>
      <c r="GPI16" s="60"/>
      <c r="GPJ16" s="60"/>
      <c r="GPK16" s="60"/>
      <c r="GPL16" s="60"/>
      <c r="GPM16" s="60"/>
      <c r="GPN16" s="60"/>
      <c r="GPO16" s="60"/>
      <c r="GPP16" s="60"/>
      <c r="GPQ16" s="60"/>
      <c r="GPR16" s="60"/>
      <c r="GPS16" s="60"/>
      <c r="GPT16" s="60"/>
      <c r="GPU16" s="60"/>
      <c r="GPV16" s="60"/>
      <c r="GPW16" s="60"/>
      <c r="GPX16" s="60"/>
      <c r="GPY16" s="60"/>
      <c r="GPZ16" s="60"/>
      <c r="GQA16" s="60"/>
      <c r="GQB16" s="60"/>
      <c r="GQC16" s="60"/>
      <c r="GQD16" s="60"/>
      <c r="GQE16" s="60"/>
      <c r="GQF16" s="60"/>
      <c r="GQG16" s="60"/>
      <c r="GQH16" s="60"/>
      <c r="GQI16" s="60"/>
      <c r="GQJ16" s="60"/>
      <c r="GQK16" s="60"/>
      <c r="GQL16" s="60"/>
      <c r="GQM16" s="60"/>
      <c r="GQN16" s="60"/>
      <c r="GQO16" s="60"/>
      <c r="GQP16" s="60"/>
      <c r="GQQ16" s="60"/>
      <c r="GQR16" s="60"/>
      <c r="GQS16" s="60"/>
      <c r="GQT16" s="60"/>
      <c r="GQU16" s="60"/>
      <c r="GQV16" s="60"/>
      <c r="GQW16" s="60"/>
      <c r="GQX16" s="60"/>
      <c r="GQY16" s="60"/>
      <c r="GQZ16" s="60"/>
      <c r="GRA16" s="60"/>
      <c r="GRB16" s="60"/>
      <c r="GRC16" s="60"/>
      <c r="GRD16" s="60"/>
      <c r="GRE16" s="60"/>
      <c r="GRF16" s="60"/>
      <c r="GRG16" s="60"/>
      <c r="GRH16" s="60"/>
      <c r="GRI16" s="60"/>
      <c r="GRJ16" s="60"/>
      <c r="GRK16" s="60"/>
      <c r="GRL16" s="60"/>
      <c r="GRM16" s="60"/>
      <c r="GRN16" s="60"/>
      <c r="GRO16" s="60"/>
      <c r="GRP16" s="60"/>
      <c r="GRQ16" s="60"/>
      <c r="GRR16" s="60"/>
      <c r="GRS16" s="60"/>
      <c r="GRT16" s="60"/>
      <c r="GRU16" s="60"/>
      <c r="GRV16" s="60"/>
      <c r="GRW16" s="60"/>
      <c r="GRX16" s="60"/>
      <c r="GRY16" s="60"/>
      <c r="GRZ16" s="60"/>
      <c r="GSA16" s="60"/>
      <c r="GSB16" s="60"/>
      <c r="GSC16" s="60"/>
      <c r="GSD16" s="60"/>
      <c r="GSE16" s="60"/>
      <c r="GSF16" s="60"/>
      <c r="GSG16" s="60"/>
      <c r="GSH16" s="60"/>
      <c r="GSI16" s="60"/>
      <c r="GSJ16" s="60"/>
      <c r="GSK16" s="60"/>
      <c r="GSL16" s="60"/>
      <c r="GSM16" s="60"/>
      <c r="GSN16" s="60"/>
      <c r="GSO16" s="60"/>
      <c r="GSP16" s="60"/>
      <c r="GSQ16" s="60"/>
      <c r="GSR16" s="60"/>
      <c r="GSS16" s="60"/>
      <c r="GST16" s="60"/>
      <c r="GSU16" s="60"/>
      <c r="GSV16" s="60"/>
      <c r="GSW16" s="60"/>
      <c r="GSX16" s="60"/>
      <c r="GSY16" s="60"/>
      <c r="GSZ16" s="60"/>
      <c r="GTA16" s="60"/>
      <c r="GTB16" s="60"/>
      <c r="GTC16" s="60"/>
      <c r="GTD16" s="60"/>
      <c r="GTE16" s="60"/>
      <c r="GTF16" s="60"/>
      <c r="GTG16" s="60"/>
      <c r="GTH16" s="60"/>
      <c r="GTI16" s="60"/>
      <c r="GTJ16" s="60"/>
      <c r="GTK16" s="60"/>
      <c r="GTL16" s="60"/>
      <c r="GTM16" s="60"/>
      <c r="GTN16" s="60"/>
      <c r="GTO16" s="60"/>
      <c r="GTP16" s="60"/>
      <c r="GTQ16" s="60"/>
      <c r="GTR16" s="60"/>
      <c r="GTS16" s="60"/>
      <c r="GTT16" s="60"/>
      <c r="GTU16" s="60"/>
      <c r="GTV16" s="60"/>
      <c r="GTW16" s="60"/>
      <c r="GTX16" s="60"/>
      <c r="GTY16" s="60"/>
      <c r="GTZ16" s="60"/>
      <c r="GUA16" s="60"/>
      <c r="GUB16" s="60"/>
      <c r="GUC16" s="60"/>
      <c r="GUD16" s="60"/>
      <c r="GUE16" s="60"/>
      <c r="GUF16" s="60"/>
      <c r="GUG16" s="60"/>
      <c r="GUH16" s="60"/>
      <c r="GUI16" s="60"/>
      <c r="GUJ16" s="60"/>
      <c r="GUK16" s="60"/>
      <c r="GUL16" s="60"/>
      <c r="GUM16" s="60"/>
      <c r="GUN16" s="60"/>
      <c r="GUO16" s="60"/>
      <c r="GUP16" s="60"/>
      <c r="GUQ16" s="60"/>
      <c r="GUR16" s="60"/>
      <c r="GUS16" s="60"/>
      <c r="GUT16" s="60"/>
      <c r="GUU16" s="60"/>
      <c r="GUV16" s="60"/>
      <c r="GUW16" s="60"/>
      <c r="GUX16" s="60"/>
      <c r="GUY16" s="60"/>
      <c r="GUZ16" s="60"/>
      <c r="GVA16" s="60"/>
      <c r="GVB16" s="60"/>
      <c r="GVC16" s="60"/>
      <c r="GVD16" s="60"/>
      <c r="GVE16" s="60"/>
      <c r="GVF16" s="60"/>
      <c r="GVG16" s="60"/>
      <c r="GVH16" s="60"/>
      <c r="GVI16" s="60"/>
      <c r="GVJ16" s="60"/>
      <c r="GVK16" s="60"/>
      <c r="GVL16" s="60"/>
      <c r="GVM16" s="60"/>
      <c r="GVN16" s="60"/>
      <c r="GVO16" s="60"/>
      <c r="GVP16" s="60"/>
      <c r="GVQ16" s="60"/>
      <c r="GVR16" s="60"/>
      <c r="GVS16" s="60"/>
      <c r="GVT16" s="60"/>
      <c r="GVU16" s="60"/>
      <c r="GVV16" s="60"/>
      <c r="GVW16" s="60"/>
      <c r="GVX16" s="60"/>
      <c r="GVY16" s="60"/>
      <c r="GVZ16" s="60"/>
      <c r="GWA16" s="60"/>
      <c r="GWB16" s="60"/>
      <c r="GWC16" s="60"/>
      <c r="GWD16" s="60"/>
      <c r="GWE16" s="60"/>
      <c r="GWF16" s="60"/>
      <c r="GWG16" s="60"/>
      <c r="GWH16" s="60"/>
      <c r="GWI16" s="60"/>
      <c r="GWJ16" s="60"/>
      <c r="GWK16" s="60"/>
      <c r="GWL16" s="60"/>
      <c r="GWM16" s="60"/>
      <c r="GWN16" s="60"/>
      <c r="GWO16" s="60"/>
      <c r="GWP16" s="60"/>
      <c r="GWQ16" s="60"/>
      <c r="GWR16" s="60"/>
      <c r="GWS16" s="60"/>
      <c r="GWT16" s="60"/>
      <c r="GWU16" s="60"/>
      <c r="GWV16" s="60"/>
      <c r="GWW16" s="60"/>
      <c r="GWX16" s="60"/>
      <c r="GWY16" s="60"/>
      <c r="GWZ16" s="60"/>
      <c r="GXA16" s="60"/>
      <c r="GXB16" s="60"/>
      <c r="GXC16" s="60"/>
      <c r="GXD16" s="60"/>
      <c r="GXE16" s="60"/>
      <c r="GXF16" s="60"/>
      <c r="GXG16" s="60"/>
      <c r="GXH16" s="60"/>
      <c r="GXI16" s="60"/>
      <c r="GXJ16" s="60"/>
      <c r="GXK16" s="60"/>
      <c r="GXL16" s="60"/>
      <c r="GXM16" s="60"/>
      <c r="GXN16" s="60"/>
      <c r="GXO16" s="60"/>
      <c r="GXP16" s="60"/>
      <c r="GXQ16" s="60"/>
      <c r="GXR16" s="60"/>
      <c r="GXS16" s="60"/>
      <c r="GXT16" s="60"/>
      <c r="GXU16" s="60"/>
      <c r="GXV16" s="60"/>
      <c r="GXW16" s="60"/>
      <c r="GXX16" s="60"/>
      <c r="GXY16" s="60"/>
      <c r="GXZ16" s="60"/>
      <c r="GYA16" s="60"/>
      <c r="GYB16" s="60"/>
      <c r="GYC16" s="60"/>
      <c r="GYD16" s="60"/>
      <c r="GYE16" s="60"/>
      <c r="GYF16" s="60"/>
      <c r="GYG16" s="60"/>
      <c r="GYH16" s="60"/>
      <c r="GYI16" s="60"/>
      <c r="GYJ16" s="60"/>
      <c r="GYK16" s="60"/>
      <c r="GYL16" s="60"/>
      <c r="GYM16" s="60"/>
      <c r="GYN16" s="60"/>
      <c r="GYO16" s="60"/>
      <c r="GYP16" s="60"/>
      <c r="GYQ16" s="60"/>
      <c r="GYR16" s="60"/>
      <c r="GYS16" s="60"/>
      <c r="GYT16" s="60"/>
      <c r="GYU16" s="60"/>
      <c r="GYV16" s="60"/>
      <c r="GYW16" s="60"/>
      <c r="GYX16" s="60"/>
      <c r="GYY16" s="60"/>
      <c r="GYZ16" s="60"/>
      <c r="GZA16" s="60"/>
      <c r="GZB16" s="60"/>
      <c r="GZC16" s="60"/>
      <c r="GZD16" s="60"/>
      <c r="GZE16" s="60"/>
      <c r="GZF16" s="60"/>
      <c r="GZG16" s="60"/>
      <c r="GZH16" s="60"/>
      <c r="GZI16" s="60"/>
      <c r="GZJ16" s="60"/>
      <c r="GZK16" s="60"/>
      <c r="GZL16" s="60"/>
      <c r="GZM16" s="60"/>
      <c r="GZN16" s="60"/>
      <c r="GZO16" s="60"/>
      <c r="GZP16" s="60"/>
      <c r="GZQ16" s="60"/>
      <c r="GZR16" s="60"/>
      <c r="GZS16" s="60"/>
      <c r="GZT16" s="60"/>
      <c r="GZU16" s="60"/>
      <c r="GZV16" s="60"/>
      <c r="GZW16" s="60"/>
      <c r="GZX16" s="60"/>
      <c r="GZY16" s="60"/>
      <c r="GZZ16" s="60"/>
      <c r="HAA16" s="60"/>
      <c r="HAB16" s="60"/>
      <c r="HAC16" s="60"/>
      <c r="HAD16" s="60"/>
      <c r="HAE16" s="60"/>
      <c r="HAF16" s="60"/>
      <c r="HAG16" s="60"/>
      <c r="HAH16" s="60"/>
      <c r="HAI16" s="60"/>
      <c r="HAJ16" s="60"/>
      <c r="HAK16" s="60"/>
      <c r="HAL16" s="60"/>
      <c r="HAM16" s="60"/>
      <c r="HAN16" s="60"/>
      <c r="HAO16" s="60"/>
      <c r="HAP16" s="60"/>
      <c r="HAQ16" s="60"/>
      <c r="HAR16" s="60"/>
      <c r="HAS16" s="60"/>
      <c r="HAT16" s="60"/>
      <c r="HAU16" s="60"/>
      <c r="HAV16" s="60"/>
      <c r="HAW16" s="60"/>
      <c r="HAX16" s="60"/>
      <c r="HAY16" s="60"/>
      <c r="HAZ16" s="60"/>
      <c r="HBA16" s="60"/>
      <c r="HBB16" s="60"/>
      <c r="HBC16" s="60"/>
      <c r="HBD16" s="60"/>
      <c r="HBE16" s="60"/>
      <c r="HBF16" s="60"/>
      <c r="HBG16" s="60"/>
      <c r="HBH16" s="60"/>
      <c r="HBI16" s="60"/>
      <c r="HBJ16" s="60"/>
      <c r="HBK16" s="60"/>
      <c r="HBL16" s="60"/>
      <c r="HBM16" s="60"/>
      <c r="HBN16" s="60"/>
      <c r="HBO16" s="60"/>
      <c r="HBP16" s="60"/>
      <c r="HBQ16" s="60"/>
      <c r="HBR16" s="60"/>
      <c r="HBS16" s="60"/>
      <c r="HBT16" s="60"/>
      <c r="HBU16" s="60"/>
      <c r="HBV16" s="60"/>
      <c r="HBW16" s="60"/>
      <c r="HBX16" s="60"/>
      <c r="HBY16" s="60"/>
      <c r="HBZ16" s="60"/>
      <c r="HCA16" s="60"/>
      <c r="HCB16" s="60"/>
      <c r="HCC16" s="60"/>
      <c r="HCD16" s="60"/>
      <c r="HCE16" s="60"/>
      <c r="HCF16" s="60"/>
      <c r="HCG16" s="60"/>
      <c r="HCH16" s="60"/>
      <c r="HCI16" s="60"/>
      <c r="HCJ16" s="60"/>
      <c r="HCK16" s="60"/>
      <c r="HCL16" s="60"/>
      <c r="HCM16" s="60"/>
      <c r="HCN16" s="60"/>
      <c r="HCO16" s="60"/>
      <c r="HCP16" s="60"/>
      <c r="HCQ16" s="60"/>
      <c r="HCR16" s="60"/>
      <c r="HCS16" s="60"/>
      <c r="HCT16" s="60"/>
      <c r="HCU16" s="60"/>
      <c r="HCV16" s="60"/>
      <c r="HCW16" s="60"/>
      <c r="HCX16" s="60"/>
      <c r="HCY16" s="60"/>
      <c r="HCZ16" s="60"/>
      <c r="HDA16" s="60"/>
      <c r="HDB16" s="60"/>
      <c r="HDC16" s="60"/>
      <c r="HDD16" s="60"/>
      <c r="HDE16" s="60"/>
      <c r="HDF16" s="60"/>
      <c r="HDG16" s="60"/>
      <c r="HDH16" s="60"/>
      <c r="HDI16" s="60"/>
      <c r="HDJ16" s="60"/>
      <c r="HDK16" s="60"/>
      <c r="HDL16" s="60"/>
      <c r="HDM16" s="60"/>
      <c r="HDN16" s="60"/>
      <c r="HDO16" s="60"/>
      <c r="HDP16" s="60"/>
      <c r="HDQ16" s="60"/>
      <c r="HDR16" s="60"/>
      <c r="HDS16" s="60"/>
      <c r="HDT16" s="60"/>
      <c r="HDU16" s="60"/>
      <c r="HDV16" s="60"/>
      <c r="HDW16" s="60"/>
      <c r="HDX16" s="60"/>
      <c r="HDY16" s="60"/>
      <c r="HDZ16" s="60"/>
      <c r="HEA16" s="60"/>
      <c r="HEB16" s="60"/>
      <c r="HEC16" s="60"/>
      <c r="HED16" s="60"/>
      <c r="HEE16" s="60"/>
      <c r="HEF16" s="60"/>
      <c r="HEG16" s="60"/>
      <c r="HEH16" s="60"/>
      <c r="HEI16" s="60"/>
      <c r="HEJ16" s="60"/>
      <c r="HEK16" s="60"/>
      <c r="HEL16" s="60"/>
      <c r="HEM16" s="60"/>
      <c r="HEN16" s="60"/>
      <c r="HEO16" s="60"/>
      <c r="HEP16" s="60"/>
      <c r="HEQ16" s="60"/>
      <c r="HER16" s="60"/>
      <c r="HES16" s="60"/>
      <c r="HET16" s="60"/>
      <c r="HEU16" s="60"/>
      <c r="HEV16" s="60"/>
      <c r="HEW16" s="60"/>
      <c r="HEX16" s="60"/>
      <c r="HEY16" s="60"/>
      <c r="HEZ16" s="60"/>
      <c r="HFA16" s="60"/>
      <c r="HFB16" s="60"/>
      <c r="HFC16" s="60"/>
      <c r="HFD16" s="60"/>
      <c r="HFE16" s="60"/>
      <c r="HFF16" s="60"/>
      <c r="HFG16" s="60"/>
      <c r="HFH16" s="60"/>
      <c r="HFI16" s="60"/>
      <c r="HFJ16" s="60"/>
      <c r="HFK16" s="60"/>
      <c r="HFL16" s="60"/>
      <c r="HFM16" s="60"/>
      <c r="HFN16" s="60"/>
      <c r="HFO16" s="60"/>
      <c r="HFP16" s="60"/>
      <c r="HFQ16" s="60"/>
      <c r="HFR16" s="60"/>
      <c r="HFS16" s="60"/>
      <c r="HFT16" s="60"/>
      <c r="HFU16" s="60"/>
      <c r="HFV16" s="60"/>
      <c r="HFW16" s="60"/>
      <c r="HFX16" s="60"/>
      <c r="HFY16" s="60"/>
      <c r="HFZ16" s="60"/>
      <c r="HGA16" s="60"/>
      <c r="HGB16" s="60"/>
      <c r="HGC16" s="60"/>
      <c r="HGD16" s="60"/>
      <c r="HGE16" s="60"/>
      <c r="HGF16" s="60"/>
      <c r="HGG16" s="60"/>
      <c r="HGH16" s="60"/>
      <c r="HGI16" s="60"/>
      <c r="HGJ16" s="60"/>
      <c r="HGK16" s="60"/>
      <c r="HGL16" s="60"/>
      <c r="HGM16" s="60"/>
      <c r="HGN16" s="60"/>
      <c r="HGO16" s="60"/>
      <c r="HGP16" s="60"/>
      <c r="HGQ16" s="60"/>
      <c r="HGR16" s="60"/>
      <c r="HGS16" s="60"/>
      <c r="HGT16" s="60"/>
      <c r="HGU16" s="60"/>
      <c r="HGV16" s="60"/>
      <c r="HGW16" s="60"/>
      <c r="HGX16" s="60"/>
      <c r="HGY16" s="60"/>
      <c r="HGZ16" s="60"/>
      <c r="HHA16" s="60"/>
      <c r="HHB16" s="60"/>
      <c r="HHC16" s="60"/>
      <c r="HHD16" s="60"/>
      <c r="HHE16" s="60"/>
      <c r="HHF16" s="60"/>
      <c r="HHG16" s="60"/>
      <c r="HHH16" s="60"/>
      <c r="HHI16" s="60"/>
      <c r="HHJ16" s="60"/>
      <c r="HHK16" s="60"/>
      <c r="HHL16" s="60"/>
      <c r="HHM16" s="60"/>
      <c r="HHN16" s="60"/>
      <c r="HHO16" s="60"/>
      <c r="HHP16" s="60"/>
      <c r="HHQ16" s="60"/>
      <c r="HHR16" s="60"/>
      <c r="HHS16" s="60"/>
      <c r="HHT16" s="60"/>
      <c r="HHU16" s="60"/>
      <c r="HHV16" s="60"/>
      <c r="HHW16" s="60"/>
      <c r="HHX16" s="60"/>
      <c r="HHY16" s="60"/>
      <c r="HHZ16" s="60"/>
      <c r="HIA16" s="60"/>
      <c r="HIB16" s="60"/>
      <c r="HIC16" s="60"/>
      <c r="HID16" s="60"/>
      <c r="HIE16" s="60"/>
      <c r="HIF16" s="60"/>
      <c r="HIG16" s="60"/>
      <c r="HIH16" s="60"/>
      <c r="HII16" s="60"/>
      <c r="HIJ16" s="60"/>
      <c r="HIK16" s="60"/>
      <c r="HIL16" s="60"/>
      <c r="HIM16" s="60"/>
      <c r="HIN16" s="60"/>
      <c r="HIO16" s="60"/>
      <c r="HIP16" s="60"/>
      <c r="HIQ16" s="60"/>
      <c r="HIR16" s="60"/>
      <c r="HIS16" s="60"/>
      <c r="HIT16" s="60"/>
      <c r="HIU16" s="60"/>
      <c r="HIV16" s="60"/>
      <c r="HIW16" s="60"/>
      <c r="HIX16" s="60"/>
      <c r="HIY16" s="60"/>
      <c r="HIZ16" s="60"/>
      <c r="HJA16" s="60"/>
      <c r="HJB16" s="60"/>
      <c r="HJC16" s="60"/>
      <c r="HJD16" s="60"/>
      <c r="HJE16" s="60"/>
      <c r="HJF16" s="60"/>
      <c r="HJG16" s="60"/>
      <c r="HJH16" s="60"/>
      <c r="HJI16" s="60"/>
      <c r="HJJ16" s="60"/>
      <c r="HJK16" s="60"/>
      <c r="HJL16" s="60"/>
      <c r="HJM16" s="60"/>
      <c r="HJN16" s="60"/>
      <c r="HJO16" s="60"/>
      <c r="HJP16" s="60"/>
      <c r="HJQ16" s="60"/>
      <c r="HJR16" s="60"/>
      <c r="HJS16" s="60"/>
      <c r="HJT16" s="60"/>
      <c r="HJU16" s="60"/>
      <c r="HJV16" s="60"/>
      <c r="HJW16" s="60"/>
      <c r="HJX16" s="60"/>
      <c r="HJY16" s="60"/>
      <c r="HJZ16" s="60"/>
      <c r="HKA16" s="60"/>
      <c r="HKB16" s="60"/>
      <c r="HKC16" s="60"/>
      <c r="HKD16" s="60"/>
      <c r="HKE16" s="60"/>
      <c r="HKF16" s="60"/>
      <c r="HKG16" s="60"/>
      <c r="HKH16" s="60"/>
      <c r="HKI16" s="60"/>
      <c r="HKJ16" s="60"/>
      <c r="HKK16" s="60"/>
      <c r="HKL16" s="60"/>
      <c r="HKM16" s="60"/>
      <c r="HKN16" s="60"/>
      <c r="HKO16" s="60"/>
      <c r="HKP16" s="60"/>
      <c r="HKQ16" s="60"/>
      <c r="HKR16" s="60"/>
      <c r="HKS16" s="60"/>
      <c r="HKT16" s="60"/>
      <c r="HKU16" s="60"/>
      <c r="HKV16" s="60"/>
      <c r="HKW16" s="60"/>
      <c r="HKX16" s="60"/>
      <c r="HKY16" s="60"/>
      <c r="HKZ16" s="60"/>
      <c r="HLA16" s="60"/>
      <c r="HLB16" s="60"/>
      <c r="HLC16" s="60"/>
      <c r="HLD16" s="60"/>
      <c r="HLE16" s="60"/>
      <c r="HLF16" s="60"/>
      <c r="HLG16" s="60"/>
      <c r="HLH16" s="60"/>
      <c r="HLI16" s="60"/>
      <c r="HLJ16" s="60"/>
      <c r="HLK16" s="60"/>
      <c r="HLL16" s="60"/>
      <c r="HLM16" s="60"/>
      <c r="HLN16" s="60"/>
      <c r="HLO16" s="60"/>
      <c r="HLP16" s="60"/>
      <c r="HLQ16" s="60"/>
      <c r="HLR16" s="60"/>
      <c r="HLS16" s="60"/>
      <c r="HLT16" s="60"/>
      <c r="HLU16" s="60"/>
      <c r="HLV16" s="60"/>
      <c r="HLW16" s="60"/>
      <c r="HLX16" s="60"/>
      <c r="HLY16" s="60"/>
      <c r="HLZ16" s="60"/>
      <c r="HMA16" s="60"/>
      <c r="HMB16" s="60"/>
      <c r="HMC16" s="60"/>
      <c r="HMD16" s="60"/>
      <c r="HME16" s="60"/>
      <c r="HMF16" s="60"/>
      <c r="HMG16" s="60"/>
      <c r="HMH16" s="60"/>
      <c r="HMI16" s="60"/>
      <c r="HMJ16" s="60"/>
      <c r="HMK16" s="60"/>
      <c r="HML16" s="60"/>
      <c r="HMM16" s="60"/>
      <c r="HMN16" s="60"/>
      <c r="HMO16" s="60"/>
      <c r="HMP16" s="60"/>
      <c r="HMQ16" s="60"/>
      <c r="HMR16" s="60"/>
      <c r="HMS16" s="60"/>
      <c r="HMT16" s="60"/>
      <c r="HMU16" s="60"/>
      <c r="HMV16" s="60"/>
      <c r="HMW16" s="60"/>
      <c r="HMX16" s="60"/>
      <c r="HMY16" s="60"/>
      <c r="HMZ16" s="60"/>
      <c r="HNA16" s="60"/>
      <c r="HNB16" s="60"/>
      <c r="HNC16" s="60"/>
      <c r="HND16" s="60"/>
      <c r="HNE16" s="60"/>
      <c r="HNF16" s="60"/>
      <c r="HNG16" s="60"/>
      <c r="HNH16" s="60"/>
      <c r="HNI16" s="60"/>
      <c r="HNJ16" s="60"/>
      <c r="HNK16" s="60"/>
      <c r="HNL16" s="60"/>
      <c r="HNM16" s="60"/>
      <c r="HNN16" s="60"/>
      <c r="HNO16" s="60"/>
      <c r="HNP16" s="60"/>
      <c r="HNQ16" s="60"/>
      <c r="HNR16" s="60"/>
      <c r="HNS16" s="60"/>
      <c r="HNT16" s="60"/>
      <c r="HNU16" s="60"/>
      <c r="HNV16" s="60"/>
      <c r="HNW16" s="60"/>
      <c r="HNX16" s="60"/>
      <c r="HNY16" s="60"/>
      <c r="HNZ16" s="60"/>
      <c r="HOA16" s="60"/>
      <c r="HOB16" s="60"/>
      <c r="HOC16" s="60"/>
      <c r="HOD16" s="60"/>
      <c r="HOE16" s="60"/>
      <c r="HOF16" s="60"/>
      <c r="HOG16" s="60"/>
      <c r="HOH16" s="60"/>
      <c r="HOI16" s="60"/>
      <c r="HOJ16" s="60"/>
      <c r="HOK16" s="60"/>
      <c r="HOL16" s="60"/>
      <c r="HOM16" s="60"/>
      <c r="HON16" s="60"/>
      <c r="HOO16" s="60"/>
      <c r="HOP16" s="60"/>
      <c r="HOQ16" s="60"/>
      <c r="HOR16" s="60"/>
      <c r="HOS16" s="60"/>
      <c r="HOT16" s="60"/>
      <c r="HOU16" s="60"/>
      <c r="HOV16" s="60"/>
      <c r="HOW16" s="60"/>
      <c r="HOX16" s="60"/>
      <c r="HOY16" s="60"/>
      <c r="HOZ16" s="60"/>
      <c r="HPA16" s="60"/>
      <c r="HPB16" s="60"/>
      <c r="HPC16" s="60"/>
      <c r="HPD16" s="60"/>
      <c r="HPE16" s="60"/>
      <c r="HPF16" s="60"/>
      <c r="HPG16" s="60"/>
      <c r="HPH16" s="60"/>
      <c r="HPI16" s="60"/>
      <c r="HPJ16" s="60"/>
      <c r="HPK16" s="60"/>
      <c r="HPL16" s="60"/>
      <c r="HPM16" s="60"/>
      <c r="HPN16" s="60"/>
      <c r="HPO16" s="60"/>
      <c r="HPP16" s="60"/>
      <c r="HPQ16" s="60"/>
      <c r="HPR16" s="60"/>
      <c r="HPS16" s="60"/>
      <c r="HPT16" s="60"/>
      <c r="HPU16" s="60"/>
      <c r="HPV16" s="60"/>
      <c r="HPW16" s="60"/>
      <c r="HPX16" s="60"/>
      <c r="HPY16" s="60"/>
      <c r="HPZ16" s="60"/>
      <c r="HQA16" s="60"/>
      <c r="HQB16" s="60"/>
      <c r="HQC16" s="60"/>
      <c r="HQD16" s="60"/>
      <c r="HQE16" s="60"/>
      <c r="HQF16" s="60"/>
      <c r="HQG16" s="60"/>
      <c r="HQH16" s="60"/>
      <c r="HQI16" s="60"/>
      <c r="HQJ16" s="60"/>
      <c r="HQK16" s="60"/>
      <c r="HQL16" s="60"/>
      <c r="HQM16" s="60"/>
      <c r="HQN16" s="60"/>
      <c r="HQO16" s="60"/>
      <c r="HQP16" s="60"/>
      <c r="HQQ16" s="60"/>
      <c r="HQR16" s="60"/>
      <c r="HQS16" s="60"/>
      <c r="HQT16" s="60"/>
      <c r="HQU16" s="60"/>
      <c r="HQV16" s="60"/>
      <c r="HQW16" s="60"/>
      <c r="HQX16" s="60"/>
      <c r="HQY16" s="60"/>
      <c r="HQZ16" s="60"/>
      <c r="HRA16" s="60"/>
      <c r="HRB16" s="60"/>
      <c r="HRC16" s="60"/>
      <c r="HRD16" s="60"/>
      <c r="HRE16" s="60"/>
      <c r="HRF16" s="60"/>
      <c r="HRG16" s="60"/>
      <c r="HRH16" s="60"/>
      <c r="HRI16" s="60"/>
      <c r="HRJ16" s="60"/>
      <c r="HRK16" s="60"/>
      <c r="HRL16" s="60"/>
      <c r="HRM16" s="60"/>
      <c r="HRN16" s="60"/>
      <c r="HRO16" s="60"/>
      <c r="HRP16" s="60"/>
      <c r="HRQ16" s="60"/>
      <c r="HRR16" s="60"/>
      <c r="HRS16" s="60"/>
      <c r="HRT16" s="60"/>
      <c r="HRU16" s="60"/>
      <c r="HRV16" s="60"/>
      <c r="HRW16" s="60"/>
      <c r="HRX16" s="60"/>
      <c r="HRY16" s="60"/>
      <c r="HRZ16" s="60"/>
      <c r="HSA16" s="60"/>
      <c r="HSB16" s="60"/>
      <c r="HSC16" s="60"/>
      <c r="HSD16" s="60"/>
      <c r="HSE16" s="60"/>
      <c r="HSF16" s="60"/>
      <c r="HSG16" s="60"/>
      <c r="HSH16" s="60"/>
      <c r="HSI16" s="60"/>
      <c r="HSJ16" s="60"/>
      <c r="HSK16" s="60"/>
      <c r="HSL16" s="60"/>
      <c r="HSM16" s="60"/>
      <c r="HSN16" s="60"/>
      <c r="HSO16" s="60"/>
      <c r="HSP16" s="60"/>
      <c r="HSQ16" s="60"/>
      <c r="HSR16" s="60"/>
      <c r="HSS16" s="60"/>
      <c r="HST16" s="60"/>
      <c r="HSU16" s="60"/>
      <c r="HSV16" s="60"/>
      <c r="HSW16" s="60"/>
      <c r="HSX16" s="60"/>
      <c r="HSY16" s="60"/>
      <c r="HSZ16" s="60"/>
      <c r="HTA16" s="60"/>
      <c r="HTB16" s="60"/>
      <c r="HTC16" s="60"/>
      <c r="HTD16" s="60"/>
      <c r="HTE16" s="60"/>
      <c r="HTF16" s="60"/>
      <c r="HTG16" s="60"/>
      <c r="HTH16" s="60"/>
      <c r="HTI16" s="60"/>
      <c r="HTJ16" s="60"/>
      <c r="HTK16" s="60"/>
      <c r="HTL16" s="60"/>
      <c r="HTM16" s="60"/>
      <c r="HTN16" s="60"/>
      <c r="HTO16" s="60"/>
      <c r="HTP16" s="60"/>
      <c r="HTQ16" s="60"/>
      <c r="HTR16" s="60"/>
      <c r="HTS16" s="60"/>
      <c r="HTT16" s="60"/>
      <c r="HTU16" s="60"/>
      <c r="HTV16" s="60"/>
      <c r="HTW16" s="60"/>
      <c r="HTX16" s="60"/>
      <c r="HTY16" s="60"/>
      <c r="HTZ16" s="60"/>
      <c r="HUA16" s="60"/>
      <c r="HUB16" s="60"/>
      <c r="HUC16" s="60"/>
      <c r="HUD16" s="60"/>
      <c r="HUE16" s="60"/>
      <c r="HUF16" s="60"/>
      <c r="HUG16" s="60"/>
      <c r="HUH16" s="60"/>
      <c r="HUI16" s="60"/>
      <c r="HUJ16" s="60"/>
      <c r="HUK16" s="60"/>
      <c r="HUL16" s="60"/>
      <c r="HUM16" s="60"/>
      <c r="HUN16" s="60"/>
      <c r="HUO16" s="60"/>
      <c r="HUP16" s="60"/>
      <c r="HUQ16" s="60"/>
      <c r="HUR16" s="60"/>
      <c r="HUS16" s="60"/>
      <c r="HUT16" s="60"/>
      <c r="HUU16" s="60"/>
      <c r="HUV16" s="60"/>
      <c r="HUW16" s="60"/>
      <c r="HUX16" s="60"/>
      <c r="HUY16" s="60"/>
      <c r="HUZ16" s="60"/>
      <c r="HVA16" s="60"/>
      <c r="HVB16" s="60"/>
      <c r="HVC16" s="60"/>
      <c r="HVD16" s="60"/>
      <c r="HVE16" s="60"/>
      <c r="HVF16" s="60"/>
      <c r="HVG16" s="60"/>
      <c r="HVH16" s="60"/>
      <c r="HVI16" s="60"/>
      <c r="HVJ16" s="60"/>
      <c r="HVK16" s="60"/>
      <c r="HVL16" s="60"/>
      <c r="HVM16" s="60"/>
      <c r="HVN16" s="60"/>
      <c r="HVO16" s="60"/>
      <c r="HVP16" s="60"/>
      <c r="HVQ16" s="60"/>
      <c r="HVR16" s="60"/>
      <c r="HVS16" s="60"/>
      <c r="HVT16" s="60"/>
      <c r="HVU16" s="60"/>
      <c r="HVV16" s="60"/>
      <c r="HVW16" s="60"/>
      <c r="HVX16" s="60"/>
      <c r="HVY16" s="60"/>
      <c r="HVZ16" s="60"/>
      <c r="HWA16" s="60"/>
      <c r="HWB16" s="60"/>
      <c r="HWC16" s="60"/>
      <c r="HWD16" s="60"/>
      <c r="HWE16" s="60"/>
      <c r="HWF16" s="60"/>
      <c r="HWG16" s="60"/>
      <c r="HWH16" s="60"/>
      <c r="HWI16" s="60"/>
      <c r="HWJ16" s="60"/>
      <c r="HWK16" s="60"/>
      <c r="HWL16" s="60"/>
      <c r="HWM16" s="60"/>
      <c r="HWN16" s="60"/>
      <c r="HWO16" s="60"/>
      <c r="HWP16" s="60"/>
      <c r="HWQ16" s="60"/>
      <c r="HWR16" s="60"/>
      <c r="HWS16" s="60"/>
      <c r="HWT16" s="60"/>
      <c r="HWU16" s="60"/>
      <c r="HWV16" s="60"/>
      <c r="HWW16" s="60"/>
      <c r="HWX16" s="60"/>
      <c r="HWY16" s="60"/>
      <c r="HWZ16" s="60"/>
      <c r="HXA16" s="60"/>
      <c r="HXB16" s="60"/>
      <c r="HXC16" s="60"/>
      <c r="HXD16" s="60"/>
      <c r="HXE16" s="60"/>
      <c r="HXF16" s="60"/>
      <c r="HXG16" s="60"/>
      <c r="HXH16" s="60"/>
      <c r="HXI16" s="60"/>
      <c r="HXJ16" s="60"/>
      <c r="HXK16" s="60"/>
      <c r="HXL16" s="60"/>
      <c r="HXM16" s="60"/>
      <c r="HXN16" s="60"/>
      <c r="HXO16" s="60"/>
      <c r="HXP16" s="60"/>
      <c r="HXQ16" s="60"/>
      <c r="HXR16" s="60"/>
      <c r="HXS16" s="60"/>
      <c r="HXT16" s="60"/>
      <c r="HXU16" s="60"/>
      <c r="HXV16" s="60"/>
      <c r="HXW16" s="60"/>
      <c r="HXX16" s="60"/>
      <c r="HXY16" s="60"/>
      <c r="HXZ16" s="60"/>
      <c r="HYA16" s="60"/>
      <c r="HYB16" s="60"/>
      <c r="HYC16" s="60"/>
      <c r="HYD16" s="60"/>
      <c r="HYE16" s="60"/>
      <c r="HYF16" s="60"/>
      <c r="HYG16" s="60"/>
      <c r="HYH16" s="60"/>
      <c r="HYI16" s="60"/>
      <c r="HYJ16" s="60"/>
      <c r="HYK16" s="60"/>
      <c r="HYL16" s="60"/>
      <c r="HYM16" s="60"/>
      <c r="HYN16" s="60"/>
      <c r="HYO16" s="60"/>
      <c r="HYP16" s="60"/>
      <c r="HYQ16" s="60"/>
      <c r="HYR16" s="60"/>
      <c r="HYS16" s="60"/>
      <c r="HYT16" s="60"/>
      <c r="HYU16" s="60"/>
      <c r="HYV16" s="60"/>
      <c r="HYW16" s="60"/>
      <c r="HYX16" s="60"/>
      <c r="HYY16" s="60"/>
      <c r="HYZ16" s="60"/>
      <c r="HZA16" s="60"/>
      <c r="HZB16" s="60"/>
      <c r="HZC16" s="60"/>
      <c r="HZD16" s="60"/>
      <c r="HZE16" s="60"/>
      <c r="HZF16" s="60"/>
      <c r="HZG16" s="60"/>
      <c r="HZH16" s="60"/>
      <c r="HZI16" s="60"/>
      <c r="HZJ16" s="60"/>
      <c r="HZK16" s="60"/>
      <c r="HZL16" s="60"/>
      <c r="HZM16" s="60"/>
      <c r="HZN16" s="60"/>
      <c r="HZO16" s="60"/>
      <c r="HZP16" s="60"/>
      <c r="HZQ16" s="60"/>
      <c r="HZR16" s="60"/>
      <c r="HZS16" s="60"/>
      <c r="HZT16" s="60"/>
      <c r="HZU16" s="60"/>
      <c r="HZV16" s="60"/>
      <c r="HZW16" s="60"/>
      <c r="HZX16" s="60"/>
      <c r="HZY16" s="60"/>
      <c r="HZZ16" s="60"/>
      <c r="IAA16" s="60"/>
      <c r="IAB16" s="60"/>
      <c r="IAC16" s="60"/>
      <c r="IAD16" s="60"/>
      <c r="IAE16" s="60"/>
      <c r="IAF16" s="60"/>
      <c r="IAG16" s="60"/>
      <c r="IAH16" s="60"/>
      <c r="IAI16" s="60"/>
      <c r="IAJ16" s="60"/>
      <c r="IAK16" s="60"/>
      <c r="IAL16" s="60"/>
      <c r="IAM16" s="60"/>
      <c r="IAN16" s="60"/>
      <c r="IAO16" s="60"/>
      <c r="IAP16" s="60"/>
      <c r="IAQ16" s="60"/>
      <c r="IAR16" s="60"/>
      <c r="IAS16" s="60"/>
      <c r="IAT16" s="60"/>
      <c r="IAU16" s="60"/>
      <c r="IAV16" s="60"/>
      <c r="IAW16" s="60"/>
      <c r="IAX16" s="60"/>
      <c r="IAY16" s="60"/>
      <c r="IAZ16" s="60"/>
      <c r="IBA16" s="60"/>
      <c r="IBB16" s="60"/>
      <c r="IBC16" s="60"/>
      <c r="IBD16" s="60"/>
      <c r="IBE16" s="60"/>
      <c r="IBF16" s="60"/>
      <c r="IBG16" s="60"/>
      <c r="IBH16" s="60"/>
      <c r="IBI16" s="60"/>
      <c r="IBJ16" s="60"/>
      <c r="IBK16" s="60"/>
      <c r="IBL16" s="60"/>
      <c r="IBM16" s="60"/>
      <c r="IBN16" s="60"/>
      <c r="IBO16" s="60"/>
      <c r="IBP16" s="60"/>
      <c r="IBQ16" s="60"/>
      <c r="IBR16" s="60"/>
      <c r="IBS16" s="60"/>
      <c r="IBT16" s="60"/>
      <c r="IBU16" s="60"/>
      <c r="IBV16" s="60"/>
      <c r="IBW16" s="60"/>
      <c r="IBX16" s="60"/>
      <c r="IBY16" s="60"/>
      <c r="IBZ16" s="60"/>
      <c r="ICA16" s="60"/>
      <c r="ICB16" s="60"/>
      <c r="ICC16" s="60"/>
      <c r="ICD16" s="60"/>
      <c r="ICE16" s="60"/>
      <c r="ICF16" s="60"/>
      <c r="ICG16" s="60"/>
      <c r="ICH16" s="60"/>
      <c r="ICI16" s="60"/>
      <c r="ICJ16" s="60"/>
      <c r="ICK16" s="60"/>
      <c r="ICL16" s="60"/>
      <c r="ICM16" s="60"/>
      <c r="ICN16" s="60"/>
      <c r="ICO16" s="60"/>
      <c r="ICP16" s="60"/>
      <c r="ICQ16" s="60"/>
      <c r="ICR16" s="60"/>
      <c r="ICS16" s="60"/>
      <c r="ICT16" s="60"/>
      <c r="ICU16" s="60"/>
      <c r="ICV16" s="60"/>
      <c r="ICW16" s="60"/>
      <c r="ICX16" s="60"/>
      <c r="ICY16" s="60"/>
      <c r="ICZ16" s="60"/>
      <c r="IDA16" s="60"/>
      <c r="IDB16" s="60"/>
      <c r="IDC16" s="60"/>
      <c r="IDD16" s="60"/>
      <c r="IDE16" s="60"/>
      <c r="IDF16" s="60"/>
      <c r="IDG16" s="60"/>
      <c r="IDH16" s="60"/>
      <c r="IDI16" s="60"/>
      <c r="IDJ16" s="60"/>
      <c r="IDK16" s="60"/>
      <c r="IDL16" s="60"/>
      <c r="IDM16" s="60"/>
      <c r="IDN16" s="60"/>
      <c r="IDO16" s="60"/>
      <c r="IDP16" s="60"/>
      <c r="IDQ16" s="60"/>
      <c r="IDR16" s="60"/>
      <c r="IDS16" s="60"/>
      <c r="IDT16" s="60"/>
      <c r="IDU16" s="60"/>
      <c r="IDV16" s="60"/>
      <c r="IDW16" s="60"/>
      <c r="IDX16" s="60"/>
      <c r="IDY16" s="60"/>
      <c r="IDZ16" s="60"/>
      <c r="IEA16" s="60"/>
      <c r="IEB16" s="60"/>
      <c r="IEC16" s="60"/>
      <c r="IED16" s="60"/>
      <c r="IEE16" s="60"/>
      <c r="IEF16" s="60"/>
      <c r="IEG16" s="60"/>
      <c r="IEH16" s="60"/>
      <c r="IEI16" s="60"/>
      <c r="IEJ16" s="60"/>
      <c r="IEK16" s="60"/>
      <c r="IEL16" s="60"/>
      <c r="IEM16" s="60"/>
      <c r="IEN16" s="60"/>
      <c r="IEO16" s="60"/>
      <c r="IEP16" s="60"/>
      <c r="IEQ16" s="60"/>
      <c r="IER16" s="60"/>
      <c r="IES16" s="60"/>
      <c r="IET16" s="60"/>
      <c r="IEU16" s="60"/>
      <c r="IEV16" s="60"/>
      <c r="IEW16" s="60"/>
      <c r="IEX16" s="60"/>
      <c r="IEY16" s="60"/>
      <c r="IEZ16" s="60"/>
      <c r="IFA16" s="60"/>
      <c r="IFB16" s="60"/>
      <c r="IFC16" s="60"/>
      <c r="IFD16" s="60"/>
      <c r="IFE16" s="60"/>
      <c r="IFF16" s="60"/>
      <c r="IFG16" s="60"/>
      <c r="IFH16" s="60"/>
      <c r="IFI16" s="60"/>
      <c r="IFJ16" s="60"/>
      <c r="IFK16" s="60"/>
      <c r="IFL16" s="60"/>
      <c r="IFM16" s="60"/>
      <c r="IFN16" s="60"/>
      <c r="IFO16" s="60"/>
      <c r="IFP16" s="60"/>
      <c r="IFQ16" s="60"/>
      <c r="IFR16" s="60"/>
      <c r="IFS16" s="60"/>
      <c r="IFT16" s="60"/>
      <c r="IFU16" s="60"/>
      <c r="IFV16" s="60"/>
      <c r="IFW16" s="60"/>
      <c r="IFX16" s="60"/>
      <c r="IFY16" s="60"/>
      <c r="IFZ16" s="60"/>
      <c r="IGA16" s="60"/>
      <c r="IGB16" s="60"/>
      <c r="IGC16" s="60"/>
      <c r="IGD16" s="60"/>
      <c r="IGE16" s="60"/>
      <c r="IGF16" s="60"/>
      <c r="IGG16" s="60"/>
      <c r="IGH16" s="60"/>
      <c r="IGI16" s="60"/>
      <c r="IGJ16" s="60"/>
      <c r="IGK16" s="60"/>
      <c r="IGL16" s="60"/>
      <c r="IGM16" s="60"/>
      <c r="IGN16" s="60"/>
      <c r="IGO16" s="60"/>
      <c r="IGP16" s="60"/>
      <c r="IGQ16" s="60"/>
      <c r="IGR16" s="60"/>
      <c r="IGS16" s="60"/>
      <c r="IGT16" s="60"/>
      <c r="IGU16" s="60"/>
      <c r="IGV16" s="60"/>
      <c r="IGW16" s="60"/>
      <c r="IGX16" s="60"/>
      <c r="IGY16" s="60"/>
      <c r="IGZ16" s="60"/>
      <c r="IHA16" s="60"/>
      <c r="IHB16" s="60"/>
      <c r="IHC16" s="60"/>
      <c r="IHD16" s="60"/>
      <c r="IHE16" s="60"/>
      <c r="IHF16" s="60"/>
      <c r="IHG16" s="60"/>
      <c r="IHH16" s="60"/>
      <c r="IHI16" s="60"/>
      <c r="IHJ16" s="60"/>
      <c r="IHK16" s="60"/>
      <c r="IHL16" s="60"/>
      <c r="IHM16" s="60"/>
      <c r="IHN16" s="60"/>
      <c r="IHO16" s="60"/>
      <c r="IHP16" s="60"/>
      <c r="IHQ16" s="60"/>
      <c r="IHR16" s="60"/>
      <c r="IHS16" s="60"/>
      <c r="IHT16" s="60"/>
      <c r="IHU16" s="60"/>
      <c r="IHV16" s="60"/>
      <c r="IHW16" s="60"/>
      <c r="IHX16" s="60"/>
      <c r="IHY16" s="60"/>
      <c r="IHZ16" s="60"/>
      <c r="IIA16" s="60"/>
      <c r="IIB16" s="60"/>
      <c r="IIC16" s="60"/>
      <c r="IID16" s="60"/>
      <c r="IIE16" s="60"/>
      <c r="IIF16" s="60"/>
      <c r="IIG16" s="60"/>
      <c r="IIH16" s="60"/>
      <c r="III16" s="60"/>
      <c r="IIJ16" s="60"/>
      <c r="IIK16" s="60"/>
      <c r="IIL16" s="60"/>
      <c r="IIM16" s="60"/>
      <c r="IIN16" s="60"/>
      <c r="IIO16" s="60"/>
      <c r="IIP16" s="60"/>
      <c r="IIQ16" s="60"/>
      <c r="IIR16" s="60"/>
      <c r="IIS16" s="60"/>
      <c r="IIT16" s="60"/>
      <c r="IIU16" s="60"/>
      <c r="IIV16" s="60"/>
      <c r="IIW16" s="60"/>
      <c r="IIX16" s="60"/>
      <c r="IIY16" s="60"/>
      <c r="IIZ16" s="60"/>
      <c r="IJA16" s="60"/>
      <c r="IJB16" s="60"/>
      <c r="IJC16" s="60"/>
      <c r="IJD16" s="60"/>
      <c r="IJE16" s="60"/>
      <c r="IJF16" s="60"/>
      <c r="IJG16" s="60"/>
      <c r="IJH16" s="60"/>
      <c r="IJI16" s="60"/>
      <c r="IJJ16" s="60"/>
      <c r="IJK16" s="60"/>
      <c r="IJL16" s="60"/>
      <c r="IJM16" s="60"/>
      <c r="IJN16" s="60"/>
      <c r="IJO16" s="60"/>
      <c r="IJP16" s="60"/>
      <c r="IJQ16" s="60"/>
      <c r="IJR16" s="60"/>
      <c r="IJS16" s="60"/>
      <c r="IJT16" s="60"/>
      <c r="IJU16" s="60"/>
      <c r="IJV16" s="60"/>
      <c r="IJW16" s="60"/>
      <c r="IJX16" s="60"/>
      <c r="IJY16" s="60"/>
      <c r="IJZ16" s="60"/>
      <c r="IKA16" s="60"/>
      <c r="IKB16" s="60"/>
      <c r="IKC16" s="60"/>
      <c r="IKD16" s="60"/>
      <c r="IKE16" s="60"/>
      <c r="IKF16" s="60"/>
      <c r="IKG16" s="60"/>
      <c r="IKH16" s="60"/>
      <c r="IKI16" s="60"/>
      <c r="IKJ16" s="60"/>
      <c r="IKK16" s="60"/>
      <c r="IKL16" s="60"/>
      <c r="IKM16" s="60"/>
      <c r="IKN16" s="60"/>
      <c r="IKO16" s="60"/>
      <c r="IKP16" s="60"/>
      <c r="IKQ16" s="60"/>
      <c r="IKR16" s="60"/>
      <c r="IKS16" s="60"/>
      <c r="IKT16" s="60"/>
      <c r="IKU16" s="60"/>
      <c r="IKV16" s="60"/>
      <c r="IKW16" s="60"/>
      <c r="IKX16" s="60"/>
      <c r="IKY16" s="60"/>
      <c r="IKZ16" s="60"/>
      <c r="ILA16" s="60"/>
      <c r="ILB16" s="60"/>
      <c r="ILC16" s="60"/>
      <c r="ILD16" s="60"/>
      <c r="ILE16" s="60"/>
      <c r="ILF16" s="60"/>
      <c r="ILG16" s="60"/>
      <c r="ILH16" s="60"/>
      <c r="ILI16" s="60"/>
      <c r="ILJ16" s="60"/>
      <c r="ILK16" s="60"/>
      <c r="ILL16" s="60"/>
      <c r="ILM16" s="60"/>
      <c r="ILN16" s="60"/>
      <c r="ILO16" s="60"/>
      <c r="ILP16" s="60"/>
      <c r="ILQ16" s="60"/>
      <c r="ILR16" s="60"/>
      <c r="ILS16" s="60"/>
      <c r="ILT16" s="60"/>
      <c r="ILU16" s="60"/>
      <c r="ILV16" s="60"/>
      <c r="ILW16" s="60"/>
      <c r="ILX16" s="60"/>
      <c r="ILY16" s="60"/>
      <c r="ILZ16" s="60"/>
      <c r="IMA16" s="60"/>
      <c r="IMB16" s="60"/>
      <c r="IMC16" s="60"/>
      <c r="IMD16" s="60"/>
      <c r="IME16" s="60"/>
      <c r="IMF16" s="60"/>
      <c r="IMG16" s="60"/>
      <c r="IMH16" s="60"/>
      <c r="IMI16" s="60"/>
      <c r="IMJ16" s="60"/>
      <c r="IMK16" s="60"/>
      <c r="IML16" s="60"/>
      <c r="IMM16" s="60"/>
      <c r="IMN16" s="60"/>
      <c r="IMO16" s="60"/>
      <c r="IMP16" s="60"/>
      <c r="IMQ16" s="60"/>
      <c r="IMR16" s="60"/>
      <c r="IMS16" s="60"/>
      <c r="IMT16" s="60"/>
      <c r="IMU16" s="60"/>
      <c r="IMV16" s="60"/>
      <c r="IMW16" s="60"/>
      <c r="IMX16" s="60"/>
      <c r="IMY16" s="60"/>
      <c r="IMZ16" s="60"/>
      <c r="INA16" s="60"/>
      <c r="INB16" s="60"/>
      <c r="INC16" s="60"/>
      <c r="IND16" s="60"/>
      <c r="INE16" s="60"/>
      <c r="INF16" s="60"/>
      <c r="ING16" s="60"/>
      <c r="INH16" s="60"/>
      <c r="INI16" s="60"/>
      <c r="INJ16" s="60"/>
      <c r="INK16" s="60"/>
      <c r="INL16" s="60"/>
      <c r="INM16" s="60"/>
      <c r="INN16" s="60"/>
      <c r="INO16" s="60"/>
      <c r="INP16" s="60"/>
      <c r="INQ16" s="60"/>
      <c r="INR16" s="60"/>
      <c r="INS16" s="60"/>
      <c r="INT16" s="60"/>
      <c r="INU16" s="60"/>
      <c r="INV16" s="60"/>
      <c r="INW16" s="60"/>
      <c r="INX16" s="60"/>
      <c r="INY16" s="60"/>
      <c r="INZ16" s="60"/>
      <c r="IOA16" s="60"/>
      <c r="IOB16" s="60"/>
      <c r="IOC16" s="60"/>
      <c r="IOD16" s="60"/>
      <c r="IOE16" s="60"/>
      <c r="IOF16" s="60"/>
      <c r="IOG16" s="60"/>
      <c r="IOH16" s="60"/>
      <c r="IOI16" s="60"/>
      <c r="IOJ16" s="60"/>
      <c r="IOK16" s="60"/>
      <c r="IOL16" s="60"/>
      <c r="IOM16" s="60"/>
      <c r="ION16" s="60"/>
      <c r="IOO16" s="60"/>
      <c r="IOP16" s="60"/>
      <c r="IOQ16" s="60"/>
      <c r="IOR16" s="60"/>
      <c r="IOS16" s="60"/>
      <c r="IOT16" s="60"/>
      <c r="IOU16" s="60"/>
      <c r="IOV16" s="60"/>
      <c r="IOW16" s="60"/>
      <c r="IOX16" s="60"/>
      <c r="IOY16" s="60"/>
      <c r="IOZ16" s="60"/>
      <c r="IPA16" s="60"/>
      <c r="IPB16" s="60"/>
      <c r="IPC16" s="60"/>
      <c r="IPD16" s="60"/>
      <c r="IPE16" s="60"/>
      <c r="IPF16" s="60"/>
      <c r="IPG16" s="60"/>
      <c r="IPH16" s="60"/>
      <c r="IPI16" s="60"/>
      <c r="IPJ16" s="60"/>
      <c r="IPK16" s="60"/>
      <c r="IPL16" s="60"/>
      <c r="IPM16" s="60"/>
      <c r="IPN16" s="60"/>
      <c r="IPO16" s="60"/>
      <c r="IPP16" s="60"/>
      <c r="IPQ16" s="60"/>
      <c r="IPR16" s="60"/>
      <c r="IPS16" s="60"/>
      <c r="IPT16" s="60"/>
      <c r="IPU16" s="60"/>
      <c r="IPV16" s="60"/>
      <c r="IPW16" s="60"/>
      <c r="IPX16" s="60"/>
      <c r="IPY16" s="60"/>
      <c r="IPZ16" s="60"/>
      <c r="IQA16" s="60"/>
      <c r="IQB16" s="60"/>
      <c r="IQC16" s="60"/>
      <c r="IQD16" s="60"/>
      <c r="IQE16" s="60"/>
      <c r="IQF16" s="60"/>
      <c r="IQG16" s="60"/>
      <c r="IQH16" s="60"/>
      <c r="IQI16" s="60"/>
      <c r="IQJ16" s="60"/>
      <c r="IQK16" s="60"/>
      <c r="IQL16" s="60"/>
      <c r="IQM16" s="60"/>
      <c r="IQN16" s="60"/>
      <c r="IQO16" s="60"/>
      <c r="IQP16" s="60"/>
      <c r="IQQ16" s="60"/>
      <c r="IQR16" s="60"/>
      <c r="IQS16" s="60"/>
      <c r="IQT16" s="60"/>
      <c r="IQU16" s="60"/>
      <c r="IQV16" s="60"/>
      <c r="IQW16" s="60"/>
      <c r="IQX16" s="60"/>
      <c r="IQY16" s="60"/>
      <c r="IQZ16" s="60"/>
      <c r="IRA16" s="60"/>
      <c r="IRB16" s="60"/>
      <c r="IRC16" s="60"/>
      <c r="IRD16" s="60"/>
      <c r="IRE16" s="60"/>
      <c r="IRF16" s="60"/>
      <c r="IRG16" s="60"/>
      <c r="IRH16" s="60"/>
      <c r="IRI16" s="60"/>
      <c r="IRJ16" s="60"/>
      <c r="IRK16" s="60"/>
      <c r="IRL16" s="60"/>
      <c r="IRM16" s="60"/>
      <c r="IRN16" s="60"/>
      <c r="IRO16" s="60"/>
      <c r="IRP16" s="60"/>
      <c r="IRQ16" s="60"/>
      <c r="IRR16" s="60"/>
      <c r="IRS16" s="60"/>
      <c r="IRT16" s="60"/>
      <c r="IRU16" s="60"/>
      <c r="IRV16" s="60"/>
      <c r="IRW16" s="60"/>
      <c r="IRX16" s="60"/>
      <c r="IRY16" s="60"/>
      <c r="IRZ16" s="60"/>
      <c r="ISA16" s="60"/>
      <c r="ISB16" s="60"/>
      <c r="ISC16" s="60"/>
      <c r="ISD16" s="60"/>
      <c r="ISE16" s="60"/>
      <c r="ISF16" s="60"/>
      <c r="ISG16" s="60"/>
      <c r="ISH16" s="60"/>
      <c r="ISI16" s="60"/>
      <c r="ISJ16" s="60"/>
      <c r="ISK16" s="60"/>
      <c r="ISL16" s="60"/>
      <c r="ISM16" s="60"/>
      <c r="ISN16" s="60"/>
      <c r="ISO16" s="60"/>
      <c r="ISP16" s="60"/>
      <c r="ISQ16" s="60"/>
      <c r="ISR16" s="60"/>
      <c r="ISS16" s="60"/>
      <c r="IST16" s="60"/>
      <c r="ISU16" s="60"/>
      <c r="ISV16" s="60"/>
      <c r="ISW16" s="60"/>
      <c r="ISX16" s="60"/>
      <c r="ISY16" s="60"/>
      <c r="ISZ16" s="60"/>
      <c r="ITA16" s="60"/>
      <c r="ITB16" s="60"/>
      <c r="ITC16" s="60"/>
      <c r="ITD16" s="60"/>
      <c r="ITE16" s="60"/>
      <c r="ITF16" s="60"/>
      <c r="ITG16" s="60"/>
      <c r="ITH16" s="60"/>
      <c r="ITI16" s="60"/>
      <c r="ITJ16" s="60"/>
      <c r="ITK16" s="60"/>
      <c r="ITL16" s="60"/>
      <c r="ITM16" s="60"/>
      <c r="ITN16" s="60"/>
      <c r="ITO16" s="60"/>
      <c r="ITP16" s="60"/>
      <c r="ITQ16" s="60"/>
      <c r="ITR16" s="60"/>
      <c r="ITS16" s="60"/>
      <c r="ITT16" s="60"/>
      <c r="ITU16" s="60"/>
      <c r="ITV16" s="60"/>
      <c r="ITW16" s="60"/>
      <c r="ITX16" s="60"/>
      <c r="ITY16" s="60"/>
      <c r="ITZ16" s="60"/>
      <c r="IUA16" s="60"/>
      <c r="IUB16" s="60"/>
      <c r="IUC16" s="60"/>
      <c r="IUD16" s="60"/>
      <c r="IUE16" s="60"/>
      <c r="IUF16" s="60"/>
      <c r="IUG16" s="60"/>
      <c r="IUH16" s="60"/>
      <c r="IUI16" s="60"/>
      <c r="IUJ16" s="60"/>
      <c r="IUK16" s="60"/>
      <c r="IUL16" s="60"/>
      <c r="IUM16" s="60"/>
      <c r="IUN16" s="60"/>
      <c r="IUO16" s="60"/>
      <c r="IUP16" s="60"/>
      <c r="IUQ16" s="60"/>
      <c r="IUR16" s="60"/>
      <c r="IUS16" s="60"/>
      <c r="IUT16" s="60"/>
      <c r="IUU16" s="60"/>
      <c r="IUV16" s="60"/>
      <c r="IUW16" s="60"/>
      <c r="IUX16" s="60"/>
      <c r="IUY16" s="60"/>
      <c r="IUZ16" s="60"/>
      <c r="IVA16" s="60"/>
      <c r="IVB16" s="60"/>
      <c r="IVC16" s="60"/>
      <c r="IVD16" s="60"/>
      <c r="IVE16" s="60"/>
      <c r="IVF16" s="60"/>
      <c r="IVG16" s="60"/>
      <c r="IVH16" s="60"/>
      <c r="IVI16" s="60"/>
      <c r="IVJ16" s="60"/>
      <c r="IVK16" s="60"/>
      <c r="IVL16" s="60"/>
      <c r="IVM16" s="60"/>
      <c r="IVN16" s="60"/>
      <c r="IVO16" s="60"/>
      <c r="IVP16" s="60"/>
      <c r="IVQ16" s="60"/>
      <c r="IVR16" s="60"/>
      <c r="IVS16" s="60"/>
      <c r="IVT16" s="60"/>
      <c r="IVU16" s="60"/>
      <c r="IVV16" s="60"/>
      <c r="IVW16" s="60"/>
      <c r="IVX16" s="60"/>
      <c r="IVY16" s="60"/>
      <c r="IVZ16" s="60"/>
      <c r="IWA16" s="60"/>
      <c r="IWB16" s="60"/>
      <c r="IWC16" s="60"/>
      <c r="IWD16" s="60"/>
      <c r="IWE16" s="60"/>
      <c r="IWF16" s="60"/>
      <c r="IWG16" s="60"/>
      <c r="IWH16" s="60"/>
      <c r="IWI16" s="60"/>
      <c r="IWJ16" s="60"/>
      <c r="IWK16" s="60"/>
      <c r="IWL16" s="60"/>
      <c r="IWM16" s="60"/>
      <c r="IWN16" s="60"/>
      <c r="IWO16" s="60"/>
      <c r="IWP16" s="60"/>
      <c r="IWQ16" s="60"/>
      <c r="IWR16" s="60"/>
      <c r="IWS16" s="60"/>
      <c r="IWT16" s="60"/>
      <c r="IWU16" s="60"/>
      <c r="IWV16" s="60"/>
      <c r="IWW16" s="60"/>
      <c r="IWX16" s="60"/>
      <c r="IWY16" s="60"/>
      <c r="IWZ16" s="60"/>
      <c r="IXA16" s="60"/>
      <c r="IXB16" s="60"/>
      <c r="IXC16" s="60"/>
      <c r="IXD16" s="60"/>
      <c r="IXE16" s="60"/>
      <c r="IXF16" s="60"/>
      <c r="IXG16" s="60"/>
      <c r="IXH16" s="60"/>
      <c r="IXI16" s="60"/>
      <c r="IXJ16" s="60"/>
      <c r="IXK16" s="60"/>
      <c r="IXL16" s="60"/>
      <c r="IXM16" s="60"/>
      <c r="IXN16" s="60"/>
      <c r="IXO16" s="60"/>
      <c r="IXP16" s="60"/>
      <c r="IXQ16" s="60"/>
      <c r="IXR16" s="60"/>
      <c r="IXS16" s="60"/>
      <c r="IXT16" s="60"/>
      <c r="IXU16" s="60"/>
      <c r="IXV16" s="60"/>
      <c r="IXW16" s="60"/>
      <c r="IXX16" s="60"/>
      <c r="IXY16" s="60"/>
      <c r="IXZ16" s="60"/>
      <c r="IYA16" s="60"/>
      <c r="IYB16" s="60"/>
      <c r="IYC16" s="60"/>
      <c r="IYD16" s="60"/>
      <c r="IYE16" s="60"/>
      <c r="IYF16" s="60"/>
      <c r="IYG16" s="60"/>
      <c r="IYH16" s="60"/>
      <c r="IYI16" s="60"/>
      <c r="IYJ16" s="60"/>
      <c r="IYK16" s="60"/>
      <c r="IYL16" s="60"/>
      <c r="IYM16" s="60"/>
      <c r="IYN16" s="60"/>
      <c r="IYO16" s="60"/>
      <c r="IYP16" s="60"/>
      <c r="IYQ16" s="60"/>
      <c r="IYR16" s="60"/>
      <c r="IYS16" s="60"/>
      <c r="IYT16" s="60"/>
      <c r="IYU16" s="60"/>
      <c r="IYV16" s="60"/>
      <c r="IYW16" s="60"/>
      <c r="IYX16" s="60"/>
      <c r="IYY16" s="60"/>
      <c r="IYZ16" s="60"/>
      <c r="IZA16" s="60"/>
      <c r="IZB16" s="60"/>
      <c r="IZC16" s="60"/>
      <c r="IZD16" s="60"/>
      <c r="IZE16" s="60"/>
      <c r="IZF16" s="60"/>
      <c r="IZG16" s="60"/>
      <c r="IZH16" s="60"/>
      <c r="IZI16" s="60"/>
      <c r="IZJ16" s="60"/>
      <c r="IZK16" s="60"/>
      <c r="IZL16" s="60"/>
      <c r="IZM16" s="60"/>
      <c r="IZN16" s="60"/>
      <c r="IZO16" s="60"/>
      <c r="IZP16" s="60"/>
      <c r="IZQ16" s="60"/>
      <c r="IZR16" s="60"/>
      <c r="IZS16" s="60"/>
      <c r="IZT16" s="60"/>
      <c r="IZU16" s="60"/>
      <c r="IZV16" s="60"/>
      <c r="IZW16" s="60"/>
      <c r="IZX16" s="60"/>
      <c r="IZY16" s="60"/>
      <c r="IZZ16" s="60"/>
      <c r="JAA16" s="60"/>
      <c r="JAB16" s="60"/>
      <c r="JAC16" s="60"/>
      <c r="JAD16" s="60"/>
      <c r="JAE16" s="60"/>
      <c r="JAF16" s="60"/>
      <c r="JAG16" s="60"/>
      <c r="JAH16" s="60"/>
      <c r="JAI16" s="60"/>
      <c r="JAJ16" s="60"/>
      <c r="JAK16" s="60"/>
      <c r="JAL16" s="60"/>
      <c r="JAM16" s="60"/>
      <c r="JAN16" s="60"/>
      <c r="JAO16" s="60"/>
      <c r="JAP16" s="60"/>
      <c r="JAQ16" s="60"/>
      <c r="JAR16" s="60"/>
      <c r="JAS16" s="60"/>
      <c r="JAT16" s="60"/>
      <c r="JAU16" s="60"/>
      <c r="JAV16" s="60"/>
      <c r="JAW16" s="60"/>
      <c r="JAX16" s="60"/>
      <c r="JAY16" s="60"/>
      <c r="JAZ16" s="60"/>
      <c r="JBA16" s="60"/>
      <c r="JBB16" s="60"/>
      <c r="JBC16" s="60"/>
      <c r="JBD16" s="60"/>
      <c r="JBE16" s="60"/>
      <c r="JBF16" s="60"/>
      <c r="JBG16" s="60"/>
      <c r="JBH16" s="60"/>
      <c r="JBI16" s="60"/>
      <c r="JBJ16" s="60"/>
      <c r="JBK16" s="60"/>
      <c r="JBL16" s="60"/>
      <c r="JBM16" s="60"/>
      <c r="JBN16" s="60"/>
      <c r="JBO16" s="60"/>
      <c r="JBP16" s="60"/>
      <c r="JBQ16" s="60"/>
      <c r="JBR16" s="60"/>
      <c r="JBS16" s="60"/>
      <c r="JBT16" s="60"/>
      <c r="JBU16" s="60"/>
      <c r="JBV16" s="60"/>
      <c r="JBW16" s="60"/>
      <c r="JBX16" s="60"/>
      <c r="JBY16" s="60"/>
      <c r="JBZ16" s="60"/>
      <c r="JCA16" s="60"/>
      <c r="JCB16" s="60"/>
      <c r="JCC16" s="60"/>
      <c r="JCD16" s="60"/>
      <c r="JCE16" s="60"/>
      <c r="JCF16" s="60"/>
      <c r="JCG16" s="60"/>
      <c r="JCH16" s="60"/>
      <c r="JCI16" s="60"/>
      <c r="JCJ16" s="60"/>
      <c r="JCK16" s="60"/>
      <c r="JCL16" s="60"/>
      <c r="JCM16" s="60"/>
      <c r="JCN16" s="60"/>
      <c r="JCO16" s="60"/>
      <c r="JCP16" s="60"/>
      <c r="JCQ16" s="60"/>
      <c r="JCR16" s="60"/>
      <c r="JCS16" s="60"/>
      <c r="JCT16" s="60"/>
      <c r="JCU16" s="60"/>
      <c r="JCV16" s="60"/>
      <c r="JCW16" s="60"/>
      <c r="JCX16" s="60"/>
      <c r="JCY16" s="60"/>
      <c r="JCZ16" s="60"/>
      <c r="JDA16" s="60"/>
      <c r="JDB16" s="60"/>
      <c r="JDC16" s="60"/>
      <c r="JDD16" s="60"/>
      <c r="JDE16" s="60"/>
      <c r="JDF16" s="60"/>
      <c r="JDG16" s="60"/>
      <c r="JDH16" s="60"/>
      <c r="JDI16" s="60"/>
      <c r="JDJ16" s="60"/>
      <c r="JDK16" s="60"/>
      <c r="JDL16" s="60"/>
      <c r="JDM16" s="60"/>
      <c r="JDN16" s="60"/>
      <c r="JDO16" s="60"/>
      <c r="JDP16" s="60"/>
      <c r="JDQ16" s="60"/>
      <c r="JDR16" s="60"/>
      <c r="JDS16" s="60"/>
      <c r="JDT16" s="60"/>
      <c r="JDU16" s="60"/>
      <c r="JDV16" s="60"/>
      <c r="JDW16" s="60"/>
      <c r="JDX16" s="60"/>
      <c r="JDY16" s="60"/>
      <c r="JDZ16" s="60"/>
      <c r="JEA16" s="60"/>
      <c r="JEB16" s="60"/>
      <c r="JEC16" s="60"/>
      <c r="JED16" s="60"/>
      <c r="JEE16" s="60"/>
      <c r="JEF16" s="60"/>
      <c r="JEG16" s="60"/>
      <c r="JEH16" s="60"/>
      <c r="JEI16" s="60"/>
      <c r="JEJ16" s="60"/>
      <c r="JEK16" s="60"/>
      <c r="JEL16" s="60"/>
      <c r="JEM16" s="60"/>
      <c r="JEN16" s="60"/>
      <c r="JEO16" s="60"/>
      <c r="JEP16" s="60"/>
      <c r="JEQ16" s="60"/>
      <c r="JER16" s="60"/>
      <c r="JES16" s="60"/>
      <c r="JET16" s="60"/>
      <c r="JEU16" s="60"/>
      <c r="JEV16" s="60"/>
      <c r="JEW16" s="60"/>
      <c r="JEX16" s="60"/>
      <c r="JEY16" s="60"/>
      <c r="JEZ16" s="60"/>
      <c r="JFA16" s="60"/>
      <c r="JFB16" s="60"/>
      <c r="JFC16" s="60"/>
      <c r="JFD16" s="60"/>
      <c r="JFE16" s="60"/>
      <c r="JFF16" s="60"/>
      <c r="JFG16" s="60"/>
      <c r="JFH16" s="60"/>
      <c r="JFI16" s="60"/>
      <c r="JFJ16" s="60"/>
      <c r="JFK16" s="60"/>
      <c r="JFL16" s="60"/>
      <c r="JFM16" s="60"/>
      <c r="JFN16" s="60"/>
      <c r="JFO16" s="60"/>
      <c r="JFP16" s="60"/>
      <c r="JFQ16" s="60"/>
      <c r="JFR16" s="60"/>
      <c r="JFS16" s="60"/>
      <c r="JFT16" s="60"/>
      <c r="JFU16" s="60"/>
      <c r="JFV16" s="60"/>
      <c r="JFW16" s="60"/>
      <c r="JFX16" s="60"/>
      <c r="JFY16" s="60"/>
      <c r="JFZ16" s="60"/>
      <c r="JGA16" s="60"/>
      <c r="JGB16" s="60"/>
      <c r="JGC16" s="60"/>
      <c r="JGD16" s="60"/>
      <c r="JGE16" s="60"/>
      <c r="JGF16" s="60"/>
      <c r="JGG16" s="60"/>
      <c r="JGH16" s="60"/>
      <c r="JGI16" s="60"/>
      <c r="JGJ16" s="60"/>
      <c r="JGK16" s="60"/>
      <c r="JGL16" s="60"/>
      <c r="JGM16" s="60"/>
      <c r="JGN16" s="60"/>
      <c r="JGO16" s="60"/>
      <c r="JGP16" s="60"/>
      <c r="JGQ16" s="60"/>
      <c r="JGR16" s="60"/>
      <c r="JGS16" s="60"/>
      <c r="JGT16" s="60"/>
      <c r="JGU16" s="60"/>
      <c r="JGV16" s="60"/>
      <c r="JGW16" s="60"/>
      <c r="JGX16" s="60"/>
      <c r="JGY16" s="60"/>
      <c r="JGZ16" s="60"/>
      <c r="JHA16" s="60"/>
      <c r="JHB16" s="60"/>
      <c r="JHC16" s="60"/>
      <c r="JHD16" s="60"/>
      <c r="JHE16" s="60"/>
      <c r="JHF16" s="60"/>
      <c r="JHG16" s="60"/>
      <c r="JHH16" s="60"/>
      <c r="JHI16" s="60"/>
      <c r="JHJ16" s="60"/>
      <c r="JHK16" s="60"/>
      <c r="JHL16" s="60"/>
      <c r="JHM16" s="60"/>
      <c r="JHN16" s="60"/>
      <c r="JHO16" s="60"/>
      <c r="JHP16" s="60"/>
      <c r="JHQ16" s="60"/>
      <c r="JHR16" s="60"/>
      <c r="JHS16" s="60"/>
      <c r="JHT16" s="60"/>
      <c r="JHU16" s="60"/>
      <c r="JHV16" s="60"/>
      <c r="JHW16" s="60"/>
      <c r="JHX16" s="60"/>
      <c r="JHY16" s="60"/>
      <c r="JHZ16" s="60"/>
      <c r="JIA16" s="60"/>
      <c r="JIB16" s="60"/>
      <c r="JIC16" s="60"/>
      <c r="JID16" s="60"/>
      <c r="JIE16" s="60"/>
      <c r="JIF16" s="60"/>
      <c r="JIG16" s="60"/>
      <c r="JIH16" s="60"/>
      <c r="JII16" s="60"/>
      <c r="JIJ16" s="60"/>
      <c r="JIK16" s="60"/>
      <c r="JIL16" s="60"/>
      <c r="JIM16" s="60"/>
      <c r="JIN16" s="60"/>
      <c r="JIO16" s="60"/>
      <c r="JIP16" s="60"/>
      <c r="JIQ16" s="60"/>
      <c r="JIR16" s="60"/>
      <c r="JIS16" s="60"/>
      <c r="JIT16" s="60"/>
      <c r="JIU16" s="60"/>
      <c r="JIV16" s="60"/>
      <c r="JIW16" s="60"/>
      <c r="JIX16" s="60"/>
      <c r="JIY16" s="60"/>
      <c r="JIZ16" s="60"/>
      <c r="JJA16" s="60"/>
      <c r="JJB16" s="60"/>
      <c r="JJC16" s="60"/>
      <c r="JJD16" s="60"/>
      <c r="JJE16" s="60"/>
      <c r="JJF16" s="60"/>
      <c r="JJG16" s="60"/>
      <c r="JJH16" s="60"/>
      <c r="JJI16" s="60"/>
      <c r="JJJ16" s="60"/>
      <c r="JJK16" s="60"/>
      <c r="JJL16" s="60"/>
      <c r="JJM16" s="60"/>
      <c r="JJN16" s="60"/>
      <c r="JJO16" s="60"/>
      <c r="JJP16" s="60"/>
      <c r="JJQ16" s="60"/>
      <c r="JJR16" s="60"/>
      <c r="JJS16" s="60"/>
      <c r="JJT16" s="60"/>
      <c r="JJU16" s="60"/>
      <c r="JJV16" s="60"/>
      <c r="JJW16" s="60"/>
      <c r="JJX16" s="60"/>
      <c r="JJY16" s="60"/>
      <c r="JJZ16" s="60"/>
      <c r="JKA16" s="60"/>
      <c r="JKB16" s="60"/>
      <c r="JKC16" s="60"/>
      <c r="JKD16" s="60"/>
      <c r="JKE16" s="60"/>
      <c r="JKF16" s="60"/>
      <c r="JKG16" s="60"/>
      <c r="JKH16" s="60"/>
      <c r="JKI16" s="60"/>
      <c r="JKJ16" s="60"/>
      <c r="JKK16" s="60"/>
      <c r="JKL16" s="60"/>
      <c r="JKM16" s="60"/>
      <c r="JKN16" s="60"/>
      <c r="JKO16" s="60"/>
      <c r="JKP16" s="60"/>
      <c r="JKQ16" s="60"/>
      <c r="JKR16" s="60"/>
      <c r="JKS16" s="60"/>
      <c r="JKT16" s="60"/>
      <c r="JKU16" s="60"/>
      <c r="JKV16" s="60"/>
      <c r="JKW16" s="60"/>
      <c r="JKX16" s="60"/>
      <c r="JKY16" s="60"/>
      <c r="JKZ16" s="60"/>
      <c r="JLA16" s="60"/>
      <c r="JLB16" s="60"/>
      <c r="JLC16" s="60"/>
      <c r="JLD16" s="60"/>
      <c r="JLE16" s="60"/>
      <c r="JLF16" s="60"/>
      <c r="JLG16" s="60"/>
      <c r="JLH16" s="60"/>
      <c r="JLI16" s="60"/>
      <c r="JLJ16" s="60"/>
      <c r="JLK16" s="60"/>
      <c r="JLL16" s="60"/>
      <c r="JLM16" s="60"/>
      <c r="JLN16" s="60"/>
      <c r="JLO16" s="60"/>
      <c r="JLP16" s="60"/>
      <c r="JLQ16" s="60"/>
      <c r="JLR16" s="60"/>
      <c r="JLS16" s="60"/>
      <c r="JLT16" s="60"/>
      <c r="JLU16" s="60"/>
      <c r="JLV16" s="60"/>
      <c r="JLW16" s="60"/>
      <c r="JLX16" s="60"/>
      <c r="JLY16" s="60"/>
      <c r="JLZ16" s="60"/>
      <c r="JMA16" s="60"/>
      <c r="JMB16" s="60"/>
      <c r="JMC16" s="60"/>
      <c r="JMD16" s="60"/>
      <c r="JME16" s="60"/>
      <c r="JMF16" s="60"/>
      <c r="JMG16" s="60"/>
      <c r="JMH16" s="60"/>
      <c r="JMI16" s="60"/>
      <c r="JMJ16" s="60"/>
      <c r="JMK16" s="60"/>
      <c r="JML16" s="60"/>
      <c r="JMM16" s="60"/>
      <c r="JMN16" s="60"/>
      <c r="JMO16" s="60"/>
      <c r="JMP16" s="60"/>
      <c r="JMQ16" s="60"/>
      <c r="JMR16" s="60"/>
      <c r="JMS16" s="60"/>
      <c r="JMT16" s="60"/>
      <c r="JMU16" s="60"/>
      <c r="JMV16" s="60"/>
      <c r="JMW16" s="60"/>
      <c r="JMX16" s="60"/>
      <c r="JMY16" s="60"/>
      <c r="JMZ16" s="60"/>
      <c r="JNA16" s="60"/>
      <c r="JNB16" s="60"/>
      <c r="JNC16" s="60"/>
      <c r="JND16" s="60"/>
      <c r="JNE16" s="60"/>
      <c r="JNF16" s="60"/>
      <c r="JNG16" s="60"/>
      <c r="JNH16" s="60"/>
      <c r="JNI16" s="60"/>
      <c r="JNJ16" s="60"/>
      <c r="JNK16" s="60"/>
      <c r="JNL16" s="60"/>
      <c r="JNM16" s="60"/>
      <c r="JNN16" s="60"/>
      <c r="JNO16" s="60"/>
      <c r="JNP16" s="60"/>
      <c r="JNQ16" s="60"/>
      <c r="JNR16" s="60"/>
      <c r="JNS16" s="60"/>
      <c r="JNT16" s="60"/>
      <c r="JNU16" s="60"/>
      <c r="JNV16" s="60"/>
      <c r="JNW16" s="60"/>
      <c r="JNX16" s="60"/>
      <c r="JNY16" s="60"/>
      <c r="JNZ16" s="60"/>
      <c r="JOA16" s="60"/>
      <c r="JOB16" s="60"/>
      <c r="JOC16" s="60"/>
      <c r="JOD16" s="60"/>
      <c r="JOE16" s="60"/>
      <c r="JOF16" s="60"/>
      <c r="JOG16" s="60"/>
      <c r="JOH16" s="60"/>
      <c r="JOI16" s="60"/>
      <c r="JOJ16" s="60"/>
      <c r="JOK16" s="60"/>
      <c r="JOL16" s="60"/>
      <c r="JOM16" s="60"/>
      <c r="JON16" s="60"/>
      <c r="JOO16" s="60"/>
      <c r="JOP16" s="60"/>
      <c r="JOQ16" s="60"/>
      <c r="JOR16" s="60"/>
      <c r="JOS16" s="60"/>
      <c r="JOT16" s="60"/>
      <c r="JOU16" s="60"/>
      <c r="JOV16" s="60"/>
      <c r="JOW16" s="60"/>
      <c r="JOX16" s="60"/>
      <c r="JOY16" s="60"/>
      <c r="JOZ16" s="60"/>
      <c r="JPA16" s="60"/>
      <c r="JPB16" s="60"/>
      <c r="JPC16" s="60"/>
      <c r="JPD16" s="60"/>
      <c r="JPE16" s="60"/>
      <c r="JPF16" s="60"/>
      <c r="JPG16" s="60"/>
      <c r="JPH16" s="60"/>
      <c r="JPI16" s="60"/>
      <c r="JPJ16" s="60"/>
      <c r="JPK16" s="60"/>
      <c r="JPL16" s="60"/>
      <c r="JPM16" s="60"/>
      <c r="JPN16" s="60"/>
      <c r="JPO16" s="60"/>
      <c r="JPP16" s="60"/>
      <c r="JPQ16" s="60"/>
      <c r="JPR16" s="60"/>
      <c r="JPS16" s="60"/>
      <c r="JPT16" s="60"/>
      <c r="JPU16" s="60"/>
      <c r="JPV16" s="60"/>
      <c r="JPW16" s="60"/>
      <c r="JPX16" s="60"/>
      <c r="JPY16" s="60"/>
      <c r="JPZ16" s="60"/>
      <c r="JQA16" s="60"/>
      <c r="JQB16" s="60"/>
      <c r="JQC16" s="60"/>
      <c r="JQD16" s="60"/>
      <c r="JQE16" s="60"/>
      <c r="JQF16" s="60"/>
      <c r="JQG16" s="60"/>
      <c r="JQH16" s="60"/>
      <c r="JQI16" s="60"/>
      <c r="JQJ16" s="60"/>
      <c r="JQK16" s="60"/>
      <c r="JQL16" s="60"/>
      <c r="JQM16" s="60"/>
      <c r="JQN16" s="60"/>
      <c r="JQO16" s="60"/>
      <c r="JQP16" s="60"/>
      <c r="JQQ16" s="60"/>
      <c r="JQR16" s="60"/>
      <c r="JQS16" s="60"/>
      <c r="JQT16" s="60"/>
      <c r="JQU16" s="60"/>
      <c r="JQV16" s="60"/>
      <c r="JQW16" s="60"/>
      <c r="JQX16" s="60"/>
      <c r="JQY16" s="60"/>
      <c r="JQZ16" s="60"/>
      <c r="JRA16" s="60"/>
      <c r="JRB16" s="60"/>
      <c r="JRC16" s="60"/>
      <c r="JRD16" s="60"/>
      <c r="JRE16" s="60"/>
      <c r="JRF16" s="60"/>
      <c r="JRG16" s="60"/>
      <c r="JRH16" s="60"/>
      <c r="JRI16" s="60"/>
      <c r="JRJ16" s="60"/>
      <c r="JRK16" s="60"/>
      <c r="JRL16" s="60"/>
      <c r="JRM16" s="60"/>
      <c r="JRN16" s="60"/>
      <c r="JRO16" s="60"/>
      <c r="JRP16" s="60"/>
      <c r="JRQ16" s="60"/>
      <c r="JRR16" s="60"/>
      <c r="JRS16" s="60"/>
      <c r="JRT16" s="60"/>
      <c r="JRU16" s="60"/>
      <c r="JRV16" s="60"/>
      <c r="JRW16" s="60"/>
      <c r="JRX16" s="60"/>
      <c r="JRY16" s="60"/>
      <c r="JRZ16" s="60"/>
      <c r="JSA16" s="60"/>
      <c r="JSB16" s="60"/>
      <c r="JSC16" s="60"/>
      <c r="JSD16" s="60"/>
      <c r="JSE16" s="60"/>
      <c r="JSF16" s="60"/>
      <c r="JSG16" s="60"/>
      <c r="JSH16" s="60"/>
      <c r="JSI16" s="60"/>
      <c r="JSJ16" s="60"/>
      <c r="JSK16" s="60"/>
      <c r="JSL16" s="60"/>
      <c r="JSM16" s="60"/>
      <c r="JSN16" s="60"/>
      <c r="JSO16" s="60"/>
      <c r="JSP16" s="60"/>
      <c r="JSQ16" s="60"/>
      <c r="JSR16" s="60"/>
      <c r="JSS16" s="60"/>
      <c r="JST16" s="60"/>
      <c r="JSU16" s="60"/>
      <c r="JSV16" s="60"/>
      <c r="JSW16" s="60"/>
      <c r="JSX16" s="60"/>
      <c r="JSY16" s="60"/>
      <c r="JSZ16" s="60"/>
      <c r="JTA16" s="60"/>
      <c r="JTB16" s="60"/>
      <c r="JTC16" s="60"/>
      <c r="JTD16" s="60"/>
      <c r="JTE16" s="60"/>
      <c r="JTF16" s="60"/>
      <c r="JTG16" s="60"/>
      <c r="JTH16" s="60"/>
      <c r="JTI16" s="60"/>
      <c r="JTJ16" s="60"/>
      <c r="JTK16" s="60"/>
      <c r="JTL16" s="60"/>
      <c r="JTM16" s="60"/>
      <c r="JTN16" s="60"/>
      <c r="JTO16" s="60"/>
      <c r="JTP16" s="60"/>
      <c r="JTQ16" s="60"/>
      <c r="JTR16" s="60"/>
      <c r="JTS16" s="60"/>
      <c r="JTT16" s="60"/>
      <c r="JTU16" s="60"/>
      <c r="JTV16" s="60"/>
      <c r="JTW16" s="60"/>
      <c r="JTX16" s="60"/>
      <c r="JTY16" s="60"/>
      <c r="JTZ16" s="60"/>
      <c r="JUA16" s="60"/>
      <c r="JUB16" s="60"/>
      <c r="JUC16" s="60"/>
      <c r="JUD16" s="60"/>
      <c r="JUE16" s="60"/>
      <c r="JUF16" s="60"/>
      <c r="JUG16" s="60"/>
      <c r="JUH16" s="60"/>
      <c r="JUI16" s="60"/>
      <c r="JUJ16" s="60"/>
      <c r="JUK16" s="60"/>
      <c r="JUL16" s="60"/>
      <c r="JUM16" s="60"/>
      <c r="JUN16" s="60"/>
      <c r="JUO16" s="60"/>
      <c r="JUP16" s="60"/>
      <c r="JUQ16" s="60"/>
      <c r="JUR16" s="60"/>
      <c r="JUS16" s="60"/>
      <c r="JUT16" s="60"/>
      <c r="JUU16" s="60"/>
      <c r="JUV16" s="60"/>
      <c r="JUW16" s="60"/>
      <c r="JUX16" s="60"/>
      <c r="JUY16" s="60"/>
      <c r="JUZ16" s="60"/>
      <c r="JVA16" s="60"/>
      <c r="JVB16" s="60"/>
      <c r="JVC16" s="60"/>
      <c r="JVD16" s="60"/>
      <c r="JVE16" s="60"/>
      <c r="JVF16" s="60"/>
      <c r="JVG16" s="60"/>
      <c r="JVH16" s="60"/>
      <c r="JVI16" s="60"/>
      <c r="JVJ16" s="60"/>
      <c r="JVK16" s="60"/>
      <c r="JVL16" s="60"/>
      <c r="JVM16" s="60"/>
      <c r="JVN16" s="60"/>
      <c r="JVO16" s="60"/>
      <c r="JVP16" s="60"/>
      <c r="JVQ16" s="60"/>
      <c r="JVR16" s="60"/>
      <c r="JVS16" s="60"/>
      <c r="JVT16" s="60"/>
      <c r="JVU16" s="60"/>
      <c r="JVV16" s="60"/>
      <c r="JVW16" s="60"/>
      <c r="JVX16" s="60"/>
      <c r="JVY16" s="60"/>
      <c r="JVZ16" s="60"/>
      <c r="JWA16" s="60"/>
      <c r="JWB16" s="60"/>
      <c r="JWC16" s="60"/>
      <c r="JWD16" s="60"/>
      <c r="JWE16" s="60"/>
      <c r="JWF16" s="60"/>
      <c r="JWG16" s="60"/>
      <c r="JWH16" s="60"/>
      <c r="JWI16" s="60"/>
      <c r="JWJ16" s="60"/>
      <c r="JWK16" s="60"/>
      <c r="JWL16" s="60"/>
      <c r="JWM16" s="60"/>
      <c r="JWN16" s="60"/>
      <c r="JWO16" s="60"/>
      <c r="JWP16" s="60"/>
      <c r="JWQ16" s="60"/>
      <c r="JWR16" s="60"/>
      <c r="JWS16" s="60"/>
      <c r="JWT16" s="60"/>
      <c r="JWU16" s="60"/>
      <c r="JWV16" s="60"/>
      <c r="JWW16" s="60"/>
      <c r="JWX16" s="60"/>
      <c r="JWY16" s="60"/>
      <c r="JWZ16" s="60"/>
      <c r="JXA16" s="60"/>
      <c r="JXB16" s="60"/>
      <c r="JXC16" s="60"/>
      <c r="JXD16" s="60"/>
      <c r="JXE16" s="60"/>
      <c r="JXF16" s="60"/>
      <c r="JXG16" s="60"/>
      <c r="JXH16" s="60"/>
      <c r="JXI16" s="60"/>
      <c r="JXJ16" s="60"/>
      <c r="JXK16" s="60"/>
      <c r="JXL16" s="60"/>
      <c r="JXM16" s="60"/>
      <c r="JXN16" s="60"/>
      <c r="JXO16" s="60"/>
      <c r="JXP16" s="60"/>
      <c r="JXQ16" s="60"/>
      <c r="JXR16" s="60"/>
      <c r="JXS16" s="60"/>
      <c r="JXT16" s="60"/>
      <c r="JXU16" s="60"/>
      <c r="JXV16" s="60"/>
      <c r="JXW16" s="60"/>
      <c r="JXX16" s="60"/>
      <c r="JXY16" s="60"/>
      <c r="JXZ16" s="60"/>
      <c r="JYA16" s="60"/>
      <c r="JYB16" s="60"/>
      <c r="JYC16" s="60"/>
      <c r="JYD16" s="60"/>
      <c r="JYE16" s="60"/>
      <c r="JYF16" s="60"/>
      <c r="JYG16" s="60"/>
      <c r="JYH16" s="60"/>
      <c r="JYI16" s="60"/>
      <c r="JYJ16" s="60"/>
      <c r="JYK16" s="60"/>
      <c r="JYL16" s="60"/>
      <c r="JYM16" s="60"/>
      <c r="JYN16" s="60"/>
      <c r="JYO16" s="60"/>
      <c r="JYP16" s="60"/>
      <c r="JYQ16" s="60"/>
      <c r="JYR16" s="60"/>
      <c r="JYS16" s="60"/>
      <c r="JYT16" s="60"/>
      <c r="JYU16" s="60"/>
      <c r="JYV16" s="60"/>
      <c r="JYW16" s="60"/>
      <c r="JYX16" s="60"/>
      <c r="JYY16" s="60"/>
      <c r="JYZ16" s="60"/>
      <c r="JZA16" s="60"/>
      <c r="JZB16" s="60"/>
      <c r="JZC16" s="60"/>
      <c r="JZD16" s="60"/>
      <c r="JZE16" s="60"/>
      <c r="JZF16" s="60"/>
      <c r="JZG16" s="60"/>
      <c r="JZH16" s="60"/>
      <c r="JZI16" s="60"/>
      <c r="JZJ16" s="60"/>
      <c r="JZK16" s="60"/>
      <c r="JZL16" s="60"/>
      <c r="JZM16" s="60"/>
      <c r="JZN16" s="60"/>
      <c r="JZO16" s="60"/>
      <c r="JZP16" s="60"/>
      <c r="JZQ16" s="60"/>
      <c r="JZR16" s="60"/>
      <c r="JZS16" s="60"/>
      <c r="JZT16" s="60"/>
      <c r="JZU16" s="60"/>
      <c r="JZV16" s="60"/>
      <c r="JZW16" s="60"/>
      <c r="JZX16" s="60"/>
      <c r="JZY16" s="60"/>
      <c r="JZZ16" s="60"/>
      <c r="KAA16" s="60"/>
      <c r="KAB16" s="60"/>
      <c r="KAC16" s="60"/>
      <c r="KAD16" s="60"/>
      <c r="KAE16" s="60"/>
      <c r="KAF16" s="60"/>
      <c r="KAG16" s="60"/>
      <c r="KAH16" s="60"/>
      <c r="KAI16" s="60"/>
      <c r="KAJ16" s="60"/>
      <c r="KAK16" s="60"/>
      <c r="KAL16" s="60"/>
      <c r="KAM16" s="60"/>
      <c r="KAN16" s="60"/>
      <c r="KAO16" s="60"/>
      <c r="KAP16" s="60"/>
      <c r="KAQ16" s="60"/>
      <c r="KAR16" s="60"/>
      <c r="KAS16" s="60"/>
      <c r="KAT16" s="60"/>
      <c r="KAU16" s="60"/>
      <c r="KAV16" s="60"/>
      <c r="KAW16" s="60"/>
      <c r="KAX16" s="60"/>
      <c r="KAY16" s="60"/>
      <c r="KAZ16" s="60"/>
      <c r="KBA16" s="60"/>
      <c r="KBB16" s="60"/>
      <c r="KBC16" s="60"/>
      <c r="KBD16" s="60"/>
      <c r="KBE16" s="60"/>
      <c r="KBF16" s="60"/>
      <c r="KBG16" s="60"/>
      <c r="KBH16" s="60"/>
      <c r="KBI16" s="60"/>
      <c r="KBJ16" s="60"/>
      <c r="KBK16" s="60"/>
      <c r="KBL16" s="60"/>
      <c r="KBM16" s="60"/>
      <c r="KBN16" s="60"/>
      <c r="KBO16" s="60"/>
      <c r="KBP16" s="60"/>
      <c r="KBQ16" s="60"/>
      <c r="KBR16" s="60"/>
      <c r="KBS16" s="60"/>
      <c r="KBT16" s="60"/>
      <c r="KBU16" s="60"/>
      <c r="KBV16" s="60"/>
      <c r="KBW16" s="60"/>
      <c r="KBX16" s="60"/>
      <c r="KBY16" s="60"/>
      <c r="KBZ16" s="60"/>
      <c r="KCA16" s="60"/>
      <c r="KCB16" s="60"/>
      <c r="KCC16" s="60"/>
      <c r="KCD16" s="60"/>
      <c r="KCE16" s="60"/>
      <c r="KCF16" s="60"/>
      <c r="KCG16" s="60"/>
      <c r="KCH16" s="60"/>
      <c r="KCI16" s="60"/>
      <c r="KCJ16" s="60"/>
      <c r="KCK16" s="60"/>
      <c r="KCL16" s="60"/>
      <c r="KCM16" s="60"/>
      <c r="KCN16" s="60"/>
      <c r="KCO16" s="60"/>
      <c r="KCP16" s="60"/>
      <c r="KCQ16" s="60"/>
      <c r="KCR16" s="60"/>
      <c r="KCS16" s="60"/>
      <c r="KCT16" s="60"/>
      <c r="KCU16" s="60"/>
      <c r="KCV16" s="60"/>
      <c r="KCW16" s="60"/>
      <c r="KCX16" s="60"/>
      <c r="KCY16" s="60"/>
      <c r="KCZ16" s="60"/>
      <c r="KDA16" s="60"/>
      <c r="KDB16" s="60"/>
      <c r="KDC16" s="60"/>
      <c r="KDD16" s="60"/>
      <c r="KDE16" s="60"/>
      <c r="KDF16" s="60"/>
      <c r="KDG16" s="60"/>
      <c r="KDH16" s="60"/>
      <c r="KDI16" s="60"/>
      <c r="KDJ16" s="60"/>
      <c r="KDK16" s="60"/>
      <c r="KDL16" s="60"/>
      <c r="KDM16" s="60"/>
      <c r="KDN16" s="60"/>
      <c r="KDO16" s="60"/>
      <c r="KDP16" s="60"/>
      <c r="KDQ16" s="60"/>
      <c r="KDR16" s="60"/>
      <c r="KDS16" s="60"/>
      <c r="KDT16" s="60"/>
      <c r="KDU16" s="60"/>
      <c r="KDV16" s="60"/>
      <c r="KDW16" s="60"/>
      <c r="KDX16" s="60"/>
      <c r="KDY16" s="60"/>
      <c r="KDZ16" s="60"/>
      <c r="KEA16" s="60"/>
      <c r="KEB16" s="60"/>
      <c r="KEC16" s="60"/>
      <c r="KED16" s="60"/>
      <c r="KEE16" s="60"/>
      <c r="KEF16" s="60"/>
      <c r="KEG16" s="60"/>
      <c r="KEH16" s="60"/>
      <c r="KEI16" s="60"/>
      <c r="KEJ16" s="60"/>
      <c r="KEK16" s="60"/>
      <c r="KEL16" s="60"/>
      <c r="KEM16" s="60"/>
      <c r="KEN16" s="60"/>
      <c r="KEO16" s="60"/>
      <c r="KEP16" s="60"/>
      <c r="KEQ16" s="60"/>
      <c r="KER16" s="60"/>
      <c r="KES16" s="60"/>
      <c r="KET16" s="60"/>
      <c r="KEU16" s="60"/>
      <c r="KEV16" s="60"/>
      <c r="KEW16" s="60"/>
      <c r="KEX16" s="60"/>
      <c r="KEY16" s="60"/>
      <c r="KEZ16" s="60"/>
      <c r="KFA16" s="60"/>
      <c r="KFB16" s="60"/>
      <c r="KFC16" s="60"/>
      <c r="KFD16" s="60"/>
      <c r="KFE16" s="60"/>
      <c r="KFF16" s="60"/>
      <c r="KFG16" s="60"/>
      <c r="KFH16" s="60"/>
      <c r="KFI16" s="60"/>
      <c r="KFJ16" s="60"/>
      <c r="KFK16" s="60"/>
      <c r="KFL16" s="60"/>
      <c r="KFM16" s="60"/>
      <c r="KFN16" s="60"/>
      <c r="KFO16" s="60"/>
      <c r="KFP16" s="60"/>
      <c r="KFQ16" s="60"/>
      <c r="KFR16" s="60"/>
      <c r="KFS16" s="60"/>
      <c r="KFT16" s="60"/>
      <c r="KFU16" s="60"/>
      <c r="KFV16" s="60"/>
      <c r="KFW16" s="60"/>
      <c r="KFX16" s="60"/>
      <c r="KFY16" s="60"/>
      <c r="KFZ16" s="60"/>
      <c r="KGA16" s="60"/>
      <c r="KGB16" s="60"/>
      <c r="KGC16" s="60"/>
      <c r="KGD16" s="60"/>
      <c r="KGE16" s="60"/>
      <c r="KGF16" s="60"/>
      <c r="KGG16" s="60"/>
      <c r="KGH16" s="60"/>
      <c r="KGI16" s="60"/>
      <c r="KGJ16" s="60"/>
      <c r="KGK16" s="60"/>
      <c r="KGL16" s="60"/>
      <c r="KGM16" s="60"/>
      <c r="KGN16" s="60"/>
      <c r="KGO16" s="60"/>
      <c r="KGP16" s="60"/>
      <c r="KGQ16" s="60"/>
      <c r="KGR16" s="60"/>
      <c r="KGS16" s="60"/>
      <c r="KGT16" s="60"/>
      <c r="KGU16" s="60"/>
      <c r="KGV16" s="60"/>
      <c r="KGW16" s="60"/>
      <c r="KGX16" s="60"/>
      <c r="KGY16" s="60"/>
      <c r="KGZ16" s="60"/>
      <c r="KHA16" s="60"/>
      <c r="KHB16" s="60"/>
      <c r="KHC16" s="60"/>
      <c r="KHD16" s="60"/>
      <c r="KHE16" s="60"/>
      <c r="KHF16" s="60"/>
      <c r="KHG16" s="60"/>
      <c r="KHH16" s="60"/>
      <c r="KHI16" s="60"/>
      <c r="KHJ16" s="60"/>
      <c r="KHK16" s="60"/>
      <c r="KHL16" s="60"/>
      <c r="KHM16" s="60"/>
      <c r="KHN16" s="60"/>
      <c r="KHO16" s="60"/>
      <c r="KHP16" s="60"/>
      <c r="KHQ16" s="60"/>
      <c r="KHR16" s="60"/>
      <c r="KHS16" s="60"/>
      <c r="KHT16" s="60"/>
      <c r="KHU16" s="60"/>
      <c r="KHV16" s="60"/>
      <c r="KHW16" s="60"/>
      <c r="KHX16" s="60"/>
      <c r="KHY16" s="60"/>
      <c r="KHZ16" s="60"/>
      <c r="KIA16" s="60"/>
      <c r="KIB16" s="60"/>
      <c r="KIC16" s="60"/>
      <c r="KID16" s="60"/>
      <c r="KIE16" s="60"/>
      <c r="KIF16" s="60"/>
      <c r="KIG16" s="60"/>
      <c r="KIH16" s="60"/>
      <c r="KII16" s="60"/>
      <c r="KIJ16" s="60"/>
      <c r="KIK16" s="60"/>
      <c r="KIL16" s="60"/>
      <c r="KIM16" s="60"/>
      <c r="KIN16" s="60"/>
      <c r="KIO16" s="60"/>
      <c r="KIP16" s="60"/>
      <c r="KIQ16" s="60"/>
      <c r="KIR16" s="60"/>
      <c r="KIS16" s="60"/>
      <c r="KIT16" s="60"/>
      <c r="KIU16" s="60"/>
      <c r="KIV16" s="60"/>
      <c r="KIW16" s="60"/>
      <c r="KIX16" s="60"/>
      <c r="KIY16" s="60"/>
      <c r="KIZ16" s="60"/>
      <c r="KJA16" s="60"/>
      <c r="KJB16" s="60"/>
      <c r="KJC16" s="60"/>
      <c r="KJD16" s="60"/>
      <c r="KJE16" s="60"/>
      <c r="KJF16" s="60"/>
      <c r="KJG16" s="60"/>
      <c r="KJH16" s="60"/>
      <c r="KJI16" s="60"/>
      <c r="KJJ16" s="60"/>
      <c r="KJK16" s="60"/>
      <c r="KJL16" s="60"/>
      <c r="KJM16" s="60"/>
      <c r="KJN16" s="60"/>
      <c r="KJO16" s="60"/>
      <c r="KJP16" s="60"/>
      <c r="KJQ16" s="60"/>
      <c r="KJR16" s="60"/>
      <c r="KJS16" s="60"/>
      <c r="KJT16" s="60"/>
      <c r="KJU16" s="60"/>
      <c r="KJV16" s="60"/>
      <c r="KJW16" s="60"/>
      <c r="KJX16" s="60"/>
      <c r="KJY16" s="60"/>
      <c r="KJZ16" s="60"/>
      <c r="KKA16" s="60"/>
      <c r="KKB16" s="60"/>
      <c r="KKC16" s="60"/>
      <c r="KKD16" s="60"/>
      <c r="KKE16" s="60"/>
      <c r="KKF16" s="60"/>
      <c r="KKG16" s="60"/>
      <c r="KKH16" s="60"/>
      <c r="KKI16" s="60"/>
      <c r="KKJ16" s="60"/>
      <c r="KKK16" s="60"/>
      <c r="KKL16" s="60"/>
      <c r="KKM16" s="60"/>
      <c r="KKN16" s="60"/>
      <c r="KKO16" s="60"/>
      <c r="KKP16" s="60"/>
      <c r="KKQ16" s="60"/>
      <c r="KKR16" s="60"/>
      <c r="KKS16" s="60"/>
      <c r="KKT16" s="60"/>
      <c r="KKU16" s="60"/>
      <c r="KKV16" s="60"/>
      <c r="KKW16" s="60"/>
      <c r="KKX16" s="60"/>
      <c r="KKY16" s="60"/>
      <c r="KKZ16" s="60"/>
      <c r="KLA16" s="60"/>
      <c r="KLB16" s="60"/>
      <c r="KLC16" s="60"/>
      <c r="KLD16" s="60"/>
      <c r="KLE16" s="60"/>
      <c r="KLF16" s="60"/>
      <c r="KLG16" s="60"/>
      <c r="KLH16" s="60"/>
      <c r="KLI16" s="60"/>
      <c r="KLJ16" s="60"/>
      <c r="KLK16" s="60"/>
      <c r="KLL16" s="60"/>
      <c r="KLM16" s="60"/>
      <c r="KLN16" s="60"/>
      <c r="KLO16" s="60"/>
      <c r="KLP16" s="60"/>
      <c r="KLQ16" s="60"/>
      <c r="KLR16" s="60"/>
      <c r="KLS16" s="60"/>
      <c r="KLT16" s="60"/>
      <c r="KLU16" s="60"/>
      <c r="KLV16" s="60"/>
      <c r="KLW16" s="60"/>
      <c r="KLX16" s="60"/>
      <c r="KLY16" s="60"/>
      <c r="KLZ16" s="60"/>
      <c r="KMA16" s="60"/>
      <c r="KMB16" s="60"/>
      <c r="KMC16" s="60"/>
      <c r="KMD16" s="60"/>
      <c r="KME16" s="60"/>
      <c r="KMF16" s="60"/>
      <c r="KMG16" s="60"/>
      <c r="KMH16" s="60"/>
      <c r="KMI16" s="60"/>
      <c r="KMJ16" s="60"/>
      <c r="KMK16" s="60"/>
      <c r="KML16" s="60"/>
      <c r="KMM16" s="60"/>
      <c r="KMN16" s="60"/>
      <c r="KMO16" s="60"/>
      <c r="KMP16" s="60"/>
      <c r="KMQ16" s="60"/>
      <c r="KMR16" s="60"/>
      <c r="KMS16" s="60"/>
      <c r="KMT16" s="60"/>
      <c r="KMU16" s="60"/>
      <c r="KMV16" s="60"/>
      <c r="KMW16" s="60"/>
      <c r="KMX16" s="60"/>
      <c r="KMY16" s="60"/>
      <c r="KMZ16" s="60"/>
      <c r="KNA16" s="60"/>
      <c r="KNB16" s="60"/>
      <c r="KNC16" s="60"/>
      <c r="KND16" s="60"/>
      <c r="KNE16" s="60"/>
      <c r="KNF16" s="60"/>
      <c r="KNG16" s="60"/>
      <c r="KNH16" s="60"/>
      <c r="KNI16" s="60"/>
      <c r="KNJ16" s="60"/>
      <c r="KNK16" s="60"/>
      <c r="KNL16" s="60"/>
      <c r="KNM16" s="60"/>
      <c r="KNN16" s="60"/>
      <c r="KNO16" s="60"/>
      <c r="KNP16" s="60"/>
      <c r="KNQ16" s="60"/>
      <c r="KNR16" s="60"/>
      <c r="KNS16" s="60"/>
      <c r="KNT16" s="60"/>
      <c r="KNU16" s="60"/>
      <c r="KNV16" s="60"/>
      <c r="KNW16" s="60"/>
      <c r="KNX16" s="60"/>
      <c r="KNY16" s="60"/>
      <c r="KNZ16" s="60"/>
      <c r="KOA16" s="60"/>
      <c r="KOB16" s="60"/>
      <c r="KOC16" s="60"/>
      <c r="KOD16" s="60"/>
      <c r="KOE16" s="60"/>
      <c r="KOF16" s="60"/>
      <c r="KOG16" s="60"/>
      <c r="KOH16" s="60"/>
      <c r="KOI16" s="60"/>
      <c r="KOJ16" s="60"/>
      <c r="KOK16" s="60"/>
      <c r="KOL16" s="60"/>
      <c r="KOM16" s="60"/>
      <c r="KON16" s="60"/>
      <c r="KOO16" s="60"/>
      <c r="KOP16" s="60"/>
      <c r="KOQ16" s="60"/>
      <c r="KOR16" s="60"/>
      <c r="KOS16" s="60"/>
      <c r="KOT16" s="60"/>
      <c r="KOU16" s="60"/>
      <c r="KOV16" s="60"/>
      <c r="KOW16" s="60"/>
      <c r="KOX16" s="60"/>
      <c r="KOY16" s="60"/>
      <c r="KOZ16" s="60"/>
      <c r="KPA16" s="60"/>
      <c r="KPB16" s="60"/>
      <c r="KPC16" s="60"/>
      <c r="KPD16" s="60"/>
      <c r="KPE16" s="60"/>
      <c r="KPF16" s="60"/>
      <c r="KPG16" s="60"/>
      <c r="KPH16" s="60"/>
      <c r="KPI16" s="60"/>
      <c r="KPJ16" s="60"/>
      <c r="KPK16" s="60"/>
      <c r="KPL16" s="60"/>
      <c r="KPM16" s="60"/>
      <c r="KPN16" s="60"/>
      <c r="KPO16" s="60"/>
      <c r="KPP16" s="60"/>
      <c r="KPQ16" s="60"/>
      <c r="KPR16" s="60"/>
      <c r="KPS16" s="60"/>
      <c r="KPT16" s="60"/>
      <c r="KPU16" s="60"/>
      <c r="KPV16" s="60"/>
      <c r="KPW16" s="60"/>
      <c r="KPX16" s="60"/>
      <c r="KPY16" s="60"/>
      <c r="KPZ16" s="60"/>
      <c r="KQA16" s="60"/>
      <c r="KQB16" s="60"/>
      <c r="KQC16" s="60"/>
      <c r="KQD16" s="60"/>
      <c r="KQE16" s="60"/>
      <c r="KQF16" s="60"/>
      <c r="KQG16" s="60"/>
      <c r="KQH16" s="60"/>
      <c r="KQI16" s="60"/>
      <c r="KQJ16" s="60"/>
      <c r="KQK16" s="60"/>
      <c r="KQL16" s="60"/>
      <c r="KQM16" s="60"/>
      <c r="KQN16" s="60"/>
      <c r="KQO16" s="60"/>
      <c r="KQP16" s="60"/>
      <c r="KQQ16" s="60"/>
      <c r="KQR16" s="60"/>
      <c r="KQS16" s="60"/>
      <c r="KQT16" s="60"/>
      <c r="KQU16" s="60"/>
      <c r="KQV16" s="60"/>
      <c r="KQW16" s="60"/>
      <c r="KQX16" s="60"/>
      <c r="KQY16" s="60"/>
      <c r="KQZ16" s="60"/>
      <c r="KRA16" s="60"/>
      <c r="KRB16" s="60"/>
      <c r="KRC16" s="60"/>
      <c r="KRD16" s="60"/>
      <c r="KRE16" s="60"/>
      <c r="KRF16" s="60"/>
      <c r="KRG16" s="60"/>
      <c r="KRH16" s="60"/>
      <c r="KRI16" s="60"/>
      <c r="KRJ16" s="60"/>
      <c r="KRK16" s="60"/>
      <c r="KRL16" s="60"/>
      <c r="KRM16" s="60"/>
      <c r="KRN16" s="60"/>
      <c r="KRO16" s="60"/>
      <c r="KRP16" s="60"/>
      <c r="KRQ16" s="60"/>
      <c r="KRR16" s="60"/>
      <c r="KRS16" s="60"/>
      <c r="KRT16" s="60"/>
      <c r="KRU16" s="60"/>
      <c r="KRV16" s="60"/>
      <c r="KRW16" s="60"/>
      <c r="KRX16" s="60"/>
      <c r="KRY16" s="60"/>
      <c r="KRZ16" s="60"/>
      <c r="KSA16" s="60"/>
      <c r="KSB16" s="60"/>
      <c r="KSC16" s="60"/>
      <c r="KSD16" s="60"/>
      <c r="KSE16" s="60"/>
      <c r="KSF16" s="60"/>
      <c r="KSG16" s="60"/>
      <c r="KSH16" s="60"/>
      <c r="KSI16" s="60"/>
      <c r="KSJ16" s="60"/>
      <c r="KSK16" s="60"/>
      <c r="KSL16" s="60"/>
      <c r="KSM16" s="60"/>
      <c r="KSN16" s="60"/>
      <c r="KSO16" s="60"/>
      <c r="KSP16" s="60"/>
      <c r="KSQ16" s="60"/>
      <c r="KSR16" s="60"/>
      <c r="KSS16" s="60"/>
      <c r="KST16" s="60"/>
      <c r="KSU16" s="60"/>
      <c r="KSV16" s="60"/>
      <c r="KSW16" s="60"/>
      <c r="KSX16" s="60"/>
      <c r="KSY16" s="60"/>
      <c r="KSZ16" s="60"/>
      <c r="KTA16" s="60"/>
      <c r="KTB16" s="60"/>
      <c r="KTC16" s="60"/>
      <c r="KTD16" s="60"/>
      <c r="KTE16" s="60"/>
      <c r="KTF16" s="60"/>
      <c r="KTG16" s="60"/>
      <c r="KTH16" s="60"/>
      <c r="KTI16" s="60"/>
      <c r="KTJ16" s="60"/>
      <c r="KTK16" s="60"/>
      <c r="KTL16" s="60"/>
      <c r="KTM16" s="60"/>
      <c r="KTN16" s="60"/>
      <c r="KTO16" s="60"/>
      <c r="KTP16" s="60"/>
      <c r="KTQ16" s="60"/>
      <c r="KTR16" s="60"/>
      <c r="KTS16" s="60"/>
      <c r="KTT16" s="60"/>
      <c r="KTU16" s="60"/>
      <c r="KTV16" s="60"/>
      <c r="KTW16" s="60"/>
      <c r="KTX16" s="60"/>
      <c r="KTY16" s="60"/>
      <c r="KTZ16" s="60"/>
      <c r="KUA16" s="60"/>
      <c r="KUB16" s="60"/>
      <c r="KUC16" s="60"/>
      <c r="KUD16" s="60"/>
      <c r="KUE16" s="60"/>
      <c r="KUF16" s="60"/>
      <c r="KUG16" s="60"/>
      <c r="KUH16" s="60"/>
      <c r="KUI16" s="60"/>
      <c r="KUJ16" s="60"/>
      <c r="KUK16" s="60"/>
      <c r="KUL16" s="60"/>
      <c r="KUM16" s="60"/>
      <c r="KUN16" s="60"/>
      <c r="KUO16" s="60"/>
      <c r="KUP16" s="60"/>
      <c r="KUQ16" s="60"/>
      <c r="KUR16" s="60"/>
      <c r="KUS16" s="60"/>
      <c r="KUT16" s="60"/>
      <c r="KUU16" s="60"/>
      <c r="KUV16" s="60"/>
      <c r="KUW16" s="60"/>
      <c r="KUX16" s="60"/>
      <c r="KUY16" s="60"/>
      <c r="KUZ16" s="60"/>
      <c r="KVA16" s="60"/>
      <c r="KVB16" s="60"/>
      <c r="KVC16" s="60"/>
      <c r="KVD16" s="60"/>
      <c r="KVE16" s="60"/>
      <c r="KVF16" s="60"/>
      <c r="KVG16" s="60"/>
      <c r="KVH16" s="60"/>
      <c r="KVI16" s="60"/>
      <c r="KVJ16" s="60"/>
      <c r="KVK16" s="60"/>
      <c r="KVL16" s="60"/>
      <c r="KVM16" s="60"/>
      <c r="KVN16" s="60"/>
      <c r="KVO16" s="60"/>
      <c r="KVP16" s="60"/>
      <c r="KVQ16" s="60"/>
      <c r="KVR16" s="60"/>
      <c r="KVS16" s="60"/>
      <c r="KVT16" s="60"/>
      <c r="KVU16" s="60"/>
      <c r="KVV16" s="60"/>
      <c r="KVW16" s="60"/>
      <c r="KVX16" s="60"/>
      <c r="KVY16" s="60"/>
      <c r="KVZ16" s="60"/>
      <c r="KWA16" s="60"/>
      <c r="KWB16" s="60"/>
      <c r="KWC16" s="60"/>
      <c r="KWD16" s="60"/>
      <c r="KWE16" s="60"/>
      <c r="KWF16" s="60"/>
      <c r="KWG16" s="60"/>
      <c r="KWH16" s="60"/>
      <c r="KWI16" s="60"/>
      <c r="KWJ16" s="60"/>
      <c r="KWK16" s="60"/>
      <c r="KWL16" s="60"/>
      <c r="KWM16" s="60"/>
      <c r="KWN16" s="60"/>
      <c r="KWO16" s="60"/>
      <c r="KWP16" s="60"/>
      <c r="KWQ16" s="60"/>
      <c r="KWR16" s="60"/>
      <c r="KWS16" s="60"/>
      <c r="KWT16" s="60"/>
      <c r="KWU16" s="60"/>
      <c r="KWV16" s="60"/>
      <c r="KWW16" s="60"/>
      <c r="KWX16" s="60"/>
      <c r="KWY16" s="60"/>
      <c r="KWZ16" s="60"/>
      <c r="KXA16" s="60"/>
      <c r="KXB16" s="60"/>
      <c r="KXC16" s="60"/>
      <c r="KXD16" s="60"/>
      <c r="KXE16" s="60"/>
      <c r="KXF16" s="60"/>
      <c r="KXG16" s="60"/>
      <c r="KXH16" s="60"/>
      <c r="KXI16" s="60"/>
      <c r="KXJ16" s="60"/>
      <c r="KXK16" s="60"/>
      <c r="KXL16" s="60"/>
      <c r="KXM16" s="60"/>
      <c r="KXN16" s="60"/>
      <c r="KXO16" s="60"/>
      <c r="KXP16" s="60"/>
      <c r="KXQ16" s="60"/>
      <c r="KXR16" s="60"/>
      <c r="KXS16" s="60"/>
      <c r="KXT16" s="60"/>
      <c r="KXU16" s="60"/>
      <c r="KXV16" s="60"/>
      <c r="KXW16" s="60"/>
      <c r="KXX16" s="60"/>
      <c r="KXY16" s="60"/>
      <c r="KXZ16" s="60"/>
      <c r="KYA16" s="60"/>
      <c r="KYB16" s="60"/>
      <c r="KYC16" s="60"/>
      <c r="KYD16" s="60"/>
      <c r="KYE16" s="60"/>
      <c r="KYF16" s="60"/>
      <c r="KYG16" s="60"/>
      <c r="KYH16" s="60"/>
      <c r="KYI16" s="60"/>
      <c r="KYJ16" s="60"/>
      <c r="KYK16" s="60"/>
      <c r="KYL16" s="60"/>
      <c r="KYM16" s="60"/>
      <c r="KYN16" s="60"/>
      <c r="KYO16" s="60"/>
      <c r="KYP16" s="60"/>
      <c r="KYQ16" s="60"/>
      <c r="KYR16" s="60"/>
      <c r="KYS16" s="60"/>
      <c r="KYT16" s="60"/>
      <c r="KYU16" s="60"/>
      <c r="KYV16" s="60"/>
      <c r="KYW16" s="60"/>
      <c r="KYX16" s="60"/>
      <c r="KYY16" s="60"/>
      <c r="KYZ16" s="60"/>
      <c r="KZA16" s="60"/>
      <c r="KZB16" s="60"/>
      <c r="KZC16" s="60"/>
      <c r="KZD16" s="60"/>
      <c r="KZE16" s="60"/>
      <c r="KZF16" s="60"/>
      <c r="KZG16" s="60"/>
      <c r="KZH16" s="60"/>
      <c r="KZI16" s="60"/>
      <c r="KZJ16" s="60"/>
      <c r="KZK16" s="60"/>
      <c r="KZL16" s="60"/>
      <c r="KZM16" s="60"/>
      <c r="KZN16" s="60"/>
      <c r="KZO16" s="60"/>
      <c r="KZP16" s="60"/>
      <c r="KZQ16" s="60"/>
      <c r="KZR16" s="60"/>
      <c r="KZS16" s="60"/>
      <c r="KZT16" s="60"/>
      <c r="KZU16" s="60"/>
      <c r="KZV16" s="60"/>
      <c r="KZW16" s="60"/>
      <c r="KZX16" s="60"/>
      <c r="KZY16" s="60"/>
      <c r="KZZ16" s="60"/>
      <c r="LAA16" s="60"/>
      <c r="LAB16" s="60"/>
      <c r="LAC16" s="60"/>
      <c r="LAD16" s="60"/>
      <c r="LAE16" s="60"/>
      <c r="LAF16" s="60"/>
      <c r="LAG16" s="60"/>
      <c r="LAH16" s="60"/>
      <c r="LAI16" s="60"/>
      <c r="LAJ16" s="60"/>
      <c r="LAK16" s="60"/>
      <c r="LAL16" s="60"/>
      <c r="LAM16" s="60"/>
      <c r="LAN16" s="60"/>
      <c r="LAO16" s="60"/>
      <c r="LAP16" s="60"/>
      <c r="LAQ16" s="60"/>
      <c r="LAR16" s="60"/>
      <c r="LAS16" s="60"/>
      <c r="LAT16" s="60"/>
      <c r="LAU16" s="60"/>
      <c r="LAV16" s="60"/>
      <c r="LAW16" s="60"/>
      <c r="LAX16" s="60"/>
      <c r="LAY16" s="60"/>
      <c r="LAZ16" s="60"/>
      <c r="LBA16" s="60"/>
      <c r="LBB16" s="60"/>
      <c r="LBC16" s="60"/>
      <c r="LBD16" s="60"/>
      <c r="LBE16" s="60"/>
      <c r="LBF16" s="60"/>
      <c r="LBG16" s="60"/>
      <c r="LBH16" s="60"/>
      <c r="LBI16" s="60"/>
      <c r="LBJ16" s="60"/>
      <c r="LBK16" s="60"/>
      <c r="LBL16" s="60"/>
      <c r="LBM16" s="60"/>
      <c r="LBN16" s="60"/>
      <c r="LBO16" s="60"/>
      <c r="LBP16" s="60"/>
      <c r="LBQ16" s="60"/>
      <c r="LBR16" s="60"/>
      <c r="LBS16" s="60"/>
      <c r="LBT16" s="60"/>
      <c r="LBU16" s="60"/>
      <c r="LBV16" s="60"/>
      <c r="LBW16" s="60"/>
      <c r="LBX16" s="60"/>
      <c r="LBY16" s="60"/>
      <c r="LBZ16" s="60"/>
      <c r="LCA16" s="60"/>
      <c r="LCB16" s="60"/>
      <c r="LCC16" s="60"/>
      <c r="LCD16" s="60"/>
      <c r="LCE16" s="60"/>
      <c r="LCF16" s="60"/>
      <c r="LCG16" s="60"/>
      <c r="LCH16" s="60"/>
      <c r="LCI16" s="60"/>
      <c r="LCJ16" s="60"/>
      <c r="LCK16" s="60"/>
      <c r="LCL16" s="60"/>
      <c r="LCM16" s="60"/>
      <c r="LCN16" s="60"/>
      <c r="LCO16" s="60"/>
      <c r="LCP16" s="60"/>
      <c r="LCQ16" s="60"/>
      <c r="LCR16" s="60"/>
      <c r="LCS16" s="60"/>
      <c r="LCT16" s="60"/>
      <c r="LCU16" s="60"/>
      <c r="LCV16" s="60"/>
      <c r="LCW16" s="60"/>
      <c r="LCX16" s="60"/>
      <c r="LCY16" s="60"/>
      <c r="LCZ16" s="60"/>
      <c r="LDA16" s="60"/>
      <c r="LDB16" s="60"/>
      <c r="LDC16" s="60"/>
      <c r="LDD16" s="60"/>
      <c r="LDE16" s="60"/>
      <c r="LDF16" s="60"/>
      <c r="LDG16" s="60"/>
      <c r="LDH16" s="60"/>
      <c r="LDI16" s="60"/>
      <c r="LDJ16" s="60"/>
      <c r="LDK16" s="60"/>
      <c r="LDL16" s="60"/>
      <c r="LDM16" s="60"/>
      <c r="LDN16" s="60"/>
      <c r="LDO16" s="60"/>
      <c r="LDP16" s="60"/>
      <c r="LDQ16" s="60"/>
      <c r="LDR16" s="60"/>
      <c r="LDS16" s="60"/>
      <c r="LDT16" s="60"/>
      <c r="LDU16" s="60"/>
      <c r="LDV16" s="60"/>
      <c r="LDW16" s="60"/>
      <c r="LDX16" s="60"/>
      <c r="LDY16" s="60"/>
      <c r="LDZ16" s="60"/>
      <c r="LEA16" s="60"/>
      <c r="LEB16" s="60"/>
      <c r="LEC16" s="60"/>
      <c r="LED16" s="60"/>
      <c r="LEE16" s="60"/>
      <c r="LEF16" s="60"/>
      <c r="LEG16" s="60"/>
      <c r="LEH16" s="60"/>
      <c r="LEI16" s="60"/>
      <c r="LEJ16" s="60"/>
      <c r="LEK16" s="60"/>
      <c r="LEL16" s="60"/>
      <c r="LEM16" s="60"/>
      <c r="LEN16" s="60"/>
      <c r="LEO16" s="60"/>
      <c r="LEP16" s="60"/>
      <c r="LEQ16" s="60"/>
      <c r="LER16" s="60"/>
      <c r="LES16" s="60"/>
      <c r="LET16" s="60"/>
      <c r="LEU16" s="60"/>
      <c r="LEV16" s="60"/>
      <c r="LEW16" s="60"/>
      <c r="LEX16" s="60"/>
      <c r="LEY16" s="60"/>
      <c r="LEZ16" s="60"/>
      <c r="LFA16" s="60"/>
      <c r="LFB16" s="60"/>
      <c r="LFC16" s="60"/>
      <c r="LFD16" s="60"/>
      <c r="LFE16" s="60"/>
      <c r="LFF16" s="60"/>
      <c r="LFG16" s="60"/>
      <c r="LFH16" s="60"/>
      <c r="LFI16" s="60"/>
      <c r="LFJ16" s="60"/>
      <c r="LFK16" s="60"/>
      <c r="LFL16" s="60"/>
      <c r="LFM16" s="60"/>
      <c r="LFN16" s="60"/>
      <c r="LFO16" s="60"/>
      <c r="LFP16" s="60"/>
      <c r="LFQ16" s="60"/>
      <c r="LFR16" s="60"/>
      <c r="LFS16" s="60"/>
      <c r="LFT16" s="60"/>
      <c r="LFU16" s="60"/>
      <c r="LFV16" s="60"/>
      <c r="LFW16" s="60"/>
      <c r="LFX16" s="60"/>
      <c r="LFY16" s="60"/>
      <c r="LFZ16" s="60"/>
      <c r="LGA16" s="60"/>
      <c r="LGB16" s="60"/>
      <c r="LGC16" s="60"/>
      <c r="LGD16" s="60"/>
      <c r="LGE16" s="60"/>
      <c r="LGF16" s="60"/>
      <c r="LGG16" s="60"/>
      <c r="LGH16" s="60"/>
      <c r="LGI16" s="60"/>
      <c r="LGJ16" s="60"/>
      <c r="LGK16" s="60"/>
      <c r="LGL16" s="60"/>
      <c r="LGM16" s="60"/>
      <c r="LGN16" s="60"/>
      <c r="LGO16" s="60"/>
      <c r="LGP16" s="60"/>
      <c r="LGQ16" s="60"/>
      <c r="LGR16" s="60"/>
      <c r="LGS16" s="60"/>
      <c r="LGT16" s="60"/>
      <c r="LGU16" s="60"/>
      <c r="LGV16" s="60"/>
      <c r="LGW16" s="60"/>
      <c r="LGX16" s="60"/>
      <c r="LGY16" s="60"/>
      <c r="LGZ16" s="60"/>
      <c r="LHA16" s="60"/>
      <c r="LHB16" s="60"/>
      <c r="LHC16" s="60"/>
      <c r="LHD16" s="60"/>
      <c r="LHE16" s="60"/>
      <c r="LHF16" s="60"/>
      <c r="LHG16" s="60"/>
      <c r="LHH16" s="60"/>
      <c r="LHI16" s="60"/>
      <c r="LHJ16" s="60"/>
      <c r="LHK16" s="60"/>
      <c r="LHL16" s="60"/>
      <c r="LHM16" s="60"/>
      <c r="LHN16" s="60"/>
      <c r="LHO16" s="60"/>
      <c r="LHP16" s="60"/>
      <c r="LHQ16" s="60"/>
      <c r="LHR16" s="60"/>
      <c r="LHS16" s="60"/>
      <c r="LHT16" s="60"/>
      <c r="LHU16" s="60"/>
      <c r="LHV16" s="60"/>
      <c r="LHW16" s="60"/>
      <c r="LHX16" s="60"/>
      <c r="LHY16" s="60"/>
      <c r="LHZ16" s="60"/>
      <c r="LIA16" s="60"/>
      <c r="LIB16" s="60"/>
      <c r="LIC16" s="60"/>
      <c r="LID16" s="60"/>
      <c r="LIE16" s="60"/>
      <c r="LIF16" s="60"/>
      <c r="LIG16" s="60"/>
      <c r="LIH16" s="60"/>
      <c r="LII16" s="60"/>
      <c r="LIJ16" s="60"/>
      <c r="LIK16" s="60"/>
      <c r="LIL16" s="60"/>
      <c r="LIM16" s="60"/>
      <c r="LIN16" s="60"/>
      <c r="LIO16" s="60"/>
      <c r="LIP16" s="60"/>
      <c r="LIQ16" s="60"/>
      <c r="LIR16" s="60"/>
      <c r="LIS16" s="60"/>
      <c r="LIT16" s="60"/>
      <c r="LIU16" s="60"/>
      <c r="LIV16" s="60"/>
      <c r="LIW16" s="60"/>
      <c r="LIX16" s="60"/>
      <c r="LIY16" s="60"/>
      <c r="LIZ16" s="60"/>
      <c r="LJA16" s="60"/>
      <c r="LJB16" s="60"/>
      <c r="LJC16" s="60"/>
      <c r="LJD16" s="60"/>
      <c r="LJE16" s="60"/>
      <c r="LJF16" s="60"/>
      <c r="LJG16" s="60"/>
      <c r="LJH16" s="60"/>
      <c r="LJI16" s="60"/>
      <c r="LJJ16" s="60"/>
      <c r="LJK16" s="60"/>
      <c r="LJL16" s="60"/>
      <c r="LJM16" s="60"/>
      <c r="LJN16" s="60"/>
      <c r="LJO16" s="60"/>
      <c r="LJP16" s="60"/>
      <c r="LJQ16" s="60"/>
      <c r="LJR16" s="60"/>
      <c r="LJS16" s="60"/>
      <c r="LJT16" s="60"/>
      <c r="LJU16" s="60"/>
      <c r="LJV16" s="60"/>
      <c r="LJW16" s="60"/>
      <c r="LJX16" s="60"/>
      <c r="LJY16" s="60"/>
      <c r="LJZ16" s="60"/>
      <c r="LKA16" s="60"/>
      <c r="LKB16" s="60"/>
      <c r="LKC16" s="60"/>
      <c r="LKD16" s="60"/>
      <c r="LKE16" s="60"/>
      <c r="LKF16" s="60"/>
      <c r="LKG16" s="60"/>
      <c r="LKH16" s="60"/>
      <c r="LKI16" s="60"/>
      <c r="LKJ16" s="60"/>
      <c r="LKK16" s="60"/>
      <c r="LKL16" s="60"/>
      <c r="LKM16" s="60"/>
      <c r="LKN16" s="60"/>
      <c r="LKO16" s="60"/>
      <c r="LKP16" s="60"/>
      <c r="LKQ16" s="60"/>
      <c r="LKR16" s="60"/>
      <c r="LKS16" s="60"/>
      <c r="LKT16" s="60"/>
      <c r="LKU16" s="60"/>
      <c r="LKV16" s="60"/>
      <c r="LKW16" s="60"/>
      <c r="LKX16" s="60"/>
      <c r="LKY16" s="60"/>
      <c r="LKZ16" s="60"/>
      <c r="LLA16" s="60"/>
      <c r="LLB16" s="60"/>
      <c r="LLC16" s="60"/>
      <c r="LLD16" s="60"/>
      <c r="LLE16" s="60"/>
      <c r="LLF16" s="60"/>
      <c r="LLG16" s="60"/>
      <c r="LLH16" s="60"/>
      <c r="LLI16" s="60"/>
      <c r="LLJ16" s="60"/>
      <c r="LLK16" s="60"/>
      <c r="LLL16" s="60"/>
      <c r="LLM16" s="60"/>
      <c r="LLN16" s="60"/>
      <c r="LLO16" s="60"/>
      <c r="LLP16" s="60"/>
      <c r="LLQ16" s="60"/>
      <c r="LLR16" s="60"/>
      <c r="LLS16" s="60"/>
      <c r="LLT16" s="60"/>
      <c r="LLU16" s="60"/>
      <c r="LLV16" s="60"/>
      <c r="LLW16" s="60"/>
      <c r="LLX16" s="60"/>
      <c r="LLY16" s="60"/>
      <c r="LLZ16" s="60"/>
      <c r="LMA16" s="60"/>
      <c r="LMB16" s="60"/>
      <c r="LMC16" s="60"/>
      <c r="LMD16" s="60"/>
      <c r="LME16" s="60"/>
      <c r="LMF16" s="60"/>
      <c r="LMG16" s="60"/>
      <c r="LMH16" s="60"/>
      <c r="LMI16" s="60"/>
      <c r="LMJ16" s="60"/>
      <c r="LMK16" s="60"/>
      <c r="LML16" s="60"/>
      <c r="LMM16" s="60"/>
      <c r="LMN16" s="60"/>
      <c r="LMO16" s="60"/>
      <c r="LMP16" s="60"/>
      <c r="LMQ16" s="60"/>
      <c r="LMR16" s="60"/>
      <c r="LMS16" s="60"/>
      <c r="LMT16" s="60"/>
      <c r="LMU16" s="60"/>
      <c r="LMV16" s="60"/>
      <c r="LMW16" s="60"/>
      <c r="LMX16" s="60"/>
      <c r="LMY16" s="60"/>
      <c r="LMZ16" s="60"/>
      <c r="LNA16" s="60"/>
      <c r="LNB16" s="60"/>
      <c r="LNC16" s="60"/>
      <c r="LND16" s="60"/>
      <c r="LNE16" s="60"/>
      <c r="LNF16" s="60"/>
      <c r="LNG16" s="60"/>
      <c r="LNH16" s="60"/>
      <c r="LNI16" s="60"/>
      <c r="LNJ16" s="60"/>
      <c r="LNK16" s="60"/>
      <c r="LNL16" s="60"/>
      <c r="LNM16" s="60"/>
      <c r="LNN16" s="60"/>
      <c r="LNO16" s="60"/>
      <c r="LNP16" s="60"/>
      <c r="LNQ16" s="60"/>
      <c r="LNR16" s="60"/>
      <c r="LNS16" s="60"/>
      <c r="LNT16" s="60"/>
      <c r="LNU16" s="60"/>
      <c r="LNV16" s="60"/>
      <c r="LNW16" s="60"/>
      <c r="LNX16" s="60"/>
      <c r="LNY16" s="60"/>
      <c r="LNZ16" s="60"/>
      <c r="LOA16" s="60"/>
      <c r="LOB16" s="60"/>
      <c r="LOC16" s="60"/>
      <c r="LOD16" s="60"/>
      <c r="LOE16" s="60"/>
      <c r="LOF16" s="60"/>
      <c r="LOG16" s="60"/>
      <c r="LOH16" s="60"/>
      <c r="LOI16" s="60"/>
      <c r="LOJ16" s="60"/>
      <c r="LOK16" s="60"/>
      <c r="LOL16" s="60"/>
      <c r="LOM16" s="60"/>
      <c r="LON16" s="60"/>
      <c r="LOO16" s="60"/>
      <c r="LOP16" s="60"/>
      <c r="LOQ16" s="60"/>
      <c r="LOR16" s="60"/>
      <c r="LOS16" s="60"/>
      <c r="LOT16" s="60"/>
      <c r="LOU16" s="60"/>
      <c r="LOV16" s="60"/>
      <c r="LOW16" s="60"/>
      <c r="LOX16" s="60"/>
      <c r="LOY16" s="60"/>
      <c r="LOZ16" s="60"/>
      <c r="LPA16" s="60"/>
      <c r="LPB16" s="60"/>
      <c r="LPC16" s="60"/>
      <c r="LPD16" s="60"/>
      <c r="LPE16" s="60"/>
      <c r="LPF16" s="60"/>
      <c r="LPG16" s="60"/>
      <c r="LPH16" s="60"/>
      <c r="LPI16" s="60"/>
      <c r="LPJ16" s="60"/>
      <c r="LPK16" s="60"/>
      <c r="LPL16" s="60"/>
      <c r="LPM16" s="60"/>
      <c r="LPN16" s="60"/>
      <c r="LPO16" s="60"/>
      <c r="LPP16" s="60"/>
      <c r="LPQ16" s="60"/>
      <c r="LPR16" s="60"/>
      <c r="LPS16" s="60"/>
      <c r="LPT16" s="60"/>
      <c r="LPU16" s="60"/>
      <c r="LPV16" s="60"/>
      <c r="LPW16" s="60"/>
      <c r="LPX16" s="60"/>
      <c r="LPY16" s="60"/>
      <c r="LPZ16" s="60"/>
      <c r="LQA16" s="60"/>
      <c r="LQB16" s="60"/>
      <c r="LQC16" s="60"/>
      <c r="LQD16" s="60"/>
      <c r="LQE16" s="60"/>
      <c r="LQF16" s="60"/>
      <c r="LQG16" s="60"/>
      <c r="LQH16" s="60"/>
      <c r="LQI16" s="60"/>
      <c r="LQJ16" s="60"/>
      <c r="LQK16" s="60"/>
      <c r="LQL16" s="60"/>
      <c r="LQM16" s="60"/>
      <c r="LQN16" s="60"/>
      <c r="LQO16" s="60"/>
      <c r="LQP16" s="60"/>
      <c r="LQQ16" s="60"/>
      <c r="LQR16" s="60"/>
      <c r="LQS16" s="60"/>
      <c r="LQT16" s="60"/>
      <c r="LQU16" s="60"/>
      <c r="LQV16" s="60"/>
      <c r="LQW16" s="60"/>
      <c r="LQX16" s="60"/>
      <c r="LQY16" s="60"/>
      <c r="LQZ16" s="60"/>
      <c r="LRA16" s="60"/>
      <c r="LRB16" s="60"/>
      <c r="LRC16" s="60"/>
      <c r="LRD16" s="60"/>
      <c r="LRE16" s="60"/>
      <c r="LRF16" s="60"/>
      <c r="LRG16" s="60"/>
      <c r="LRH16" s="60"/>
      <c r="LRI16" s="60"/>
      <c r="LRJ16" s="60"/>
      <c r="LRK16" s="60"/>
      <c r="LRL16" s="60"/>
      <c r="LRM16" s="60"/>
      <c r="LRN16" s="60"/>
      <c r="LRO16" s="60"/>
      <c r="LRP16" s="60"/>
      <c r="LRQ16" s="60"/>
      <c r="LRR16" s="60"/>
      <c r="LRS16" s="60"/>
      <c r="LRT16" s="60"/>
      <c r="LRU16" s="60"/>
      <c r="LRV16" s="60"/>
      <c r="LRW16" s="60"/>
      <c r="LRX16" s="60"/>
      <c r="LRY16" s="60"/>
      <c r="LRZ16" s="60"/>
      <c r="LSA16" s="60"/>
      <c r="LSB16" s="60"/>
      <c r="LSC16" s="60"/>
      <c r="LSD16" s="60"/>
      <c r="LSE16" s="60"/>
      <c r="LSF16" s="60"/>
      <c r="LSG16" s="60"/>
      <c r="LSH16" s="60"/>
      <c r="LSI16" s="60"/>
      <c r="LSJ16" s="60"/>
      <c r="LSK16" s="60"/>
      <c r="LSL16" s="60"/>
      <c r="LSM16" s="60"/>
      <c r="LSN16" s="60"/>
      <c r="LSO16" s="60"/>
      <c r="LSP16" s="60"/>
      <c r="LSQ16" s="60"/>
      <c r="LSR16" s="60"/>
      <c r="LSS16" s="60"/>
      <c r="LST16" s="60"/>
      <c r="LSU16" s="60"/>
      <c r="LSV16" s="60"/>
      <c r="LSW16" s="60"/>
      <c r="LSX16" s="60"/>
      <c r="LSY16" s="60"/>
      <c r="LSZ16" s="60"/>
      <c r="LTA16" s="60"/>
      <c r="LTB16" s="60"/>
      <c r="LTC16" s="60"/>
      <c r="LTD16" s="60"/>
      <c r="LTE16" s="60"/>
      <c r="LTF16" s="60"/>
      <c r="LTG16" s="60"/>
      <c r="LTH16" s="60"/>
      <c r="LTI16" s="60"/>
      <c r="LTJ16" s="60"/>
      <c r="LTK16" s="60"/>
      <c r="LTL16" s="60"/>
      <c r="LTM16" s="60"/>
      <c r="LTN16" s="60"/>
      <c r="LTO16" s="60"/>
      <c r="LTP16" s="60"/>
      <c r="LTQ16" s="60"/>
      <c r="LTR16" s="60"/>
      <c r="LTS16" s="60"/>
      <c r="LTT16" s="60"/>
      <c r="LTU16" s="60"/>
      <c r="LTV16" s="60"/>
      <c r="LTW16" s="60"/>
      <c r="LTX16" s="60"/>
      <c r="LTY16" s="60"/>
      <c r="LTZ16" s="60"/>
      <c r="LUA16" s="60"/>
      <c r="LUB16" s="60"/>
      <c r="LUC16" s="60"/>
      <c r="LUD16" s="60"/>
      <c r="LUE16" s="60"/>
      <c r="LUF16" s="60"/>
      <c r="LUG16" s="60"/>
      <c r="LUH16" s="60"/>
      <c r="LUI16" s="60"/>
      <c r="LUJ16" s="60"/>
      <c r="LUK16" s="60"/>
      <c r="LUL16" s="60"/>
      <c r="LUM16" s="60"/>
      <c r="LUN16" s="60"/>
      <c r="LUO16" s="60"/>
      <c r="LUP16" s="60"/>
      <c r="LUQ16" s="60"/>
      <c r="LUR16" s="60"/>
      <c r="LUS16" s="60"/>
      <c r="LUT16" s="60"/>
      <c r="LUU16" s="60"/>
      <c r="LUV16" s="60"/>
      <c r="LUW16" s="60"/>
      <c r="LUX16" s="60"/>
      <c r="LUY16" s="60"/>
      <c r="LUZ16" s="60"/>
      <c r="LVA16" s="60"/>
      <c r="LVB16" s="60"/>
      <c r="LVC16" s="60"/>
      <c r="LVD16" s="60"/>
      <c r="LVE16" s="60"/>
      <c r="LVF16" s="60"/>
      <c r="LVG16" s="60"/>
      <c r="LVH16" s="60"/>
      <c r="LVI16" s="60"/>
      <c r="LVJ16" s="60"/>
      <c r="LVK16" s="60"/>
      <c r="LVL16" s="60"/>
      <c r="LVM16" s="60"/>
      <c r="LVN16" s="60"/>
      <c r="LVO16" s="60"/>
      <c r="LVP16" s="60"/>
      <c r="LVQ16" s="60"/>
      <c r="LVR16" s="60"/>
      <c r="LVS16" s="60"/>
      <c r="LVT16" s="60"/>
      <c r="LVU16" s="60"/>
      <c r="LVV16" s="60"/>
      <c r="LVW16" s="60"/>
      <c r="LVX16" s="60"/>
      <c r="LVY16" s="60"/>
      <c r="LVZ16" s="60"/>
      <c r="LWA16" s="60"/>
      <c r="LWB16" s="60"/>
      <c r="LWC16" s="60"/>
      <c r="LWD16" s="60"/>
      <c r="LWE16" s="60"/>
      <c r="LWF16" s="60"/>
      <c r="LWG16" s="60"/>
      <c r="LWH16" s="60"/>
      <c r="LWI16" s="60"/>
      <c r="LWJ16" s="60"/>
      <c r="LWK16" s="60"/>
      <c r="LWL16" s="60"/>
      <c r="LWM16" s="60"/>
      <c r="LWN16" s="60"/>
      <c r="LWO16" s="60"/>
      <c r="LWP16" s="60"/>
      <c r="LWQ16" s="60"/>
      <c r="LWR16" s="60"/>
      <c r="LWS16" s="60"/>
      <c r="LWT16" s="60"/>
      <c r="LWU16" s="60"/>
      <c r="LWV16" s="60"/>
      <c r="LWW16" s="60"/>
      <c r="LWX16" s="60"/>
      <c r="LWY16" s="60"/>
      <c r="LWZ16" s="60"/>
      <c r="LXA16" s="60"/>
      <c r="LXB16" s="60"/>
      <c r="LXC16" s="60"/>
      <c r="LXD16" s="60"/>
      <c r="LXE16" s="60"/>
      <c r="LXF16" s="60"/>
      <c r="LXG16" s="60"/>
      <c r="LXH16" s="60"/>
      <c r="LXI16" s="60"/>
      <c r="LXJ16" s="60"/>
      <c r="LXK16" s="60"/>
      <c r="LXL16" s="60"/>
      <c r="LXM16" s="60"/>
      <c r="LXN16" s="60"/>
      <c r="LXO16" s="60"/>
      <c r="LXP16" s="60"/>
      <c r="LXQ16" s="60"/>
      <c r="LXR16" s="60"/>
      <c r="LXS16" s="60"/>
      <c r="LXT16" s="60"/>
      <c r="LXU16" s="60"/>
      <c r="LXV16" s="60"/>
      <c r="LXW16" s="60"/>
      <c r="LXX16" s="60"/>
      <c r="LXY16" s="60"/>
      <c r="LXZ16" s="60"/>
      <c r="LYA16" s="60"/>
      <c r="LYB16" s="60"/>
      <c r="LYC16" s="60"/>
      <c r="LYD16" s="60"/>
      <c r="LYE16" s="60"/>
      <c r="LYF16" s="60"/>
      <c r="LYG16" s="60"/>
      <c r="LYH16" s="60"/>
      <c r="LYI16" s="60"/>
      <c r="LYJ16" s="60"/>
      <c r="LYK16" s="60"/>
      <c r="LYL16" s="60"/>
      <c r="LYM16" s="60"/>
      <c r="LYN16" s="60"/>
      <c r="LYO16" s="60"/>
      <c r="LYP16" s="60"/>
      <c r="LYQ16" s="60"/>
      <c r="LYR16" s="60"/>
      <c r="LYS16" s="60"/>
      <c r="LYT16" s="60"/>
      <c r="LYU16" s="60"/>
      <c r="LYV16" s="60"/>
      <c r="LYW16" s="60"/>
      <c r="LYX16" s="60"/>
      <c r="LYY16" s="60"/>
      <c r="LYZ16" s="60"/>
      <c r="LZA16" s="60"/>
      <c r="LZB16" s="60"/>
      <c r="LZC16" s="60"/>
      <c r="LZD16" s="60"/>
      <c r="LZE16" s="60"/>
      <c r="LZF16" s="60"/>
      <c r="LZG16" s="60"/>
      <c r="LZH16" s="60"/>
      <c r="LZI16" s="60"/>
      <c r="LZJ16" s="60"/>
      <c r="LZK16" s="60"/>
      <c r="LZL16" s="60"/>
      <c r="LZM16" s="60"/>
      <c r="LZN16" s="60"/>
      <c r="LZO16" s="60"/>
      <c r="LZP16" s="60"/>
      <c r="LZQ16" s="60"/>
      <c r="LZR16" s="60"/>
      <c r="LZS16" s="60"/>
      <c r="LZT16" s="60"/>
      <c r="LZU16" s="60"/>
      <c r="LZV16" s="60"/>
      <c r="LZW16" s="60"/>
      <c r="LZX16" s="60"/>
      <c r="LZY16" s="60"/>
      <c r="LZZ16" s="60"/>
      <c r="MAA16" s="60"/>
      <c r="MAB16" s="60"/>
      <c r="MAC16" s="60"/>
      <c r="MAD16" s="60"/>
      <c r="MAE16" s="60"/>
      <c r="MAF16" s="60"/>
      <c r="MAG16" s="60"/>
      <c r="MAH16" s="60"/>
      <c r="MAI16" s="60"/>
      <c r="MAJ16" s="60"/>
      <c r="MAK16" s="60"/>
      <c r="MAL16" s="60"/>
      <c r="MAM16" s="60"/>
      <c r="MAN16" s="60"/>
      <c r="MAO16" s="60"/>
      <c r="MAP16" s="60"/>
      <c r="MAQ16" s="60"/>
      <c r="MAR16" s="60"/>
      <c r="MAS16" s="60"/>
      <c r="MAT16" s="60"/>
      <c r="MAU16" s="60"/>
      <c r="MAV16" s="60"/>
      <c r="MAW16" s="60"/>
      <c r="MAX16" s="60"/>
      <c r="MAY16" s="60"/>
      <c r="MAZ16" s="60"/>
      <c r="MBA16" s="60"/>
      <c r="MBB16" s="60"/>
      <c r="MBC16" s="60"/>
      <c r="MBD16" s="60"/>
      <c r="MBE16" s="60"/>
      <c r="MBF16" s="60"/>
      <c r="MBG16" s="60"/>
      <c r="MBH16" s="60"/>
      <c r="MBI16" s="60"/>
      <c r="MBJ16" s="60"/>
      <c r="MBK16" s="60"/>
      <c r="MBL16" s="60"/>
      <c r="MBM16" s="60"/>
      <c r="MBN16" s="60"/>
      <c r="MBO16" s="60"/>
      <c r="MBP16" s="60"/>
      <c r="MBQ16" s="60"/>
      <c r="MBR16" s="60"/>
      <c r="MBS16" s="60"/>
      <c r="MBT16" s="60"/>
      <c r="MBU16" s="60"/>
      <c r="MBV16" s="60"/>
      <c r="MBW16" s="60"/>
      <c r="MBX16" s="60"/>
      <c r="MBY16" s="60"/>
      <c r="MBZ16" s="60"/>
      <c r="MCA16" s="60"/>
      <c r="MCB16" s="60"/>
      <c r="MCC16" s="60"/>
      <c r="MCD16" s="60"/>
      <c r="MCE16" s="60"/>
      <c r="MCF16" s="60"/>
      <c r="MCG16" s="60"/>
      <c r="MCH16" s="60"/>
      <c r="MCI16" s="60"/>
      <c r="MCJ16" s="60"/>
      <c r="MCK16" s="60"/>
      <c r="MCL16" s="60"/>
      <c r="MCM16" s="60"/>
      <c r="MCN16" s="60"/>
      <c r="MCO16" s="60"/>
      <c r="MCP16" s="60"/>
      <c r="MCQ16" s="60"/>
      <c r="MCR16" s="60"/>
      <c r="MCS16" s="60"/>
      <c r="MCT16" s="60"/>
      <c r="MCU16" s="60"/>
      <c r="MCV16" s="60"/>
      <c r="MCW16" s="60"/>
      <c r="MCX16" s="60"/>
      <c r="MCY16" s="60"/>
      <c r="MCZ16" s="60"/>
      <c r="MDA16" s="60"/>
      <c r="MDB16" s="60"/>
      <c r="MDC16" s="60"/>
      <c r="MDD16" s="60"/>
      <c r="MDE16" s="60"/>
      <c r="MDF16" s="60"/>
      <c r="MDG16" s="60"/>
      <c r="MDH16" s="60"/>
      <c r="MDI16" s="60"/>
      <c r="MDJ16" s="60"/>
      <c r="MDK16" s="60"/>
      <c r="MDL16" s="60"/>
      <c r="MDM16" s="60"/>
      <c r="MDN16" s="60"/>
      <c r="MDO16" s="60"/>
      <c r="MDP16" s="60"/>
      <c r="MDQ16" s="60"/>
      <c r="MDR16" s="60"/>
      <c r="MDS16" s="60"/>
      <c r="MDT16" s="60"/>
      <c r="MDU16" s="60"/>
      <c r="MDV16" s="60"/>
      <c r="MDW16" s="60"/>
      <c r="MDX16" s="60"/>
      <c r="MDY16" s="60"/>
      <c r="MDZ16" s="60"/>
      <c r="MEA16" s="60"/>
      <c r="MEB16" s="60"/>
      <c r="MEC16" s="60"/>
      <c r="MED16" s="60"/>
      <c r="MEE16" s="60"/>
      <c r="MEF16" s="60"/>
      <c r="MEG16" s="60"/>
      <c r="MEH16" s="60"/>
      <c r="MEI16" s="60"/>
      <c r="MEJ16" s="60"/>
      <c r="MEK16" s="60"/>
      <c r="MEL16" s="60"/>
      <c r="MEM16" s="60"/>
      <c r="MEN16" s="60"/>
      <c r="MEO16" s="60"/>
      <c r="MEP16" s="60"/>
      <c r="MEQ16" s="60"/>
      <c r="MER16" s="60"/>
      <c r="MES16" s="60"/>
      <c r="MET16" s="60"/>
      <c r="MEU16" s="60"/>
      <c r="MEV16" s="60"/>
      <c r="MEW16" s="60"/>
      <c r="MEX16" s="60"/>
      <c r="MEY16" s="60"/>
      <c r="MEZ16" s="60"/>
      <c r="MFA16" s="60"/>
      <c r="MFB16" s="60"/>
      <c r="MFC16" s="60"/>
      <c r="MFD16" s="60"/>
      <c r="MFE16" s="60"/>
      <c r="MFF16" s="60"/>
      <c r="MFG16" s="60"/>
      <c r="MFH16" s="60"/>
      <c r="MFI16" s="60"/>
      <c r="MFJ16" s="60"/>
      <c r="MFK16" s="60"/>
      <c r="MFL16" s="60"/>
      <c r="MFM16" s="60"/>
      <c r="MFN16" s="60"/>
      <c r="MFO16" s="60"/>
      <c r="MFP16" s="60"/>
      <c r="MFQ16" s="60"/>
      <c r="MFR16" s="60"/>
      <c r="MFS16" s="60"/>
      <c r="MFT16" s="60"/>
      <c r="MFU16" s="60"/>
      <c r="MFV16" s="60"/>
      <c r="MFW16" s="60"/>
      <c r="MFX16" s="60"/>
      <c r="MFY16" s="60"/>
      <c r="MFZ16" s="60"/>
      <c r="MGA16" s="60"/>
      <c r="MGB16" s="60"/>
      <c r="MGC16" s="60"/>
      <c r="MGD16" s="60"/>
      <c r="MGE16" s="60"/>
      <c r="MGF16" s="60"/>
      <c r="MGG16" s="60"/>
      <c r="MGH16" s="60"/>
      <c r="MGI16" s="60"/>
      <c r="MGJ16" s="60"/>
      <c r="MGK16" s="60"/>
      <c r="MGL16" s="60"/>
      <c r="MGM16" s="60"/>
      <c r="MGN16" s="60"/>
      <c r="MGO16" s="60"/>
      <c r="MGP16" s="60"/>
      <c r="MGQ16" s="60"/>
      <c r="MGR16" s="60"/>
      <c r="MGS16" s="60"/>
      <c r="MGT16" s="60"/>
      <c r="MGU16" s="60"/>
      <c r="MGV16" s="60"/>
      <c r="MGW16" s="60"/>
      <c r="MGX16" s="60"/>
      <c r="MGY16" s="60"/>
      <c r="MGZ16" s="60"/>
      <c r="MHA16" s="60"/>
      <c r="MHB16" s="60"/>
      <c r="MHC16" s="60"/>
      <c r="MHD16" s="60"/>
      <c r="MHE16" s="60"/>
      <c r="MHF16" s="60"/>
      <c r="MHG16" s="60"/>
      <c r="MHH16" s="60"/>
      <c r="MHI16" s="60"/>
      <c r="MHJ16" s="60"/>
      <c r="MHK16" s="60"/>
      <c r="MHL16" s="60"/>
      <c r="MHM16" s="60"/>
      <c r="MHN16" s="60"/>
      <c r="MHO16" s="60"/>
      <c r="MHP16" s="60"/>
      <c r="MHQ16" s="60"/>
      <c r="MHR16" s="60"/>
      <c r="MHS16" s="60"/>
      <c r="MHT16" s="60"/>
      <c r="MHU16" s="60"/>
      <c r="MHV16" s="60"/>
      <c r="MHW16" s="60"/>
      <c r="MHX16" s="60"/>
      <c r="MHY16" s="60"/>
      <c r="MHZ16" s="60"/>
      <c r="MIA16" s="60"/>
      <c r="MIB16" s="60"/>
      <c r="MIC16" s="60"/>
      <c r="MID16" s="60"/>
      <c r="MIE16" s="60"/>
      <c r="MIF16" s="60"/>
      <c r="MIG16" s="60"/>
      <c r="MIH16" s="60"/>
      <c r="MII16" s="60"/>
      <c r="MIJ16" s="60"/>
      <c r="MIK16" s="60"/>
      <c r="MIL16" s="60"/>
      <c r="MIM16" s="60"/>
      <c r="MIN16" s="60"/>
      <c r="MIO16" s="60"/>
      <c r="MIP16" s="60"/>
      <c r="MIQ16" s="60"/>
      <c r="MIR16" s="60"/>
      <c r="MIS16" s="60"/>
      <c r="MIT16" s="60"/>
      <c r="MIU16" s="60"/>
      <c r="MIV16" s="60"/>
      <c r="MIW16" s="60"/>
      <c r="MIX16" s="60"/>
      <c r="MIY16" s="60"/>
      <c r="MIZ16" s="60"/>
      <c r="MJA16" s="60"/>
      <c r="MJB16" s="60"/>
      <c r="MJC16" s="60"/>
      <c r="MJD16" s="60"/>
      <c r="MJE16" s="60"/>
      <c r="MJF16" s="60"/>
      <c r="MJG16" s="60"/>
      <c r="MJH16" s="60"/>
      <c r="MJI16" s="60"/>
      <c r="MJJ16" s="60"/>
      <c r="MJK16" s="60"/>
      <c r="MJL16" s="60"/>
      <c r="MJM16" s="60"/>
      <c r="MJN16" s="60"/>
      <c r="MJO16" s="60"/>
      <c r="MJP16" s="60"/>
      <c r="MJQ16" s="60"/>
      <c r="MJR16" s="60"/>
      <c r="MJS16" s="60"/>
      <c r="MJT16" s="60"/>
      <c r="MJU16" s="60"/>
      <c r="MJV16" s="60"/>
      <c r="MJW16" s="60"/>
      <c r="MJX16" s="60"/>
      <c r="MJY16" s="60"/>
      <c r="MJZ16" s="60"/>
      <c r="MKA16" s="60"/>
      <c r="MKB16" s="60"/>
      <c r="MKC16" s="60"/>
      <c r="MKD16" s="60"/>
      <c r="MKE16" s="60"/>
      <c r="MKF16" s="60"/>
      <c r="MKG16" s="60"/>
      <c r="MKH16" s="60"/>
      <c r="MKI16" s="60"/>
      <c r="MKJ16" s="60"/>
      <c r="MKK16" s="60"/>
      <c r="MKL16" s="60"/>
      <c r="MKM16" s="60"/>
      <c r="MKN16" s="60"/>
      <c r="MKO16" s="60"/>
      <c r="MKP16" s="60"/>
      <c r="MKQ16" s="60"/>
      <c r="MKR16" s="60"/>
      <c r="MKS16" s="60"/>
      <c r="MKT16" s="60"/>
      <c r="MKU16" s="60"/>
      <c r="MKV16" s="60"/>
      <c r="MKW16" s="60"/>
      <c r="MKX16" s="60"/>
      <c r="MKY16" s="60"/>
      <c r="MKZ16" s="60"/>
      <c r="MLA16" s="60"/>
      <c r="MLB16" s="60"/>
      <c r="MLC16" s="60"/>
      <c r="MLD16" s="60"/>
      <c r="MLE16" s="60"/>
      <c r="MLF16" s="60"/>
      <c r="MLG16" s="60"/>
      <c r="MLH16" s="60"/>
      <c r="MLI16" s="60"/>
      <c r="MLJ16" s="60"/>
      <c r="MLK16" s="60"/>
      <c r="MLL16" s="60"/>
      <c r="MLM16" s="60"/>
      <c r="MLN16" s="60"/>
      <c r="MLO16" s="60"/>
      <c r="MLP16" s="60"/>
      <c r="MLQ16" s="60"/>
      <c r="MLR16" s="60"/>
      <c r="MLS16" s="60"/>
      <c r="MLT16" s="60"/>
      <c r="MLU16" s="60"/>
      <c r="MLV16" s="60"/>
      <c r="MLW16" s="60"/>
      <c r="MLX16" s="60"/>
      <c r="MLY16" s="60"/>
      <c r="MLZ16" s="60"/>
      <c r="MMA16" s="60"/>
      <c r="MMB16" s="60"/>
      <c r="MMC16" s="60"/>
      <c r="MMD16" s="60"/>
      <c r="MME16" s="60"/>
      <c r="MMF16" s="60"/>
      <c r="MMG16" s="60"/>
      <c r="MMH16" s="60"/>
      <c r="MMI16" s="60"/>
      <c r="MMJ16" s="60"/>
      <c r="MMK16" s="60"/>
      <c r="MML16" s="60"/>
      <c r="MMM16" s="60"/>
      <c r="MMN16" s="60"/>
      <c r="MMO16" s="60"/>
      <c r="MMP16" s="60"/>
      <c r="MMQ16" s="60"/>
      <c r="MMR16" s="60"/>
      <c r="MMS16" s="60"/>
      <c r="MMT16" s="60"/>
      <c r="MMU16" s="60"/>
      <c r="MMV16" s="60"/>
      <c r="MMW16" s="60"/>
      <c r="MMX16" s="60"/>
      <c r="MMY16" s="60"/>
      <c r="MMZ16" s="60"/>
      <c r="MNA16" s="60"/>
      <c r="MNB16" s="60"/>
      <c r="MNC16" s="60"/>
      <c r="MND16" s="60"/>
      <c r="MNE16" s="60"/>
      <c r="MNF16" s="60"/>
      <c r="MNG16" s="60"/>
      <c r="MNH16" s="60"/>
      <c r="MNI16" s="60"/>
      <c r="MNJ16" s="60"/>
      <c r="MNK16" s="60"/>
      <c r="MNL16" s="60"/>
      <c r="MNM16" s="60"/>
      <c r="MNN16" s="60"/>
      <c r="MNO16" s="60"/>
      <c r="MNP16" s="60"/>
      <c r="MNQ16" s="60"/>
      <c r="MNR16" s="60"/>
      <c r="MNS16" s="60"/>
      <c r="MNT16" s="60"/>
      <c r="MNU16" s="60"/>
      <c r="MNV16" s="60"/>
      <c r="MNW16" s="60"/>
      <c r="MNX16" s="60"/>
      <c r="MNY16" s="60"/>
      <c r="MNZ16" s="60"/>
      <c r="MOA16" s="60"/>
      <c r="MOB16" s="60"/>
      <c r="MOC16" s="60"/>
      <c r="MOD16" s="60"/>
      <c r="MOE16" s="60"/>
      <c r="MOF16" s="60"/>
      <c r="MOG16" s="60"/>
      <c r="MOH16" s="60"/>
      <c r="MOI16" s="60"/>
      <c r="MOJ16" s="60"/>
      <c r="MOK16" s="60"/>
      <c r="MOL16" s="60"/>
      <c r="MOM16" s="60"/>
      <c r="MON16" s="60"/>
      <c r="MOO16" s="60"/>
      <c r="MOP16" s="60"/>
      <c r="MOQ16" s="60"/>
      <c r="MOR16" s="60"/>
      <c r="MOS16" s="60"/>
      <c r="MOT16" s="60"/>
      <c r="MOU16" s="60"/>
      <c r="MOV16" s="60"/>
      <c r="MOW16" s="60"/>
      <c r="MOX16" s="60"/>
      <c r="MOY16" s="60"/>
      <c r="MOZ16" s="60"/>
      <c r="MPA16" s="60"/>
      <c r="MPB16" s="60"/>
      <c r="MPC16" s="60"/>
      <c r="MPD16" s="60"/>
      <c r="MPE16" s="60"/>
      <c r="MPF16" s="60"/>
      <c r="MPG16" s="60"/>
      <c r="MPH16" s="60"/>
      <c r="MPI16" s="60"/>
      <c r="MPJ16" s="60"/>
      <c r="MPK16" s="60"/>
      <c r="MPL16" s="60"/>
      <c r="MPM16" s="60"/>
      <c r="MPN16" s="60"/>
      <c r="MPO16" s="60"/>
      <c r="MPP16" s="60"/>
      <c r="MPQ16" s="60"/>
      <c r="MPR16" s="60"/>
      <c r="MPS16" s="60"/>
      <c r="MPT16" s="60"/>
      <c r="MPU16" s="60"/>
      <c r="MPV16" s="60"/>
      <c r="MPW16" s="60"/>
      <c r="MPX16" s="60"/>
      <c r="MPY16" s="60"/>
      <c r="MPZ16" s="60"/>
      <c r="MQA16" s="60"/>
      <c r="MQB16" s="60"/>
      <c r="MQC16" s="60"/>
      <c r="MQD16" s="60"/>
      <c r="MQE16" s="60"/>
      <c r="MQF16" s="60"/>
      <c r="MQG16" s="60"/>
      <c r="MQH16" s="60"/>
      <c r="MQI16" s="60"/>
      <c r="MQJ16" s="60"/>
      <c r="MQK16" s="60"/>
      <c r="MQL16" s="60"/>
      <c r="MQM16" s="60"/>
      <c r="MQN16" s="60"/>
      <c r="MQO16" s="60"/>
      <c r="MQP16" s="60"/>
      <c r="MQQ16" s="60"/>
      <c r="MQR16" s="60"/>
      <c r="MQS16" s="60"/>
      <c r="MQT16" s="60"/>
      <c r="MQU16" s="60"/>
      <c r="MQV16" s="60"/>
      <c r="MQW16" s="60"/>
      <c r="MQX16" s="60"/>
      <c r="MQY16" s="60"/>
      <c r="MQZ16" s="60"/>
      <c r="MRA16" s="60"/>
      <c r="MRB16" s="60"/>
      <c r="MRC16" s="60"/>
      <c r="MRD16" s="60"/>
      <c r="MRE16" s="60"/>
      <c r="MRF16" s="60"/>
      <c r="MRG16" s="60"/>
      <c r="MRH16" s="60"/>
      <c r="MRI16" s="60"/>
      <c r="MRJ16" s="60"/>
      <c r="MRK16" s="60"/>
      <c r="MRL16" s="60"/>
      <c r="MRM16" s="60"/>
      <c r="MRN16" s="60"/>
      <c r="MRO16" s="60"/>
      <c r="MRP16" s="60"/>
      <c r="MRQ16" s="60"/>
      <c r="MRR16" s="60"/>
      <c r="MRS16" s="60"/>
      <c r="MRT16" s="60"/>
      <c r="MRU16" s="60"/>
      <c r="MRV16" s="60"/>
      <c r="MRW16" s="60"/>
      <c r="MRX16" s="60"/>
      <c r="MRY16" s="60"/>
      <c r="MRZ16" s="60"/>
      <c r="MSA16" s="60"/>
      <c r="MSB16" s="60"/>
      <c r="MSC16" s="60"/>
      <c r="MSD16" s="60"/>
      <c r="MSE16" s="60"/>
      <c r="MSF16" s="60"/>
      <c r="MSG16" s="60"/>
      <c r="MSH16" s="60"/>
      <c r="MSI16" s="60"/>
      <c r="MSJ16" s="60"/>
      <c r="MSK16" s="60"/>
      <c r="MSL16" s="60"/>
      <c r="MSM16" s="60"/>
      <c r="MSN16" s="60"/>
      <c r="MSO16" s="60"/>
      <c r="MSP16" s="60"/>
      <c r="MSQ16" s="60"/>
      <c r="MSR16" s="60"/>
      <c r="MSS16" s="60"/>
      <c r="MST16" s="60"/>
      <c r="MSU16" s="60"/>
      <c r="MSV16" s="60"/>
      <c r="MSW16" s="60"/>
      <c r="MSX16" s="60"/>
      <c r="MSY16" s="60"/>
      <c r="MSZ16" s="60"/>
      <c r="MTA16" s="60"/>
      <c r="MTB16" s="60"/>
      <c r="MTC16" s="60"/>
      <c r="MTD16" s="60"/>
      <c r="MTE16" s="60"/>
      <c r="MTF16" s="60"/>
      <c r="MTG16" s="60"/>
      <c r="MTH16" s="60"/>
      <c r="MTI16" s="60"/>
      <c r="MTJ16" s="60"/>
      <c r="MTK16" s="60"/>
      <c r="MTL16" s="60"/>
      <c r="MTM16" s="60"/>
      <c r="MTN16" s="60"/>
      <c r="MTO16" s="60"/>
      <c r="MTP16" s="60"/>
      <c r="MTQ16" s="60"/>
      <c r="MTR16" s="60"/>
      <c r="MTS16" s="60"/>
      <c r="MTT16" s="60"/>
      <c r="MTU16" s="60"/>
      <c r="MTV16" s="60"/>
      <c r="MTW16" s="60"/>
      <c r="MTX16" s="60"/>
      <c r="MTY16" s="60"/>
      <c r="MTZ16" s="60"/>
      <c r="MUA16" s="60"/>
      <c r="MUB16" s="60"/>
      <c r="MUC16" s="60"/>
      <c r="MUD16" s="60"/>
      <c r="MUE16" s="60"/>
      <c r="MUF16" s="60"/>
      <c r="MUG16" s="60"/>
      <c r="MUH16" s="60"/>
      <c r="MUI16" s="60"/>
      <c r="MUJ16" s="60"/>
      <c r="MUK16" s="60"/>
      <c r="MUL16" s="60"/>
      <c r="MUM16" s="60"/>
      <c r="MUN16" s="60"/>
      <c r="MUO16" s="60"/>
      <c r="MUP16" s="60"/>
      <c r="MUQ16" s="60"/>
      <c r="MUR16" s="60"/>
      <c r="MUS16" s="60"/>
      <c r="MUT16" s="60"/>
      <c r="MUU16" s="60"/>
      <c r="MUV16" s="60"/>
      <c r="MUW16" s="60"/>
      <c r="MUX16" s="60"/>
      <c r="MUY16" s="60"/>
      <c r="MUZ16" s="60"/>
      <c r="MVA16" s="60"/>
      <c r="MVB16" s="60"/>
      <c r="MVC16" s="60"/>
      <c r="MVD16" s="60"/>
      <c r="MVE16" s="60"/>
      <c r="MVF16" s="60"/>
      <c r="MVG16" s="60"/>
      <c r="MVH16" s="60"/>
      <c r="MVI16" s="60"/>
      <c r="MVJ16" s="60"/>
      <c r="MVK16" s="60"/>
      <c r="MVL16" s="60"/>
      <c r="MVM16" s="60"/>
      <c r="MVN16" s="60"/>
      <c r="MVO16" s="60"/>
      <c r="MVP16" s="60"/>
      <c r="MVQ16" s="60"/>
      <c r="MVR16" s="60"/>
      <c r="MVS16" s="60"/>
      <c r="MVT16" s="60"/>
      <c r="MVU16" s="60"/>
      <c r="MVV16" s="60"/>
      <c r="MVW16" s="60"/>
      <c r="MVX16" s="60"/>
      <c r="MVY16" s="60"/>
      <c r="MVZ16" s="60"/>
      <c r="MWA16" s="60"/>
      <c r="MWB16" s="60"/>
      <c r="MWC16" s="60"/>
      <c r="MWD16" s="60"/>
      <c r="MWE16" s="60"/>
      <c r="MWF16" s="60"/>
      <c r="MWG16" s="60"/>
      <c r="MWH16" s="60"/>
      <c r="MWI16" s="60"/>
      <c r="MWJ16" s="60"/>
      <c r="MWK16" s="60"/>
      <c r="MWL16" s="60"/>
      <c r="MWM16" s="60"/>
      <c r="MWN16" s="60"/>
      <c r="MWO16" s="60"/>
      <c r="MWP16" s="60"/>
      <c r="MWQ16" s="60"/>
      <c r="MWR16" s="60"/>
      <c r="MWS16" s="60"/>
      <c r="MWT16" s="60"/>
      <c r="MWU16" s="60"/>
      <c r="MWV16" s="60"/>
      <c r="MWW16" s="60"/>
      <c r="MWX16" s="60"/>
      <c r="MWY16" s="60"/>
      <c r="MWZ16" s="60"/>
      <c r="MXA16" s="60"/>
      <c r="MXB16" s="60"/>
      <c r="MXC16" s="60"/>
      <c r="MXD16" s="60"/>
      <c r="MXE16" s="60"/>
      <c r="MXF16" s="60"/>
      <c r="MXG16" s="60"/>
      <c r="MXH16" s="60"/>
      <c r="MXI16" s="60"/>
      <c r="MXJ16" s="60"/>
      <c r="MXK16" s="60"/>
      <c r="MXL16" s="60"/>
      <c r="MXM16" s="60"/>
      <c r="MXN16" s="60"/>
      <c r="MXO16" s="60"/>
      <c r="MXP16" s="60"/>
      <c r="MXQ16" s="60"/>
      <c r="MXR16" s="60"/>
      <c r="MXS16" s="60"/>
      <c r="MXT16" s="60"/>
      <c r="MXU16" s="60"/>
      <c r="MXV16" s="60"/>
      <c r="MXW16" s="60"/>
      <c r="MXX16" s="60"/>
      <c r="MXY16" s="60"/>
      <c r="MXZ16" s="60"/>
      <c r="MYA16" s="60"/>
      <c r="MYB16" s="60"/>
      <c r="MYC16" s="60"/>
      <c r="MYD16" s="60"/>
      <c r="MYE16" s="60"/>
      <c r="MYF16" s="60"/>
      <c r="MYG16" s="60"/>
      <c r="MYH16" s="60"/>
      <c r="MYI16" s="60"/>
      <c r="MYJ16" s="60"/>
      <c r="MYK16" s="60"/>
      <c r="MYL16" s="60"/>
      <c r="MYM16" s="60"/>
      <c r="MYN16" s="60"/>
      <c r="MYO16" s="60"/>
      <c r="MYP16" s="60"/>
      <c r="MYQ16" s="60"/>
      <c r="MYR16" s="60"/>
      <c r="MYS16" s="60"/>
      <c r="MYT16" s="60"/>
      <c r="MYU16" s="60"/>
      <c r="MYV16" s="60"/>
      <c r="MYW16" s="60"/>
      <c r="MYX16" s="60"/>
      <c r="MYY16" s="60"/>
      <c r="MYZ16" s="60"/>
      <c r="MZA16" s="60"/>
      <c r="MZB16" s="60"/>
      <c r="MZC16" s="60"/>
      <c r="MZD16" s="60"/>
      <c r="MZE16" s="60"/>
      <c r="MZF16" s="60"/>
      <c r="MZG16" s="60"/>
      <c r="MZH16" s="60"/>
      <c r="MZI16" s="60"/>
      <c r="MZJ16" s="60"/>
      <c r="MZK16" s="60"/>
      <c r="MZL16" s="60"/>
      <c r="MZM16" s="60"/>
      <c r="MZN16" s="60"/>
      <c r="MZO16" s="60"/>
      <c r="MZP16" s="60"/>
      <c r="MZQ16" s="60"/>
      <c r="MZR16" s="60"/>
      <c r="MZS16" s="60"/>
      <c r="MZT16" s="60"/>
      <c r="MZU16" s="60"/>
      <c r="MZV16" s="60"/>
      <c r="MZW16" s="60"/>
      <c r="MZX16" s="60"/>
      <c r="MZY16" s="60"/>
      <c r="MZZ16" s="60"/>
      <c r="NAA16" s="60"/>
      <c r="NAB16" s="60"/>
      <c r="NAC16" s="60"/>
      <c r="NAD16" s="60"/>
      <c r="NAE16" s="60"/>
      <c r="NAF16" s="60"/>
      <c r="NAG16" s="60"/>
      <c r="NAH16" s="60"/>
      <c r="NAI16" s="60"/>
      <c r="NAJ16" s="60"/>
      <c r="NAK16" s="60"/>
      <c r="NAL16" s="60"/>
      <c r="NAM16" s="60"/>
      <c r="NAN16" s="60"/>
      <c r="NAO16" s="60"/>
      <c r="NAP16" s="60"/>
      <c r="NAQ16" s="60"/>
      <c r="NAR16" s="60"/>
      <c r="NAS16" s="60"/>
      <c r="NAT16" s="60"/>
      <c r="NAU16" s="60"/>
      <c r="NAV16" s="60"/>
      <c r="NAW16" s="60"/>
      <c r="NAX16" s="60"/>
      <c r="NAY16" s="60"/>
      <c r="NAZ16" s="60"/>
      <c r="NBA16" s="60"/>
      <c r="NBB16" s="60"/>
      <c r="NBC16" s="60"/>
      <c r="NBD16" s="60"/>
      <c r="NBE16" s="60"/>
      <c r="NBF16" s="60"/>
      <c r="NBG16" s="60"/>
      <c r="NBH16" s="60"/>
      <c r="NBI16" s="60"/>
      <c r="NBJ16" s="60"/>
      <c r="NBK16" s="60"/>
      <c r="NBL16" s="60"/>
      <c r="NBM16" s="60"/>
      <c r="NBN16" s="60"/>
      <c r="NBO16" s="60"/>
      <c r="NBP16" s="60"/>
      <c r="NBQ16" s="60"/>
      <c r="NBR16" s="60"/>
      <c r="NBS16" s="60"/>
      <c r="NBT16" s="60"/>
      <c r="NBU16" s="60"/>
      <c r="NBV16" s="60"/>
      <c r="NBW16" s="60"/>
      <c r="NBX16" s="60"/>
      <c r="NBY16" s="60"/>
      <c r="NBZ16" s="60"/>
      <c r="NCA16" s="60"/>
      <c r="NCB16" s="60"/>
      <c r="NCC16" s="60"/>
      <c r="NCD16" s="60"/>
      <c r="NCE16" s="60"/>
      <c r="NCF16" s="60"/>
      <c r="NCG16" s="60"/>
      <c r="NCH16" s="60"/>
      <c r="NCI16" s="60"/>
      <c r="NCJ16" s="60"/>
      <c r="NCK16" s="60"/>
      <c r="NCL16" s="60"/>
      <c r="NCM16" s="60"/>
      <c r="NCN16" s="60"/>
      <c r="NCO16" s="60"/>
      <c r="NCP16" s="60"/>
      <c r="NCQ16" s="60"/>
      <c r="NCR16" s="60"/>
      <c r="NCS16" s="60"/>
      <c r="NCT16" s="60"/>
      <c r="NCU16" s="60"/>
      <c r="NCV16" s="60"/>
      <c r="NCW16" s="60"/>
      <c r="NCX16" s="60"/>
      <c r="NCY16" s="60"/>
      <c r="NCZ16" s="60"/>
      <c r="NDA16" s="60"/>
      <c r="NDB16" s="60"/>
      <c r="NDC16" s="60"/>
      <c r="NDD16" s="60"/>
      <c r="NDE16" s="60"/>
      <c r="NDF16" s="60"/>
      <c r="NDG16" s="60"/>
      <c r="NDH16" s="60"/>
      <c r="NDI16" s="60"/>
      <c r="NDJ16" s="60"/>
      <c r="NDK16" s="60"/>
      <c r="NDL16" s="60"/>
      <c r="NDM16" s="60"/>
      <c r="NDN16" s="60"/>
      <c r="NDO16" s="60"/>
      <c r="NDP16" s="60"/>
      <c r="NDQ16" s="60"/>
      <c r="NDR16" s="60"/>
      <c r="NDS16" s="60"/>
      <c r="NDT16" s="60"/>
      <c r="NDU16" s="60"/>
      <c r="NDV16" s="60"/>
      <c r="NDW16" s="60"/>
      <c r="NDX16" s="60"/>
      <c r="NDY16" s="60"/>
      <c r="NDZ16" s="60"/>
      <c r="NEA16" s="60"/>
      <c r="NEB16" s="60"/>
      <c r="NEC16" s="60"/>
      <c r="NED16" s="60"/>
      <c r="NEE16" s="60"/>
      <c r="NEF16" s="60"/>
      <c r="NEG16" s="60"/>
      <c r="NEH16" s="60"/>
      <c r="NEI16" s="60"/>
      <c r="NEJ16" s="60"/>
      <c r="NEK16" s="60"/>
      <c r="NEL16" s="60"/>
      <c r="NEM16" s="60"/>
      <c r="NEN16" s="60"/>
      <c r="NEO16" s="60"/>
      <c r="NEP16" s="60"/>
      <c r="NEQ16" s="60"/>
      <c r="NER16" s="60"/>
      <c r="NES16" s="60"/>
      <c r="NET16" s="60"/>
      <c r="NEU16" s="60"/>
      <c r="NEV16" s="60"/>
      <c r="NEW16" s="60"/>
      <c r="NEX16" s="60"/>
      <c r="NEY16" s="60"/>
      <c r="NEZ16" s="60"/>
      <c r="NFA16" s="60"/>
      <c r="NFB16" s="60"/>
      <c r="NFC16" s="60"/>
      <c r="NFD16" s="60"/>
      <c r="NFE16" s="60"/>
      <c r="NFF16" s="60"/>
      <c r="NFG16" s="60"/>
      <c r="NFH16" s="60"/>
      <c r="NFI16" s="60"/>
      <c r="NFJ16" s="60"/>
      <c r="NFK16" s="60"/>
      <c r="NFL16" s="60"/>
      <c r="NFM16" s="60"/>
      <c r="NFN16" s="60"/>
      <c r="NFO16" s="60"/>
      <c r="NFP16" s="60"/>
      <c r="NFQ16" s="60"/>
      <c r="NFR16" s="60"/>
      <c r="NFS16" s="60"/>
      <c r="NFT16" s="60"/>
      <c r="NFU16" s="60"/>
      <c r="NFV16" s="60"/>
      <c r="NFW16" s="60"/>
      <c r="NFX16" s="60"/>
      <c r="NFY16" s="60"/>
      <c r="NFZ16" s="60"/>
      <c r="NGA16" s="60"/>
      <c r="NGB16" s="60"/>
      <c r="NGC16" s="60"/>
      <c r="NGD16" s="60"/>
      <c r="NGE16" s="60"/>
      <c r="NGF16" s="60"/>
      <c r="NGG16" s="60"/>
      <c r="NGH16" s="60"/>
      <c r="NGI16" s="60"/>
      <c r="NGJ16" s="60"/>
      <c r="NGK16" s="60"/>
      <c r="NGL16" s="60"/>
      <c r="NGM16" s="60"/>
      <c r="NGN16" s="60"/>
      <c r="NGO16" s="60"/>
      <c r="NGP16" s="60"/>
      <c r="NGQ16" s="60"/>
      <c r="NGR16" s="60"/>
      <c r="NGS16" s="60"/>
      <c r="NGT16" s="60"/>
      <c r="NGU16" s="60"/>
      <c r="NGV16" s="60"/>
      <c r="NGW16" s="60"/>
      <c r="NGX16" s="60"/>
      <c r="NGY16" s="60"/>
      <c r="NGZ16" s="60"/>
      <c r="NHA16" s="60"/>
      <c r="NHB16" s="60"/>
      <c r="NHC16" s="60"/>
      <c r="NHD16" s="60"/>
      <c r="NHE16" s="60"/>
      <c r="NHF16" s="60"/>
      <c r="NHG16" s="60"/>
      <c r="NHH16" s="60"/>
      <c r="NHI16" s="60"/>
      <c r="NHJ16" s="60"/>
      <c r="NHK16" s="60"/>
      <c r="NHL16" s="60"/>
      <c r="NHM16" s="60"/>
      <c r="NHN16" s="60"/>
      <c r="NHO16" s="60"/>
      <c r="NHP16" s="60"/>
      <c r="NHQ16" s="60"/>
      <c r="NHR16" s="60"/>
      <c r="NHS16" s="60"/>
      <c r="NHT16" s="60"/>
      <c r="NHU16" s="60"/>
      <c r="NHV16" s="60"/>
      <c r="NHW16" s="60"/>
      <c r="NHX16" s="60"/>
      <c r="NHY16" s="60"/>
      <c r="NHZ16" s="60"/>
      <c r="NIA16" s="60"/>
      <c r="NIB16" s="60"/>
      <c r="NIC16" s="60"/>
      <c r="NID16" s="60"/>
      <c r="NIE16" s="60"/>
      <c r="NIF16" s="60"/>
      <c r="NIG16" s="60"/>
      <c r="NIH16" s="60"/>
      <c r="NII16" s="60"/>
      <c r="NIJ16" s="60"/>
      <c r="NIK16" s="60"/>
      <c r="NIL16" s="60"/>
      <c r="NIM16" s="60"/>
      <c r="NIN16" s="60"/>
      <c r="NIO16" s="60"/>
      <c r="NIP16" s="60"/>
      <c r="NIQ16" s="60"/>
      <c r="NIR16" s="60"/>
      <c r="NIS16" s="60"/>
      <c r="NIT16" s="60"/>
      <c r="NIU16" s="60"/>
      <c r="NIV16" s="60"/>
      <c r="NIW16" s="60"/>
      <c r="NIX16" s="60"/>
      <c r="NIY16" s="60"/>
      <c r="NIZ16" s="60"/>
      <c r="NJA16" s="60"/>
      <c r="NJB16" s="60"/>
      <c r="NJC16" s="60"/>
      <c r="NJD16" s="60"/>
      <c r="NJE16" s="60"/>
      <c r="NJF16" s="60"/>
      <c r="NJG16" s="60"/>
      <c r="NJH16" s="60"/>
      <c r="NJI16" s="60"/>
      <c r="NJJ16" s="60"/>
      <c r="NJK16" s="60"/>
      <c r="NJL16" s="60"/>
      <c r="NJM16" s="60"/>
      <c r="NJN16" s="60"/>
      <c r="NJO16" s="60"/>
      <c r="NJP16" s="60"/>
      <c r="NJQ16" s="60"/>
      <c r="NJR16" s="60"/>
      <c r="NJS16" s="60"/>
      <c r="NJT16" s="60"/>
      <c r="NJU16" s="60"/>
      <c r="NJV16" s="60"/>
      <c r="NJW16" s="60"/>
      <c r="NJX16" s="60"/>
      <c r="NJY16" s="60"/>
      <c r="NJZ16" s="60"/>
      <c r="NKA16" s="60"/>
      <c r="NKB16" s="60"/>
      <c r="NKC16" s="60"/>
      <c r="NKD16" s="60"/>
      <c r="NKE16" s="60"/>
      <c r="NKF16" s="60"/>
      <c r="NKG16" s="60"/>
      <c r="NKH16" s="60"/>
      <c r="NKI16" s="60"/>
      <c r="NKJ16" s="60"/>
      <c r="NKK16" s="60"/>
      <c r="NKL16" s="60"/>
      <c r="NKM16" s="60"/>
      <c r="NKN16" s="60"/>
      <c r="NKO16" s="60"/>
      <c r="NKP16" s="60"/>
      <c r="NKQ16" s="60"/>
      <c r="NKR16" s="60"/>
      <c r="NKS16" s="60"/>
      <c r="NKT16" s="60"/>
      <c r="NKU16" s="60"/>
      <c r="NKV16" s="60"/>
      <c r="NKW16" s="60"/>
      <c r="NKX16" s="60"/>
      <c r="NKY16" s="60"/>
      <c r="NKZ16" s="60"/>
      <c r="NLA16" s="60"/>
      <c r="NLB16" s="60"/>
      <c r="NLC16" s="60"/>
      <c r="NLD16" s="60"/>
      <c r="NLE16" s="60"/>
      <c r="NLF16" s="60"/>
      <c r="NLG16" s="60"/>
      <c r="NLH16" s="60"/>
      <c r="NLI16" s="60"/>
      <c r="NLJ16" s="60"/>
      <c r="NLK16" s="60"/>
      <c r="NLL16" s="60"/>
      <c r="NLM16" s="60"/>
      <c r="NLN16" s="60"/>
      <c r="NLO16" s="60"/>
      <c r="NLP16" s="60"/>
      <c r="NLQ16" s="60"/>
      <c r="NLR16" s="60"/>
      <c r="NLS16" s="60"/>
      <c r="NLT16" s="60"/>
      <c r="NLU16" s="60"/>
      <c r="NLV16" s="60"/>
      <c r="NLW16" s="60"/>
      <c r="NLX16" s="60"/>
      <c r="NLY16" s="60"/>
      <c r="NLZ16" s="60"/>
      <c r="NMA16" s="60"/>
      <c r="NMB16" s="60"/>
      <c r="NMC16" s="60"/>
      <c r="NMD16" s="60"/>
      <c r="NME16" s="60"/>
      <c r="NMF16" s="60"/>
      <c r="NMG16" s="60"/>
      <c r="NMH16" s="60"/>
      <c r="NMI16" s="60"/>
      <c r="NMJ16" s="60"/>
      <c r="NMK16" s="60"/>
      <c r="NML16" s="60"/>
      <c r="NMM16" s="60"/>
      <c r="NMN16" s="60"/>
      <c r="NMO16" s="60"/>
      <c r="NMP16" s="60"/>
      <c r="NMQ16" s="60"/>
      <c r="NMR16" s="60"/>
      <c r="NMS16" s="60"/>
      <c r="NMT16" s="60"/>
      <c r="NMU16" s="60"/>
      <c r="NMV16" s="60"/>
      <c r="NMW16" s="60"/>
      <c r="NMX16" s="60"/>
      <c r="NMY16" s="60"/>
      <c r="NMZ16" s="60"/>
      <c r="NNA16" s="60"/>
      <c r="NNB16" s="60"/>
      <c r="NNC16" s="60"/>
      <c r="NND16" s="60"/>
      <c r="NNE16" s="60"/>
      <c r="NNF16" s="60"/>
      <c r="NNG16" s="60"/>
      <c r="NNH16" s="60"/>
      <c r="NNI16" s="60"/>
      <c r="NNJ16" s="60"/>
      <c r="NNK16" s="60"/>
      <c r="NNL16" s="60"/>
      <c r="NNM16" s="60"/>
      <c r="NNN16" s="60"/>
      <c r="NNO16" s="60"/>
      <c r="NNP16" s="60"/>
      <c r="NNQ16" s="60"/>
      <c r="NNR16" s="60"/>
      <c r="NNS16" s="60"/>
      <c r="NNT16" s="60"/>
      <c r="NNU16" s="60"/>
      <c r="NNV16" s="60"/>
      <c r="NNW16" s="60"/>
      <c r="NNX16" s="60"/>
      <c r="NNY16" s="60"/>
      <c r="NNZ16" s="60"/>
      <c r="NOA16" s="60"/>
      <c r="NOB16" s="60"/>
      <c r="NOC16" s="60"/>
      <c r="NOD16" s="60"/>
      <c r="NOE16" s="60"/>
      <c r="NOF16" s="60"/>
      <c r="NOG16" s="60"/>
      <c r="NOH16" s="60"/>
      <c r="NOI16" s="60"/>
      <c r="NOJ16" s="60"/>
      <c r="NOK16" s="60"/>
      <c r="NOL16" s="60"/>
      <c r="NOM16" s="60"/>
      <c r="NON16" s="60"/>
      <c r="NOO16" s="60"/>
      <c r="NOP16" s="60"/>
      <c r="NOQ16" s="60"/>
      <c r="NOR16" s="60"/>
      <c r="NOS16" s="60"/>
      <c r="NOT16" s="60"/>
      <c r="NOU16" s="60"/>
      <c r="NOV16" s="60"/>
      <c r="NOW16" s="60"/>
      <c r="NOX16" s="60"/>
      <c r="NOY16" s="60"/>
      <c r="NOZ16" s="60"/>
      <c r="NPA16" s="60"/>
      <c r="NPB16" s="60"/>
      <c r="NPC16" s="60"/>
      <c r="NPD16" s="60"/>
      <c r="NPE16" s="60"/>
      <c r="NPF16" s="60"/>
      <c r="NPG16" s="60"/>
      <c r="NPH16" s="60"/>
      <c r="NPI16" s="60"/>
      <c r="NPJ16" s="60"/>
      <c r="NPK16" s="60"/>
      <c r="NPL16" s="60"/>
      <c r="NPM16" s="60"/>
      <c r="NPN16" s="60"/>
      <c r="NPO16" s="60"/>
      <c r="NPP16" s="60"/>
      <c r="NPQ16" s="60"/>
      <c r="NPR16" s="60"/>
      <c r="NPS16" s="60"/>
      <c r="NPT16" s="60"/>
      <c r="NPU16" s="60"/>
      <c r="NPV16" s="60"/>
      <c r="NPW16" s="60"/>
      <c r="NPX16" s="60"/>
      <c r="NPY16" s="60"/>
      <c r="NPZ16" s="60"/>
      <c r="NQA16" s="60"/>
      <c r="NQB16" s="60"/>
      <c r="NQC16" s="60"/>
      <c r="NQD16" s="60"/>
      <c r="NQE16" s="60"/>
      <c r="NQF16" s="60"/>
      <c r="NQG16" s="60"/>
      <c r="NQH16" s="60"/>
      <c r="NQI16" s="60"/>
      <c r="NQJ16" s="60"/>
      <c r="NQK16" s="60"/>
      <c r="NQL16" s="60"/>
      <c r="NQM16" s="60"/>
      <c r="NQN16" s="60"/>
      <c r="NQO16" s="60"/>
      <c r="NQP16" s="60"/>
      <c r="NQQ16" s="60"/>
      <c r="NQR16" s="60"/>
      <c r="NQS16" s="60"/>
      <c r="NQT16" s="60"/>
      <c r="NQU16" s="60"/>
      <c r="NQV16" s="60"/>
      <c r="NQW16" s="60"/>
      <c r="NQX16" s="60"/>
      <c r="NQY16" s="60"/>
      <c r="NQZ16" s="60"/>
      <c r="NRA16" s="60"/>
      <c r="NRB16" s="60"/>
      <c r="NRC16" s="60"/>
      <c r="NRD16" s="60"/>
      <c r="NRE16" s="60"/>
      <c r="NRF16" s="60"/>
      <c r="NRG16" s="60"/>
      <c r="NRH16" s="60"/>
      <c r="NRI16" s="60"/>
      <c r="NRJ16" s="60"/>
      <c r="NRK16" s="60"/>
      <c r="NRL16" s="60"/>
      <c r="NRM16" s="60"/>
      <c r="NRN16" s="60"/>
      <c r="NRO16" s="60"/>
      <c r="NRP16" s="60"/>
      <c r="NRQ16" s="60"/>
      <c r="NRR16" s="60"/>
      <c r="NRS16" s="60"/>
      <c r="NRT16" s="60"/>
      <c r="NRU16" s="60"/>
      <c r="NRV16" s="60"/>
      <c r="NRW16" s="60"/>
      <c r="NRX16" s="60"/>
      <c r="NRY16" s="60"/>
      <c r="NRZ16" s="60"/>
      <c r="NSA16" s="60"/>
      <c r="NSB16" s="60"/>
      <c r="NSC16" s="60"/>
      <c r="NSD16" s="60"/>
      <c r="NSE16" s="60"/>
      <c r="NSF16" s="60"/>
      <c r="NSG16" s="60"/>
      <c r="NSH16" s="60"/>
      <c r="NSI16" s="60"/>
      <c r="NSJ16" s="60"/>
      <c r="NSK16" s="60"/>
      <c r="NSL16" s="60"/>
      <c r="NSM16" s="60"/>
      <c r="NSN16" s="60"/>
      <c r="NSO16" s="60"/>
      <c r="NSP16" s="60"/>
      <c r="NSQ16" s="60"/>
      <c r="NSR16" s="60"/>
      <c r="NSS16" s="60"/>
      <c r="NST16" s="60"/>
      <c r="NSU16" s="60"/>
      <c r="NSV16" s="60"/>
      <c r="NSW16" s="60"/>
      <c r="NSX16" s="60"/>
      <c r="NSY16" s="60"/>
      <c r="NSZ16" s="60"/>
      <c r="NTA16" s="60"/>
      <c r="NTB16" s="60"/>
      <c r="NTC16" s="60"/>
      <c r="NTD16" s="60"/>
      <c r="NTE16" s="60"/>
      <c r="NTF16" s="60"/>
      <c r="NTG16" s="60"/>
      <c r="NTH16" s="60"/>
      <c r="NTI16" s="60"/>
      <c r="NTJ16" s="60"/>
      <c r="NTK16" s="60"/>
      <c r="NTL16" s="60"/>
      <c r="NTM16" s="60"/>
      <c r="NTN16" s="60"/>
      <c r="NTO16" s="60"/>
      <c r="NTP16" s="60"/>
      <c r="NTQ16" s="60"/>
      <c r="NTR16" s="60"/>
      <c r="NTS16" s="60"/>
      <c r="NTT16" s="60"/>
      <c r="NTU16" s="60"/>
      <c r="NTV16" s="60"/>
      <c r="NTW16" s="60"/>
      <c r="NTX16" s="60"/>
      <c r="NTY16" s="60"/>
      <c r="NTZ16" s="60"/>
      <c r="NUA16" s="60"/>
      <c r="NUB16" s="60"/>
      <c r="NUC16" s="60"/>
      <c r="NUD16" s="60"/>
      <c r="NUE16" s="60"/>
      <c r="NUF16" s="60"/>
      <c r="NUG16" s="60"/>
      <c r="NUH16" s="60"/>
      <c r="NUI16" s="60"/>
      <c r="NUJ16" s="60"/>
      <c r="NUK16" s="60"/>
      <c r="NUL16" s="60"/>
      <c r="NUM16" s="60"/>
      <c r="NUN16" s="60"/>
      <c r="NUO16" s="60"/>
      <c r="NUP16" s="60"/>
      <c r="NUQ16" s="60"/>
      <c r="NUR16" s="60"/>
      <c r="NUS16" s="60"/>
      <c r="NUT16" s="60"/>
      <c r="NUU16" s="60"/>
      <c r="NUV16" s="60"/>
      <c r="NUW16" s="60"/>
      <c r="NUX16" s="60"/>
      <c r="NUY16" s="60"/>
      <c r="NUZ16" s="60"/>
      <c r="NVA16" s="60"/>
      <c r="NVB16" s="60"/>
      <c r="NVC16" s="60"/>
      <c r="NVD16" s="60"/>
      <c r="NVE16" s="60"/>
      <c r="NVF16" s="60"/>
      <c r="NVG16" s="60"/>
      <c r="NVH16" s="60"/>
      <c r="NVI16" s="60"/>
      <c r="NVJ16" s="60"/>
      <c r="NVK16" s="60"/>
      <c r="NVL16" s="60"/>
      <c r="NVM16" s="60"/>
      <c r="NVN16" s="60"/>
      <c r="NVO16" s="60"/>
      <c r="NVP16" s="60"/>
      <c r="NVQ16" s="60"/>
      <c r="NVR16" s="60"/>
      <c r="NVS16" s="60"/>
      <c r="NVT16" s="60"/>
      <c r="NVU16" s="60"/>
      <c r="NVV16" s="60"/>
      <c r="NVW16" s="60"/>
      <c r="NVX16" s="60"/>
      <c r="NVY16" s="60"/>
      <c r="NVZ16" s="60"/>
      <c r="NWA16" s="60"/>
      <c r="NWB16" s="60"/>
      <c r="NWC16" s="60"/>
      <c r="NWD16" s="60"/>
      <c r="NWE16" s="60"/>
      <c r="NWF16" s="60"/>
      <c r="NWG16" s="60"/>
      <c r="NWH16" s="60"/>
      <c r="NWI16" s="60"/>
      <c r="NWJ16" s="60"/>
      <c r="NWK16" s="60"/>
      <c r="NWL16" s="60"/>
      <c r="NWM16" s="60"/>
      <c r="NWN16" s="60"/>
      <c r="NWO16" s="60"/>
      <c r="NWP16" s="60"/>
      <c r="NWQ16" s="60"/>
      <c r="NWR16" s="60"/>
      <c r="NWS16" s="60"/>
      <c r="NWT16" s="60"/>
      <c r="NWU16" s="60"/>
      <c r="NWV16" s="60"/>
      <c r="NWW16" s="60"/>
      <c r="NWX16" s="60"/>
      <c r="NWY16" s="60"/>
      <c r="NWZ16" s="60"/>
      <c r="NXA16" s="60"/>
      <c r="NXB16" s="60"/>
      <c r="NXC16" s="60"/>
      <c r="NXD16" s="60"/>
      <c r="NXE16" s="60"/>
      <c r="NXF16" s="60"/>
      <c r="NXG16" s="60"/>
      <c r="NXH16" s="60"/>
      <c r="NXI16" s="60"/>
      <c r="NXJ16" s="60"/>
      <c r="NXK16" s="60"/>
      <c r="NXL16" s="60"/>
      <c r="NXM16" s="60"/>
      <c r="NXN16" s="60"/>
      <c r="NXO16" s="60"/>
      <c r="NXP16" s="60"/>
      <c r="NXQ16" s="60"/>
      <c r="NXR16" s="60"/>
      <c r="NXS16" s="60"/>
      <c r="NXT16" s="60"/>
      <c r="NXU16" s="60"/>
      <c r="NXV16" s="60"/>
      <c r="NXW16" s="60"/>
      <c r="NXX16" s="60"/>
      <c r="NXY16" s="60"/>
      <c r="NXZ16" s="60"/>
      <c r="NYA16" s="60"/>
      <c r="NYB16" s="60"/>
      <c r="NYC16" s="60"/>
      <c r="NYD16" s="60"/>
      <c r="NYE16" s="60"/>
      <c r="NYF16" s="60"/>
      <c r="NYG16" s="60"/>
      <c r="NYH16" s="60"/>
      <c r="NYI16" s="60"/>
      <c r="NYJ16" s="60"/>
      <c r="NYK16" s="60"/>
      <c r="NYL16" s="60"/>
      <c r="NYM16" s="60"/>
      <c r="NYN16" s="60"/>
      <c r="NYO16" s="60"/>
      <c r="NYP16" s="60"/>
      <c r="NYQ16" s="60"/>
      <c r="NYR16" s="60"/>
      <c r="NYS16" s="60"/>
      <c r="NYT16" s="60"/>
      <c r="NYU16" s="60"/>
      <c r="NYV16" s="60"/>
      <c r="NYW16" s="60"/>
      <c r="NYX16" s="60"/>
      <c r="NYY16" s="60"/>
      <c r="NYZ16" s="60"/>
      <c r="NZA16" s="60"/>
      <c r="NZB16" s="60"/>
      <c r="NZC16" s="60"/>
      <c r="NZD16" s="60"/>
      <c r="NZE16" s="60"/>
      <c r="NZF16" s="60"/>
      <c r="NZG16" s="60"/>
      <c r="NZH16" s="60"/>
      <c r="NZI16" s="60"/>
      <c r="NZJ16" s="60"/>
      <c r="NZK16" s="60"/>
      <c r="NZL16" s="60"/>
      <c r="NZM16" s="60"/>
      <c r="NZN16" s="60"/>
      <c r="NZO16" s="60"/>
      <c r="NZP16" s="60"/>
      <c r="NZQ16" s="60"/>
      <c r="NZR16" s="60"/>
      <c r="NZS16" s="60"/>
      <c r="NZT16" s="60"/>
      <c r="NZU16" s="60"/>
      <c r="NZV16" s="60"/>
      <c r="NZW16" s="60"/>
      <c r="NZX16" s="60"/>
      <c r="NZY16" s="60"/>
      <c r="NZZ16" s="60"/>
      <c r="OAA16" s="60"/>
      <c r="OAB16" s="60"/>
      <c r="OAC16" s="60"/>
      <c r="OAD16" s="60"/>
      <c r="OAE16" s="60"/>
      <c r="OAF16" s="60"/>
      <c r="OAG16" s="60"/>
      <c r="OAH16" s="60"/>
      <c r="OAI16" s="60"/>
      <c r="OAJ16" s="60"/>
      <c r="OAK16" s="60"/>
      <c r="OAL16" s="60"/>
      <c r="OAM16" s="60"/>
      <c r="OAN16" s="60"/>
      <c r="OAO16" s="60"/>
      <c r="OAP16" s="60"/>
      <c r="OAQ16" s="60"/>
      <c r="OAR16" s="60"/>
      <c r="OAS16" s="60"/>
      <c r="OAT16" s="60"/>
      <c r="OAU16" s="60"/>
      <c r="OAV16" s="60"/>
      <c r="OAW16" s="60"/>
      <c r="OAX16" s="60"/>
      <c r="OAY16" s="60"/>
      <c r="OAZ16" s="60"/>
      <c r="OBA16" s="60"/>
      <c r="OBB16" s="60"/>
      <c r="OBC16" s="60"/>
      <c r="OBD16" s="60"/>
      <c r="OBE16" s="60"/>
      <c r="OBF16" s="60"/>
      <c r="OBG16" s="60"/>
      <c r="OBH16" s="60"/>
      <c r="OBI16" s="60"/>
      <c r="OBJ16" s="60"/>
      <c r="OBK16" s="60"/>
      <c r="OBL16" s="60"/>
      <c r="OBM16" s="60"/>
      <c r="OBN16" s="60"/>
      <c r="OBO16" s="60"/>
      <c r="OBP16" s="60"/>
      <c r="OBQ16" s="60"/>
      <c r="OBR16" s="60"/>
      <c r="OBS16" s="60"/>
      <c r="OBT16" s="60"/>
      <c r="OBU16" s="60"/>
      <c r="OBV16" s="60"/>
      <c r="OBW16" s="60"/>
      <c r="OBX16" s="60"/>
      <c r="OBY16" s="60"/>
      <c r="OBZ16" s="60"/>
      <c r="OCA16" s="60"/>
      <c r="OCB16" s="60"/>
      <c r="OCC16" s="60"/>
      <c r="OCD16" s="60"/>
      <c r="OCE16" s="60"/>
      <c r="OCF16" s="60"/>
      <c r="OCG16" s="60"/>
      <c r="OCH16" s="60"/>
      <c r="OCI16" s="60"/>
      <c r="OCJ16" s="60"/>
      <c r="OCK16" s="60"/>
      <c r="OCL16" s="60"/>
      <c r="OCM16" s="60"/>
      <c r="OCN16" s="60"/>
      <c r="OCO16" s="60"/>
      <c r="OCP16" s="60"/>
      <c r="OCQ16" s="60"/>
      <c r="OCR16" s="60"/>
      <c r="OCS16" s="60"/>
      <c r="OCT16" s="60"/>
      <c r="OCU16" s="60"/>
      <c r="OCV16" s="60"/>
      <c r="OCW16" s="60"/>
      <c r="OCX16" s="60"/>
      <c r="OCY16" s="60"/>
      <c r="OCZ16" s="60"/>
      <c r="ODA16" s="60"/>
      <c r="ODB16" s="60"/>
      <c r="ODC16" s="60"/>
      <c r="ODD16" s="60"/>
      <c r="ODE16" s="60"/>
      <c r="ODF16" s="60"/>
      <c r="ODG16" s="60"/>
      <c r="ODH16" s="60"/>
      <c r="ODI16" s="60"/>
      <c r="ODJ16" s="60"/>
      <c r="ODK16" s="60"/>
      <c r="ODL16" s="60"/>
      <c r="ODM16" s="60"/>
      <c r="ODN16" s="60"/>
      <c r="ODO16" s="60"/>
      <c r="ODP16" s="60"/>
      <c r="ODQ16" s="60"/>
      <c r="ODR16" s="60"/>
      <c r="ODS16" s="60"/>
      <c r="ODT16" s="60"/>
      <c r="ODU16" s="60"/>
      <c r="ODV16" s="60"/>
      <c r="ODW16" s="60"/>
      <c r="ODX16" s="60"/>
      <c r="ODY16" s="60"/>
      <c r="ODZ16" s="60"/>
      <c r="OEA16" s="60"/>
      <c r="OEB16" s="60"/>
      <c r="OEC16" s="60"/>
      <c r="OED16" s="60"/>
      <c r="OEE16" s="60"/>
      <c r="OEF16" s="60"/>
      <c r="OEG16" s="60"/>
      <c r="OEH16" s="60"/>
      <c r="OEI16" s="60"/>
      <c r="OEJ16" s="60"/>
      <c r="OEK16" s="60"/>
      <c r="OEL16" s="60"/>
      <c r="OEM16" s="60"/>
      <c r="OEN16" s="60"/>
      <c r="OEO16" s="60"/>
      <c r="OEP16" s="60"/>
      <c r="OEQ16" s="60"/>
      <c r="OER16" s="60"/>
      <c r="OES16" s="60"/>
      <c r="OET16" s="60"/>
      <c r="OEU16" s="60"/>
      <c r="OEV16" s="60"/>
      <c r="OEW16" s="60"/>
      <c r="OEX16" s="60"/>
      <c r="OEY16" s="60"/>
      <c r="OEZ16" s="60"/>
      <c r="OFA16" s="60"/>
      <c r="OFB16" s="60"/>
      <c r="OFC16" s="60"/>
      <c r="OFD16" s="60"/>
      <c r="OFE16" s="60"/>
      <c r="OFF16" s="60"/>
      <c r="OFG16" s="60"/>
      <c r="OFH16" s="60"/>
      <c r="OFI16" s="60"/>
      <c r="OFJ16" s="60"/>
      <c r="OFK16" s="60"/>
      <c r="OFL16" s="60"/>
      <c r="OFM16" s="60"/>
      <c r="OFN16" s="60"/>
      <c r="OFO16" s="60"/>
      <c r="OFP16" s="60"/>
      <c r="OFQ16" s="60"/>
      <c r="OFR16" s="60"/>
      <c r="OFS16" s="60"/>
      <c r="OFT16" s="60"/>
      <c r="OFU16" s="60"/>
      <c r="OFV16" s="60"/>
      <c r="OFW16" s="60"/>
      <c r="OFX16" s="60"/>
      <c r="OFY16" s="60"/>
      <c r="OFZ16" s="60"/>
      <c r="OGA16" s="60"/>
      <c r="OGB16" s="60"/>
      <c r="OGC16" s="60"/>
      <c r="OGD16" s="60"/>
      <c r="OGE16" s="60"/>
      <c r="OGF16" s="60"/>
      <c r="OGG16" s="60"/>
      <c r="OGH16" s="60"/>
      <c r="OGI16" s="60"/>
      <c r="OGJ16" s="60"/>
      <c r="OGK16" s="60"/>
      <c r="OGL16" s="60"/>
      <c r="OGM16" s="60"/>
      <c r="OGN16" s="60"/>
      <c r="OGO16" s="60"/>
      <c r="OGP16" s="60"/>
      <c r="OGQ16" s="60"/>
      <c r="OGR16" s="60"/>
      <c r="OGS16" s="60"/>
      <c r="OGT16" s="60"/>
      <c r="OGU16" s="60"/>
      <c r="OGV16" s="60"/>
      <c r="OGW16" s="60"/>
      <c r="OGX16" s="60"/>
      <c r="OGY16" s="60"/>
      <c r="OGZ16" s="60"/>
      <c r="OHA16" s="60"/>
      <c r="OHB16" s="60"/>
      <c r="OHC16" s="60"/>
      <c r="OHD16" s="60"/>
      <c r="OHE16" s="60"/>
      <c r="OHF16" s="60"/>
      <c r="OHG16" s="60"/>
      <c r="OHH16" s="60"/>
      <c r="OHI16" s="60"/>
      <c r="OHJ16" s="60"/>
      <c r="OHK16" s="60"/>
      <c r="OHL16" s="60"/>
      <c r="OHM16" s="60"/>
      <c r="OHN16" s="60"/>
      <c r="OHO16" s="60"/>
      <c r="OHP16" s="60"/>
      <c r="OHQ16" s="60"/>
      <c r="OHR16" s="60"/>
      <c r="OHS16" s="60"/>
      <c r="OHT16" s="60"/>
      <c r="OHU16" s="60"/>
      <c r="OHV16" s="60"/>
      <c r="OHW16" s="60"/>
      <c r="OHX16" s="60"/>
      <c r="OHY16" s="60"/>
      <c r="OHZ16" s="60"/>
      <c r="OIA16" s="60"/>
      <c r="OIB16" s="60"/>
      <c r="OIC16" s="60"/>
      <c r="OID16" s="60"/>
      <c r="OIE16" s="60"/>
      <c r="OIF16" s="60"/>
      <c r="OIG16" s="60"/>
      <c r="OIH16" s="60"/>
      <c r="OII16" s="60"/>
      <c r="OIJ16" s="60"/>
      <c r="OIK16" s="60"/>
      <c r="OIL16" s="60"/>
      <c r="OIM16" s="60"/>
      <c r="OIN16" s="60"/>
      <c r="OIO16" s="60"/>
      <c r="OIP16" s="60"/>
      <c r="OIQ16" s="60"/>
      <c r="OIR16" s="60"/>
      <c r="OIS16" s="60"/>
      <c r="OIT16" s="60"/>
      <c r="OIU16" s="60"/>
      <c r="OIV16" s="60"/>
      <c r="OIW16" s="60"/>
      <c r="OIX16" s="60"/>
      <c r="OIY16" s="60"/>
      <c r="OIZ16" s="60"/>
      <c r="OJA16" s="60"/>
      <c r="OJB16" s="60"/>
      <c r="OJC16" s="60"/>
      <c r="OJD16" s="60"/>
      <c r="OJE16" s="60"/>
      <c r="OJF16" s="60"/>
      <c r="OJG16" s="60"/>
      <c r="OJH16" s="60"/>
      <c r="OJI16" s="60"/>
      <c r="OJJ16" s="60"/>
      <c r="OJK16" s="60"/>
      <c r="OJL16" s="60"/>
      <c r="OJM16" s="60"/>
      <c r="OJN16" s="60"/>
      <c r="OJO16" s="60"/>
      <c r="OJP16" s="60"/>
      <c r="OJQ16" s="60"/>
      <c r="OJR16" s="60"/>
      <c r="OJS16" s="60"/>
      <c r="OJT16" s="60"/>
      <c r="OJU16" s="60"/>
      <c r="OJV16" s="60"/>
      <c r="OJW16" s="60"/>
      <c r="OJX16" s="60"/>
      <c r="OJY16" s="60"/>
      <c r="OJZ16" s="60"/>
      <c r="OKA16" s="60"/>
      <c r="OKB16" s="60"/>
      <c r="OKC16" s="60"/>
      <c r="OKD16" s="60"/>
      <c r="OKE16" s="60"/>
      <c r="OKF16" s="60"/>
      <c r="OKG16" s="60"/>
      <c r="OKH16" s="60"/>
      <c r="OKI16" s="60"/>
      <c r="OKJ16" s="60"/>
      <c r="OKK16" s="60"/>
      <c r="OKL16" s="60"/>
      <c r="OKM16" s="60"/>
      <c r="OKN16" s="60"/>
      <c r="OKO16" s="60"/>
      <c r="OKP16" s="60"/>
      <c r="OKQ16" s="60"/>
      <c r="OKR16" s="60"/>
      <c r="OKS16" s="60"/>
      <c r="OKT16" s="60"/>
      <c r="OKU16" s="60"/>
      <c r="OKV16" s="60"/>
      <c r="OKW16" s="60"/>
      <c r="OKX16" s="60"/>
      <c r="OKY16" s="60"/>
      <c r="OKZ16" s="60"/>
      <c r="OLA16" s="60"/>
      <c r="OLB16" s="60"/>
      <c r="OLC16" s="60"/>
      <c r="OLD16" s="60"/>
      <c r="OLE16" s="60"/>
      <c r="OLF16" s="60"/>
      <c r="OLG16" s="60"/>
      <c r="OLH16" s="60"/>
      <c r="OLI16" s="60"/>
      <c r="OLJ16" s="60"/>
      <c r="OLK16" s="60"/>
      <c r="OLL16" s="60"/>
      <c r="OLM16" s="60"/>
      <c r="OLN16" s="60"/>
      <c r="OLO16" s="60"/>
      <c r="OLP16" s="60"/>
      <c r="OLQ16" s="60"/>
      <c r="OLR16" s="60"/>
      <c r="OLS16" s="60"/>
      <c r="OLT16" s="60"/>
      <c r="OLU16" s="60"/>
      <c r="OLV16" s="60"/>
      <c r="OLW16" s="60"/>
      <c r="OLX16" s="60"/>
      <c r="OLY16" s="60"/>
      <c r="OLZ16" s="60"/>
      <c r="OMA16" s="60"/>
      <c r="OMB16" s="60"/>
      <c r="OMC16" s="60"/>
      <c r="OMD16" s="60"/>
      <c r="OME16" s="60"/>
      <c r="OMF16" s="60"/>
      <c r="OMG16" s="60"/>
      <c r="OMH16" s="60"/>
      <c r="OMI16" s="60"/>
      <c r="OMJ16" s="60"/>
      <c r="OMK16" s="60"/>
      <c r="OML16" s="60"/>
      <c r="OMM16" s="60"/>
      <c r="OMN16" s="60"/>
      <c r="OMO16" s="60"/>
      <c r="OMP16" s="60"/>
      <c r="OMQ16" s="60"/>
      <c r="OMR16" s="60"/>
      <c r="OMS16" s="60"/>
      <c r="OMT16" s="60"/>
      <c r="OMU16" s="60"/>
      <c r="OMV16" s="60"/>
      <c r="OMW16" s="60"/>
      <c r="OMX16" s="60"/>
      <c r="OMY16" s="60"/>
      <c r="OMZ16" s="60"/>
      <c r="ONA16" s="60"/>
      <c r="ONB16" s="60"/>
      <c r="ONC16" s="60"/>
      <c r="OND16" s="60"/>
      <c r="ONE16" s="60"/>
      <c r="ONF16" s="60"/>
      <c r="ONG16" s="60"/>
      <c r="ONH16" s="60"/>
      <c r="ONI16" s="60"/>
      <c r="ONJ16" s="60"/>
      <c r="ONK16" s="60"/>
      <c r="ONL16" s="60"/>
      <c r="ONM16" s="60"/>
      <c r="ONN16" s="60"/>
      <c r="ONO16" s="60"/>
      <c r="ONP16" s="60"/>
      <c r="ONQ16" s="60"/>
      <c r="ONR16" s="60"/>
      <c r="ONS16" s="60"/>
      <c r="ONT16" s="60"/>
      <c r="ONU16" s="60"/>
      <c r="ONV16" s="60"/>
      <c r="ONW16" s="60"/>
      <c r="ONX16" s="60"/>
      <c r="ONY16" s="60"/>
      <c r="ONZ16" s="60"/>
      <c r="OOA16" s="60"/>
      <c r="OOB16" s="60"/>
      <c r="OOC16" s="60"/>
      <c r="OOD16" s="60"/>
      <c r="OOE16" s="60"/>
      <c r="OOF16" s="60"/>
      <c r="OOG16" s="60"/>
      <c r="OOH16" s="60"/>
      <c r="OOI16" s="60"/>
      <c r="OOJ16" s="60"/>
      <c r="OOK16" s="60"/>
      <c r="OOL16" s="60"/>
      <c r="OOM16" s="60"/>
      <c r="OON16" s="60"/>
      <c r="OOO16" s="60"/>
      <c r="OOP16" s="60"/>
      <c r="OOQ16" s="60"/>
      <c r="OOR16" s="60"/>
      <c r="OOS16" s="60"/>
      <c r="OOT16" s="60"/>
      <c r="OOU16" s="60"/>
      <c r="OOV16" s="60"/>
      <c r="OOW16" s="60"/>
      <c r="OOX16" s="60"/>
      <c r="OOY16" s="60"/>
      <c r="OOZ16" s="60"/>
      <c r="OPA16" s="60"/>
      <c r="OPB16" s="60"/>
      <c r="OPC16" s="60"/>
      <c r="OPD16" s="60"/>
      <c r="OPE16" s="60"/>
      <c r="OPF16" s="60"/>
      <c r="OPG16" s="60"/>
      <c r="OPH16" s="60"/>
      <c r="OPI16" s="60"/>
      <c r="OPJ16" s="60"/>
      <c r="OPK16" s="60"/>
      <c r="OPL16" s="60"/>
      <c r="OPM16" s="60"/>
      <c r="OPN16" s="60"/>
      <c r="OPO16" s="60"/>
      <c r="OPP16" s="60"/>
      <c r="OPQ16" s="60"/>
      <c r="OPR16" s="60"/>
      <c r="OPS16" s="60"/>
      <c r="OPT16" s="60"/>
      <c r="OPU16" s="60"/>
      <c r="OPV16" s="60"/>
      <c r="OPW16" s="60"/>
      <c r="OPX16" s="60"/>
      <c r="OPY16" s="60"/>
      <c r="OPZ16" s="60"/>
      <c r="OQA16" s="60"/>
      <c r="OQB16" s="60"/>
      <c r="OQC16" s="60"/>
      <c r="OQD16" s="60"/>
      <c r="OQE16" s="60"/>
      <c r="OQF16" s="60"/>
      <c r="OQG16" s="60"/>
      <c r="OQH16" s="60"/>
      <c r="OQI16" s="60"/>
      <c r="OQJ16" s="60"/>
      <c r="OQK16" s="60"/>
      <c r="OQL16" s="60"/>
      <c r="OQM16" s="60"/>
      <c r="OQN16" s="60"/>
      <c r="OQO16" s="60"/>
      <c r="OQP16" s="60"/>
      <c r="OQQ16" s="60"/>
      <c r="OQR16" s="60"/>
      <c r="OQS16" s="60"/>
      <c r="OQT16" s="60"/>
      <c r="OQU16" s="60"/>
      <c r="OQV16" s="60"/>
      <c r="OQW16" s="60"/>
      <c r="OQX16" s="60"/>
      <c r="OQY16" s="60"/>
      <c r="OQZ16" s="60"/>
      <c r="ORA16" s="60"/>
      <c r="ORB16" s="60"/>
      <c r="ORC16" s="60"/>
      <c r="ORD16" s="60"/>
      <c r="ORE16" s="60"/>
      <c r="ORF16" s="60"/>
      <c r="ORG16" s="60"/>
      <c r="ORH16" s="60"/>
      <c r="ORI16" s="60"/>
      <c r="ORJ16" s="60"/>
      <c r="ORK16" s="60"/>
      <c r="ORL16" s="60"/>
      <c r="ORM16" s="60"/>
      <c r="ORN16" s="60"/>
      <c r="ORO16" s="60"/>
      <c r="ORP16" s="60"/>
      <c r="ORQ16" s="60"/>
      <c r="ORR16" s="60"/>
      <c r="ORS16" s="60"/>
      <c r="ORT16" s="60"/>
      <c r="ORU16" s="60"/>
      <c r="ORV16" s="60"/>
      <c r="ORW16" s="60"/>
      <c r="ORX16" s="60"/>
      <c r="ORY16" s="60"/>
      <c r="ORZ16" s="60"/>
      <c r="OSA16" s="60"/>
      <c r="OSB16" s="60"/>
      <c r="OSC16" s="60"/>
      <c r="OSD16" s="60"/>
      <c r="OSE16" s="60"/>
      <c r="OSF16" s="60"/>
      <c r="OSG16" s="60"/>
      <c r="OSH16" s="60"/>
      <c r="OSI16" s="60"/>
      <c r="OSJ16" s="60"/>
      <c r="OSK16" s="60"/>
      <c r="OSL16" s="60"/>
      <c r="OSM16" s="60"/>
      <c r="OSN16" s="60"/>
      <c r="OSO16" s="60"/>
      <c r="OSP16" s="60"/>
      <c r="OSQ16" s="60"/>
      <c r="OSR16" s="60"/>
      <c r="OSS16" s="60"/>
      <c r="OST16" s="60"/>
      <c r="OSU16" s="60"/>
      <c r="OSV16" s="60"/>
      <c r="OSW16" s="60"/>
      <c r="OSX16" s="60"/>
      <c r="OSY16" s="60"/>
      <c r="OSZ16" s="60"/>
      <c r="OTA16" s="60"/>
      <c r="OTB16" s="60"/>
      <c r="OTC16" s="60"/>
      <c r="OTD16" s="60"/>
      <c r="OTE16" s="60"/>
      <c r="OTF16" s="60"/>
      <c r="OTG16" s="60"/>
      <c r="OTH16" s="60"/>
      <c r="OTI16" s="60"/>
      <c r="OTJ16" s="60"/>
      <c r="OTK16" s="60"/>
      <c r="OTL16" s="60"/>
      <c r="OTM16" s="60"/>
      <c r="OTN16" s="60"/>
      <c r="OTO16" s="60"/>
      <c r="OTP16" s="60"/>
      <c r="OTQ16" s="60"/>
      <c r="OTR16" s="60"/>
      <c r="OTS16" s="60"/>
      <c r="OTT16" s="60"/>
      <c r="OTU16" s="60"/>
      <c r="OTV16" s="60"/>
      <c r="OTW16" s="60"/>
      <c r="OTX16" s="60"/>
      <c r="OTY16" s="60"/>
      <c r="OTZ16" s="60"/>
      <c r="OUA16" s="60"/>
      <c r="OUB16" s="60"/>
      <c r="OUC16" s="60"/>
      <c r="OUD16" s="60"/>
      <c r="OUE16" s="60"/>
      <c r="OUF16" s="60"/>
      <c r="OUG16" s="60"/>
      <c r="OUH16" s="60"/>
      <c r="OUI16" s="60"/>
      <c r="OUJ16" s="60"/>
      <c r="OUK16" s="60"/>
      <c r="OUL16" s="60"/>
      <c r="OUM16" s="60"/>
      <c r="OUN16" s="60"/>
      <c r="OUO16" s="60"/>
      <c r="OUP16" s="60"/>
      <c r="OUQ16" s="60"/>
      <c r="OUR16" s="60"/>
      <c r="OUS16" s="60"/>
      <c r="OUT16" s="60"/>
      <c r="OUU16" s="60"/>
      <c r="OUV16" s="60"/>
      <c r="OUW16" s="60"/>
      <c r="OUX16" s="60"/>
      <c r="OUY16" s="60"/>
      <c r="OUZ16" s="60"/>
      <c r="OVA16" s="60"/>
      <c r="OVB16" s="60"/>
      <c r="OVC16" s="60"/>
      <c r="OVD16" s="60"/>
      <c r="OVE16" s="60"/>
      <c r="OVF16" s="60"/>
      <c r="OVG16" s="60"/>
      <c r="OVH16" s="60"/>
      <c r="OVI16" s="60"/>
      <c r="OVJ16" s="60"/>
      <c r="OVK16" s="60"/>
      <c r="OVL16" s="60"/>
      <c r="OVM16" s="60"/>
      <c r="OVN16" s="60"/>
      <c r="OVO16" s="60"/>
      <c r="OVP16" s="60"/>
      <c r="OVQ16" s="60"/>
      <c r="OVR16" s="60"/>
      <c r="OVS16" s="60"/>
      <c r="OVT16" s="60"/>
      <c r="OVU16" s="60"/>
      <c r="OVV16" s="60"/>
      <c r="OVW16" s="60"/>
      <c r="OVX16" s="60"/>
      <c r="OVY16" s="60"/>
      <c r="OVZ16" s="60"/>
      <c r="OWA16" s="60"/>
      <c r="OWB16" s="60"/>
      <c r="OWC16" s="60"/>
      <c r="OWD16" s="60"/>
      <c r="OWE16" s="60"/>
      <c r="OWF16" s="60"/>
      <c r="OWG16" s="60"/>
      <c r="OWH16" s="60"/>
      <c r="OWI16" s="60"/>
      <c r="OWJ16" s="60"/>
      <c r="OWK16" s="60"/>
      <c r="OWL16" s="60"/>
      <c r="OWM16" s="60"/>
      <c r="OWN16" s="60"/>
      <c r="OWO16" s="60"/>
      <c r="OWP16" s="60"/>
      <c r="OWQ16" s="60"/>
      <c r="OWR16" s="60"/>
      <c r="OWS16" s="60"/>
      <c r="OWT16" s="60"/>
      <c r="OWU16" s="60"/>
      <c r="OWV16" s="60"/>
      <c r="OWW16" s="60"/>
      <c r="OWX16" s="60"/>
      <c r="OWY16" s="60"/>
      <c r="OWZ16" s="60"/>
      <c r="OXA16" s="60"/>
      <c r="OXB16" s="60"/>
      <c r="OXC16" s="60"/>
      <c r="OXD16" s="60"/>
      <c r="OXE16" s="60"/>
      <c r="OXF16" s="60"/>
      <c r="OXG16" s="60"/>
      <c r="OXH16" s="60"/>
      <c r="OXI16" s="60"/>
      <c r="OXJ16" s="60"/>
      <c r="OXK16" s="60"/>
      <c r="OXL16" s="60"/>
      <c r="OXM16" s="60"/>
      <c r="OXN16" s="60"/>
      <c r="OXO16" s="60"/>
      <c r="OXP16" s="60"/>
      <c r="OXQ16" s="60"/>
      <c r="OXR16" s="60"/>
      <c r="OXS16" s="60"/>
      <c r="OXT16" s="60"/>
      <c r="OXU16" s="60"/>
      <c r="OXV16" s="60"/>
      <c r="OXW16" s="60"/>
      <c r="OXX16" s="60"/>
      <c r="OXY16" s="60"/>
      <c r="OXZ16" s="60"/>
      <c r="OYA16" s="60"/>
      <c r="OYB16" s="60"/>
      <c r="OYC16" s="60"/>
      <c r="OYD16" s="60"/>
      <c r="OYE16" s="60"/>
      <c r="OYF16" s="60"/>
      <c r="OYG16" s="60"/>
      <c r="OYH16" s="60"/>
      <c r="OYI16" s="60"/>
      <c r="OYJ16" s="60"/>
      <c r="OYK16" s="60"/>
      <c r="OYL16" s="60"/>
      <c r="OYM16" s="60"/>
      <c r="OYN16" s="60"/>
      <c r="OYO16" s="60"/>
      <c r="OYP16" s="60"/>
      <c r="OYQ16" s="60"/>
      <c r="OYR16" s="60"/>
      <c r="OYS16" s="60"/>
      <c r="OYT16" s="60"/>
      <c r="OYU16" s="60"/>
      <c r="OYV16" s="60"/>
      <c r="OYW16" s="60"/>
      <c r="OYX16" s="60"/>
      <c r="OYY16" s="60"/>
      <c r="OYZ16" s="60"/>
      <c r="OZA16" s="60"/>
      <c r="OZB16" s="60"/>
      <c r="OZC16" s="60"/>
      <c r="OZD16" s="60"/>
      <c r="OZE16" s="60"/>
      <c r="OZF16" s="60"/>
      <c r="OZG16" s="60"/>
      <c r="OZH16" s="60"/>
      <c r="OZI16" s="60"/>
      <c r="OZJ16" s="60"/>
      <c r="OZK16" s="60"/>
      <c r="OZL16" s="60"/>
      <c r="OZM16" s="60"/>
      <c r="OZN16" s="60"/>
      <c r="OZO16" s="60"/>
      <c r="OZP16" s="60"/>
      <c r="OZQ16" s="60"/>
      <c r="OZR16" s="60"/>
      <c r="OZS16" s="60"/>
      <c r="OZT16" s="60"/>
      <c r="OZU16" s="60"/>
      <c r="OZV16" s="60"/>
      <c r="OZW16" s="60"/>
      <c r="OZX16" s="60"/>
      <c r="OZY16" s="60"/>
      <c r="OZZ16" s="60"/>
      <c r="PAA16" s="60"/>
      <c r="PAB16" s="60"/>
      <c r="PAC16" s="60"/>
      <c r="PAD16" s="60"/>
      <c r="PAE16" s="60"/>
      <c r="PAF16" s="60"/>
      <c r="PAG16" s="60"/>
      <c r="PAH16" s="60"/>
      <c r="PAI16" s="60"/>
      <c r="PAJ16" s="60"/>
      <c r="PAK16" s="60"/>
      <c r="PAL16" s="60"/>
      <c r="PAM16" s="60"/>
      <c r="PAN16" s="60"/>
      <c r="PAO16" s="60"/>
      <c r="PAP16" s="60"/>
      <c r="PAQ16" s="60"/>
      <c r="PAR16" s="60"/>
      <c r="PAS16" s="60"/>
      <c r="PAT16" s="60"/>
      <c r="PAU16" s="60"/>
      <c r="PAV16" s="60"/>
      <c r="PAW16" s="60"/>
      <c r="PAX16" s="60"/>
      <c r="PAY16" s="60"/>
      <c r="PAZ16" s="60"/>
      <c r="PBA16" s="60"/>
      <c r="PBB16" s="60"/>
      <c r="PBC16" s="60"/>
      <c r="PBD16" s="60"/>
      <c r="PBE16" s="60"/>
      <c r="PBF16" s="60"/>
      <c r="PBG16" s="60"/>
      <c r="PBH16" s="60"/>
      <c r="PBI16" s="60"/>
      <c r="PBJ16" s="60"/>
      <c r="PBK16" s="60"/>
      <c r="PBL16" s="60"/>
      <c r="PBM16" s="60"/>
      <c r="PBN16" s="60"/>
      <c r="PBO16" s="60"/>
      <c r="PBP16" s="60"/>
      <c r="PBQ16" s="60"/>
      <c r="PBR16" s="60"/>
      <c r="PBS16" s="60"/>
      <c r="PBT16" s="60"/>
      <c r="PBU16" s="60"/>
      <c r="PBV16" s="60"/>
      <c r="PBW16" s="60"/>
      <c r="PBX16" s="60"/>
      <c r="PBY16" s="60"/>
      <c r="PBZ16" s="60"/>
      <c r="PCA16" s="60"/>
      <c r="PCB16" s="60"/>
      <c r="PCC16" s="60"/>
      <c r="PCD16" s="60"/>
      <c r="PCE16" s="60"/>
      <c r="PCF16" s="60"/>
      <c r="PCG16" s="60"/>
      <c r="PCH16" s="60"/>
      <c r="PCI16" s="60"/>
      <c r="PCJ16" s="60"/>
      <c r="PCK16" s="60"/>
      <c r="PCL16" s="60"/>
      <c r="PCM16" s="60"/>
      <c r="PCN16" s="60"/>
      <c r="PCO16" s="60"/>
      <c r="PCP16" s="60"/>
      <c r="PCQ16" s="60"/>
      <c r="PCR16" s="60"/>
      <c r="PCS16" s="60"/>
      <c r="PCT16" s="60"/>
      <c r="PCU16" s="60"/>
      <c r="PCV16" s="60"/>
      <c r="PCW16" s="60"/>
      <c r="PCX16" s="60"/>
      <c r="PCY16" s="60"/>
      <c r="PCZ16" s="60"/>
      <c r="PDA16" s="60"/>
      <c r="PDB16" s="60"/>
      <c r="PDC16" s="60"/>
      <c r="PDD16" s="60"/>
      <c r="PDE16" s="60"/>
      <c r="PDF16" s="60"/>
      <c r="PDG16" s="60"/>
      <c r="PDH16" s="60"/>
      <c r="PDI16" s="60"/>
      <c r="PDJ16" s="60"/>
      <c r="PDK16" s="60"/>
      <c r="PDL16" s="60"/>
      <c r="PDM16" s="60"/>
      <c r="PDN16" s="60"/>
      <c r="PDO16" s="60"/>
      <c r="PDP16" s="60"/>
      <c r="PDQ16" s="60"/>
      <c r="PDR16" s="60"/>
      <c r="PDS16" s="60"/>
      <c r="PDT16" s="60"/>
      <c r="PDU16" s="60"/>
      <c r="PDV16" s="60"/>
      <c r="PDW16" s="60"/>
      <c r="PDX16" s="60"/>
      <c r="PDY16" s="60"/>
      <c r="PDZ16" s="60"/>
      <c r="PEA16" s="60"/>
      <c r="PEB16" s="60"/>
      <c r="PEC16" s="60"/>
      <c r="PED16" s="60"/>
      <c r="PEE16" s="60"/>
      <c r="PEF16" s="60"/>
      <c r="PEG16" s="60"/>
      <c r="PEH16" s="60"/>
      <c r="PEI16" s="60"/>
      <c r="PEJ16" s="60"/>
      <c r="PEK16" s="60"/>
      <c r="PEL16" s="60"/>
      <c r="PEM16" s="60"/>
      <c r="PEN16" s="60"/>
      <c r="PEO16" s="60"/>
      <c r="PEP16" s="60"/>
      <c r="PEQ16" s="60"/>
      <c r="PER16" s="60"/>
      <c r="PES16" s="60"/>
      <c r="PET16" s="60"/>
      <c r="PEU16" s="60"/>
      <c r="PEV16" s="60"/>
      <c r="PEW16" s="60"/>
      <c r="PEX16" s="60"/>
      <c r="PEY16" s="60"/>
      <c r="PEZ16" s="60"/>
      <c r="PFA16" s="60"/>
      <c r="PFB16" s="60"/>
      <c r="PFC16" s="60"/>
      <c r="PFD16" s="60"/>
      <c r="PFE16" s="60"/>
      <c r="PFF16" s="60"/>
      <c r="PFG16" s="60"/>
      <c r="PFH16" s="60"/>
      <c r="PFI16" s="60"/>
      <c r="PFJ16" s="60"/>
      <c r="PFK16" s="60"/>
      <c r="PFL16" s="60"/>
      <c r="PFM16" s="60"/>
      <c r="PFN16" s="60"/>
      <c r="PFO16" s="60"/>
      <c r="PFP16" s="60"/>
      <c r="PFQ16" s="60"/>
      <c r="PFR16" s="60"/>
      <c r="PFS16" s="60"/>
      <c r="PFT16" s="60"/>
      <c r="PFU16" s="60"/>
      <c r="PFV16" s="60"/>
      <c r="PFW16" s="60"/>
      <c r="PFX16" s="60"/>
      <c r="PFY16" s="60"/>
      <c r="PFZ16" s="60"/>
      <c r="PGA16" s="60"/>
      <c r="PGB16" s="60"/>
      <c r="PGC16" s="60"/>
      <c r="PGD16" s="60"/>
      <c r="PGE16" s="60"/>
      <c r="PGF16" s="60"/>
      <c r="PGG16" s="60"/>
      <c r="PGH16" s="60"/>
      <c r="PGI16" s="60"/>
      <c r="PGJ16" s="60"/>
      <c r="PGK16" s="60"/>
      <c r="PGL16" s="60"/>
      <c r="PGM16" s="60"/>
      <c r="PGN16" s="60"/>
      <c r="PGO16" s="60"/>
      <c r="PGP16" s="60"/>
      <c r="PGQ16" s="60"/>
      <c r="PGR16" s="60"/>
      <c r="PGS16" s="60"/>
      <c r="PGT16" s="60"/>
      <c r="PGU16" s="60"/>
      <c r="PGV16" s="60"/>
      <c r="PGW16" s="60"/>
      <c r="PGX16" s="60"/>
      <c r="PGY16" s="60"/>
      <c r="PGZ16" s="60"/>
      <c r="PHA16" s="60"/>
      <c r="PHB16" s="60"/>
      <c r="PHC16" s="60"/>
      <c r="PHD16" s="60"/>
      <c r="PHE16" s="60"/>
      <c r="PHF16" s="60"/>
      <c r="PHG16" s="60"/>
      <c r="PHH16" s="60"/>
      <c r="PHI16" s="60"/>
      <c r="PHJ16" s="60"/>
      <c r="PHK16" s="60"/>
      <c r="PHL16" s="60"/>
      <c r="PHM16" s="60"/>
      <c r="PHN16" s="60"/>
      <c r="PHO16" s="60"/>
      <c r="PHP16" s="60"/>
      <c r="PHQ16" s="60"/>
      <c r="PHR16" s="60"/>
      <c r="PHS16" s="60"/>
      <c r="PHT16" s="60"/>
      <c r="PHU16" s="60"/>
      <c r="PHV16" s="60"/>
      <c r="PHW16" s="60"/>
      <c r="PHX16" s="60"/>
      <c r="PHY16" s="60"/>
      <c r="PHZ16" s="60"/>
      <c r="PIA16" s="60"/>
      <c r="PIB16" s="60"/>
      <c r="PIC16" s="60"/>
      <c r="PID16" s="60"/>
      <c r="PIE16" s="60"/>
      <c r="PIF16" s="60"/>
      <c r="PIG16" s="60"/>
      <c r="PIH16" s="60"/>
      <c r="PII16" s="60"/>
      <c r="PIJ16" s="60"/>
      <c r="PIK16" s="60"/>
      <c r="PIL16" s="60"/>
      <c r="PIM16" s="60"/>
      <c r="PIN16" s="60"/>
      <c r="PIO16" s="60"/>
      <c r="PIP16" s="60"/>
      <c r="PIQ16" s="60"/>
      <c r="PIR16" s="60"/>
      <c r="PIS16" s="60"/>
      <c r="PIT16" s="60"/>
      <c r="PIU16" s="60"/>
      <c r="PIV16" s="60"/>
      <c r="PIW16" s="60"/>
      <c r="PIX16" s="60"/>
      <c r="PIY16" s="60"/>
      <c r="PIZ16" s="60"/>
      <c r="PJA16" s="60"/>
      <c r="PJB16" s="60"/>
      <c r="PJC16" s="60"/>
      <c r="PJD16" s="60"/>
      <c r="PJE16" s="60"/>
      <c r="PJF16" s="60"/>
      <c r="PJG16" s="60"/>
      <c r="PJH16" s="60"/>
      <c r="PJI16" s="60"/>
      <c r="PJJ16" s="60"/>
      <c r="PJK16" s="60"/>
      <c r="PJL16" s="60"/>
      <c r="PJM16" s="60"/>
      <c r="PJN16" s="60"/>
      <c r="PJO16" s="60"/>
      <c r="PJP16" s="60"/>
      <c r="PJQ16" s="60"/>
      <c r="PJR16" s="60"/>
      <c r="PJS16" s="60"/>
      <c r="PJT16" s="60"/>
      <c r="PJU16" s="60"/>
      <c r="PJV16" s="60"/>
      <c r="PJW16" s="60"/>
      <c r="PJX16" s="60"/>
      <c r="PJY16" s="60"/>
      <c r="PJZ16" s="60"/>
      <c r="PKA16" s="60"/>
      <c r="PKB16" s="60"/>
      <c r="PKC16" s="60"/>
      <c r="PKD16" s="60"/>
      <c r="PKE16" s="60"/>
      <c r="PKF16" s="60"/>
      <c r="PKG16" s="60"/>
      <c r="PKH16" s="60"/>
      <c r="PKI16" s="60"/>
      <c r="PKJ16" s="60"/>
      <c r="PKK16" s="60"/>
      <c r="PKL16" s="60"/>
      <c r="PKM16" s="60"/>
      <c r="PKN16" s="60"/>
      <c r="PKO16" s="60"/>
      <c r="PKP16" s="60"/>
      <c r="PKQ16" s="60"/>
      <c r="PKR16" s="60"/>
      <c r="PKS16" s="60"/>
      <c r="PKT16" s="60"/>
      <c r="PKU16" s="60"/>
      <c r="PKV16" s="60"/>
      <c r="PKW16" s="60"/>
      <c r="PKX16" s="60"/>
      <c r="PKY16" s="60"/>
      <c r="PKZ16" s="60"/>
      <c r="PLA16" s="60"/>
      <c r="PLB16" s="60"/>
      <c r="PLC16" s="60"/>
      <c r="PLD16" s="60"/>
      <c r="PLE16" s="60"/>
      <c r="PLF16" s="60"/>
      <c r="PLG16" s="60"/>
      <c r="PLH16" s="60"/>
      <c r="PLI16" s="60"/>
      <c r="PLJ16" s="60"/>
      <c r="PLK16" s="60"/>
      <c r="PLL16" s="60"/>
      <c r="PLM16" s="60"/>
      <c r="PLN16" s="60"/>
      <c r="PLO16" s="60"/>
      <c r="PLP16" s="60"/>
      <c r="PLQ16" s="60"/>
      <c r="PLR16" s="60"/>
      <c r="PLS16" s="60"/>
      <c r="PLT16" s="60"/>
      <c r="PLU16" s="60"/>
      <c r="PLV16" s="60"/>
      <c r="PLW16" s="60"/>
      <c r="PLX16" s="60"/>
      <c r="PLY16" s="60"/>
      <c r="PLZ16" s="60"/>
      <c r="PMA16" s="60"/>
      <c r="PMB16" s="60"/>
      <c r="PMC16" s="60"/>
      <c r="PMD16" s="60"/>
      <c r="PME16" s="60"/>
      <c r="PMF16" s="60"/>
      <c r="PMG16" s="60"/>
      <c r="PMH16" s="60"/>
      <c r="PMI16" s="60"/>
      <c r="PMJ16" s="60"/>
      <c r="PMK16" s="60"/>
      <c r="PML16" s="60"/>
      <c r="PMM16" s="60"/>
      <c r="PMN16" s="60"/>
      <c r="PMO16" s="60"/>
      <c r="PMP16" s="60"/>
      <c r="PMQ16" s="60"/>
      <c r="PMR16" s="60"/>
      <c r="PMS16" s="60"/>
      <c r="PMT16" s="60"/>
      <c r="PMU16" s="60"/>
      <c r="PMV16" s="60"/>
      <c r="PMW16" s="60"/>
      <c r="PMX16" s="60"/>
      <c r="PMY16" s="60"/>
      <c r="PMZ16" s="60"/>
      <c r="PNA16" s="60"/>
      <c r="PNB16" s="60"/>
      <c r="PNC16" s="60"/>
      <c r="PND16" s="60"/>
      <c r="PNE16" s="60"/>
      <c r="PNF16" s="60"/>
      <c r="PNG16" s="60"/>
      <c r="PNH16" s="60"/>
      <c r="PNI16" s="60"/>
      <c r="PNJ16" s="60"/>
      <c r="PNK16" s="60"/>
      <c r="PNL16" s="60"/>
      <c r="PNM16" s="60"/>
      <c r="PNN16" s="60"/>
      <c r="PNO16" s="60"/>
      <c r="PNP16" s="60"/>
      <c r="PNQ16" s="60"/>
      <c r="PNR16" s="60"/>
      <c r="PNS16" s="60"/>
      <c r="PNT16" s="60"/>
      <c r="PNU16" s="60"/>
      <c r="PNV16" s="60"/>
      <c r="PNW16" s="60"/>
      <c r="PNX16" s="60"/>
      <c r="PNY16" s="60"/>
      <c r="PNZ16" s="60"/>
      <c r="POA16" s="60"/>
      <c r="POB16" s="60"/>
      <c r="POC16" s="60"/>
      <c r="POD16" s="60"/>
      <c r="POE16" s="60"/>
      <c r="POF16" s="60"/>
      <c r="POG16" s="60"/>
      <c r="POH16" s="60"/>
      <c r="POI16" s="60"/>
      <c r="POJ16" s="60"/>
      <c r="POK16" s="60"/>
      <c r="POL16" s="60"/>
      <c r="POM16" s="60"/>
      <c r="PON16" s="60"/>
      <c r="POO16" s="60"/>
      <c r="POP16" s="60"/>
      <c r="POQ16" s="60"/>
      <c r="POR16" s="60"/>
      <c r="POS16" s="60"/>
      <c r="POT16" s="60"/>
      <c r="POU16" s="60"/>
      <c r="POV16" s="60"/>
      <c r="POW16" s="60"/>
      <c r="POX16" s="60"/>
      <c r="POY16" s="60"/>
      <c r="POZ16" s="60"/>
      <c r="PPA16" s="60"/>
      <c r="PPB16" s="60"/>
      <c r="PPC16" s="60"/>
      <c r="PPD16" s="60"/>
      <c r="PPE16" s="60"/>
      <c r="PPF16" s="60"/>
      <c r="PPG16" s="60"/>
      <c r="PPH16" s="60"/>
      <c r="PPI16" s="60"/>
      <c r="PPJ16" s="60"/>
      <c r="PPK16" s="60"/>
      <c r="PPL16" s="60"/>
      <c r="PPM16" s="60"/>
      <c r="PPN16" s="60"/>
      <c r="PPO16" s="60"/>
      <c r="PPP16" s="60"/>
      <c r="PPQ16" s="60"/>
      <c r="PPR16" s="60"/>
      <c r="PPS16" s="60"/>
      <c r="PPT16" s="60"/>
      <c r="PPU16" s="60"/>
      <c r="PPV16" s="60"/>
      <c r="PPW16" s="60"/>
      <c r="PPX16" s="60"/>
      <c r="PPY16" s="60"/>
      <c r="PPZ16" s="60"/>
      <c r="PQA16" s="60"/>
      <c r="PQB16" s="60"/>
      <c r="PQC16" s="60"/>
      <c r="PQD16" s="60"/>
      <c r="PQE16" s="60"/>
      <c r="PQF16" s="60"/>
      <c r="PQG16" s="60"/>
      <c r="PQH16" s="60"/>
      <c r="PQI16" s="60"/>
      <c r="PQJ16" s="60"/>
      <c r="PQK16" s="60"/>
      <c r="PQL16" s="60"/>
      <c r="PQM16" s="60"/>
      <c r="PQN16" s="60"/>
      <c r="PQO16" s="60"/>
      <c r="PQP16" s="60"/>
      <c r="PQQ16" s="60"/>
      <c r="PQR16" s="60"/>
      <c r="PQS16" s="60"/>
      <c r="PQT16" s="60"/>
      <c r="PQU16" s="60"/>
      <c r="PQV16" s="60"/>
      <c r="PQW16" s="60"/>
      <c r="PQX16" s="60"/>
      <c r="PQY16" s="60"/>
      <c r="PQZ16" s="60"/>
      <c r="PRA16" s="60"/>
      <c r="PRB16" s="60"/>
      <c r="PRC16" s="60"/>
      <c r="PRD16" s="60"/>
      <c r="PRE16" s="60"/>
      <c r="PRF16" s="60"/>
      <c r="PRG16" s="60"/>
      <c r="PRH16" s="60"/>
      <c r="PRI16" s="60"/>
      <c r="PRJ16" s="60"/>
      <c r="PRK16" s="60"/>
      <c r="PRL16" s="60"/>
      <c r="PRM16" s="60"/>
      <c r="PRN16" s="60"/>
      <c r="PRO16" s="60"/>
      <c r="PRP16" s="60"/>
      <c r="PRQ16" s="60"/>
      <c r="PRR16" s="60"/>
      <c r="PRS16" s="60"/>
      <c r="PRT16" s="60"/>
      <c r="PRU16" s="60"/>
      <c r="PRV16" s="60"/>
      <c r="PRW16" s="60"/>
      <c r="PRX16" s="60"/>
      <c r="PRY16" s="60"/>
      <c r="PRZ16" s="60"/>
      <c r="PSA16" s="60"/>
      <c r="PSB16" s="60"/>
      <c r="PSC16" s="60"/>
      <c r="PSD16" s="60"/>
      <c r="PSE16" s="60"/>
      <c r="PSF16" s="60"/>
      <c r="PSG16" s="60"/>
      <c r="PSH16" s="60"/>
      <c r="PSI16" s="60"/>
      <c r="PSJ16" s="60"/>
      <c r="PSK16" s="60"/>
      <c r="PSL16" s="60"/>
      <c r="PSM16" s="60"/>
      <c r="PSN16" s="60"/>
      <c r="PSO16" s="60"/>
      <c r="PSP16" s="60"/>
      <c r="PSQ16" s="60"/>
      <c r="PSR16" s="60"/>
      <c r="PSS16" s="60"/>
      <c r="PST16" s="60"/>
      <c r="PSU16" s="60"/>
      <c r="PSV16" s="60"/>
      <c r="PSW16" s="60"/>
      <c r="PSX16" s="60"/>
      <c r="PSY16" s="60"/>
      <c r="PSZ16" s="60"/>
      <c r="PTA16" s="60"/>
      <c r="PTB16" s="60"/>
      <c r="PTC16" s="60"/>
      <c r="PTD16" s="60"/>
      <c r="PTE16" s="60"/>
      <c r="PTF16" s="60"/>
      <c r="PTG16" s="60"/>
      <c r="PTH16" s="60"/>
      <c r="PTI16" s="60"/>
      <c r="PTJ16" s="60"/>
      <c r="PTK16" s="60"/>
      <c r="PTL16" s="60"/>
      <c r="PTM16" s="60"/>
      <c r="PTN16" s="60"/>
      <c r="PTO16" s="60"/>
      <c r="PTP16" s="60"/>
      <c r="PTQ16" s="60"/>
      <c r="PTR16" s="60"/>
      <c r="PTS16" s="60"/>
      <c r="PTT16" s="60"/>
      <c r="PTU16" s="60"/>
      <c r="PTV16" s="60"/>
      <c r="PTW16" s="60"/>
      <c r="PTX16" s="60"/>
      <c r="PTY16" s="60"/>
      <c r="PTZ16" s="60"/>
      <c r="PUA16" s="60"/>
      <c r="PUB16" s="60"/>
      <c r="PUC16" s="60"/>
      <c r="PUD16" s="60"/>
      <c r="PUE16" s="60"/>
      <c r="PUF16" s="60"/>
      <c r="PUG16" s="60"/>
      <c r="PUH16" s="60"/>
      <c r="PUI16" s="60"/>
      <c r="PUJ16" s="60"/>
      <c r="PUK16" s="60"/>
      <c r="PUL16" s="60"/>
      <c r="PUM16" s="60"/>
      <c r="PUN16" s="60"/>
      <c r="PUO16" s="60"/>
      <c r="PUP16" s="60"/>
      <c r="PUQ16" s="60"/>
      <c r="PUR16" s="60"/>
      <c r="PUS16" s="60"/>
      <c r="PUT16" s="60"/>
      <c r="PUU16" s="60"/>
      <c r="PUV16" s="60"/>
      <c r="PUW16" s="60"/>
      <c r="PUX16" s="60"/>
      <c r="PUY16" s="60"/>
      <c r="PUZ16" s="60"/>
      <c r="PVA16" s="60"/>
      <c r="PVB16" s="60"/>
      <c r="PVC16" s="60"/>
      <c r="PVD16" s="60"/>
      <c r="PVE16" s="60"/>
      <c r="PVF16" s="60"/>
      <c r="PVG16" s="60"/>
      <c r="PVH16" s="60"/>
      <c r="PVI16" s="60"/>
      <c r="PVJ16" s="60"/>
      <c r="PVK16" s="60"/>
      <c r="PVL16" s="60"/>
      <c r="PVM16" s="60"/>
      <c r="PVN16" s="60"/>
      <c r="PVO16" s="60"/>
      <c r="PVP16" s="60"/>
      <c r="PVQ16" s="60"/>
      <c r="PVR16" s="60"/>
      <c r="PVS16" s="60"/>
      <c r="PVT16" s="60"/>
      <c r="PVU16" s="60"/>
      <c r="PVV16" s="60"/>
      <c r="PVW16" s="60"/>
      <c r="PVX16" s="60"/>
      <c r="PVY16" s="60"/>
      <c r="PVZ16" s="60"/>
      <c r="PWA16" s="60"/>
      <c r="PWB16" s="60"/>
      <c r="PWC16" s="60"/>
      <c r="PWD16" s="60"/>
      <c r="PWE16" s="60"/>
      <c r="PWF16" s="60"/>
      <c r="PWG16" s="60"/>
      <c r="PWH16" s="60"/>
      <c r="PWI16" s="60"/>
      <c r="PWJ16" s="60"/>
      <c r="PWK16" s="60"/>
      <c r="PWL16" s="60"/>
      <c r="PWM16" s="60"/>
      <c r="PWN16" s="60"/>
      <c r="PWO16" s="60"/>
      <c r="PWP16" s="60"/>
      <c r="PWQ16" s="60"/>
      <c r="PWR16" s="60"/>
      <c r="PWS16" s="60"/>
      <c r="PWT16" s="60"/>
      <c r="PWU16" s="60"/>
      <c r="PWV16" s="60"/>
      <c r="PWW16" s="60"/>
      <c r="PWX16" s="60"/>
      <c r="PWY16" s="60"/>
      <c r="PWZ16" s="60"/>
      <c r="PXA16" s="60"/>
      <c r="PXB16" s="60"/>
      <c r="PXC16" s="60"/>
      <c r="PXD16" s="60"/>
      <c r="PXE16" s="60"/>
      <c r="PXF16" s="60"/>
      <c r="PXG16" s="60"/>
      <c r="PXH16" s="60"/>
      <c r="PXI16" s="60"/>
      <c r="PXJ16" s="60"/>
      <c r="PXK16" s="60"/>
      <c r="PXL16" s="60"/>
      <c r="PXM16" s="60"/>
      <c r="PXN16" s="60"/>
      <c r="PXO16" s="60"/>
      <c r="PXP16" s="60"/>
      <c r="PXQ16" s="60"/>
      <c r="PXR16" s="60"/>
      <c r="PXS16" s="60"/>
      <c r="PXT16" s="60"/>
      <c r="PXU16" s="60"/>
      <c r="PXV16" s="60"/>
      <c r="PXW16" s="60"/>
      <c r="PXX16" s="60"/>
      <c r="PXY16" s="60"/>
      <c r="PXZ16" s="60"/>
      <c r="PYA16" s="60"/>
      <c r="PYB16" s="60"/>
      <c r="PYC16" s="60"/>
      <c r="PYD16" s="60"/>
      <c r="PYE16" s="60"/>
      <c r="PYF16" s="60"/>
      <c r="PYG16" s="60"/>
      <c r="PYH16" s="60"/>
      <c r="PYI16" s="60"/>
      <c r="PYJ16" s="60"/>
      <c r="PYK16" s="60"/>
      <c r="PYL16" s="60"/>
      <c r="PYM16" s="60"/>
      <c r="PYN16" s="60"/>
      <c r="PYO16" s="60"/>
      <c r="PYP16" s="60"/>
      <c r="PYQ16" s="60"/>
      <c r="PYR16" s="60"/>
      <c r="PYS16" s="60"/>
      <c r="PYT16" s="60"/>
      <c r="PYU16" s="60"/>
      <c r="PYV16" s="60"/>
      <c r="PYW16" s="60"/>
      <c r="PYX16" s="60"/>
      <c r="PYY16" s="60"/>
      <c r="PYZ16" s="60"/>
      <c r="PZA16" s="60"/>
      <c r="PZB16" s="60"/>
      <c r="PZC16" s="60"/>
      <c r="PZD16" s="60"/>
      <c r="PZE16" s="60"/>
      <c r="PZF16" s="60"/>
      <c r="PZG16" s="60"/>
      <c r="PZH16" s="60"/>
      <c r="PZI16" s="60"/>
      <c r="PZJ16" s="60"/>
      <c r="PZK16" s="60"/>
      <c r="PZL16" s="60"/>
      <c r="PZM16" s="60"/>
      <c r="PZN16" s="60"/>
      <c r="PZO16" s="60"/>
      <c r="PZP16" s="60"/>
      <c r="PZQ16" s="60"/>
      <c r="PZR16" s="60"/>
      <c r="PZS16" s="60"/>
      <c r="PZT16" s="60"/>
      <c r="PZU16" s="60"/>
      <c r="PZV16" s="60"/>
      <c r="PZW16" s="60"/>
      <c r="PZX16" s="60"/>
      <c r="PZY16" s="60"/>
      <c r="PZZ16" s="60"/>
      <c r="QAA16" s="60"/>
      <c r="QAB16" s="60"/>
      <c r="QAC16" s="60"/>
      <c r="QAD16" s="60"/>
      <c r="QAE16" s="60"/>
      <c r="QAF16" s="60"/>
      <c r="QAG16" s="60"/>
      <c r="QAH16" s="60"/>
      <c r="QAI16" s="60"/>
      <c r="QAJ16" s="60"/>
      <c r="QAK16" s="60"/>
      <c r="QAL16" s="60"/>
      <c r="QAM16" s="60"/>
      <c r="QAN16" s="60"/>
      <c r="QAO16" s="60"/>
      <c r="QAP16" s="60"/>
      <c r="QAQ16" s="60"/>
      <c r="QAR16" s="60"/>
      <c r="QAS16" s="60"/>
      <c r="QAT16" s="60"/>
      <c r="QAU16" s="60"/>
      <c r="QAV16" s="60"/>
      <c r="QAW16" s="60"/>
      <c r="QAX16" s="60"/>
      <c r="QAY16" s="60"/>
      <c r="QAZ16" s="60"/>
      <c r="QBA16" s="60"/>
      <c r="QBB16" s="60"/>
      <c r="QBC16" s="60"/>
      <c r="QBD16" s="60"/>
      <c r="QBE16" s="60"/>
      <c r="QBF16" s="60"/>
      <c r="QBG16" s="60"/>
      <c r="QBH16" s="60"/>
      <c r="QBI16" s="60"/>
      <c r="QBJ16" s="60"/>
      <c r="QBK16" s="60"/>
      <c r="QBL16" s="60"/>
      <c r="QBM16" s="60"/>
      <c r="QBN16" s="60"/>
      <c r="QBO16" s="60"/>
      <c r="QBP16" s="60"/>
      <c r="QBQ16" s="60"/>
      <c r="QBR16" s="60"/>
      <c r="QBS16" s="60"/>
      <c r="QBT16" s="60"/>
      <c r="QBU16" s="60"/>
      <c r="QBV16" s="60"/>
      <c r="QBW16" s="60"/>
      <c r="QBX16" s="60"/>
      <c r="QBY16" s="60"/>
      <c r="QBZ16" s="60"/>
      <c r="QCA16" s="60"/>
      <c r="QCB16" s="60"/>
      <c r="QCC16" s="60"/>
      <c r="QCD16" s="60"/>
      <c r="QCE16" s="60"/>
      <c r="QCF16" s="60"/>
      <c r="QCG16" s="60"/>
      <c r="QCH16" s="60"/>
      <c r="QCI16" s="60"/>
      <c r="QCJ16" s="60"/>
      <c r="QCK16" s="60"/>
      <c r="QCL16" s="60"/>
      <c r="QCM16" s="60"/>
      <c r="QCN16" s="60"/>
      <c r="QCO16" s="60"/>
      <c r="QCP16" s="60"/>
      <c r="QCQ16" s="60"/>
      <c r="QCR16" s="60"/>
      <c r="QCS16" s="60"/>
      <c r="QCT16" s="60"/>
      <c r="QCU16" s="60"/>
      <c r="QCV16" s="60"/>
      <c r="QCW16" s="60"/>
      <c r="QCX16" s="60"/>
      <c r="QCY16" s="60"/>
      <c r="QCZ16" s="60"/>
      <c r="QDA16" s="60"/>
      <c r="QDB16" s="60"/>
      <c r="QDC16" s="60"/>
      <c r="QDD16" s="60"/>
      <c r="QDE16" s="60"/>
      <c r="QDF16" s="60"/>
      <c r="QDG16" s="60"/>
      <c r="QDH16" s="60"/>
      <c r="QDI16" s="60"/>
      <c r="QDJ16" s="60"/>
      <c r="QDK16" s="60"/>
      <c r="QDL16" s="60"/>
      <c r="QDM16" s="60"/>
      <c r="QDN16" s="60"/>
      <c r="QDO16" s="60"/>
      <c r="QDP16" s="60"/>
      <c r="QDQ16" s="60"/>
      <c r="QDR16" s="60"/>
      <c r="QDS16" s="60"/>
      <c r="QDT16" s="60"/>
      <c r="QDU16" s="60"/>
      <c r="QDV16" s="60"/>
      <c r="QDW16" s="60"/>
      <c r="QDX16" s="60"/>
      <c r="QDY16" s="60"/>
      <c r="QDZ16" s="60"/>
      <c r="QEA16" s="60"/>
      <c r="QEB16" s="60"/>
      <c r="QEC16" s="60"/>
      <c r="QED16" s="60"/>
      <c r="QEE16" s="60"/>
      <c r="QEF16" s="60"/>
      <c r="QEG16" s="60"/>
      <c r="QEH16" s="60"/>
      <c r="QEI16" s="60"/>
      <c r="QEJ16" s="60"/>
      <c r="QEK16" s="60"/>
      <c r="QEL16" s="60"/>
      <c r="QEM16" s="60"/>
      <c r="QEN16" s="60"/>
      <c r="QEO16" s="60"/>
      <c r="QEP16" s="60"/>
      <c r="QEQ16" s="60"/>
      <c r="QER16" s="60"/>
      <c r="QES16" s="60"/>
      <c r="QET16" s="60"/>
      <c r="QEU16" s="60"/>
      <c r="QEV16" s="60"/>
      <c r="QEW16" s="60"/>
      <c r="QEX16" s="60"/>
      <c r="QEY16" s="60"/>
      <c r="QEZ16" s="60"/>
      <c r="QFA16" s="60"/>
      <c r="QFB16" s="60"/>
      <c r="QFC16" s="60"/>
      <c r="QFD16" s="60"/>
      <c r="QFE16" s="60"/>
      <c r="QFF16" s="60"/>
      <c r="QFG16" s="60"/>
      <c r="QFH16" s="60"/>
      <c r="QFI16" s="60"/>
      <c r="QFJ16" s="60"/>
      <c r="QFK16" s="60"/>
      <c r="QFL16" s="60"/>
      <c r="QFM16" s="60"/>
      <c r="QFN16" s="60"/>
      <c r="QFO16" s="60"/>
      <c r="QFP16" s="60"/>
      <c r="QFQ16" s="60"/>
      <c r="QFR16" s="60"/>
      <c r="QFS16" s="60"/>
      <c r="QFT16" s="60"/>
      <c r="QFU16" s="60"/>
      <c r="QFV16" s="60"/>
      <c r="QFW16" s="60"/>
      <c r="QFX16" s="60"/>
      <c r="QFY16" s="60"/>
      <c r="QFZ16" s="60"/>
      <c r="QGA16" s="60"/>
      <c r="QGB16" s="60"/>
      <c r="QGC16" s="60"/>
      <c r="QGD16" s="60"/>
      <c r="QGE16" s="60"/>
      <c r="QGF16" s="60"/>
      <c r="QGG16" s="60"/>
      <c r="QGH16" s="60"/>
      <c r="QGI16" s="60"/>
      <c r="QGJ16" s="60"/>
      <c r="QGK16" s="60"/>
      <c r="QGL16" s="60"/>
      <c r="QGM16" s="60"/>
      <c r="QGN16" s="60"/>
      <c r="QGO16" s="60"/>
      <c r="QGP16" s="60"/>
      <c r="QGQ16" s="60"/>
      <c r="QGR16" s="60"/>
      <c r="QGS16" s="60"/>
      <c r="QGT16" s="60"/>
      <c r="QGU16" s="60"/>
      <c r="QGV16" s="60"/>
      <c r="QGW16" s="60"/>
      <c r="QGX16" s="60"/>
      <c r="QGY16" s="60"/>
      <c r="QGZ16" s="60"/>
      <c r="QHA16" s="60"/>
      <c r="QHB16" s="60"/>
      <c r="QHC16" s="60"/>
      <c r="QHD16" s="60"/>
      <c r="QHE16" s="60"/>
      <c r="QHF16" s="60"/>
      <c r="QHG16" s="60"/>
      <c r="QHH16" s="60"/>
      <c r="QHI16" s="60"/>
      <c r="QHJ16" s="60"/>
      <c r="QHK16" s="60"/>
      <c r="QHL16" s="60"/>
      <c r="QHM16" s="60"/>
      <c r="QHN16" s="60"/>
      <c r="QHO16" s="60"/>
      <c r="QHP16" s="60"/>
      <c r="QHQ16" s="60"/>
      <c r="QHR16" s="60"/>
      <c r="QHS16" s="60"/>
      <c r="QHT16" s="60"/>
      <c r="QHU16" s="60"/>
      <c r="QHV16" s="60"/>
      <c r="QHW16" s="60"/>
      <c r="QHX16" s="60"/>
      <c r="QHY16" s="60"/>
      <c r="QHZ16" s="60"/>
      <c r="QIA16" s="60"/>
      <c r="QIB16" s="60"/>
      <c r="QIC16" s="60"/>
      <c r="QID16" s="60"/>
      <c r="QIE16" s="60"/>
      <c r="QIF16" s="60"/>
      <c r="QIG16" s="60"/>
      <c r="QIH16" s="60"/>
      <c r="QII16" s="60"/>
      <c r="QIJ16" s="60"/>
      <c r="QIK16" s="60"/>
      <c r="QIL16" s="60"/>
      <c r="QIM16" s="60"/>
      <c r="QIN16" s="60"/>
      <c r="QIO16" s="60"/>
      <c r="QIP16" s="60"/>
      <c r="QIQ16" s="60"/>
      <c r="QIR16" s="60"/>
      <c r="QIS16" s="60"/>
      <c r="QIT16" s="60"/>
      <c r="QIU16" s="60"/>
      <c r="QIV16" s="60"/>
      <c r="QIW16" s="60"/>
      <c r="QIX16" s="60"/>
      <c r="QIY16" s="60"/>
      <c r="QIZ16" s="60"/>
      <c r="QJA16" s="60"/>
      <c r="QJB16" s="60"/>
      <c r="QJC16" s="60"/>
      <c r="QJD16" s="60"/>
      <c r="QJE16" s="60"/>
      <c r="QJF16" s="60"/>
      <c r="QJG16" s="60"/>
      <c r="QJH16" s="60"/>
      <c r="QJI16" s="60"/>
      <c r="QJJ16" s="60"/>
      <c r="QJK16" s="60"/>
      <c r="QJL16" s="60"/>
      <c r="QJM16" s="60"/>
      <c r="QJN16" s="60"/>
      <c r="QJO16" s="60"/>
      <c r="QJP16" s="60"/>
      <c r="QJQ16" s="60"/>
      <c r="QJR16" s="60"/>
      <c r="QJS16" s="60"/>
      <c r="QJT16" s="60"/>
      <c r="QJU16" s="60"/>
      <c r="QJV16" s="60"/>
      <c r="QJW16" s="60"/>
      <c r="QJX16" s="60"/>
      <c r="QJY16" s="60"/>
      <c r="QJZ16" s="60"/>
      <c r="QKA16" s="60"/>
      <c r="QKB16" s="60"/>
      <c r="QKC16" s="60"/>
      <c r="QKD16" s="60"/>
      <c r="QKE16" s="60"/>
      <c r="QKF16" s="60"/>
      <c r="QKG16" s="60"/>
      <c r="QKH16" s="60"/>
      <c r="QKI16" s="60"/>
      <c r="QKJ16" s="60"/>
      <c r="QKK16" s="60"/>
      <c r="QKL16" s="60"/>
      <c r="QKM16" s="60"/>
      <c r="QKN16" s="60"/>
      <c r="QKO16" s="60"/>
      <c r="QKP16" s="60"/>
      <c r="QKQ16" s="60"/>
      <c r="QKR16" s="60"/>
      <c r="QKS16" s="60"/>
      <c r="QKT16" s="60"/>
      <c r="QKU16" s="60"/>
      <c r="QKV16" s="60"/>
      <c r="QKW16" s="60"/>
      <c r="QKX16" s="60"/>
      <c r="QKY16" s="60"/>
      <c r="QKZ16" s="60"/>
      <c r="QLA16" s="60"/>
      <c r="QLB16" s="60"/>
      <c r="QLC16" s="60"/>
      <c r="QLD16" s="60"/>
      <c r="QLE16" s="60"/>
      <c r="QLF16" s="60"/>
      <c r="QLG16" s="60"/>
      <c r="QLH16" s="60"/>
      <c r="QLI16" s="60"/>
      <c r="QLJ16" s="60"/>
      <c r="QLK16" s="60"/>
      <c r="QLL16" s="60"/>
      <c r="QLM16" s="60"/>
      <c r="QLN16" s="60"/>
      <c r="QLO16" s="60"/>
      <c r="QLP16" s="60"/>
      <c r="QLQ16" s="60"/>
      <c r="QLR16" s="60"/>
      <c r="QLS16" s="60"/>
      <c r="QLT16" s="60"/>
      <c r="QLU16" s="60"/>
      <c r="QLV16" s="60"/>
      <c r="QLW16" s="60"/>
      <c r="QLX16" s="60"/>
      <c r="QLY16" s="60"/>
      <c r="QLZ16" s="60"/>
      <c r="QMA16" s="60"/>
      <c r="QMB16" s="60"/>
      <c r="QMC16" s="60"/>
      <c r="QMD16" s="60"/>
      <c r="QME16" s="60"/>
      <c r="QMF16" s="60"/>
      <c r="QMG16" s="60"/>
      <c r="QMH16" s="60"/>
      <c r="QMI16" s="60"/>
      <c r="QMJ16" s="60"/>
      <c r="QMK16" s="60"/>
      <c r="QML16" s="60"/>
      <c r="QMM16" s="60"/>
      <c r="QMN16" s="60"/>
      <c r="QMO16" s="60"/>
      <c r="QMP16" s="60"/>
      <c r="QMQ16" s="60"/>
      <c r="QMR16" s="60"/>
      <c r="QMS16" s="60"/>
      <c r="QMT16" s="60"/>
      <c r="QMU16" s="60"/>
      <c r="QMV16" s="60"/>
      <c r="QMW16" s="60"/>
      <c r="QMX16" s="60"/>
      <c r="QMY16" s="60"/>
      <c r="QMZ16" s="60"/>
      <c r="QNA16" s="60"/>
      <c r="QNB16" s="60"/>
      <c r="QNC16" s="60"/>
      <c r="QND16" s="60"/>
      <c r="QNE16" s="60"/>
      <c r="QNF16" s="60"/>
      <c r="QNG16" s="60"/>
      <c r="QNH16" s="60"/>
      <c r="QNI16" s="60"/>
      <c r="QNJ16" s="60"/>
      <c r="QNK16" s="60"/>
      <c r="QNL16" s="60"/>
      <c r="QNM16" s="60"/>
      <c r="QNN16" s="60"/>
      <c r="QNO16" s="60"/>
      <c r="QNP16" s="60"/>
      <c r="QNQ16" s="60"/>
      <c r="QNR16" s="60"/>
      <c r="QNS16" s="60"/>
      <c r="QNT16" s="60"/>
      <c r="QNU16" s="60"/>
      <c r="QNV16" s="60"/>
      <c r="QNW16" s="60"/>
      <c r="QNX16" s="60"/>
      <c r="QNY16" s="60"/>
      <c r="QNZ16" s="60"/>
      <c r="QOA16" s="60"/>
      <c r="QOB16" s="60"/>
      <c r="QOC16" s="60"/>
      <c r="QOD16" s="60"/>
      <c r="QOE16" s="60"/>
      <c r="QOF16" s="60"/>
      <c r="QOG16" s="60"/>
      <c r="QOH16" s="60"/>
      <c r="QOI16" s="60"/>
      <c r="QOJ16" s="60"/>
      <c r="QOK16" s="60"/>
      <c r="QOL16" s="60"/>
      <c r="QOM16" s="60"/>
      <c r="QON16" s="60"/>
      <c r="QOO16" s="60"/>
      <c r="QOP16" s="60"/>
      <c r="QOQ16" s="60"/>
      <c r="QOR16" s="60"/>
      <c r="QOS16" s="60"/>
      <c r="QOT16" s="60"/>
      <c r="QOU16" s="60"/>
      <c r="QOV16" s="60"/>
      <c r="QOW16" s="60"/>
      <c r="QOX16" s="60"/>
      <c r="QOY16" s="60"/>
      <c r="QOZ16" s="60"/>
      <c r="QPA16" s="60"/>
      <c r="QPB16" s="60"/>
      <c r="QPC16" s="60"/>
      <c r="QPD16" s="60"/>
      <c r="QPE16" s="60"/>
      <c r="QPF16" s="60"/>
      <c r="QPG16" s="60"/>
      <c r="QPH16" s="60"/>
      <c r="QPI16" s="60"/>
      <c r="QPJ16" s="60"/>
      <c r="QPK16" s="60"/>
      <c r="QPL16" s="60"/>
      <c r="QPM16" s="60"/>
      <c r="QPN16" s="60"/>
      <c r="QPO16" s="60"/>
      <c r="QPP16" s="60"/>
      <c r="QPQ16" s="60"/>
      <c r="QPR16" s="60"/>
      <c r="QPS16" s="60"/>
      <c r="QPT16" s="60"/>
      <c r="QPU16" s="60"/>
      <c r="QPV16" s="60"/>
      <c r="QPW16" s="60"/>
      <c r="QPX16" s="60"/>
      <c r="QPY16" s="60"/>
      <c r="QPZ16" s="60"/>
      <c r="QQA16" s="60"/>
      <c r="QQB16" s="60"/>
      <c r="QQC16" s="60"/>
      <c r="QQD16" s="60"/>
      <c r="QQE16" s="60"/>
      <c r="QQF16" s="60"/>
      <c r="QQG16" s="60"/>
      <c r="QQH16" s="60"/>
      <c r="QQI16" s="60"/>
      <c r="QQJ16" s="60"/>
      <c r="QQK16" s="60"/>
      <c r="QQL16" s="60"/>
      <c r="QQM16" s="60"/>
      <c r="QQN16" s="60"/>
      <c r="QQO16" s="60"/>
      <c r="QQP16" s="60"/>
      <c r="QQQ16" s="60"/>
      <c r="QQR16" s="60"/>
      <c r="QQS16" s="60"/>
      <c r="QQT16" s="60"/>
      <c r="QQU16" s="60"/>
      <c r="QQV16" s="60"/>
      <c r="QQW16" s="60"/>
      <c r="QQX16" s="60"/>
      <c r="QQY16" s="60"/>
      <c r="QQZ16" s="60"/>
      <c r="QRA16" s="60"/>
      <c r="QRB16" s="60"/>
      <c r="QRC16" s="60"/>
      <c r="QRD16" s="60"/>
      <c r="QRE16" s="60"/>
      <c r="QRF16" s="60"/>
      <c r="QRG16" s="60"/>
      <c r="QRH16" s="60"/>
      <c r="QRI16" s="60"/>
      <c r="QRJ16" s="60"/>
      <c r="QRK16" s="60"/>
      <c r="QRL16" s="60"/>
      <c r="QRM16" s="60"/>
      <c r="QRN16" s="60"/>
      <c r="QRO16" s="60"/>
      <c r="QRP16" s="60"/>
      <c r="QRQ16" s="60"/>
      <c r="QRR16" s="60"/>
      <c r="QRS16" s="60"/>
      <c r="QRT16" s="60"/>
      <c r="QRU16" s="60"/>
      <c r="QRV16" s="60"/>
      <c r="QRW16" s="60"/>
      <c r="QRX16" s="60"/>
      <c r="QRY16" s="60"/>
      <c r="QRZ16" s="60"/>
      <c r="QSA16" s="60"/>
      <c r="QSB16" s="60"/>
      <c r="QSC16" s="60"/>
      <c r="QSD16" s="60"/>
      <c r="QSE16" s="60"/>
      <c r="QSF16" s="60"/>
      <c r="QSG16" s="60"/>
      <c r="QSH16" s="60"/>
      <c r="QSI16" s="60"/>
      <c r="QSJ16" s="60"/>
      <c r="QSK16" s="60"/>
      <c r="QSL16" s="60"/>
      <c r="QSM16" s="60"/>
      <c r="QSN16" s="60"/>
      <c r="QSO16" s="60"/>
      <c r="QSP16" s="60"/>
      <c r="QSQ16" s="60"/>
      <c r="QSR16" s="60"/>
      <c r="QSS16" s="60"/>
      <c r="QST16" s="60"/>
      <c r="QSU16" s="60"/>
      <c r="QSV16" s="60"/>
      <c r="QSW16" s="60"/>
      <c r="QSX16" s="60"/>
      <c r="QSY16" s="60"/>
      <c r="QSZ16" s="60"/>
      <c r="QTA16" s="60"/>
      <c r="QTB16" s="60"/>
      <c r="QTC16" s="60"/>
      <c r="QTD16" s="60"/>
      <c r="QTE16" s="60"/>
      <c r="QTF16" s="60"/>
      <c r="QTG16" s="60"/>
      <c r="QTH16" s="60"/>
      <c r="QTI16" s="60"/>
      <c r="QTJ16" s="60"/>
      <c r="QTK16" s="60"/>
      <c r="QTL16" s="60"/>
      <c r="QTM16" s="60"/>
      <c r="QTN16" s="60"/>
      <c r="QTO16" s="60"/>
      <c r="QTP16" s="60"/>
      <c r="QTQ16" s="60"/>
      <c r="QTR16" s="60"/>
      <c r="QTS16" s="60"/>
      <c r="QTT16" s="60"/>
      <c r="QTU16" s="60"/>
      <c r="QTV16" s="60"/>
      <c r="QTW16" s="60"/>
      <c r="QTX16" s="60"/>
      <c r="QTY16" s="60"/>
      <c r="QTZ16" s="60"/>
      <c r="QUA16" s="60"/>
      <c r="QUB16" s="60"/>
      <c r="QUC16" s="60"/>
      <c r="QUD16" s="60"/>
      <c r="QUE16" s="60"/>
      <c r="QUF16" s="60"/>
      <c r="QUG16" s="60"/>
      <c r="QUH16" s="60"/>
      <c r="QUI16" s="60"/>
      <c r="QUJ16" s="60"/>
      <c r="QUK16" s="60"/>
      <c r="QUL16" s="60"/>
      <c r="QUM16" s="60"/>
      <c r="QUN16" s="60"/>
      <c r="QUO16" s="60"/>
      <c r="QUP16" s="60"/>
      <c r="QUQ16" s="60"/>
      <c r="QUR16" s="60"/>
      <c r="QUS16" s="60"/>
      <c r="QUT16" s="60"/>
      <c r="QUU16" s="60"/>
      <c r="QUV16" s="60"/>
      <c r="QUW16" s="60"/>
      <c r="QUX16" s="60"/>
      <c r="QUY16" s="60"/>
      <c r="QUZ16" s="60"/>
      <c r="QVA16" s="60"/>
      <c r="QVB16" s="60"/>
      <c r="QVC16" s="60"/>
      <c r="QVD16" s="60"/>
      <c r="QVE16" s="60"/>
      <c r="QVF16" s="60"/>
      <c r="QVG16" s="60"/>
      <c r="QVH16" s="60"/>
      <c r="QVI16" s="60"/>
      <c r="QVJ16" s="60"/>
      <c r="QVK16" s="60"/>
      <c r="QVL16" s="60"/>
      <c r="QVM16" s="60"/>
      <c r="QVN16" s="60"/>
      <c r="QVO16" s="60"/>
      <c r="QVP16" s="60"/>
      <c r="QVQ16" s="60"/>
      <c r="QVR16" s="60"/>
      <c r="QVS16" s="60"/>
      <c r="QVT16" s="60"/>
      <c r="QVU16" s="60"/>
      <c r="QVV16" s="60"/>
      <c r="QVW16" s="60"/>
      <c r="QVX16" s="60"/>
      <c r="QVY16" s="60"/>
      <c r="QVZ16" s="60"/>
      <c r="QWA16" s="60"/>
      <c r="QWB16" s="60"/>
      <c r="QWC16" s="60"/>
      <c r="QWD16" s="60"/>
      <c r="QWE16" s="60"/>
      <c r="QWF16" s="60"/>
      <c r="QWG16" s="60"/>
      <c r="QWH16" s="60"/>
      <c r="QWI16" s="60"/>
      <c r="QWJ16" s="60"/>
      <c r="QWK16" s="60"/>
      <c r="QWL16" s="60"/>
      <c r="QWM16" s="60"/>
      <c r="QWN16" s="60"/>
      <c r="QWO16" s="60"/>
      <c r="QWP16" s="60"/>
      <c r="QWQ16" s="60"/>
      <c r="QWR16" s="60"/>
      <c r="QWS16" s="60"/>
      <c r="QWT16" s="60"/>
      <c r="QWU16" s="60"/>
      <c r="QWV16" s="60"/>
      <c r="QWW16" s="60"/>
      <c r="QWX16" s="60"/>
      <c r="QWY16" s="60"/>
      <c r="QWZ16" s="60"/>
      <c r="QXA16" s="60"/>
      <c r="QXB16" s="60"/>
      <c r="QXC16" s="60"/>
      <c r="QXD16" s="60"/>
      <c r="QXE16" s="60"/>
      <c r="QXF16" s="60"/>
      <c r="QXG16" s="60"/>
      <c r="QXH16" s="60"/>
      <c r="QXI16" s="60"/>
      <c r="QXJ16" s="60"/>
      <c r="QXK16" s="60"/>
      <c r="QXL16" s="60"/>
      <c r="QXM16" s="60"/>
      <c r="QXN16" s="60"/>
      <c r="QXO16" s="60"/>
      <c r="QXP16" s="60"/>
      <c r="QXQ16" s="60"/>
      <c r="QXR16" s="60"/>
      <c r="QXS16" s="60"/>
      <c r="QXT16" s="60"/>
      <c r="QXU16" s="60"/>
      <c r="QXV16" s="60"/>
      <c r="QXW16" s="60"/>
      <c r="QXX16" s="60"/>
      <c r="QXY16" s="60"/>
      <c r="QXZ16" s="60"/>
      <c r="QYA16" s="60"/>
      <c r="QYB16" s="60"/>
      <c r="QYC16" s="60"/>
      <c r="QYD16" s="60"/>
      <c r="QYE16" s="60"/>
      <c r="QYF16" s="60"/>
      <c r="QYG16" s="60"/>
      <c r="QYH16" s="60"/>
      <c r="QYI16" s="60"/>
      <c r="QYJ16" s="60"/>
      <c r="QYK16" s="60"/>
      <c r="QYL16" s="60"/>
      <c r="QYM16" s="60"/>
      <c r="QYN16" s="60"/>
      <c r="QYO16" s="60"/>
      <c r="QYP16" s="60"/>
      <c r="QYQ16" s="60"/>
      <c r="QYR16" s="60"/>
      <c r="QYS16" s="60"/>
      <c r="QYT16" s="60"/>
      <c r="QYU16" s="60"/>
      <c r="QYV16" s="60"/>
      <c r="QYW16" s="60"/>
      <c r="QYX16" s="60"/>
      <c r="QYY16" s="60"/>
      <c r="QYZ16" s="60"/>
      <c r="QZA16" s="60"/>
      <c r="QZB16" s="60"/>
      <c r="QZC16" s="60"/>
      <c r="QZD16" s="60"/>
      <c r="QZE16" s="60"/>
      <c r="QZF16" s="60"/>
      <c r="QZG16" s="60"/>
      <c r="QZH16" s="60"/>
      <c r="QZI16" s="60"/>
      <c r="QZJ16" s="60"/>
      <c r="QZK16" s="60"/>
      <c r="QZL16" s="60"/>
      <c r="QZM16" s="60"/>
      <c r="QZN16" s="60"/>
      <c r="QZO16" s="60"/>
      <c r="QZP16" s="60"/>
      <c r="QZQ16" s="60"/>
      <c r="QZR16" s="60"/>
      <c r="QZS16" s="60"/>
      <c r="QZT16" s="60"/>
      <c r="QZU16" s="60"/>
      <c r="QZV16" s="60"/>
      <c r="QZW16" s="60"/>
      <c r="QZX16" s="60"/>
      <c r="QZY16" s="60"/>
      <c r="QZZ16" s="60"/>
      <c r="RAA16" s="60"/>
      <c r="RAB16" s="60"/>
      <c r="RAC16" s="60"/>
      <c r="RAD16" s="60"/>
      <c r="RAE16" s="60"/>
      <c r="RAF16" s="60"/>
      <c r="RAG16" s="60"/>
      <c r="RAH16" s="60"/>
      <c r="RAI16" s="60"/>
      <c r="RAJ16" s="60"/>
      <c r="RAK16" s="60"/>
      <c r="RAL16" s="60"/>
      <c r="RAM16" s="60"/>
      <c r="RAN16" s="60"/>
      <c r="RAO16" s="60"/>
      <c r="RAP16" s="60"/>
      <c r="RAQ16" s="60"/>
      <c r="RAR16" s="60"/>
      <c r="RAS16" s="60"/>
      <c r="RAT16" s="60"/>
      <c r="RAU16" s="60"/>
      <c r="RAV16" s="60"/>
      <c r="RAW16" s="60"/>
      <c r="RAX16" s="60"/>
      <c r="RAY16" s="60"/>
      <c r="RAZ16" s="60"/>
      <c r="RBA16" s="60"/>
      <c r="RBB16" s="60"/>
      <c r="RBC16" s="60"/>
      <c r="RBD16" s="60"/>
      <c r="RBE16" s="60"/>
      <c r="RBF16" s="60"/>
      <c r="RBG16" s="60"/>
      <c r="RBH16" s="60"/>
      <c r="RBI16" s="60"/>
      <c r="RBJ16" s="60"/>
      <c r="RBK16" s="60"/>
      <c r="RBL16" s="60"/>
      <c r="RBM16" s="60"/>
      <c r="RBN16" s="60"/>
      <c r="RBO16" s="60"/>
      <c r="RBP16" s="60"/>
      <c r="RBQ16" s="60"/>
      <c r="RBR16" s="60"/>
      <c r="RBS16" s="60"/>
      <c r="RBT16" s="60"/>
      <c r="RBU16" s="60"/>
      <c r="RBV16" s="60"/>
      <c r="RBW16" s="60"/>
      <c r="RBX16" s="60"/>
      <c r="RBY16" s="60"/>
      <c r="RBZ16" s="60"/>
      <c r="RCA16" s="60"/>
      <c r="RCB16" s="60"/>
      <c r="RCC16" s="60"/>
      <c r="RCD16" s="60"/>
      <c r="RCE16" s="60"/>
      <c r="RCF16" s="60"/>
      <c r="RCG16" s="60"/>
      <c r="RCH16" s="60"/>
      <c r="RCI16" s="60"/>
      <c r="RCJ16" s="60"/>
      <c r="RCK16" s="60"/>
      <c r="RCL16" s="60"/>
      <c r="RCM16" s="60"/>
      <c r="RCN16" s="60"/>
      <c r="RCO16" s="60"/>
      <c r="RCP16" s="60"/>
      <c r="RCQ16" s="60"/>
      <c r="RCR16" s="60"/>
      <c r="RCS16" s="60"/>
      <c r="RCT16" s="60"/>
      <c r="RCU16" s="60"/>
      <c r="RCV16" s="60"/>
      <c r="RCW16" s="60"/>
      <c r="RCX16" s="60"/>
      <c r="RCY16" s="60"/>
      <c r="RCZ16" s="60"/>
      <c r="RDA16" s="60"/>
      <c r="RDB16" s="60"/>
      <c r="RDC16" s="60"/>
      <c r="RDD16" s="60"/>
      <c r="RDE16" s="60"/>
      <c r="RDF16" s="60"/>
      <c r="RDG16" s="60"/>
      <c r="RDH16" s="60"/>
      <c r="RDI16" s="60"/>
      <c r="RDJ16" s="60"/>
      <c r="RDK16" s="60"/>
      <c r="RDL16" s="60"/>
      <c r="RDM16" s="60"/>
      <c r="RDN16" s="60"/>
      <c r="RDO16" s="60"/>
      <c r="RDP16" s="60"/>
      <c r="RDQ16" s="60"/>
      <c r="RDR16" s="60"/>
      <c r="RDS16" s="60"/>
      <c r="RDT16" s="60"/>
      <c r="RDU16" s="60"/>
      <c r="RDV16" s="60"/>
      <c r="RDW16" s="60"/>
      <c r="RDX16" s="60"/>
      <c r="RDY16" s="60"/>
      <c r="RDZ16" s="60"/>
      <c r="REA16" s="60"/>
      <c r="REB16" s="60"/>
      <c r="REC16" s="60"/>
      <c r="RED16" s="60"/>
      <c r="REE16" s="60"/>
      <c r="REF16" s="60"/>
      <c r="REG16" s="60"/>
      <c r="REH16" s="60"/>
      <c r="REI16" s="60"/>
      <c r="REJ16" s="60"/>
      <c r="REK16" s="60"/>
      <c r="REL16" s="60"/>
      <c r="REM16" s="60"/>
      <c r="REN16" s="60"/>
      <c r="REO16" s="60"/>
      <c r="REP16" s="60"/>
      <c r="REQ16" s="60"/>
      <c r="RER16" s="60"/>
      <c r="RES16" s="60"/>
      <c r="RET16" s="60"/>
      <c r="REU16" s="60"/>
      <c r="REV16" s="60"/>
      <c r="REW16" s="60"/>
      <c r="REX16" s="60"/>
      <c r="REY16" s="60"/>
      <c r="REZ16" s="60"/>
      <c r="RFA16" s="60"/>
      <c r="RFB16" s="60"/>
      <c r="RFC16" s="60"/>
      <c r="RFD16" s="60"/>
      <c r="RFE16" s="60"/>
      <c r="RFF16" s="60"/>
      <c r="RFG16" s="60"/>
      <c r="RFH16" s="60"/>
      <c r="RFI16" s="60"/>
      <c r="RFJ16" s="60"/>
      <c r="RFK16" s="60"/>
      <c r="RFL16" s="60"/>
      <c r="RFM16" s="60"/>
      <c r="RFN16" s="60"/>
      <c r="RFO16" s="60"/>
      <c r="RFP16" s="60"/>
      <c r="RFQ16" s="60"/>
      <c r="RFR16" s="60"/>
      <c r="RFS16" s="60"/>
      <c r="RFT16" s="60"/>
      <c r="RFU16" s="60"/>
      <c r="RFV16" s="60"/>
      <c r="RFW16" s="60"/>
      <c r="RFX16" s="60"/>
      <c r="RFY16" s="60"/>
      <c r="RFZ16" s="60"/>
      <c r="RGA16" s="60"/>
      <c r="RGB16" s="60"/>
      <c r="RGC16" s="60"/>
      <c r="RGD16" s="60"/>
      <c r="RGE16" s="60"/>
      <c r="RGF16" s="60"/>
      <c r="RGG16" s="60"/>
      <c r="RGH16" s="60"/>
      <c r="RGI16" s="60"/>
      <c r="RGJ16" s="60"/>
      <c r="RGK16" s="60"/>
      <c r="RGL16" s="60"/>
      <c r="RGM16" s="60"/>
      <c r="RGN16" s="60"/>
      <c r="RGO16" s="60"/>
      <c r="RGP16" s="60"/>
      <c r="RGQ16" s="60"/>
      <c r="RGR16" s="60"/>
      <c r="RGS16" s="60"/>
      <c r="RGT16" s="60"/>
      <c r="RGU16" s="60"/>
      <c r="RGV16" s="60"/>
      <c r="RGW16" s="60"/>
      <c r="RGX16" s="60"/>
      <c r="RGY16" s="60"/>
      <c r="RGZ16" s="60"/>
      <c r="RHA16" s="60"/>
      <c r="RHB16" s="60"/>
      <c r="RHC16" s="60"/>
      <c r="RHD16" s="60"/>
      <c r="RHE16" s="60"/>
      <c r="RHF16" s="60"/>
      <c r="RHG16" s="60"/>
      <c r="RHH16" s="60"/>
      <c r="RHI16" s="60"/>
      <c r="RHJ16" s="60"/>
      <c r="RHK16" s="60"/>
      <c r="RHL16" s="60"/>
      <c r="RHM16" s="60"/>
      <c r="RHN16" s="60"/>
      <c r="RHO16" s="60"/>
      <c r="RHP16" s="60"/>
      <c r="RHQ16" s="60"/>
      <c r="RHR16" s="60"/>
      <c r="RHS16" s="60"/>
      <c r="RHT16" s="60"/>
      <c r="RHU16" s="60"/>
      <c r="RHV16" s="60"/>
      <c r="RHW16" s="60"/>
      <c r="RHX16" s="60"/>
      <c r="RHY16" s="60"/>
      <c r="RHZ16" s="60"/>
      <c r="RIA16" s="60"/>
      <c r="RIB16" s="60"/>
      <c r="RIC16" s="60"/>
      <c r="RID16" s="60"/>
      <c r="RIE16" s="60"/>
      <c r="RIF16" s="60"/>
      <c r="RIG16" s="60"/>
      <c r="RIH16" s="60"/>
      <c r="RII16" s="60"/>
      <c r="RIJ16" s="60"/>
      <c r="RIK16" s="60"/>
      <c r="RIL16" s="60"/>
      <c r="RIM16" s="60"/>
      <c r="RIN16" s="60"/>
      <c r="RIO16" s="60"/>
      <c r="RIP16" s="60"/>
      <c r="RIQ16" s="60"/>
      <c r="RIR16" s="60"/>
      <c r="RIS16" s="60"/>
      <c r="RIT16" s="60"/>
      <c r="RIU16" s="60"/>
      <c r="RIV16" s="60"/>
      <c r="RIW16" s="60"/>
      <c r="RIX16" s="60"/>
      <c r="RIY16" s="60"/>
      <c r="RIZ16" s="60"/>
      <c r="RJA16" s="60"/>
      <c r="RJB16" s="60"/>
      <c r="RJC16" s="60"/>
      <c r="RJD16" s="60"/>
      <c r="RJE16" s="60"/>
      <c r="RJF16" s="60"/>
      <c r="RJG16" s="60"/>
      <c r="RJH16" s="60"/>
      <c r="RJI16" s="60"/>
      <c r="RJJ16" s="60"/>
      <c r="RJK16" s="60"/>
      <c r="RJL16" s="60"/>
      <c r="RJM16" s="60"/>
      <c r="RJN16" s="60"/>
      <c r="RJO16" s="60"/>
      <c r="RJP16" s="60"/>
      <c r="RJQ16" s="60"/>
      <c r="RJR16" s="60"/>
      <c r="RJS16" s="60"/>
      <c r="RJT16" s="60"/>
      <c r="RJU16" s="60"/>
      <c r="RJV16" s="60"/>
      <c r="RJW16" s="60"/>
      <c r="RJX16" s="60"/>
      <c r="RJY16" s="60"/>
      <c r="RJZ16" s="60"/>
      <c r="RKA16" s="60"/>
      <c r="RKB16" s="60"/>
      <c r="RKC16" s="60"/>
      <c r="RKD16" s="60"/>
      <c r="RKE16" s="60"/>
      <c r="RKF16" s="60"/>
      <c r="RKG16" s="60"/>
      <c r="RKH16" s="60"/>
      <c r="RKI16" s="60"/>
      <c r="RKJ16" s="60"/>
      <c r="RKK16" s="60"/>
      <c r="RKL16" s="60"/>
      <c r="RKM16" s="60"/>
      <c r="RKN16" s="60"/>
      <c r="RKO16" s="60"/>
      <c r="RKP16" s="60"/>
      <c r="RKQ16" s="60"/>
      <c r="RKR16" s="60"/>
      <c r="RKS16" s="60"/>
      <c r="RKT16" s="60"/>
      <c r="RKU16" s="60"/>
      <c r="RKV16" s="60"/>
      <c r="RKW16" s="60"/>
      <c r="RKX16" s="60"/>
      <c r="RKY16" s="60"/>
      <c r="RKZ16" s="60"/>
      <c r="RLA16" s="60"/>
      <c r="RLB16" s="60"/>
      <c r="RLC16" s="60"/>
      <c r="RLD16" s="60"/>
      <c r="RLE16" s="60"/>
      <c r="RLF16" s="60"/>
      <c r="RLG16" s="60"/>
      <c r="RLH16" s="60"/>
      <c r="RLI16" s="60"/>
      <c r="RLJ16" s="60"/>
      <c r="RLK16" s="60"/>
      <c r="RLL16" s="60"/>
      <c r="RLM16" s="60"/>
      <c r="RLN16" s="60"/>
      <c r="RLO16" s="60"/>
      <c r="RLP16" s="60"/>
      <c r="RLQ16" s="60"/>
      <c r="RLR16" s="60"/>
      <c r="RLS16" s="60"/>
      <c r="RLT16" s="60"/>
      <c r="RLU16" s="60"/>
      <c r="RLV16" s="60"/>
      <c r="RLW16" s="60"/>
      <c r="RLX16" s="60"/>
      <c r="RLY16" s="60"/>
      <c r="RLZ16" s="60"/>
      <c r="RMA16" s="60"/>
      <c r="RMB16" s="60"/>
      <c r="RMC16" s="60"/>
      <c r="RMD16" s="60"/>
      <c r="RME16" s="60"/>
      <c r="RMF16" s="60"/>
      <c r="RMG16" s="60"/>
      <c r="RMH16" s="60"/>
      <c r="RMI16" s="60"/>
      <c r="RMJ16" s="60"/>
      <c r="RMK16" s="60"/>
      <c r="RML16" s="60"/>
      <c r="RMM16" s="60"/>
      <c r="RMN16" s="60"/>
      <c r="RMO16" s="60"/>
      <c r="RMP16" s="60"/>
      <c r="RMQ16" s="60"/>
      <c r="RMR16" s="60"/>
      <c r="RMS16" s="60"/>
      <c r="RMT16" s="60"/>
      <c r="RMU16" s="60"/>
      <c r="RMV16" s="60"/>
      <c r="RMW16" s="60"/>
      <c r="RMX16" s="60"/>
      <c r="RMY16" s="60"/>
      <c r="RMZ16" s="60"/>
      <c r="RNA16" s="60"/>
      <c r="RNB16" s="60"/>
      <c r="RNC16" s="60"/>
      <c r="RND16" s="60"/>
      <c r="RNE16" s="60"/>
      <c r="RNF16" s="60"/>
      <c r="RNG16" s="60"/>
      <c r="RNH16" s="60"/>
      <c r="RNI16" s="60"/>
      <c r="RNJ16" s="60"/>
      <c r="RNK16" s="60"/>
      <c r="RNL16" s="60"/>
      <c r="RNM16" s="60"/>
      <c r="RNN16" s="60"/>
      <c r="RNO16" s="60"/>
      <c r="RNP16" s="60"/>
      <c r="RNQ16" s="60"/>
      <c r="RNR16" s="60"/>
      <c r="RNS16" s="60"/>
      <c r="RNT16" s="60"/>
      <c r="RNU16" s="60"/>
      <c r="RNV16" s="60"/>
      <c r="RNW16" s="60"/>
      <c r="RNX16" s="60"/>
      <c r="RNY16" s="60"/>
      <c r="RNZ16" s="60"/>
      <c r="ROA16" s="60"/>
      <c r="ROB16" s="60"/>
      <c r="ROC16" s="60"/>
      <c r="ROD16" s="60"/>
      <c r="ROE16" s="60"/>
      <c r="ROF16" s="60"/>
      <c r="ROG16" s="60"/>
      <c r="ROH16" s="60"/>
      <c r="ROI16" s="60"/>
      <c r="ROJ16" s="60"/>
      <c r="ROK16" s="60"/>
      <c r="ROL16" s="60"/>
      <c r="ROM16" s="60"/>
      <c r="RON16" s="60"/>
      <c r="ROO16" s="60"/>
      <c r="ROP16" s="60"/>
      <c r="ROQ16" s="60"/>
      <c r="ROR16" s="60"/>
      <c r="ROS16" s="60"/>
      <c r="ROT16" s="60"/>
      <c r="ROU16" s="60"/>
      <c r="ROV16" s="60"/>
      <c r="ROW16" s="60"/>
      <c r="ROX16" s="60"/>
      <c r="ROY16" s="60"/>
      <c r="ROZ16" s="60"/>
      <c r="RPA16" s="60"/>
      <c r="RPB16" s="60"/>
      <c r="RPC16" s="60"/>
      <c r="RPD16" s="60"/>
      <c r="RPE16" s="60"/>
      <c r="RPF16" s="60"/>
      <c r="RPG16" s="60"/>
      <c r="RPH16" s="60"/>
      <c r="RPI16" s="60"/>
      <c r="RPJ16" s="60"/>
      <c r="RPK16" s="60"/>
      <c r="RPL16" s="60"/>
      <c r="RPM16" s="60"/>
      <c r="RPN16" s="60"/>
      <c r="RPO16" s="60"/>
      <c r="RPP16" s="60"/>
      <c r="RPQ16" s="60"/>
      <c r="RPR16" s="60"/>
      <c r="RPS16" s="60"/>
      <c r="RPT16" s="60"/>
      <c r="RPU16" s="60"/>
      <c r="RPV16" s="60"/>
      <c r="RPW16" s="60"/>
      <c r="RPX16" s="60"/>
      <c r="RPY16" s="60"/>
      <c r="RPZ16" s="60"/>
      <c r="RQA16" s="60"/>
      <c r="RQB16" s="60"/>
      <c r="RQC16" s="60"/>
      <c r="RQD16" s="60"/>
      <c r="RQE16" s="60"/>
      <c r="RQF16" s="60"/>
      <c r="RQG16" s="60"/>
      <c r="RQH16" s="60"/>
      <c r="RQI16" s="60"/>
      <c r="RQJ16" s="60"/>
      <c r="RQK16" s="60"/>
      <c r="RQL16" s="60"/>
      <c r="RQM16" s="60"/>
      <c r="RQN16" s="60"/>
      <c r="RQO16" s="60"/>
      <c r="RQP16" s="60"/>
      <c r="RQQ16" s="60"/>
      <c r="RQR16" s="60"/>
      <c r="RQS16" s="60"/>
      <c r="RQT16" s="60"/>
      <c r="RQU16" s="60"/>
      <c r="RQV16" s="60"/>
      <c r="RQW16" s="60"/>
      <c r="RQX16" s="60"/>
      <c r="RQY16" s="60"/>
      <c r="RQZ16" s="60"/>
      <c r="RRA16" s="60"/>
      <c r="RRB16" s="60"/>
      <c r="RRC16" s="60"/>
      <c r="RRD16" s="60"/>
      <c r="RRE16" s="60"/>
      <c r="RRF16" s="60"/>
      <c r="RRG16" s="60"/>
      <c r="RRH16" s="60"/>
      <c r="RRI16" s="60"/>
      <c r="RRJ16" s="60"/>
      <c r="RRK16" s="60"/>
      <c r="RRL16" s="60"/>
      <c r="RRM16" s="60"/>
      <c r="RRN16" s="60"/>
      <c r="RRO16" s="60"/>
      <c r="RRP16" s="60"/>
      <c r="RRQ16" s="60"/>
      <c r="RRR16" s="60"/>
      <c r="RRS16" s="60"/>
      <c r="RRT16" s="60"/>
      <c r="RRU16" s="60"/>
      <c r="RRV16" s="60"/>
      <c r="RRW16" s="60"/>
      <c r="RRX16" s="60"/>
      <c r="RRY16" s="60"/>
      <c r="RRZ16" s="60"/>
      <c r="RSA16" s="60"/>
      <c r="RSB16" s="60"/>
      <c r="RSC16" s="60"/>
      <c r="RSD16" s="60"/>
      <c r="RSE16" s="60"/>
      <c r="RSF16" s="60"/>
      <c r="RSG16" s="60"/>
      <c r="RSH16" s="60"/>
      <c r="RSI16" s="60"/>
      <c r="RSJ16" s="60"/>
      <c r="RSK16" s="60"/>
      <c r="RSL16" s="60"/>
      <c r="RSM16" s="60"/>
      <c r="RSN16" s="60"/>
      <c r="RSO16" s="60"/>
      <c r="RSP16" s="60"/>
      <c r="RSQ16" s="60"/>
      <c r="RSR16" s="60"/>
      <c r="RSS16" s="60"/>
      <c r="RST16" s="60"/>
      <c r="RSU16" s="60"/>
      <c r="RSV16" s="60"/>
      <c r="RSW16" s="60"/>
      <c r="RSX16" s="60"/>
      <c r="RSY16" s="60"/>
      <c r="RSZ16" s="60"/>
      <c r="RTA16" s="60"/>
      <c r="RTB16" s="60"/>
      <c r="RTC16" s="60"/>
      <c r="RTD16" s="60"/>
      <c r="RTE16" s="60"/>
      <c r="RTF16" s="60"/>
      <c r="RTG16" s="60"/>
      <c r="RTH16" s="60"/>
      <c r="RTI16" s="60"/>
      <c r="RTJ16" s="60"/>
      <c r="RTK16" s="60"/>
      <c r="RTL16" s="60"/>
      <c r="RTM16" s="60"/>
      <c r="RTN16" s="60"/>
      <c r="RTO16" s="60"/>
      <c r="RTP16" s="60"/>
      <c r="RTQ16" s="60"/>
      <c r="RTR16" s="60"/>
      <c r="RTS16" s="60"/>
      <c r="RTT16" s="60"/>
      <c r="RTU16" s="60"/>
      <c r="RTV16" s="60"/>
      <c r="RTW16" s="60"/>
      <c r="RTX16" s="60"/>
      <c r="RTY16" s="60"/>
      <c r="RTZ16" s="60"/>
      <c r="RUA16" s="60"/>
      <c r="RUB16" s="60"/>
      <c r="RUC16" s="60"/>
      <c r="RUD16" s="60"/>
      <c r="RUE16" s="60"/>
      <c r="RUF16" s="60"/>
      <c r="RUG16" s="60"/>
      <c r="RUH16" s="60"/>
      <c r="RUI16" s="60"/>
      <c r="RUJ16" s="60"/>
      <c r="RUK16" s="60"/>
      <c r="RUL16" s="60"/>
      <c r="RUM16" s="60"/>
      <c r="RUN16" s="60"/>
      <c r="RUO16" s="60"/>
      <c r="RUP16" s="60"/>
      <c r="RUQ16" s="60"/>
      <c r="RUR16" s="60"/>
      <c r="RUS16" s="60"/>
      <c r="RUT16" s="60"/>
      <c r="RUU16" s="60"/>
      <c r="RUV16" s="60"/>
      <c r="RUW16" s="60"/>
      <c r="RUX16" s="60"/>
      <c r="RUY16" s="60"/>
      <c r="RUZ16" s="60"/>
      <c r="RVA16" s="60"/>
      <c r="RVB16" s="60"/>
      <c r="RVC16" s="60"/>
      <c r="RVD16" s="60"/>
      <c r="RVE16" s="60"/>
      <c r="RVF16" s="60"/>
      <c r="RVG16" s="60"/>
      <c r="RVH16" s="60"/>
      <c r="RVI16" s="60"/>
      <c r="RVJ16" s="60"/>
      <c r="RVK16" s="60"/>
      <c r="RVL16" s="60"/>
      <c r="RVM16" s="60"/>
      <c r="RVN16" s="60"/>
      <c r="RVO16" s="60"/>
      <c r="RVP16" s="60"/>
      <c r="RVQ16" s="60"/>
      <c r="RVR16" s="60"/>
      <c r="RVS16" s="60"/>
      <c r="RVT16" s="60"/>
      <c r="RVU16" s="60"/>
      <c r="RVV16" s="60"/>
      <c r="RVW16" s="60"/>
      <c r="RVX16" s="60"/>
      <c r="RVY16" s="60"/>
      <c r="RVZ16" s="60"/>
      <c r="RWA16" s="60"/>
      <c r="RWB16" s="60"/>
      <c r="RWC16" s="60"/>
      <c r="RWD16" s="60"/>
      <c r="RWE16" s="60"/>
      <c r="RWF16" s="60"/>
      <c r="RWG16" s="60"/>
      <c r="RWH16" s="60"/>
      <c r="RWI16" s="60"/>
      <c r="RWJ16" s="60"/>
      <c r="RWK16" s="60"/>
      <c r="RWL16" s="60"/>
      <c r="RWM16" s="60"/>
      <c r="RWN16" s="60"/>
      <c r="RWO16" s="60"/>
      <c r="RWP16" s="60"/>
      <c r="RWQ16" s="60"/>
      <c r="RWR16" s="60"/>
      <c r="RWS16" s="60"/>
      <c r="RWT16" s="60"/>
      <c r="RWU16" s="60"/>
      <c r="RWV16" s="60"/>
      <c r="RWW16" s="60"/>
      <c r="RWX16" s="60"/>
      <c r="RWY16" s="60"/>
      <c r="RWZ16" s="60"/>
      <c r="RXA16" s="60"/>
      <c r="RXB16" s="60"/>
      <c r="RXC16" s="60"/>
      <c r="RXD16" s="60"/>
      <c r="RXE16" s="60"/>
      <c r="RXF16" s="60"/>
      <c r="RXG16" s="60"/>
      <c r="RXH16" s="60"/>
      <c r="RXI16" s="60"/>
      <c r="RXJ16" s="60"/>
      <c r="RXK16" s="60"/>
      <c r="RXL16" s="60"/>
      <c r="RXM16" s="60"/>
      <c r="RXN16" s="60"/>
      <c r="RXO16" s="60"/>
      <c r="RXP16" s="60"/>
      <c r="RXQ16" s="60"/>
      <c r="RXR16" s="60"/>
      <c r="RXS16" s="60"/>
      <c r="RXT16" s="60"/>
      <c r="RXU16" s="60"/>
      <c r="RXV16" s="60"/>
      <c r="RXW16" s="60"/>
      <c r="RXX16" s="60"/>
      <c r="RXY16" s="60"/>
      <c r="RXZ16" s="60"/>
      <c r="RYA16" s="60"/>
      <c r="RYB16" s="60"/>
      <c r="RYC16" s="60"/>
      <c r="RYD16" s="60"/>
      <c r="RYE16" s="60"/>
      <c r="RYF16" s="60"/>
      <c r="RYG16" s="60"/>
      <c r="RYH16" s="60"/>
      <c r="RYI16" s="60"/>
      <c r="RYJ16" s="60"/>
      <c r="RYK16" s="60"/>
      <c r="RYL16" s="60"/>
      <c r="RYM16" s="60"/>
      <c r="RYN16" s="60"/>
      <c r="RYO16" s="60"/>
      <c r="RYP16" s="60"/>
      <c r="RYQ16" s="60"/>
      <c r="RYR16" s="60"/>
      <c r="RYS16" s="60"/>
      <c r="RYT16" s="60"/>
      <c r="RYU16" s="60"/>
      <c r="RYV16" s="60"/>
      <c r="RYW16" s="60"/>
      <c r="RYX16" s="60"/>
      <c r="RYY16" s="60"/>
      <c r="RYZ16" s="60"/>
      <c r="RZA16" s="60"/>
      <c r="RZB16" s="60"/>
      <c r="RZC16" s="60"/>
      <c r="RZD16" s="60"/>
      <c r="RZE16" s="60"/>
      <c r="RZF16" s="60"/>
      <c r="RZG16" s="60"/>
      <c r="RZH16" s="60"/>
      <c r="RZI16" s="60"/>
      <c r="RZJ16" s="60"/>
      <c r="RZK16" s="60"/>
      <c r="RZL16" s="60"/>
      <c r="RZM16" s="60"/>
      <c r="RZN16" s="60"/>
      <c r="RZO16" s="60"/>
      <c r="RZP16" s="60"/>
      <c r="RZQ16" s="60"/>
      <c r="RZR16" s="60"/>
      <c r="RZS16" s="60"/>
      <c r="RZT16" s="60"/>
      <c r="RZU16" s="60"/>
      <c r="RZV16" s="60"/>
      <c r="RZW16" s="60"/>
      <c r="RZX16" s="60"/>
      <c r="RZY16" s="60"/>
      <c r="RZZ16" s="60"/>
      <c r="SAA16" s="60"/>
      <c r="SAB16" s="60"/>
      <c r="SAC16" s="60"/>
      <c r="SAD16" s="60"/>
      <c r="SAE16" s="60"/>
      <c r="SAF16" s="60"/>
      <c r="SAG16" s="60"/>
      <c r="SAH16" s="60"/>
      <c r="SAI16" s="60"/>
      <c r="SAJ16" s="60"/>
      <c r="SAK16" s="60"/>
      <c r="SAL16" s="60"/>
      <c r="SAM16" s="60"/>
      <c r="SAN16" s="60"/>
      <c r="SAO16" s="60"/>
      <c r="SAP16" s="60"/>
      <c r="SAQ16" s="60"/>
      <c r="SAR16" s="60"/>
      <c r="SAS16" s="60"/>
      <c r="SAT16" s="60"/>
      <c r="SAU16" s="60"/>
      <c r="SAV16" s="60"/>
      <c r="SAW16" s="60"/>
      <c r="SAX16" s="60"/>
      <c r="SAY16" s="60"/>
      <c r="SAZ16" s="60"/>
      <c r="SBA16" s="60"/>
      <c r="SBB16" s="60"/>
      <c r="SBC16" s="60"/>
      <c r="SBD16" s="60"/>
      <c r="SBE16" s="60"/>
      <c r="SBF16" s="60"/>
      <c r="SBG16" s="60"/>
      <c r="SBH16" s="60"/>
      <c r="SBI16" s="60"/>
      <c r="SBJ16" s="60"/>
      <c r="SBK16" s="60"/>
      <c r="SBL16" s="60"/>
      <c r="SBM16" s="60"/>
      <c r="SBN16" s="60"/>
      <c r="SBO16" s="60"/>
      <c r="SBP16" s="60"/>
      <c r="SBQ16" s="60"/>
      <c r="SBR16" s="60"/>
      <c r="SBS16" s="60"/>
      <c r="SBT16" s="60"/>
      <c r="SBU16" s="60"/>
      <c r="SBV16" s="60"/>
      <c r="SBW16" s="60"/>
      <c r="SBX16" s="60"/>
      <c r="SBY16" s="60"/>
      <c r="SBZ16" s="60"/>
      <c r="SCA16" s="60"/>
      <c r="SCB16" s="60"/>
      <c r="SCC16" s="60"/>
      <c r="SCD16" s="60"/>
      <c r="SCE16" s="60"/>
      <c r="SCF16" s="60"/>
      <c r="SCG16" s="60"/>
      <c r="SCH16" s="60"/>
      <c r="SCI16" s="60"/>
      <c r="SCJ16" s="60"/>
      <c r="SCK16" s="60"/>
      <c r="SCL16" s="60"/>
      <c r="SCM16" s="60"/>
      <c r="SCN16" s="60"/>
      <c r="SCO16" s="60"/>
      <c r="SCP16" s="60"/>
      <c r="SCQ16" s="60"/>
      <c r="SCR16" s="60"/>
      <c r="SCS16" s="60"/>
      <c r="SCT16" s="60"/>
      <c r="SCU16" s="60"/>
      <c r="SCV16" s="60"/>
      <c r="SCW16" s="60"/>
      <c r="SCX16" s="60"/>
      <c r="SCY16" s="60"/>
      <c r="SCZ16" s="60"/>
      <c r="SDA16" s="60"/>
      <c r="SDB16" s="60"/>
      <c r="SDC16" s="60"/>
      <c r="SDD16" s="60"/>
      <c r="SDE16" s="60"/>
      <c r="SDF16" s="60"/>
      <c r="SDG16" s="60"/>
      <c r="SDH16" s="60"/>
      <c r="SDI16" s="60"/>
      <c r="SDJ16" s="60"/>
      <c r="SDK16" s="60"/>
      <c r="SDL16" s="60"/>
      <c r="SDM16" s="60"/>
      <c r="SDN16" s="60"/>
      <c r="SDO16" s="60"/>
      <c r="SDP16" s="60"/>
      <c r="SDQ16" s="60"/>
      <c r="SDR16" s="60"/>
      <c r="SDS16" s="60"/>
      <c r="SDT16" s="60"/>
      <c r="SDU16" s="60"/>
      <c r="SDV16" s="60"/>
      <c r="SDW16" s="60"/>
      <c r="SDX16" s="60"/>
      <c r="SDY16" s="60"/>
      <c r="SDZ16" s="60"/>
      <c r="SEA16" s="60"/>
      <c r="SEB16" s="60"/>
      <c r="SEC16" s="60"/>
      <c r="SED16" s="60"/>
      <c r="SEE16" s="60"/>
      <c r="SEF16" s="60"/>
      <c r="SEG16" s="60"/>
      <c r="SEH16" s="60"/>
      <c r="SEI16" s="60"/>
      <c r="SEJ16" s="60"/>
      <c r="SEK16" s="60"/>
      <c r="SEL16" s="60"/>
      <c r="SEM16" s="60"/>
      <c r="SEN16" s="60"/>
      <c r="SEO16" s="60"/>
      <c r="SEP16" s="60"/>
      <c r="SEQ16" s="60"/>
      <c r="SER16" s="60"/>
      <c r="SES16" s="60"/>
      <c r="SET16" s="60"/>
      <c r="SEU16" s="60"/>
      <c r="SEV16" s="60"/>
      <c r="SEW16" s="60"/>
      <c r="SEX16" s="60"/>
      <c r="SEY16" s="60"/>
      <c r="SEZ16" s="60"/>
      <c r="SFA16" s="60"/>
      <c r="SFB16" s="60"/>
      <c r="SFC16" s="60"/>
      <c r="SFD16" s="60"/>
      <c r="SFE16" s="60"/>
      <c r="SFF16" s="60"/>
      <c r="SFG16" s="60"/>
      <c r="SFH16" s="60"/>
      <c r="SFI16" s="60"/>
      <c r="SFJ16" s="60"/>
      <c r="SFK16" s="60"/>
      <c r="SFL16" s="60"/>
      <c r="SFM16" s="60"/>
      <c r="SFN16" s="60"/>
      <c r="SFO16" s="60"/>
      <c r="SFP16" s="60"/>
      <c r="SFQ16" s="60"/>
      <c r="SFR16" s="60"/>
      <c r="SFS16" s="60"/>
      <c r="SFT16" s="60"/>
      <c r="SFU16" s="60"/>
      <c r="SFV16" s="60"/>
      <c r="SFW16" s="60"/>
      <c r="SFX16" s="60"/>
      <c r="SFY16" s="60"/>
      <c r="SFZ16" s="60"/>
      <c r="SGA16" s="60"/>
      <c r="SGB16" s="60"/>
      <c r="SGC16" s="60"/>
      <c r="SGD16" s="60"/>
      <c r="SGE16" s="60"/>
      <c r="SGF16" s="60"/>
      <c r="SGG16" s="60"/>
      <c r="SGH16" s="60"/>
      <c r="SGI16" s="60"/>
      <c r="SGJ16" s="60"/>
      <c r="SGK16" s="60"/>
      <c r="SGL16" s="60"/>
      <c r="SGM16" s="60"/>
      <c r="SGN16" s="60"/>
      <c r="SGO16" s="60"/>
      <c r="SGP16" s="60"/>
      <c r="SGQ16" s="60"/>
      <c r="SGR16" s="60"/>
      <c r="SGS16" s="60"/>
      <c r="SGT16" s="60"/>
      <c r="SGU16" s="60"/>
      <c r="SGV16" s="60"/>
      <c r="SGW16" s="60"/>
      <c r="SGX16" s="60"/>
      <c r="SGY16" s="60"/>
      <c r="SGZ16" s="60"/>
      <c r="SHA16" s="60"/>
      <c r="SHB16" s="60"/>
      <c r="SHC16" s="60"/>
      <c r="SHD16" s="60"/>
      <c r="SHE16" s="60"/>
      <c r="SHF16" s="60"/>
      <c r="SHG16" s="60"/>
      <c r="SHH16" s="60"/>
      <c r="SHI16" s="60"/>
      <c r="SHJ16" s="60"/>
      <c r="SHK16" s="60"/>
      <c r="SHL16" s="60"/>
      <c r="SHM16" s="60"/>
      <c r="SHN16" s="60"/>
      <c r="SHO16" s="60"/>
      <c r="SHP16" s="60"/>
      <c r="SHQ16" s="60"/>
      <c r="SHR16" s="60"/>
      <c r="SHS16" s="60"/>
      <c r="SHT16" s="60"/>
      <c r="SHU16" s="60"/>
      <c r="SHV16" s="60"/>
      <c r="SHW16" s="60"/>
      <c r="SHX16" s="60"/>
      <c r="SHY16" s="60"/>
      <c r="SHZ16" s="60"/>
      <c r="SIA16" s="60"/>
      <c r="SIB16" s="60"/>
      <c r="SIC16" s="60"/>
      <c r="SID16" s="60"/>
      <c r="SIE16" s="60"/>
      <c r="SIF16" s="60"/>
      <c r="SIG16" s="60"/>
      <c r="SIH16" s="60"/>
      <c r="SII16" s="60"/>
      <c r="SIJ16" s="60"/>
      <c r="SIK16" s="60"/>
      <c r="SIL16" s="60"/>
      <c r="SIM16" s="60"/>
      <c r="SIN16" s="60"/>
      <c r="SIO16" s="60"/>
      <c r="SIP16" s="60"/>
      <c r="SIQ16" s="60"/>
      <c r="SIR16" s="60"/>
      <c r="SIS16" s="60"/>
      <c r="SIT16" s="60"/>
      <c r="SIU16" s="60"/>
      <c r="SIV16" s="60"/>
      <c r="SIW16" s="60"/>
      <c r="SIX16" s="60"/>
      <c r="SIY16" s="60"/>
      <c r="SIZ16" s="60"/>
      <c r="SJA16" s="60"/>
      <c r="SJB16" s="60"/>
      <c r="SJC16" s="60"/>
      <c r="SJD16" s="60"/>
      <c r="SJE16" s="60"/>
      <c r="SJF16" s="60"/>
      <c r="SJG16" s="60"/>
      <c r="SJH16" s="60"/>
      <c r="SJI16" s="60"/>
      <c r="SJJ16" s="60"/>
      <c r="SJK16" s="60"/>
      <c r="SJL16" s="60"/>
      <c r="SJM16" s="60"/>
      <c r="SJN16" s="60"/>
      <c r="SJO16" s="60"/>
      <c r="SJP16" s="60"/>
      <c r="SJQ16" s="60"/>
      <c r="SJR16" s="60"/>
      <c r="SJS16" s="60"/>
      <c r="SJT16" s="60"/>
      <c r="SJU16" s="60"/>
      <c r="SJV16" s="60"/>
      <c r="SJW16" s="60"/>
      <c r="SJX16" s="60"/>
      <c r="SJY16" s="60"/>
      <c r="SJZ16" s="60"/>
      <c r="SKA16" s="60"/>
      <c r="SKB16" s="60"/>
      <c r="SKC16" s="60"/>
      <c r="SKD16" s="60"/>
      <c r="SKE16" s="60"/>
      <c r="SKF16" s="60"/>
      <c r="SKG16" s="60"/>
      <c r="SKH16" s="60"/>
      <c r="SKI16" s="60"/>
      <c r="SKJ16" s="60"/>
      <c r="SKK16" s="60"/>
      <c r="SKL16" s="60"/>
      <c r="SKM16" s="60"/>
      <c r="SKN16" s="60"/>
      <c r="SKO16" s="60"/>
      <c r="SKP16" s="60"/>
      <c r="SKQ16" s="60"/>
      <c r="SKR16" s="60"/>
      <c r="SKS16" s="60"/>
      <c r="SKT16" s="60"/>
      <c r="SKU16" s="60"/>
      <c r="SKV16" s="60"/>
      <c r="SKW16" s="60"/>
      <c r="SKX16" s="60"/>
      <c r="SKY16" s="60"/>
      <c r="SKZ16" s="60"/>
      <c r="SLA16" s="60"/>
      <c r="SLB16" s="60"/>
      <c r="SLC16" s="60"/>
      <c r="SLD16" s="60"/>
      <c r="SLE16" s="60"/>
      <c r="SLF16" s="60"/>
      <c r="SLG16" s="60"/>
      <c r="SLH16" s="60"/>
      <c r="SLI16" s="60"/>
      <c r="SLJ16" s="60"/>
      <c r="SLK16" s="60"/>
      <c r="SLL16" s="60"/>
      <c r="SLM16" s="60"/>
      <c r="SLN16" s="60"/>
      <c r="SLO16" s="60"/>
      <c r="SLP16" s="60"/>
      <c r="SLQ16" s="60"/>
      <c r="SLR16" s="60"/>
      <c r="SLS16" s="60"/>
      <c r="SLT16" s="60"/>
      <c r="SLU16" s="60"/>
      <c r="SLV16" s="60"/>
      <c r="SLW16" s="60"/>
      <c r="SLX16" s="60"/>
      <c r="SLY16" s="60"/>
      <c r="SLZ16" s="60"/>
      <c r="SMA16" s="60"/>
      <c r="SMB16" s="60"/>
      <c r="SMC16" s="60"/>
      <c r="SMD16" s="60"/>
      <c r="SME16" s="60"/>
      <c r="SMF16" s="60"/>
      <c r="SMG16" s="60"/>
      <c r="SMH16" s="60"/>
      <c r="SMI16" s="60"/>
      <c r="SMJ16" s="60"/>
      <c r="SMK16" s="60"/>
      <c r="SML16" s="60"/>
      <c r="SMM16" s="60"/>
      <c r="SMN16" s="60"/>
      <c r="SMO16" s="60"/>
      <c r="SMP16" s="60"/>
      <c r="SMQ16" s="60"/>
      <c r="SMR16" s="60"/>
      <c r="SMS16" s="60"/>
      <c r="SMT16" s="60"/>
      <c r="SMU16" s="60"/>
      <c r="SMV16" s="60"/>
      <c r="SMW16" s="60"/>
      <c r="SMX16" s="60"/>
      <c r="SMY16" s="60"/>
      <c r="SMZ16" s="60"/>
      <c r="SNA16" s="60"/>
      <c r="SNB16" s="60"/>
      <c r="SNC16" s="60"/>
      <c r="SND16" s="60"/>
      <c r="SNE16" s="60"/>
      <c r="SNF16" s="60"/>
      <c r="SNG16" s="60"/>
      <c r="SNH16" s="60"/>
      <c r="SNI16" s="60"/>
      <c r="SNJ16" s="60"/>
      <c r="SNK16" s="60"/>
      <c r="SNL16" s="60"/>
      <c r="SNM16" s="60"/>
      <c r="SNN16" s="60"/>
      <c r="SNO16" s="60"/>
      <c r="SNP16" s="60"/>
      <c r="SNQ16" s="60"/>
      <c r="SNR16" s="60"/>
      <c r="SNS16" s="60"/>
      <c r="SNT16" s="60"/>
      <c r="SNU16" s="60"/>
      <c r="SNV16" s="60"/>
      <c r="SNW16" s="60"/>
      <c r="SNX16" s="60"/>
      <c r="SNY16" s="60"/>
      <c r="SNZ16" s="60"/>
      <c r="SOA16" s="60"/>
      <c r="SOB16" s="60"/>
      <c r="SOC16" s="60"/>
      <c r="SOD16" s="60"/>
      <c r="SOE16" s="60"/>
      <c r="SOF16" s="60"/>
      <c r="SOG16" s="60"/>
      <c r="SOH16" s="60"/>
      <c r="SOI16" s="60"/>
      <c r="SOJ16" s="60"/>
      <c r="SOK16" s="60"/>
      <c r="SOL16" s="60"/>
      <c r="SOM16" s="60"/>
      <c r="SON16" s="60"/>
      <c r="SOO16" s="60"/>
      <c r="SOP16" s="60"/>
      <c r="SOQ16" s="60"/>
      <c r="SOR16" s="60"/>
      <c r="SOS16" s="60"/>
      <c r="SOT16" s="60"/>
      <c r="SOU16" s="60"/>
      <c r="SOV16" s="60"/>
      <c r="SOW16" s="60"/>
      <c r="SOX16" s="60"/>
      <c r="SOY16" s="60"/>
      <c r="SOZ16" s="60"/>
      <c r="SPA16" s="60"/>
      <c r="SPB16" s="60"/>
      <c r="SPC16" s="60"/>
      <c r="SPD16" s="60"/>
      <c r="SPE16" s="60"/>
      <c r="SPF16" s="60"/>
      <c r="SPG16" s="60"/>
      <c r="SPH16" s="60"/>
      <c r="SPI16" s="60"/>
      <c r="SPJ16" s="60"/>
      <c r="SPK16" s="60"/>
      <c r="SPL16" s="60"/>
      <c r="SPM16" s="60"/>
      <c r="SPN16" s="60"/>
      <c r="SPO16" s="60"/>
      <c r="SPP16" s="60"/>
      <c r="SPQ16" s="60"/>
      <c r="SPR16" s="60"/>
      <c r="SPS16" s="60"/>
      <c r="SPT16" s="60"/>
      <c r="SPU16" s="60"/>
      <c r="SPV16" s="60"/>
      <c r="SPW16" s="60"/>
      <c r="SPX16" s="60"/>
      <c r="SPY16" s="60"/>
      <c r="SPZ16" s="60"/>
      <c r="SQA16" s="60"/>
      <c r="SQB16" s="60"/>
      <c r="SQC16" s="60"/>
      <c r="SQD16" s="60"/>
      <c r="SQE16" s="60"/>
      <c r="SQF16" s="60"/>
      <c r="SQG16" s="60"/>
      <c r="SQH16" s="60"/>
      <c r="SQI16" s="60"/>
      <c r="SQJ16" s="60"/>
      <c r="SQK16" s="60"/>
      <c r="SQL16" s="60"/>
      <c r="SQM16" s="60"/>
      <c r="SQN16" s="60"/>
      <c r="SQO16" s="60"/>
      <c r="SQP16" s="60"/>
      <c r="SQQ16" s="60"/>
      <c r="SQR16" s="60"/>
      <c r="SQS16" s="60"/>
      <c r="SQT16" s="60"/>
      <c r="SQU16" s="60"/>
      <c r="SQV16" s="60"/>
      <c r="SQW16" s="60"/>
      <c r="SQX16" s="60"/>
      <c r="SQY16" s="60"/>
      <c r="SQZ16" s="60"/>
      <c r="SRA16" s="60"/>
      <c r="SRB16" s="60"/>
      <c r="SRC16" s="60"/>
      <c r="SRD16" s="60"/>
      <c r="SRE16" s="60"/>
      <c r="SRF16" s="60"/>
      <c r="SRG16" s="60"/>
      <c r="SRH16" s="60"/>
      <c r="SRI16" s="60"/>
      <c r="SRJ16" s="60"/>
      <c r="SRK16" s="60"/>
      <c r="SRL16" s="60"/>
      <c r="SRM16" s="60"/>
      <c r="SRN16" s="60"/>
      <c r="SRO16" s="60"/>
      <c r="SRP16" s="60"/>
      <c r="SRQ16" s="60"/>
      <c r="SRR16" s="60"/>
      <c r="SRS16" s="60"/>
      <c r="SRT16" s="60"/>
      <c r="SRU16" s="60"/>
      <c r="SRV16" s="60"/>
      <c r="SRW16" s="60"/>
      <c r="SRX16" s="60"/>
      <c r="SRY16" s="60"/>
      <c r="SRZ16" s="60"/>
      <c r="SSA16" s="60"/>
      <c r="SSB16" s="60"/>
      <c r="SSC16" s="60"/>
      <c r="SSD16" s="60"/>
      <c r="SSE16" s="60"/>
      <c r="SSF16" s="60"/>
      <c r="SSG16" s="60"/>
      <c r="SSH16" s="60"/>
      <c r="SSI16" s="60"/>
      <c r="SSJ16" s="60"/>
      <c r="SSK16" s="60"/>
      <c r="SSL16" s="60"/>
      <c r="SSM16" s="60"/>
      <c r="SSN16" s="60"/>
      <c r="SSO16" s="60"/>
      <c r="SSP16" s="60"/>
      <c r="SSQ16" s="60"/>
      <c r="SSR16" s="60"/>
      <c r="SSS16" s="60"/>
      <c r="SST16" s="60"/>
      <c r="SSU16" s="60"/>
      <c r="SSV16" s="60"/>
      <c r="SSW16" s="60"/>
      <c r="SSX16" s="60"/>
      <c r="SSY16" s="60"/>
      <c r="SSZ16" s="60"/>
      <c r="STA16" s="60"/>
      <c r="STB16" s="60"/>
      <c r="STC16" s="60"/>
      <c r="STD16" s="60"/>
      <c r="STE16" s="60"/>
      <c r="STF16" s="60"/>
      <c r="STG16" s="60"/>
      <c r="STH16" s="60"/>
      <c r="STI16" s="60"/>
      <c r="STJ16" s="60"/>
      <c r="STK16" s="60"/>
      <c r="STL16" s="60"/>
      <c r="STM16" s="60"/>
      <c r="STN16" s="60"/>
      <c r="STO16" s="60"/>
      <c r="STP16" s="60"/>
      <c r="STQ16" s="60"/>
      <c r="STR16" s="60"/>
      <c r="STS16" s="60"/>
      <c r="STT16" s="60"/>
      <c r="STU16" s="60"/>
      <c r="STV16" s="60"/>
      <c r="STW16" s="60"/>
      <c r="STX16" s="60"/>
      <c r="STY16" s="60"/>
      <c r="STZ16" s="60"/>
      <c r="SUA16" s="60"/>
      <c r="SUB16" s="60"/>
      <c r="SUC16" s="60"/>
      <c r="SUD16" s="60"/>
      <c r="SUE16" s="60"/>
      <c r="SUF16" s="60"/>
      <c r="SUG16" s="60"/>
      <c r="SUH16" s="60"/>
      <c r="SUI16" s="60"/>
      <c r="SUJ16" s="60"/>
      <c r="SUK16" s="60"/>
      <c r="SUL16" s="60"/>
      <c r="SUM16" s="60"/>
      <c r="SUN16" s="60"/>
      <c r="SUO16" s="60"/>
      <c r="SUP16" s="60"/>
      <c r="SUQ16" s="60"/>
      <c r="SUR16" s="60"/>
      <c r="SUS16" s="60"/>
      <c r="SUT16" s="60"/>
      <c r="SUU16" s="60"/>
      <c r="SUV16" s="60"/>
      <c r="SUW16" s="60"/>
      <c r="SUX16" s="60"/>
      <c r="SUY16" s="60"/>
      <c r="SUZ16" s="60"/>
      <c r="SVA16" s="60"/>
      <c r="SVB16" s="60"/>
      <c r="SVC16" s="60"/>
      <c r="SVD16" s="60"/>
      <c r="SVE16" s="60"/>
      <c r="SVF16" s="60"/>
      <c r="SVG16" s="60"/>
      <c r="SVH16" s="60"/>
      <c r="SVI16" s="60"/>
      <c r="SVJ16" s="60"/>
      <c r="SVK16" s="60"/>
      <c r="SVL16" s="60"/>
      <c r="SVM16" s="60"/>
      <c r="SVN16" s="60"/>
      <c r="SVO16" s="60"/>
      <c r="SVP16" s="60"/>
      <c r="SVQ16" s="60"/>
      <c r="SVR16" s="60"/>
      <c r="SVS16" s="60"/>
      <c r="SVT16" s="60"/>
      <c r="SVU16" s="60"/>
      <c r="SVV16" s="60"/>
      <c r="SVW16" s="60"/>
      <c r="SVX16" s="60"/>
      <c r="SVY16" s="60"/>
      <c r="SVZ16" s="60"/>
      <c r="SWA16" s="60"/>
      <c r="SWB16" s="60"/>
      <c r="SWC16" s="60"/>
      <c r="SWD16" s="60"/>
      <c r="SWE16" s="60"/>
      <c r="SWF16" s="60"/>
      <c r="SWG16" s="60"/>
      <c r="SWH16" s="60"/>
      <c r="SWI16" s="60"/>
      <c r="SWJ16" s="60"/>
      <c r="SWK16" s="60"/>
      <c r="SWL16" s="60"/>
      <c r="SWM16" s="60"/>
      <c r="SWN16" s="60"/>
      <c r="SWO16" s="60"/>
      <c r="SWP16" s="60"/>
      <c r="SWQ16" s="60"/>
      <c r="SWR16" s="60"/>
      <c r="SWS16" s="60"/>
      <c r="SWT16" s="60"/>
      <c r="SWU16" s="60"/>
      <c r="SWV16" s="60"/>
      <c r="SWW16" s="60"/>
      <c r="SWX16" s="60"/>
      <c r="SWY16" s="60"/>
      <c r="SWZ16" s="60"/>
      <c r="SXA16" s="60"/>
      <c r="SXB16" s="60"/>
      <c r="SXC16" s="60"/>
      <c r="SXD16" s="60"/>
      <c r="SXE16" s="60"/>
      <c r="SXF16" s="60"/>
      <c r="SXG16" s="60"/>
      <c r="SXH16" s="60"/>
      <c r="SXI16" s="60"/>
      <c r="SXJ16" s="60"/>
      <c r="SXK16" s="60"/>
      <c r="SXL16" s="60"/>
      <c r="SXM16" s="60"/>
      <c r="SXN16" s="60"/>
      <c r="SXO16" s="60"/>
      <c r="SXP16" s="60"/>
      <c r="SXQ16" s="60"/>
      <c r="SXR16" s="60"/>
      <c r="SXS16" s="60"/>
      <c r="SXT16" s="60"/>
      <c r="SXU16" s="60"/>
      <c r="SXV16" s="60"/>
      <c r="SXW16" s="60"/>
      <c r="SXX16" s="60"/>
      <c r="SXY16" s="60"/>
      <c r="SXZ16" s="60"/>
      <c r="SYA16" s="60"/>
      <c r="SYB16" s="60"/>
      <c r="SYC16" s="60"/>
      <c r="SYD16" s="60"/>
      <c r="SYE16" s="60"/>
      <c r="SYF16" s="60"/>
      <c r="SYG16" s="60"/>
      <c r="SYH16" s="60"/>
      <c r="SYI16" s="60"/>
      <c r="SYJ16" s="60"/>
      <c r="SYK16" s="60"/>
      <c r="SYL16" s="60"/>
      <c r="SYM16" s="60"/>
      <c r="SYN16" s="60"/>
      <c r="SYO16" s="60"/>
      <c r="SYP16" s="60"/>
      <c r="SYQ16" s="60"/>
      <c r="SYR16" s="60"/>
      <c r="SYS16" s="60"/>
      <c r="SYT16" s="60"/>
      <c r="SYU16" s="60"/>
      <c r="SYV16" s="60"/>
      <c r="SYW16" s="60"/>
      <c r="SYX16" s="60"/>
      <c r="SYY16" s="60"/>
      <c r="SYZ16" s="60"/>
      <c r="SZA16" s="60"/>
      <c r="SZB16" s="60"/>
      <c r="SZC16" s="60"/>
      <c r="SZD16" s="60"/>
      <c r="SZE16" s="60"/>
      <c r="SZF16" s="60"/>
      <c r="SZG16" s="60"/>
      <c r="SZH16" s="60"/>
      <c r="SZI16" s="60"/>
      <c r="SZJ16" s="60"/>
      <c r="SZK16" s="60"/>
      <c r="SZL16" s="60"/>
      <c r="SZM16" s="60"/>
      <c r="SZN16" s="60"/>
      <c r="SZO16" s="60"/>
      <c r="SZP16" s="60"/>
      <c r="SZQ16" s="60"/>
      <c r="SZR16" s="60"/>
      <c r="SZS16" s="60"/>
      <c r="SZT16" s="60"/>
      <c r="SZU16" s="60"/>
      <c r="SZV16" s="60"/>
      <c r="SZW16" s="60"/>
      <c r="SZX16" s="60"/>
      <c r="SZY16" s="60"/>
      <c r="SZZ16" s="60"/>
      <c r="TAA16" s="60"/>
      <c r="TAB16" s="60"/>
      <c r="TAC16" s="60"/>
      <c r="TAD16" s="60"/>
      <c r="TAE16" s="60"/>
      <c r="TAF16" s="60"/>
      <c r="TAG16" s="60"/>
      <c r="TAH16" s="60"/>
      <c r="TAI16" s="60"/>
      <c r="TAJ16" s="60"/>
      <c r="TAK16" s="60"/>
      <c r="TAL16" s="60"/>
      <c r="TAM16" s="60"/>
      <c r="TAN16" s="60"/>
      <c r="TAO16" s="60"/>
      <c r="TAP16" s="60"/>
      <c r="TAQ16" s="60"/>
      <c r="TAR16" s="60"/>
      <c r="TAS16" s="60"/>
      <c r="TAT16" s="60"/>
      <c r="TAU16" s="60"/>
      <c r="TAV16" s="60"/>
      <c r="TAW16" s="60"/>
      <c r="TAX16" s="60"/>
      <c r="TAY16" s="60"/>
      <c r="TAZ16" s="60"/>
      <c r="TBA16" s="60"/>
      <c r="TBB16" s="60"/>
      <c r="TBC16" s="60"/>
      <c r="TBD16" s="60"/>
      <c r="TBE16" s="60"/>
      <c r="TBF16" s="60"/>
      <c r="TBG16" s="60"/>
      <c r="TBH16" s="60"/>
      <c r="TBI16" s="60"/>
      <c r="TBJ16" s="60"/>
      <c r="TBK16" s="60"/>
      <c r="TBL16" s="60"/>
      <c r="TBM16" s="60"/>
      <c r="TBN16" s="60"/>
      <c r="TBO16" s="60"/>
      <c r="TBP16" s="60"/>
      <c r="TBQ16" s="60"/>
      <c r="TBR16" s="60"/>
      <c r="TBS16" s="60"/>
      <c r="TBT16" s="60"/>
      <c r="TBU16" s="60"/>
      <c r="TBV16" s="60"/>
      <c r="TBW16" s="60"/>
      <c r="TBX16" s="60"/>
      <c r="TBY16" s="60"/>
      <c r="TBZ16" s="60"/>
      <c r="TCA16" s="60"/>
      <c r="TCB16" s="60"/>
      <c r="TCC16" s="60"/>
      <c r="TCD16" s="60"/>
      <c r="TCE16" s="60"/>
      <c r="TCF16" s="60"/>
      <c r="TCG16" s="60"/>
      <c r="TCH16" s="60"/>
      <c r="TCI16" s="60"/>
      <c r="TCJ16" s="60"/>
      <c r="TCK16" s="60"/>
      <c r="TCL16" s="60"/>
      <c r="TCM16" s="60"/>
      <c r="TCN16" s="60"/>
      <c r="TCO16" s="60"/>
      <c r="TCP16" s="60"/>
      <c r="TCQ16" s="60"/>
      <c r="TCR16" s="60"/>
      <c r="TCS16" s="60"/>
      <c r="TCT16" s="60"/>
      <c r="TCU16" s="60"/>
      <c r="TCV16" s="60"/>
      <c r="TCW16" s="60"/>
      <c r="TCX16" s="60"/>
      <c r="TCY16" s="60"/>
      <c r="TCZ16" s="60"/>
      <c r="TDA16" s="60"/>
      <c r="TDB16" s="60"/>
      <c r="TDC16" s="60"/>
      <c r="TDD16" s="60"/>
      <c r="TDE16" s="60"/>
      <c r="TDF16" s="60"/>
      <c r="TDG16" s="60"/>
      <c r="TDH16" s="60"/>
      <c r="TDI16" s="60"/>
      <c r="TDJ16" s="60"/>
      <c r="TDK16" s="60"/>
      <c r="TDL16" s="60"/>
      <c r="TDM16" s="60"/>
      <c r="TDN16" s="60"/>
      <c r="TDO16" s="60"/>
      <c r="TDP16" s="60"/>
      <c r="TDQ16" s="60"/>
      <c r="TDR16" s="60"/>
      <c r="TDS16" s="60"/>
      <c r="TDT16" s="60"/>
      <c r="TDU16" s="60"/>
      <c r="TDV16" s="60"/>
      <c r="TDW16" s="60"/>
      <c r="TDX16" s="60"/>
      <c r="TDY16" s="60"/>
      <c r="TDZ16" s="60"/>
      <c r="TEA16" s="60"/>
      <c r="TEB16" s="60"/>
      <c r="TEC16" s="60"/>
      <c r="TED16" s="60"/>
      <c r="TEE16" s="60"/>
      <c r="TEF16" s="60"/>
      <c r="TEG16" s="60"/>
      <c r="TEH16" s="60"/>
      <c r="TEI16" s="60"/>
      <c r="TEJ16" s="60"/>
      <c r="TEK16" s="60"/>
      <c r="TEL16" s="60"/>
      <c r="TEM16" s="60"/>
      <c r="TEN16" s="60"/>
      <c r="TEO16" s="60"/>
      <c r="TEP16" s="60"/>
      <c r="TEQ16" s="60"/>
      <c r="TER16" s="60"/>
      <c r="TES16" s="60"/>
      <c r="TET16" s="60"/>
      <c r="TEU16" s="60"/>
      <c r="TEV16" s="60"/>
      <c r="TEW16" s="60"/>
      <c r="TEX16" s="60"/>
      <c r="TEY16" s="60"/>
      <c r="TEZ16" s="60"/>
      <c r="TFA16" s="60"/>
      <c r="TFB16" s="60"/>
      <c r="TFC16" s="60"/>
      <c r="TFD16" s="60"/>
      <c r="TFE16" s="60"/>
      <c r="TFF16" s="60"/>
      <c r="TFG16" s="60"/>
      <c r="TFH16" s="60"/>
      <c r="TFI16" s="60"/>
      <c r="TFJ16" s="60"/>
      <c r="TFK16" s="60"/>
      <c r="TFL16" s="60"/>
      <c r="TFM16" s="60"/>
      <c r="TFN16" s="60"/>
      <c r="TFO16" s="60"/>
      <c r="TFP16" s="60"/>
      <c r="TFQ16" s="60"/>
      <c r="TFR16" s="60"/>
      <c r="TFS16" s="60"/>
      <c r="TFT16" s="60"/>
      <c r="TFU16" s="60"/>
      <c r="TFV16" s="60"/>
      <c r="TFW16" s="60"/>
      <c r="TFX16" s="60"/>
      <c r="TFY16" s="60"/>
      <c r="TFZ16" s="60"/>
      <c r="TGA16" s="60"/>
      <c r="TGB16" s="60"/>
      <c r="TGC16" s="60"/>
      <c r="TGD16" s="60"/>
      <c r="TGE16" s="60"/>
      <c r="TGF16" s="60"/>
      <c r="TGG16" s="60"/>
      <c r="TGH16" s="60"/>
      <c r="TGI16" s="60"/>
      <c r="TGJ16" s="60"/>
      <c r="TGK16" s="60"/>
      <c r="TGL16" s="60"/>
      <c r="TGM16" s="60"/>
      <c r="TGN16" s="60"/>
      <c r="TGO16" s="60"/>
      <c r="TGP16" s="60"/>
      <c r="TGQ16" s="60"/>
      <c r="TGR16" s="60"/>
      <c r="TGS16" s="60"/>
      <c r="TGT16" s="60"/>
      <c r="TGU16" s="60"/>
      <c r="TGV16" s="60"/>
      <c r="TGW16" s="60"/>
      <c r="TGX16" s="60"/>
      <c r="TGY16" s="60"/>
      <c r="TGZ16" s="60"/>
      <c r="THA16" s="60"/>
      <c r="THB16" s="60"/>
      <c r="THC16" s="60"/>
      <c r="THD16" s="60"/>
      <c r="THE16" s="60"/>
      <c r="THF16" s="60"/>
      <c r="THG16" s="60"/>
      <c r="THH16" s="60"/>
      <c r="THI16" s="60"/>
      <c r="THJ16" s="60"/>
      <c r="THK16" s="60"/>
      <c r="THL16" s="60"/>
      <c r="THM16" s="60"/>
      <c r="THN16" s="60"/>
      <c r="THO16" s="60"/>
      <c r="THP16" s="60"/>
      <c r="THQ16" s="60"/>
      <c r="THR16" s="60"/>
      <c r="THS16" s="60"/>
      <c r="THT16" s="60"/>
      <c r="THU16" s="60"/>
      <c r="THV16" s="60"/>
      <c r="THW16" s="60"/>
      <c r="THX16" s="60"/>
      <c r="THY16" s="60"/>
      <c r="THZ16" s="60"/>
      <c r="TIA16" s="60"/>
      <c r="TIB16" s="60"/>
      <c r="TIC16" s="60"/>
      <c r="TID16" s="60"/>
      <c r="TIE16" s="60"/>
      <c r="TIF16" s="60"/>
      <c r="TIG16" s="60"/>
      <c r="TIH16" s="60"/>
      <c r="TII16" s="60"/>
      <c r="TIJ16" s="60"/>
      <c r="TIK16" s="60"/>
      <c r="TIL16" s="60"/>
      <c r="TIM16" s="60"/>
      <c r="TIN16" s="60"/>
      <c r="TIO16" s="60"/>
      <c r="TIP16" s="60"/>
      <c r="TIQ16" s="60"/>
      <c r="TIR16" s="60"/>
      <c r="TIS16" s="60"/>
      <c r="TIT16" s="60"/>
      <c r="TIU16" s="60"/>
      <c r="TIV16" s="60"/>
      <c r="TIW16" s="60"/>
      <c r="TIX16" s="60"/>
      <c r="TIY16" s="60"/>
      <c r="TIZ16" s="60"/>
      <c r="TJA16" s="60"/>
      <c r="TJB16" s="60"/>
      <c r="TJC16" s="60"/>
      <c r="TJD16" s="60"/>
      <c r="TJE16" s="60"/>
      <c r="TJF16" s="60"/>
      <c r="TJG16" s="60"/>
      <c r="TJH16" s="60"/>
      <c r="TJI16" s="60"/>
      <c r="TJJ16" s="60"/>
      <c r="TJK16" s="60"/>
      <c r="TJL16" s="60"/>
      <c r="TJM16" s="60"/>
      <c r="TJN16" s="60"/>
      <c r="TJO16" s="60"/>
      <c r="TJP16" s="60"/>
      <c r="TJQ16" s="60"/>
      <c r="TJR16" s="60"/>
      <c r="TJS16" s="60"/>
      <c r="TJT16" s="60"/>
      <c r="TJU16" s="60"/>
      <c r="TJV16" s="60"/>
      <c r="TJW16" s="60"/>
      <c r="TJX16" s="60"/>
      <c r="TJY16" s="60"/>
      <c r="TJZ16" s="60"/>
      <c r="TKA16" s="60"/>
      <c r="TKB16" s="60"/>
      <c r="TKC16" s="60"/>
      <c r="TKD16" s="60"/>
      <c r="TKE16" s="60"/>
      <c r="TKF16" s="60"/>
      <c r="TKG16" s="60"/>
      <c r="TKH16" s="60"/>
      <c r="TKI16" s="60"/>
      <c r="TKJ16" s="60"/>
      <c r="TKK16" s="60"/>
      <c r="TKL16" s="60"/>
      <c r="TKM16" s="60"/>
      <c r="TKN16" s="60"/>
      <c r="TKO16" s="60"/>
      <c r="TKP16" s="60"/>
      <c r="TKQ16" s="60"/>
      <c r="TKR16" s="60"/>
      <c r="TKS16" s="60"/>
      <c r="TKT16" s="60"/>
      <c r="TKU16" s="60"/>
      <c r="TKV16" s="60"/>
      <c r="TKW16" s="60"/>
      <c r="TKX16" s="60"/>
      <c r="TKY16" s="60"/>
      <c r="TKZ16" s="60"/>
      <c r="TLA16" s="60"/>
      <c r="TLB16" s="60"/>
      <c r="TLC16" s="60"/>
      <c r="TLD16" s="60"/>
      <c r="TLE16" s="60"/>
      <c r="TLF16" s="60"/>
      <c r="TLG16" s="60"/>
      <c r="TLH16" s="60"/>
      <c r="TLI16" s="60"/>
      <c r="TLJ16" s="60"/>
      <c r="TLK16" s="60"/>
      <c r="TLL16" s="60"/>
      <c r="TLM16" s="60"/>
      <c r="TLN16" s="60"/>
      <c r="TLO16" s="60"/>
      <c r="TLP16" s="60"/>
      <c r="TLQ16" s="60"/>
      <c r="TLR16" s="60"/>
      <c r="TLS16" s="60"/>
      <c r="TLT16" s="60"/>
      <c r="TLU16" s="60"/>
      <c r="TLV16" s="60"/>
      <c r="TLW16" s="60"/>
      <c r="TLX16" s="60"/>
      <c r="TLY16" s="60"/>
      <c r="TLZ16" s="60"/>
      <c r="TMA16" s="60"/>
      <c r="TMB16" s="60"/>
      <c r="TMC16" s="60"/>
      <c r="TMD16" s="60"/>
      <c r="TME16" s="60"/>
      <c r="TMF16" s="60"/>
      <c r="TMG16" s="60"/>
      <c r="TMH16" s="60"/>
      <c r="TMI16" s="60"/>
      <c r="TMJ16" s="60"/>
      <c r="TMK16" s="60"/>
      <c r="TML16" s="60"/>
      <c r="TMM16" s="60"/>
      <c r="TMN16" s="60"/>
      <c r="TMO16" s="60"/>
      <c r="TMP16" s="60"/>
      <c r="TMQ16" s="60"/>
      <c r="TMR16" s="60"/>
      <c r="TMS16" s="60"/>
      <c r="TMT16" s="60"/>
      <c r="TMU16" s="60"/>
      <c r="TMV16" s="60"/>
      <c r="TMW16" s="60"/>
      <c r="TMX16" s="60"/>
      <c r="TMY16" s="60"/>
      <c r="TMZ16" s="60"/>
      <c r="TNA16" s="60"/>
      <c r="TNB16" s="60"/>
      <c r="TNC16" s="60"/>
      <c r="TND16" s="60"/>
      <c r="TNE16" s="60"/>
      <c r="TNF16" s="60"/>
      <c r="TNG16" s="60"/>
      <c r="TNH16" s="60"/>
      <c r="TNI16" s="60"/>
      <c r="TNJ16" s="60"/>
      <c r="TNK16" s="60"/>
      <c r="TNL16" s="60"/>
      <c r="TNM16" s="60"/>
      <c r="TNN16" s="60"/>
      <c r="TNO16" s="60"/>
      <c r="TNP16" s="60"/>
      <c r="TNQ16" s="60"/>
      <c r="TNR16" s="60"/>
      <c r="TNS16" s="60"/>
      <c r="TNT16" s="60"/>
      <c r="TNU16" s="60"/>
      <c r="TNV16" s="60"/>
      <c r="TNW16" s="60"/>
      <c r="TNX16" s="60"/>
      <c r="TNY16" s="60"/>
      <c r="TNZ16" s="60"/>
      <c r="TOA16" s="60"/>
      <c r="TOB16" s="60"/>
      <c r="TOC16" s="60"/>
      <c r="TOD16" s="60"/>
      <c r="TOE16" s="60"/>
      <c r="TOF16" s="60"/>
      <c r="TOG16" s="60"/>
      <c r="TOH16" s="60"/>
      <c r="TOI16" s="60"/>
      <c r="TOJ16" s="60"/>
      <c r="TOK16" s="60"/>
      <c r="TOL16" s="60"/>
      <c r="TOM16" s="60"/>
      <c r="TON16" s="60"/>
      <c r="TOO16" s="60"/>
      <c r="TOP16" s="60"/>
      <c r="TOQ16" s="60"/>
      <c r="TOR16" s="60"/>
      <c r="TOS16" s="60"/>
      <c r="TOT16" s="60"/>
      <c r="TOU16" s="60"/>
      <c r="TOV16" s="60"/>
      <c r="TOW16" s="60"/>
      <c r="TOX16" s="60"/>
      <c r="TOY16" s="60"/>
      <c r="TOZ16" s="60"/>
      <c r="TPA16" s="60"/>
      <c r="TPB16" s="60"/>
      <c r="TPC16" s="60"/>
      <c r="TPD16" s="60"/>
      <c r="TPE16" s="60"/>
      <c r="TPF16" s="60"/>
      <c r="TPG16" s="60"/>
      <c r="TPH16" s="60"/>
      <c r="TPI16" s="60"/>
      <c r="TPJ16" s="60"/>
      <c r="TPK16" s="60"/>
      <c r="TPL16" s="60"/>
      <c r="TPM16" s="60"/>
      <c r="TPN16" s="60"/>
      <c r="TPO16" s="60"/>
      <c r="TPP16" s="60"/>
      <c r="TPQ16" s="60"/>
      <c r="TPR16" s="60"/>
      <c r="TPS16" s="60"/>
      <c r="TPT16" s="60"/>
      <c r="TPU16" s="60"/>
      <c r="TPV16" s="60"/>
      <c r="TPW16" s="60"/>
      <c r="TPX16" s="60"/>
      <c r="TPY16" s="60"/>
      <c r="TPZ16" s="60"/>
      <c r="TQA16" s="60"/>
      <c r="TQB16" s="60"/>
      <c r="TQC16" s="60"/>
      <c r="TQD16" s="60"/>
      <c r="TQE16" s="60"/>
      <c r="TQF16" s="60"/>
      <c r="TQG16" s="60"/>
      <c r="TQH16" s="60"/>
      <c r="TQI16" s="60"/>
      <c r="TQJ16" s="60"/>
      <c r="TQK16" s="60"/>
      <c r="TQL16" s="60"/>
      <c r="TQM16" s="60"/>
      <c r="TQN16" s="60"/>
      <c r="TQO16" s="60"/>
      <c r="TQP16" s="60"/>
      <c r="TQQ16" s="60"/>
      <c r="TQR16" s="60"/>
      <c r="TQS16" s="60"/>
      <c r="TQT16" s="60"/>
      <c r="TQU16" s="60"/>
      <c r="TQV16" s="60"/>
      <c r="TQW16" s="60"/>
      <c r="TQX16" s="60"/>
      <c r="TQY16" s="60"/>
      <c r="TQZ16" s="60"/>
      <c r="TRA16" s="60"/>
      <c r="TRB16" s="60"/>
      <c r="TRC16" s="60"/>
      <c r="TRD16" s="60"/>
      <c r="TRE16" s="60"/>
      <c r="TRF16" s="60"/>
      <c r="TRG16" s="60"/>
      <c r="TRH16" s="60"/>
      <c r="TRI16" s="60"/>
      <c r="TRJ16" s="60"/>
      <c r="TRK16" s="60"/>
      <c r="TRL16" s="60"/>
      <c r="TRM16" s="60"/>
      <c r="TRN16" s="60"/>
      <c r="TRO16" s="60"/>
      <c r="TRP16" s="60"/>
      <c r="TRQ16" s="60"/>
      <c r="TRR16" s="60"/>
      <c r="TRS16" s="60"/>
      <c r="TRT16" s="60"/>
      <c r="TRU16" s="60"/>
      <c r="TRV16" s="60"/>
      <c r="TRW16" s="60"/>
      <c r="TRX16" s="60"/>
      <c r="TRY16" s="60"/>
      <c r="TRZ16" s="60"/>
      <c r="TSA16" s="60"/>
      <c r="TSB16" s="60"/>
      <c r="TSC16" s="60"/>
      <c r="TSD16" s="60"/>
      <c r="TSE16" s="60"/>
      <c r="TSF16" s="60"/>
      <c r="TSG16" s="60"/>
      <c r="TSH16" s="60"/>
      <c r="TSI16" s="60"/>
      <c r="TSJ16" s="60"/>
      <c r="TSK16" s="60"/>
      <c r="TSL16" s="60"/>
      <c r="TSM16" s="60"/>
      <c r="TSN16" s="60"/>
      <c r="TSO16" s="60"/>
      <c r="TSP16" s="60"/>
      <c r="TSQ16" s="60"/>
      <c r="TSR16" s="60"/>
      <c r="TSS16" s="60"/>
      <c r="TST16" s="60"/>
      <c r="TSU16" s="60"/>
      <c r="TSV16" s="60"/>
      <c r="TSW16" s="60"/>
      <c r="TSX16" s="60"/>
      <c r="TSY16" s="60"/>
      <c r="TSZ16" s="60"/>
      <c r="TTA16" s="60"/>
      <c r="TTB16" s="60"/>
      <c r="TTC16" s="60"/>
      <c r="TTD16" s="60"/>
      <c r="TTE16" s="60"/>
      <c r="TTF16" s="60"/>
      <c r="TTG16" s="60"/>
      <c r="TTH16" s="60"/>
      <c r="TTI16" s="60"/>
      <c r="TTJ16" s="60"/>
      <c r="TTK16" s="60"/>
      <c r="TTL16" s="60"/>
      <c r="TTM16" s="60"/>
      <c r="TTN16" s="60"/>
      <c r="TTO16" s="60"/>
      <c r="TTP16" s="60"/>
      <c r="TTQ16" s="60"/>
      <c r="TTR16" s="60"/>
      <c r="TTS16" s="60"/>
      <c r="TTT16" s="60"/>
      <c r="TTU16" s="60"/>
      <c r="TTV16" s="60"/>
      <c r="TTW16" s="60"/>
      <c r="TTX16" s="60"/>
      <c r="TTY16" s="60"/>
      <c r="TTZ16" s="60"/>
      <c r="TUA16" s="60"/>
      <c r="TUB16" s="60"/>
      <c r="TUC16" s="60"/>
      <c r="TUD16" s="60"/>
      <c r="TUE16" s="60"/>
      <c r="TUF16" s="60"/>
      <c r="TUG16" s="60"/>
      <c r="TUH16" s="60"/>
      <c r="TUI16" s="60"/>
      <c r="TUJ16" s="60"/>
      <c r="TUK16" s="60"/>
      <c r="TUL16" s="60"/>
      <c r="TUM16" s="60"/>
      <c r="TUN16" s="60"/>
      <c r="TUO16" s="60"/>
      <c r="TUP16" s="60"/>
      <c r="TUQ16" s="60"/>
      <c r="TUR16" s="60"/>
      <c r="TUS16" s="60"/>
      <c r="TUT16" s="60"/>
      <c r="TUU16" s="60"/>
      <c r="TUV16" s="60"/>
      <c r="TUW16" s="60"/>
      <c r="TUX16" s="60"/>
      <c r="TUY16" s="60"/>
      <c r="TUZ16" s="60"/>
      <c r="TVA16" s="60"/>
      <c r="TVB16" s="60"/>
      <c r="TVC16" s="60"/>
      <c r="TVD16" s="60"/>
      <c r="TVE16" s="60"/>
      <c r="TVF16" s="60"/>
      <c r="TVG16" s="60"/>
      <c r="TVH16" s="60"/>
      <c r="TVI16" s="60"/>
      <c r="TVJ16" s="60"/>
      <c r="TVK16" s="60"/>
      <c r="TVL16" s="60"/>
      <c r="TVM16" s="60"/>
      <c r="TVN16" s="60"/>
      <c r="TVO16" s="60"/>
      <c r="TVP16" s="60"/>
      <c r="TVQ16" s="60"/>
      <c r="TVR16" s="60"/>
      <c r="TVS16" s="60"/>
      <c r="TVT16" s="60"/>
      <c r="TVU16" s="60"/>
      <c r="TVV16" s="60"/>
      <c r="TVW16" s="60"/>
      <c r="TVX16" s="60"/>
      <c r="TVY16" s="60"/>
      <c r="TVZ16" s="60"/>
      <c r="TWA16" s="60"/>
      <c r="TWB16" s="60"/>
      <c r="TWC16" s="60"/>
      <c r="TWD16" s="60"/>
      <c r="TWE16" s="60"/>
      <c r="TWF16" s="60"/>
      <c r="TWG16" s="60"/>
      <c r="TWH16" s="60"/>
      <c r="TWI16" s="60"/>
      <c r="TWJ16" s="60"/>
      <c r="TWK16" s="60"/>
      <c r="TWL16" s="60"/>
      <c r="TWM16" s="60"/>
      <c r="TWN16" s="60"/>
      <c r="TWO16" s="60"/>
      <c r="TWP16" s="60"/>
      <c r="TWQ16" s="60"/>
      <c r="TWR16" s="60"/>
      <c r="TWS16" s="60"/>
      <c r="TWT16" s="60"/>
      <c r="TWU16" s="60"/>
      <c r="TWV16" s="60"/>
      <c r="TWW16" s="60"/>
      <c r="TWX16" s="60"/>
      <c r="TWY16" s="60"/>
      <c r="TWZ16" s="60"/>
      <c r="TXA16" s="60"/>
      <c r="TXB16" s="60"/>
      <c r="TXC16" s="60"/>
      <c r="TXD16" s="60"/>
      <c r="TXE16" s="60"/>
      <c r="TXF16" s="60"/>
      <c r="TXG16" s="60"/>
      <c r="TXH16" s="60"/>
      <c r="TXI16" s="60"/>
      <c r="TXJ16" s="60"/>
      <c r="TXK16" s="60"/>
      <c r="TXL16" s="60"/>
      <c r="TXM16" s="60"/>
      <c r="TXN16" s="60"/>
      <c r="TXO16" s="60"/>
      <c r="TXP16" s="60"/>
      <c r="TXQ16" s="60"/>
      <c r="TXR16" s="60"/>
      <c r="TXS16" s="60"/>
      <c r="TXT16" s="60"/>
      <c r="TXU16" s="60"/>
      <c r="TXV16" s="60"/>
      <c r="TXW16" s="60"/>
      <c r="TXX16" s="60"/>
      <c r="TXY16" s="60"/>
      <c r="TXZ16" s="60"/>
      <c r="TYA16" s="60"/>
      <c r="TYB16" s="60"/>
      <c r="TYC16" s="60"/>
      <c r="TYD16" s="60"/>
      <c r="TYE16" s="60"/>
      <c r="TYF16" s="60"/>
      <c r="TYG16" s="60"/>
      <c r="TYH16" s="60"/>
      <c r="TYI16" s="60"/>
      <c r="TYJ16" s="60"/>
      <c r="TYK16" s="60"/>
      <c r="TYL16" s="60"/>
      <c r="TYM16" s="60"/>
      <c r="TYN16" s="60"/>
      <c r="TYO16" s="60"/>
      <c r="TYP16" s="60"/>
      <c r="TYQ16" s="60"/>
      <c r="TYR16" s="60"/>
      <c r="TYS16" s="60"/>
      <c r="TYT16" s="60"/>
      <c r="TYU16" s="60"/>
      <c r="TYV16" s="60"/>
      <c r="TYW16" s="60"/>
      <c r="TYX16" s="60"/>
      <c r="TYY16" s="60"/>
      <c r="TYZ16" s="60"/>
      <c r="TZA16" s="60"/>
      <c r="TZB16" s="60"/>
      <c r="TZC16" s="60"/>
      <c r="TZD16" s="60"/>
      <c r="TZE16" s="60"/>
      <c r="TZF16" s="60"/>
      <c r="TZG16" s="60"/>
      <c r="TZH16" s="60"/>
      <c r="TZI16" s="60"/>
      <c r="TZJ16" s="60"/>
      <c r="TZK16" s="60"/>
      <c r="TZL16" s="60"/>
      <c r="TZM16" s="60"/>
      <c r="TZN16" s="60"/>
      <c r="TZO16" s="60"/>
      <c r="TZP16" s="60"/>
      <c r="TZQ16" s="60"/>
      <c r="TZR16" s="60"/>
      <c r="TZS16" s="60"/>
      <c r="TZT16" s="60"/>
      <c r="TZU16" s="60"/>
      <c r="TZV16" s="60"/>
      <c r="TZW16" s="60"/>
      <c r="TZX16" s="60"/>
      <c r="TZY16" s="60"/>
      <c r="TZZ16" s="60"/>
      <c r="UAA16" s="60"/>
      <c r="UAB16" s="60"/>
      <c r="UAC16" s="60"/>
      <c r="UAD16" s="60"/>
      <c r="UAE16" s="60"/>
      <c r="UAF16" s="60"/>
      <c r="UAG16" s="60"/>
      <c r="UAH16" s="60"/>
      <c r="UAI16" s="60"/>
      <c r="UAJ16" s="60"/>
      <c r="UAK16" s="60"/>
      <c r="UAL16" s="60"/>
      <c r="UAM16" s="60"/>
      <c r="UAN16" s="60"/>
      <c r="UAO16" s="60"/>
      <c r="UAP16" s="60"/>
      <c r="UAQ16" s="60"/>
      <c r="UAR16" s="60"/>
      <c r="UAS16" s="60"/>
      <c r="UAT16" s="60"/>
      <c r="UAU16" s="60"/>
      <c r="UAV16" s="60"/>
      <c r="UAW16" s="60"/>
      <c r="UAX16" s="60"/>
      <c r="UAY16" s="60"/>
      <c r="UAZ16" s="60"/>
      <c r="UBA16" s="60"/>
      <c r="UBB16" s="60"/>
      <c r="UBC16" s="60"/>
      <c r="UBD16" s="60"/>
      <c r="UBE16" s="60"/>
      <c r="UBF16" s="60"/>
      <c r="UBG16" s="60"/>
      <c r="UBH16" s="60"/>
      <c r="UBI16" s="60"/>
      <c r="UBJ16" s="60"/>
      <c r="UBK16" s="60"/>
      <c r="UBL16" s="60"/>
      <c r="UBM16" s="60"/>
      <c r="UBN16" s="60"/>
      <c r="UBO16" s="60"/>
      <c r="UBP16" s="60"/>
      <c r="UBQ16" s="60"/>
      <c r="UBR16" s="60"/>
      <c r="UBS16" s="60"/>
      <c r="UBT16" s="60"/>
      <c r="UBU16" s="60"/>
      <c r="UBV16" s="60"/>
      <c r="UBW16" s="60"/>
      <c r="UBX16" s="60"/>
      <c r="UBY16" s="60"/>
      <c r="UBZ16" s="60"/>
      <c r="UCA16" s="60"/>
      <c r="UCB16" s="60"/>
      <c r="UCC16" s="60"/>
      <c r="UCD16" s="60"/>
      <c r="UCE16" s="60"/>
      <c r="UCF16" s="60"/>
      <c r="UCG16" s="60"/>
      <c r="UCH16" s="60"/>
      <c r="UCI16" s="60"/>
      <c r="UCJ16" s="60"/>
      <c r="UCK16" s="60"/>
      <c r="UCL16" s="60"/>
      <c r="UCM16" s="60"/>
      <c r="UCN16" s="60"/>
      <c r="UCO16" s="60"/>
      <c r="UCP16" s="60"/>
      <c r="UCQ16" s="60"/>
      <c r="UCR16" s="60"/>
      <c r="UCS16" s="60"/>
      <c r="UCT16" s="60"/>
      <c r="UCU16" s="60"/>
      <c r="UCV16" s="60"/>
      <c r="UCW16" s="60"/>
      <c r="UCX16" s="60"/>
      <c r="UCY16" s="60"/>
      <c r="UCZ16" s="60"/>
      <c r="UDA16" s="60"/>
      <c r="UDB16" s="60"/>
      <c r="UDC16" s="60"/>
      <c r="UDD16" s="60"/>
      <c r="UDE16" s="60"/>
      <c r="UDF16" s="60"/>
      <c r="UDG16" s="60"/>
      <c r="UDH16" s="60"/>
      <c r="UDI16" s="60"/>
      <c r="UDJ16" s="60"/>
      <c r="UDK16" s="60"/>
      <c r="UDL16" s="60"/>
      <c r="UDM16" s="60"/>
      <c r="UDN16" s="60"/>
      <c r="UDO16" s="60"/>
      <c r="UDP16" s="60"/>
      <c r="UDQ16" s="60"/>
      <c r="UDR16" s="60"/>
      <c r="UDS16" s="60"/>
      <c r="UDT16" s="60"/>
      <c r="UDU16" s="60"/>
      <c r="UDV16" s="60"/>
      <c r="UDW16" s="60"/>
      <c r="UDX16" s="60"/>
      <c r="UDY16" s="60"/>
      <c r="UDZ16" s="60"/>
      <c r="UEA16" s="60"/>
      <c r="UEB16" s="60"/>
      <c r="UEC16" s="60"/>
      <c r="UED16" s="60"/>
      <c r="UEE16" s="60"/>
      <c r="UEF16" s="60"/>
      <c r="UEG16" s="60"/>
      <c r="UEH16" s="60"/>
      <c r="UEI16" s="60"/>
      <c r="UEJ16" s="60"/>
      <c r="UEK16" s="60"/>
      <c r="UEL16" s="60"/>
      <c r="UEM16" s="60"/>
      <c r="UEN16" s="60"/>
      <c r="UEO16" s="60"/>
      <c r="UEP16" s="60"/>
      <c r="UEQ16" s="60"/>
      <c r="UER16" s="60"/>
      <c r="UES16" s="60"/>
      <c r="UET16" s="60"/>
      <c r="UEU16" s="60"/>
      <c r="UEV16" s="60"/>
      <c r="UEW16" s="60"/>
      <c r="UEX16" s="60"/>
      <c r="UEY16" s="60"/>
      <c r="UEZ16" s="60"/>
      <c r="UFA16" s="60"/>
      <c r="UFB16" s="60"/>
      <c r="UFC16" s="60"/>
      <c r="UFD16" s="60"/>
      <c r="UFE16" s="60"/>
      <c r="UFF16" s="60"/>
      <c r="UFG16" s="60"/>
      <c r="UFH16" s="60"/>
      <c r="UFI16" s="60"/>
      <c r="UFJ16" s="60"/>
      <c r="UFK16" s="60"/>
      <c r="UFL16" s="60"/>
      <c r="UFM16" s="60"/>
      <c r="UFN16" s="60"/>
      <c r="UFO16" s="60"/>
      <c r="UFP16" s="60"/>
      <c r="UFQ16" s="60"/>
      <c r="UFR16" s="60"/>
      <c r="UFS16" s="60"/>
      <c r="UFT16" s="60"/>
      <c r="UFU16" s="60"/>
      <c r="UFV16" s="60"/>
      <c r="UFW16" s="60"/>
      <c r="UFX16" s="60"/>
      <c r="UFY16" s="60"/>
      <c r="UFZ16" s="60"/>
      <c r="UGA16" s="60"/>
      <c r="UGB16" s="60"/>
      <c r="UGC16" s="60"/>
      <c r="UGD16" s="60"/>
      <c r="UGE16" s="60"/>
      <c r="UGF16" s="60"/>
      <c r="UGG16" s="60"/>
      <c r="UGH16" s="60"/>
      <c r="UGI16" s="60"/>
      <c r="UGJ16" s="60"/>
      <c r="UGK16" s="60"/>
      <c r="UGL16" s="60"/>
      <c r="UGM16" s="60"/>
      <c r="UGN16" s="60"/>
      <c r="UGO16" s="60"/>
      <c r="UGP16" s="60"/>
      <c r="UGQ16" s="60"/>
      <c r="UGR16" s="60"/>
      <c r="UGS16" s="60"/>
      <c r="UGT16" s="60"/>
      <c r="UGU16" s="60"/>
      <c r="UGV16" s="60"/>
      <c r="UGW16" s="60"/>
      <c r="UGX16" s="60"/>
      <c r="UGY16" s="60"/>
      <c r="UGZ16" s="60"/>
      <c r="UHA16" s="60"/>
      <c r="UHB16" s="60"/>
      <c r="UHC16" s="60"/>
      <c r="UHD16" s="60"/>
      <c r="UHE16" s="60"/>
      <c r="UHF16" s="60"/>
      <c r="UHG16" s="60"/>
      <c r="UHH16" s="60"/>
      <c r="UHI16" s="60"/>
      <c r="UHJ16" s="60"/>
      <c r="UHK16" s="60"/>
      <c r="UHL16" s="60"/>
      <c r="UHM16" s="60"/>
      <c r="UHN16" s="60"/>
      <c r="UHO16" s="60"/>
      <c r="UHP16" s="60"/>
      <c r="UHQ16" s="60"/>
      <c r="UHR16" s="60"/>
      <c r="UHS16" s="60"/>
      <c r="UHT16" s="60"/>
      <c r="UHU16" s="60"/>
      <c r="UHV16" s="60"/>
      <c r="UHW16" s="60"/>
      <c r="UHX16" s="60"/>
      <c r="UHY16" s="60"/>
      <c r="UHZ16" s="60"/>
      <c r="UIA16" s="60"/>
      <c r="UIB16" s="60"/>
      <c r="UIC16" s="60"/>
      <c r="UID16" s="60"/>
      <c r="UIE16" s="60"/>
      <c r="UIF16" s="60"/>
      <c r="UIG16" s="60"/>
      <c r="UIH16" s="60"/>
      <c r="UII16" s="60"/>
      <c r="UIJ16" s="60"/>
      <c r="UIK16" s="60"/>
      <c r="UIL16" s="60"/>
      <c r="UIM16" s="60"/>
      <c r="UIN16" s="60"/>
      <c r="UIO16" s="60"/>
      <c r="UIP16" s="60"/>
      <c r="UIQ16" s="60"/>
      <c r="UIR16" s="60"/>
      <c r="UIS16" s="60"/>
      <c r="UIT16" s="60"/>
      <c r="UIU16" s="60"/>
      <c r="UIV16" s="60"/>
      <c r="UIW16" s="60"/>
      <c r="UIX16" s="60"/>
      <c r="UIY16" s="60"/>
      <c r="UIZ16" s="60"/>
      <c r="UJA16" s="60"/>
      <c r="UJB16" s="60"/>
      <c r="UJC16" s="60"/>
      <c r="UJD16" s="60"/>
      <c r="UJE16" s="60"/>
      <c r="UJF16" s="60"/>
      <c r="UJG16" s="60"/>
      <c r="UJH16" s="60"/>
      <c r="UJI16" s="60"/>
      <c r="UJJ16" s="60"/>
      <c r="UJK16" s="60"/>
      <c r="UJL16" s="60"/>
      <c r="UJM16" s="60"/>
      <c r="UJN16" s="60"/>
      <c r="UJO16" s="60"/>
      <c r="UJP16" s="60"/>
      <c r="UJQ16" s="60"/>
      <c r="UJR16" s="60"/>
      <c r="UJS16" s="60"/>
      <c r="UJT16" s="60"/>
      <c r="UJU16" s="60"/>
      <c r="UJV16" s="60"/>
      <c r="UJW16" s="60"/>
      <c r="UJX16" s="60"/>
      <c r="UJY16" s="60"/>
      <c r="UJZ16" s="60"/>
      <c r="UKA16" s="60"/>
      <c r="UKB16" s="60"/>
      <c r="UKC16" s="60"/>
      <c r="UKD16" s="60"/>
      <c r="UKE16" s="60"/>
      <c r="UKF16" s="60"/>
      <c r="UKG16" s="60"/>
      <c r="UKH16" s="60"/>
      <c r="UKI16" s="60"/>
      <c r="UKJ16" s="60"/>
      <c r="UKK16" s="60"/>
      <c r="UKL16" s="60"/>
      <c r="UKM16" s="60"/>
      <c r="UKN16" s="60"/>
      <c r="UKO16" s="60"/>
      <c r="UKP16" s="60"/>
      <c r="UKQ16" s="60"/>
      <c r="UKR16" s="60"/>
      <c r="UKS16" s="60"/>
      <c r="UKT16" s="60"/>
      <c r="UKU16" s="60"/>
      <c r="UKV16" s="60"/>
      <c r="UKW16" s="60"/>
      <c r="UKX16" s="60"/>
      <c r="UKY16" s="60"/>
      <c r="UKZ16" s="60"/>
      <c r="ULA16" s="60"/>
      <c r="ULB16" s="60"/>
      <c r="ULC16" s="60"/>
      <c r="ULD16" s="60"/>
      <c r="ULE16" s="60"/>
      <c r="ULF16" s="60"/>
      <c r="ULG16" s="60"/>
      <c r="ULH16" s="60"/>
      <c r="ULI16" s="60"/>
      <c r="ULJ16" s="60"/>
      <c r="ULK16" s="60"/>
      <c r="ULL16" s="60"/>
      <c r="ULM16" s="60"/>
      <c r="ULN16" s="60"/>
      <c r="ULO16" s="60"/>
      <c r="ULP16" s="60"/>
      <c r="ULQ16" s="60"/>
      <c r="ULR16" s="60"/>
      <c r="ULS16" s="60"/>
      <c r="ULT16" s="60"/>
      <c r="ULU16" s="60"/>
      <c r="ULV16" s="60"/>
      <c r="ULW16" s="60"/>
      <c r="ULX16" s="60"/>
      <c r="ULY16" s="60"/>
      <c r="ULZ16" s="60"/>
      <c r="UMA16" s="60"/>
      <c r="UMB16" s="60"/>
      <c r="UMC16" s="60"/>
      <c r="UMD16" s="60"/>
      <c r="UME16" s="60"/>
      <c r="UMF16" s="60"/>
      <c r="UMG16" s="60"/>
      <c r="UMH16" s="60"/>
      <c r="UMI16" s="60"/>
      <c r="UMJ16" s="60"/>
      <c r="UMK16" s="60"/>
      <c r="UML16" s="60"/>
      <c r="UMM16" s="60"/>
      <c r="UMN16" s="60"/>
      <c r="UMO16" s="60"/>
      <c r="UMP16" s="60"/>
      <c r="UMQ16" s="60"/>
      <c r="UMR16" s="60"/>
      <c r="UMS16" s="60"/>
      <c r="UMT16" s="60"/>
      <c r="UMU16" s="60"/>
      <c r="UMV16" s="60"/>
      <c r="UMW16" s="60"/>
      <c r="UMX16" s="60"/>
      <c r="UMY16" s="60"/>
      <c r="UMZ16" s="60"/>
      <c r="UNA16" s="60"/>
      <c r="UNB16" s="60"/>
      <c r="UNC16" s="60"/>
      <c r="UND16" s="60"/>
      <c r="UNE16" s="60"/>
      <c r="UNF16" s="60"/>
      <c r="UNG16" s="60"/>
      <c r="UNH16" s="60"/>
      <c r="UNI16" s="60"/>
      <c r="UNJ16" s="60"/>
      <c r="UNK16" s="60"/>
      <c r="UNL16" s="60"/>
      <c r="UNM16" s="60"/>
      <c r="UNN16" s="60"/>
      <c r="UNO16" s="60"/>
      <c r="UNP16" s="60"/>
      <c r="UNQ16" s="60"/>
      <c r="UNR16" s="60"/>
      <c r="UNS16" s="60"/>
      <c r="UNT16" s="60"/>
      <c r="UNU16" s="60"/>
      <c r="UNV16" s="60"/>
      <c r="UNW16" s="60"/>
      <c r="UNX16" s="60"/>
      <c r="UNY16" s="60"/>
      <c r="UNZ16" s="60"/>
      <c r="UOA16" s="60"/>
      <c r="UOB16" s="60"/>
      <c r="UOC16" s="60"/>
      <c r="UOD16" s="60"/>
      <c r="UOE16" s="60"/>
      <c r="UOF16" s="60"/>
      <c r="UOG16" s="60"/>
      <c r="UOH16" s="60"/>
      <c r="UOI16" s="60"/>
      <c r="UOJ16" s="60"/>
      <c r="UOK16" s="60"/>
      <c r="UOL16" s="60"/>
      <c r="UOM16" s="60"/>
      <c r="UON16" s="60"/>
      <c r="UOO16" s="60"/>
      <c r="UOP16" s="60"/>
      <c r="UOQ16" s="60"/>
      <c r="UOR16" s="60"/>
      <c r="UOS16" s="60"/>
      <c r="UOT16" s="60"/>
      <c r="UOU16" s="60"/>
      <c r="UOV16" s="60"/>
      <c r="UOW16" s="60"/>
      <c r="UOX16" s="60"/>
      <c r="UOY16" s="60"/>
      <c r="UOZ16" s="60"/>
      <c r="UPA16" s="60"/>
      <c r="UPB16" s="60"/>
      <c r="UPC16" s="60"/>
      <c r="UPD16" s="60"/>
      <c r="UPE16" s="60"/>
      <c r="UPF16" s="60"/>
      <c r="UPG16" s="60"/>
      <c r="UPH16" s="60"/>
      <c r="UPI16" s="60"/>
      <c r="UPJ16" s="60"/>
      <c r="UPK16" s="60"/>
      <c r="UPL16" s="60"/>
      <c r="UPM16" s="60"/>
      <c r="UPN16" s="60"/>
      <c r="UPO16" s="60"/>
      <c r="UPP16" s="60"/>
      <c r="UPQ16" s="60"/>
      <c r="UPR16" s="60"/>
      <c r="UPS16" s="60"/>
      <c r="UPT16" s="60"/>
      <c r="UPU16" s="60"/>
      <c r="UPV16" s="60"/>
      <c r="UPW16" s="60"/>
      <c r="UPX16" s="60"/>
      <c r="UPY16" s="60"/>
      <c r="UPZ16" s="60"/>
      <c r="UQA16" s="60"/>
      <c r="UQB16" s="60"/>
      <c r="UQC16" s="60"/>
      <c r="UQD16" s="60"/>
      <c r="UQE16" s="60"/>
      <c r="UQF16" s="60"/>
      <c r="UQG16" s="60"/>
      <c r="UQH16" s="60"/>
      <c r="UQI16" s="60"/>
      <c r="UQJ16" s="60"/>
      <c r="UQK16" s="60"/>
      <c r="UQL16" s="60"/>
      <c r="UQM16" s="60"/>
      <c r="UQN16" s="60"/>
      <c r="UQO16" s="60"/>
      <c r="UQP16" s="60"/>
      <c r="UQQ16" s="60"/>
      <c r="UQR16" s="60"/>
      <c r="UQS16" s="60"/>
      <c r="UQT16" s="60"/>
      <c r="UQU16" s="60"/>
      <c r="UQV16" s="60"/>
      <c r="UQW16" s="60"/>
      <c r="UQX16" s="60"/>
      <c r="UQY16" s="60"/>
      <c r="UQZ16" s="60"/>
      <c r="URA16" s="60"/>
      <c r="URB16" s="60"/>
      <c r="URC16" s="60"/>
      <c r="URD16" s="60"/>
      <c r="URE16" s="60"/>
      <c r="URF16" s="60"/>
      <c r="URG16" s="60"/>
      <c r="URH16" s="60"/>
      <c r="URI16" s="60"/>
      <c r="URJ16" s="60"/>
      <c r="URK16" s="60"/>
      <c r="URL16" s="60"/>
      <c r="URM16" s="60"/>
      <c r="URN16" s="60"/>
      <c r="URO16" s="60"/>
      <c r="URP16" s="60"/>
      <c r="URQ16" s="60"/>
      <c r="URR16" s="60"/>
      <c r="URS16" s="60"/>
      <c r="URT16" s="60"/>
      <c r="URU16" s="60"/>
      <c r="URV16" s="60"/>
      <c r="URW16" s="60"/>
      <c r="URX16" s="60"/>
      <c r="URY16" s="60"/>
      <c r="URZ16" s="60"/>
      <c r="USA16" s="60"/>
      <c r="USB16" s="60"/>
      <c r="USC16" s="60"/>
      <c r="USD16" s="60"/>
      <c r="USE16" s="60"/>
      <c r="USF16" s="60"/>
      <c r="USG16" s="60"/>
      <c r="USH16" s="60"/>
      <c r="USI16" s="60"/>
      <c r="USJ16" s="60"/>
      <c r="USK16" s="60"/>
      <c r="USL16" s="60"/>
      <c r="USM16" s="60"/>
      <c r="USN16" s="60"/>
      <c r="USO16" s="60"/>
      <c r="USP16" s="60"/>
      <c r="USQ16" s="60"/>
      <c r="USR16" s="60"/>
      <c r="USS16" s="60"/>
      <c r="UST16" s="60"/>
      <c r="USU16" s="60"/>
      <c r="USV16" s="60"/>
      <c r="USW16" s="60"/>
      <c r="USX16" s="60"/>
      <c r="USY16" s="60"/>
      <c r="USZ16" s="60"/>
      <c r="UTA16" s="60"/>
      <c r="UTB16" s="60"/>
      <c r="UTC16" s="60"/>
      <c r="UTD16" s="60"/>
      <c r="UTE16" s="60"/>
      <c r="UTF16" s="60"/>
      <c r="UTG16" s="60"/>
      <c r="UTH16" s="60"/>
      <c r="UTI16" s="60"/>
      <c r="UTJ16" s="60"/>
      <c r="UTK16" s="60"/>
      <c r="UTL16" s="60"/>
      <c r="UTM16" s="60"/>
      <c r="UTN16" s="60"/>
      <c r="UTO16" s="60"/>
      <c r="UTP16" s="60"/>
      <c r="UTQ16" s="60"/>
      <c r="UTR16" s="60"/>
      <c r="UTS16" s="60"/>
      <c r="UTT16" s="60"/>
      <c r="UTU16" s="60"/>
      <c r="UTV16" s="60"/>
      <c r="UTW16" s="60"/>
      <c r="UTX16" s="60"/>
      <c r="UTY16" s="60"/>
      <c r="UTZ16" s="60"/>
      <c r="UUA16" s="60"/>
      <c r="UUB16" s="60"/>
      <c r="UUC16" s="60"/>
      <c r="UUD16" s="60"/>
      <c r="UUE16" s="60"/>
      <c r="UUF16" s="60"/>
      <c r="UUG16" s="60"/>
      <c r="UUH16" s="60"/>
      <c r="UUI16" s="60"/>
      <c r="UUJ16" s="60"/>
      <c r="UUK16" s="60"/>
      <c r="UUL16" s="60"/>
      <c r="UUM16" s="60"/>
      <c r="UUN16" s="60"/>
      <c r="UUO16" s="60"/>
      <c r="UUP16" s="60"/>
      <c r="UUQ16" s="60"/>
      <c r="UUR16" s="60"/>
      <c r="UUS16" s="60"/>
      <c r="UUT16" s="60"/>
      <c r="UUU16" s="60"/>
      <c r="UUV16" s="60"/>
      <c r="UUW16" s="60"/>
      <c r="UUX16" s="60"/>
      <c r="UUY16" s="60"/>
      <c r="UUZ16" s="60"/>
      <c r="UVA16" s="60"/>
      <c r="UVB16" s="60"/>
      <c r="UVC16" s="60"/>
      <c r="UVD16" s="60"/>
      <c r="UVE16" s="60"/>
      <c r="UVF16" s="60"/>
      <c r="UVG16" s="60"/>
      <c r="UVH16" s="60"/>
      <c r="UVI16" s="60"/>
      <c r="UVJ16" s="60"/>
      <c r="UVK16" s="60"/>
      <c r="UVL16" s="60"/>
      <c r="UVM16" s="60"/>
      <c r="UVN16" s="60"/>
      <c r="UVO16" s="60"/>
      <c r="UVP16" s="60"/>
      <c r="UVQ16" s="60"/>
      <c r="UVR16" s="60"/>
      <c r="UVS16" s="60"/>
      <c r="UVT16" s="60"/>
      <c r="UVU16" s="60"/>
      <c r="UVV16" s="60"/>
      <c r="UVW16" s="60"/>
      <c r="UVX16" s="60"/>
      <c r="UVY16" s="60"/>
      <c r="UVZ16" s="60"/>
      <c r="UWA16" s="60"/>
      <c r="UWB16" s="60"/>
      <c r="UWC16" s="60"/>
      <c r="UWD16" s="60"/>
      <c r="UWE16" s="60"/>
      <c r="UWF16" s="60"/>
      <c r="UWG16" s="60"/>
      <c r="UWH16" s="60"/>
      <c r="UWI16" s="60"/>
      <c r="UWJ16" s="60"/>
      <c r="UWK16" s="60"/>
      <c r="UWL16" s="60"/>
      <c r="UWM16" s="60"/>
      <c r="UWN16" s="60"/>
      <c r="UWO16" s="60"/>
      <c r="UWP16" s="60"/>
      <c r="UWQ16" s="60"/>
      <c r="UWR16" s="60"/>
      <c r="UWS16" s="60"/>
      <c r="UWT16" s="60"/>
      <c r="UWU16" s="60"/>
      <c r="UWV16" s="60"/>
      <c r="UWW16" s="60"/>
      <c r="UWX16" s="60"/>
      <c r="UWY16" s="60"/>
      <c r="UWZ16" s="60"/>
      <c r="UXA16" s="60"/>
      <c r="UXB16" s="60"/>
      <c r="UXC16" s="60"/>
      <c r="UXD16" s="60"/>
      <c r="UXE16" s="60"/>
      <c r="UXF16" s="60"/>
      <c r="UXG16" s="60"/>
      <c r="UXH16" s="60"/>
      <c r="UXI16" s="60"/>
      <c r="UXJ16" s="60"/>
      <c r="UXK16" s="60"/>
      <c r="UXL16" s="60"/>
      <c r="UXM16" s="60"/>
      <c r="UXN16" s="60"/>
      <c r="UXO16" s="60"/>
      <c r="UXP16" s="60"/>
      <c r="UXQ16" s="60"/>
      <c r="UXR16" s="60"/>
      <c r="UXS16" s="60"/>
      <c r="UXT16" s="60"/>
      <c r="UXU16" s="60"/>
      <c r="UXV16" s="60"/>
      <c r="UXW16" s="60"/>
      <c r="UXX16" s="60"/>
      <c r="UXY16" s="60"/>
      <c r="UXZ16" s="60"/>
      <c r="UYA16" s="60"/>
      <c r="UYB16" s="60"/>
      <c r="UYC16" s="60"/>
      <c r="UYD16" s="60"/>
      <c r="UYE16" s="60"/>
      <c r="UYF16" s="60"/>
      <c r="UYG16" s="60"/>
      <c r="UYH16" s="60"/>
      <c r="UYI16" s="60"/>
      <c r="UYJ16" s="60"/>
      <c r="UYK16" s="60"/>
      <c r="UYL16" s="60"/>
      <c r="UYM16" s="60"/>
      <c r="UYN16" s="60"/>
      <c r="UYO16" s="60"/>
      <c r="UYP16" s="60"/>
      <c r="UYQ16" s="60"/>
      <c r="UYR16" s="60"/>
      <c r="UYS16" s="60"/>
      <c r="UYT16" s="60"/>
      <c r="UYU16" s="60"/>
      <c r="UYV16" s="60"/>
      <c r="UYW16" s="60"/>
      <c r="UYX16" s="60"/>
      <c r="UYY16" s="60"/>
      <c r="UYZ16" s="60"/>
      <c r="UZA16" s="60"/>
      <c r="UZB16" s="60"/>
      <c r="UZC16" s="60"/>
      <c r="UZD16" s="60"/>
      <c r="UZE16" s="60"/>
      <c r="UZF16" s="60"/>
      <c r="UZG16" s="60"/>
      <c r="UZH16" s="60"/>
      <c r="UZI16" s="60"/>
      <c r="UZJ16" s="60"/>
      <c r="UZK16" s="60"/>
      <c r="UZL16" s="60"/>
      <c r="UZM16" s="60"/>
      <c r="UZN16" s="60"/>
      <c r="UZO16" s="60"/>
      <c r="UZP16" s="60"/>
      <c r="UZQ16" s="60"/>
      <c r="UZR16" s="60"/>
      <c r="UZS16" s="60"/>
      <c r="UZT16" s="60"/>
      <c r="UZU16" s="60"/>
      <c r="UZV16" s="60"/>
      <c r="UZW16" s="60"/>
      <c r="UZX16" s="60"/>
      <c r="UZY16" s="60"/>
      <c r="UZZ16" s="60"/>
      <c r="VAA16" s="60"/>
      <c r="VAB16" s="60"/>
      <c r="VAC16" s="60"/>
      <c r="VAD16" s="60"/>
      <c r="VAE16" s="60"/>
      <c r="VAF16" s="60"/>
      <c r="VAG16" s="60"/>
      <c r="VAH16" s="60"/>
      <c r="VAI16" s="60"/>
      <c r="VAJ16" s="60"/>
      <c r="VAK16" s="60"/>
      <c r="VAL16" s="60"/>
      <c r="VAM16" s="60"/>
      <c r="VAN16" s="60"/>
      <c r="VAO16" s="60"/>
      <c r="VAP16" s="60"/>
      <c r="VAQ16" s="60"/>
      <c r="VAR16" s="60"/>
      <c r="VAS16" s="60"/>
      <c r="VAT16" s="60"/>
      <c r="VAU16" s="60"/>
      <c r="VAV16" s="60"/>
      <c r="VAW16" s="60"/>
      <c r="VAX16" s="60"/>
      <c r="VAY16" s="60"/>
      <c r="VAZ16" s="60"/>
      <c r="VBA16" s="60"/>
      <c r="VBB16" s="60"/>
      <c r="VBC16" s="60"/>
      <c r="VBD16" s="60"/>
      <c r="VBE16" s="60"/>
      <c r="VBF16" s="60"/>
      <c r="VBG16" s="60"/>
      <c r="VBH16" s="60"/>
      <c r="VBI16" s="60"/>
      <c r="VBJ16" s="60"/>
      <c r="VBK16" s="60"/>
      <c r="VBL16" s="60"/>
      <c r="VBM16" s="60"/>
      <c r="VBN16" s="60"/>
      <c r="VBO16" s="60"/>
      <c r="VBP16" s="60"/>
      <c r="VBQ16" s="60"/>
      <c r="VBR16" s="60"/>
      <c r="VBS16" s="60"/>
      <c r="VBT16" s="60"/>
      <c r="VBU16" s="60"/>
      <c r="VBV16" s="60"/>
      <c r="VBW16" s="60"/>
      <c r="VBX16" s="60"/>
      <c r="VBY16" s="60"/>
      <c r="VBZ16" s="60"/>
      <c r="VCA16" s="60"/>
      <c r="VCB16" s="60"/>
      <c r="VCC16" s="60"/>
      <c r="VCD16" s="60"/>
      <c r="VCE16" s="60"/>
      <c r="VCF16" s="60"/>
      <c r="VCG16" s="60"/>
      <c r="VCH16" s="60"/>
      <c r="VCI16" s="60"/>
      <c r="VCJ16" s="60"/>
      <c r="VCK16" s="60"/>
      <c r="VCL16" s="60"/>
      <c r="VCM16" s="60"/>
      <c r="VCN16" s="60"/>
      <c r="VCO16" s="60"/>
      <c r="VCP16" s="60"/>
      <c r="VCQ16" s="60"/>
      <c r="VCR16" s="60"/>
      <c r="VCS16" s="60"/>
      <c r="VCT16" s="60"/>
      <c r="VCU16" s="60"/>
      <c r="VCV16" s="60"/>
      <c r="VCW16" s="60"/>
      <c r="VCX16" s="60"/>
      <c r="VCY16" s="60"/>
      <c r="VCZ16" s="60"/>
      <c r="VDA16" s="60"/>
      <c r="VDB16" s="60"/>
      <c r="VDC16" s="60"/>
      <c r="VDD16" s="60"/>
      <c r="VDE16" s="60"/>
      <c r="VDF16" s="60"/>
      <c r="VDG16" s="60"/>
      <c r="VDH16" s="60"/>
      <c r="VDI16" s="60"/>
      <c r="VDJ16" s="60"/>
      <c r="VDK16" s="60"/>
      <c r="VDL16" s="60"/>
      <c r="VDM16" s="60"/>
      <c r="VDN16" s="60"/>
      <c r="VDO16" s="60"/>
      <c r="VDP16" s="60"/>
      <c r="VDQ16" s="60"/>
      <c r="VDR16" s="60"/>
      <c r="VDS16" s="60"/>
      <c r="VDT16" s="60"/>
      <c r="VDU16" s="60"/>
      <c r="VDV16" s="60"/>
      <c r="VDW16" s="60"/>
      <c r="VDX16" s="60"/>
      <c r="VDY16" s="60"/>
      <c r="VDZ16" s="60"/>
      <c r="VEA16" s="60"/>
      <c r="VEB16" s="60"/>
      <c r="VEC16" s="60"/>
      <c r="VED16" s="60"/>
      <c r="VEE16" s="60"/>
      <c r="VEF16" s="60"/>
      <c r="VEG16" s="60"/>
      <c r="VEH16" s="60"/>
      <c r="VEI16" s="60"/>
      <c r="VEJ16" s="60"/>
      <c r="VEK16" s="60"/>
      <c r="VEL16" s="60"/>
      <c r="VEM16" s="60"/>
      <c r="VEN16" s="60"/>
      <c r="VEO16" s="60"/>
      <c r="VEP16" s="60"/>
      <c r="VEQ16" s="60"/>
      <c r="VER16" s="60"/>
      <c r="VES16" s="60"/>
      <c r="VET16" s="60"/>
      <c r="VEU16" s="60"/>
      <c r="VEV16" s="60"/>
      <c r="VEW16" s="60"/>
      <c r="VEX16" s="60"/>
      <c r="VEY16" s="60"/>
      <c r="VEZ16" s="60"/>
      <c r="VFA16" s="60"/>
      <c r="VFB16" s="60"/>
      <c r="VFC16" s="60"/>
      <c r="VFD16" s="60"/>
      <c r="VFE16" s="60"/>
      <c r="VFF16" s="60"/>
      <c r="VFG16" s="60"/>
      <c r="VFH16" s="60"/>
      <c r="VFI16" s="60"/>
      <c r="VFJ16" s="60"/>
      <c r="VFK16" s="60"/>
      <c r="VFL16" s="60"/>
      <c r="VFM16" s="60"/>
      <c r="VFN16" s="60"/>
      <c r="VFO16" s="60"/>
      <c r="VFP16" s="60"/>
      <c r="VFQ16" s="60"/>
      <c r="VFR16" s="60"/>
      <c r="VFS16" s="60"/>
      <c r="VFT16" s="60"/>
      <c r="VFU16" s="60"/>
      <c r="VFV16" s="60"/>
      <c r="VFW16" s="60"/>
      <c r="VFX16" s="60"/>
      <c r="VFY16" s="60"/>
      <c r="VFZ16" s="60"/>
      <c r="VGA16" s="60"/>
      <c r="VGB16" s="60"/>
      <c r="VGC16" s="60"/>
      <c r="VGD16" s="60"/>
      <c r="VGE16" s="60"/>
      <c r="VGF16" s="60"/>
      <c r="VGG16" s="60"/>
      <c r="VGH16" s="60"/>
      <c r="VGI16" s="60"/>
      <c r="VGJ16" s="60"/>
      <c r="VGK16" s="60"/>
      <c r="VGL16" s="60"/>
      <c r="VGM16" s="60"/>
      <c r="VGN16" s="60"/>
      <c r="VGO16" s="60"/>
      <c r="VGP16" s="60"/>
      <c r="VGQ16" s="60"/>
      <c r="VGR16" s="60"/>
      <c r="VGS16" s="60"/>
      <c r="VGT16" s="60"/>
      <c r="VGU16" s="60"/>
      <c r="VGV16" s="60"/>
      <c r="VGW16" s="60"/>
      <c r="VGX16" s="60"/>
      <c r="VGY16" s="60"/>
      <c r="VGZ16" s="60"/>
      <c r="VHA16" s="60"/>
      <c r="VHB16" s="60"/>
      <c r="VHC16" s="60"/>
      <c r="VHD16" s="60"/>
      <c r="VHE16" s="60"/>
      <c r="VHF16" s="60"/>
      <c r="VHG16" s="60"/>
      <c r="VHH16" s="60"/>
      <c r="VHI16" s="60"/>
      <c r="VHJ16" s="60"/>
      <c r="VHK16" s="60"/>
      <c r="VHL16" s="60"/>
      <c r="VHM16" s="60"/>
      <c r="VHN16" s="60"/>
      <c r="VHO16" s="60"/>
      <c r="VHP16" s="60"/>
      <c r="VHQ16" s="60"/>
      <c r="VHR16" s="60"/>
      <c r="VHS16" s="60"/>
      <c r="VHT16" s="60"/>
      <c r="VHU16" s="60"/>
      <c r="VHV16" s="60"/>
      <c r="VHW16" s="60"/>
      <c r="VHX16" s="60"/>
      <c r="VHY16" s="60"/>
      <c r="VHZ16" s="60"/>
      <c r="VIA16" s="60"/>
      <c r="VIB16" s="60"/>
      <c r="VIC16" s="60"/>
      <c r="VID16" s="60"/>
      <c r="VIE16" s="60"/>
      <c r="VIF16" s="60"/>
      <c r="VIG16" s="60"/>
      <c r="VIH16" s="60"/>
      <c r="VII16" s="60"/>
      <c r="VIJ16" s="60"/>
      <c r="VIK16" s="60"/>
      <c r="VIL16" s="60"/>
      <c r="VIM16" s="60"/>
      <c r="VIN16" s="60"/>
      <c r="VIO16" s="60"/>
      <c r="VIP16" s="60"/>
      <c r="VIQ16" s="60"/>
      <c r="VIR16" s="60"/>
      <c r="VIS16" s="60"/>
      <c r="VIT16" s="60"/>
      <c r="VIU16" s="60"/>
      <c r="VIV16" s="60"/>
      <c r="VIW16" s="60"/>
      <c r="VIX16" s="60"/>
      <c r="VIY16" s="60"/>
      <c r="VIZ16" s="60"/>
      <c r="VJA16" s="60"/>
      <c r="VJB16" s="60"/>
      <c r="VJC16" s="60"/>
      <c r="VJD16" s="60"/>
      <c r="VJE16" s="60"/>
      <c r="VJF16" s="60"/>
      <c r="VJG16" s="60"/>
      <c r="VJH16" s="60"/>
      <c r="VJI16" s="60"/>
      <c r="VJJ16" s="60"/>
      <c r="VJK16" s="60"/>
      <c r="VJL16" s="60"/>
      <c r="VJM16" s="60"/>
      <c r="VJN16" s="60"/>
      <c r="VJO16" s="60"/>
      <c r="VJP16" s="60"/>
      <c r="VJQ16" s="60"/>
      <c r="VJR16" s="60"/>
      <c r="VJS16" s="60"/>
      <c r="VJT16" s="60"/>
      <c r="VJU16" s="60"/>
      <c r="VJV16" s="60"/>
      <c r="VJW16" s="60"/>
      <c r="VJX16" s="60"/>
      <c r="VJY16" s="60"/>
      <c r="VJZ16" s="60"/>
      <c r="VKA16" s="60"/>
      <c r="VKB16" s="60"/>
      <c r="VKC16" s="60"/>
      <c r="VKD16" s="60"/>
      <c r="VKE16" s="60"/>
      <c r="VKF16" s="60"/>
      <c r="VKG16" s="60"/>
      <c r="VKH16" s="60"/>
      <c r="VKI16" s="60"/>
      <c r="VKJ16" s="60"/>
      <c r="VKK16" s="60"/>
      <c r="VKL16" s="60"/>
      <c r="VKM16" s="60"/>
      <c r="VKN16" s="60"/>
      <c r="VKO16" s="60"/>
      <c r="VKP16" s="60"/>
      <c r="VKQ16" s="60"/>
      <c r="VKR16" s="60"/>
      <c r="VKS16" s="60"/>
      <c r="VKT16" s="60"/>
      <c r="VKU16" s="60"/>
      <c r="VKV16" s="60"/>
      <c r="VKW16" s="60"/>
      <c r="VKX16" s="60"/>
      <c r="VKY16" s="60"/>
      <c r="VKZ16" s="60"/>
      <c r="VLA16" s="60"/>
      <c r="VLB16" s="60"/>
      <c r="VLC16" s="60"/>
      <c r="VLD16" s="60"/>
      <c r="VLE16" s="60"/>
      <c r="VLF16" s="60"/>
      <c r="VLG16" s="60"/>
      <c r="VLH16" s="60"/>
      <c r="VLI16" s="60"/>
      <c r="VLJ16" s="60"/>
      <c r="VLK16" s="60"/>
      <c r="VLL16" s="60"/>
      <c r="VLM16" s="60"/>
      <c r="VLN16" s="60"/>
      <c r="VLO16" s="60"/>
      <c r="VLP16" s="60"/>
      <c r="VLQ16" s="60"/>
      <c r="VLR16" s="60"/>
      <c r="VLS16" s="60"/>
      <c r="VLT16" s="60"/>
      <c r="VLU16" s="60"/>
      <c r="VLV16" s="60"/>
      <c r="VLW16" s="60"/>
      <c r="VLX16" s="60"/>
      <c r="VLY16" s="60"/>
      <c r="VLZ16" s="60"/>
      <c r="VMA16" s="60"/>
      <c r="VMB16" s="60"/>
      <c r="VMC16" s="60"/>
      <c r="VMD16" s="60"/>
      <c r="VME16" s="60"/>
      <c r="VMF16" s="60"/>
      <c r="VMG16" s="60"/>
      <c r="VMH16" s="60"/>
      <c r="VMI16" s="60"/>
      <c r="VMJ16" s="60"/>
      <c r="VMK16" s="60"/>
      <c r="VML16" s="60"/>
      <c r="VMM16" s="60"/>
      <c r="VMN16" s="60"/>
      <c r="VMO16" s="60"/>
      <c r="VMP16" s="60"/>
      <c r="VMQ16" s="60"/>
      <c r="VMR16" s="60"/>
      <c r="VMS16" s="60"/>
      <c r="VMT16" s="60"/>
      <c r="VMU16" s="60"/>
      <c r="VMV16" s="60"/>
      <c r="VMW16" s="60"/>
      <c r="VMX16" s="60"/>
      <c r="VMY16" s="60"/>
      <c r="VMZ16" s="60"/>
      <c r="VNA16" s="60"/>
      <c r="VNB16" s="60"/>
      <c r="VNC16" s="60"/>
      <c r="VND16" s="60"/>
      <c r="VNE16" s="60"/>
      <c r="VNF16" s="60"/>
      <c r="VNG16" s="60"/>
      <c r="VNH16" s="60"/>
      <c r="VNI16" s="60"/>
      <c r="VNJ16" s="60"/>
      <c r="VNK16" s="60"/>
      <c r="VNL16" s="60"/>
      <c r="VNM16" s="60"/>
      <c r="VNN16" s="60"/>
      <c r="VNO16" s="60"/>
      <c r="VNP16" s="60"/>
      <c r="VNQ16" s="60"/>
      <c r="VNR16" s="60"/>
      <c r="VNS16" s="60"/>
      <c r="VNT16" s="60"/>
      <c r="VNU16" s="60"/>
      <c r="VNV16" s="60"/>
      <c r="VNW16" s="60"/>
      <c r="VNX16" s="60"/>
      <c r="VNY16" s="60"/>
      <c r="VNZ16" s="60"/>
      <c r="VOA16" s="60"/>
      <c r="VOB16" s="60"/>
      <c r="VOC16" s="60"/>
      <c r="VOD16" s="60"/>
      <c r="VOE16" s="60"/>
      <c r="VOF16" s="60"/>
      <c r="VOG16" s="60"/>
      <c r="VOH16" s="60"/>
      <c r="VOI16" s="60"/>
      <c r="VOJ16" s="60"/>
      <c r="VOK16" s="60"/>
      <c r="VOL16" s="60"/>
      <c r="VOM16" s="60"/>
      <c r="VON16" s="60"/>
      <c r="VOO16" s="60"/>
      <c r="VOP16" s="60"/>
      <c r="VOQ16" s="60"/>
      <c r="VOR16" s="60"/>
      <c r="VOS16" s="60"/>
      <c r="VOT16" s="60"/>
      <c r="VOU16" s="60"/>
      <c r="VOV16" s="60"/>
      <c r="VOW16" s="60"/>
      <c r="VOX16" s="60"/>
      <c r="VOY16" s="60"/>
      <c r="VOZ16" s="60"/>
      <c r="VPA16" s="60"/>
      <c r="VPB16" s="60"/>
      <c r="VPC16" s="60"/>
      <c r="VPD16" s="60"/>
      <c r="VPE16" s="60"/>
      <c r="VPF16" s="60"/>
      <c r="VPG16" s="60"/>
      <c r="VPH16" s="60"/>
      <c r="VPI16" s="60"/>
      <c r="VPJ16" s="60"/>
      <c r="VPK16" s="60"/>
      <c r="VPL16" s="60"/>
      <c r="VPM16" s="60"/>
      <c r="VPN16" s="60"/>
      <c r="VPO16" s="60"/>
      <c r="VPP16" s="60"/>
      <c r="VPQ16" s="60"/>
      <c r="VPR16" s="60"/>
      <c r="VPS16" s="60"/>
      <c r="VPT16" s="60"/>
      <c r="VPU16" s="60"/>
      <c r="VPV16" s="60"/>
      <c r="VPW16" s="60"/>
      <c r="VPX16" s="60"/>
      <c r="VPY16" s="60"/>
      <c r="VPZ16" s="60"/>
      <c r="VQA16" s="60"/>
      <c r="VQB16" s="60"/>
      <c r="VQC16" s="60"/>
      <c r="VQD16" s="60"/>
      <c r="VQE16" s="60"/>
      <c r="VQF16" s="60"/>
      <c r="VQG16" s="60"/>
      <c r="VQH16" s="60"/>
      <c r="VQI16" s="60"/>
      <c r="VQJ16" s="60"/>
      <c r="VQK16" s="60"/>
      <c r="VQL16" s="60"/>
      <c r="VQM16" s="60"/>
      <c r="VQN16" s="60"/>
      <c r="VQO16" s="60"/>
      <c r="VQP16" s="60"/>
      <c r="VQQ16" s="60"/>
      <c r="VQR16" s="60"/>
      <c r="VQS16" s="60"/>
      <c r="VQT16" s="60"/>
      <c r="VQU16" s="60"/>
      <c r="VQV16" s="60"/>
      <c r="VQW16" s="60"/>
      <c r="VQX16" s="60"/>
      <c r="VQY16" s="60"/>
      <c r="VQZ16" s="60"/>
      <c r="VRA16" s="60"/>
      <c r="VRB16" s="60"/>
      <c r="VRC16" s="60"/>
      <c r="VRD16" s="60"/>
      <c r="VRE16" s="60"/>
      <c r="VRF16" s="60"/>
      <c r="VRG16" s="60"/>
      <c r="VRH16" s="60"/>
      <c r="VRI16" s="60"/>
      <c r="VRJ16" s="60"/>
      <c r="VRK16" s="60"/>
      <c r="VRL16" s="60"/>
      <c r="VRM16" s="60"/>
      <c r="VRN16" s="60"/>
      <c r="VRO16" s="60"/>
      <c r="VRP16" s="60"/>
      <c r="VRQ16" s="60"/>
      <c r="VRR16" s="60"/>
      <c r="VRS16" s="60"/>
      <c r="VRT16" s="60"/>
      <c r="VRU16" s="60"/>
      <c r="VRV16" s="60"/>
      <c r="VRW16" s="60"/>
      <c r="VRX16" s="60"/>
      <c r="VRY16" s="60"/>
      <c r="VRZ16" s="60"/>
      <c r="VSA16" s="60"/>
      <c r="VSB16" s="60"/>
      <c r="VSC16" s="60"/>
      <c r="VSD16" s="60"/>
      <c r="VSE16" s="60"/>
      <c r="VSF16" s="60"/>
      <c r="VSG16" s="60"/>
      <c r="VSH16" s="60"/>
      <c r="VSI16" s="60"/>
      <c r="VSJ16" s="60"/>
      <c r="VSK16" s="60"/>
      <c r="VSL16" s="60"/>
      <c r="VSM16" s="60"/>
      <c r="VSN16" s="60"/>
      <c r="VSO16" s="60"/>
      <c r="VSP16" s="60"/>
      <c r="VSQ16" s="60"/>
      <c r="VSR16" s="60"/>
      <c r="VSS16" s="60"/>
      <c r="VST16" s="60"/>
      <c r="VSU16" s="60"/>
      <c r="VSV16" s="60"/>
      <c r="VSW16" s="60"/>
      <c r="VSX16" s="60"/>
      <c r="VSY16" s="60"/>
      <c r="VSZ16" s="60"/>
      <c r="VTA16" s="60"/>
      <c r="VTB16" s="60"/>
      <c r="VTC16" s="60"/>
      <c r="VTD16" s="60"/>
      <c r="VTE16" s="60"/>
      <c r="VTF16" s="60"/>
      <c r="VTG16" s="60"/>
      <c r="VTH16" s="60"/>
      <c r="VTI16" s="60"/>
      <c r="VTJ16" s="60"/>
      <c r="VTK16" s="60"/>
      <c r="VTL16" s="60"/>
      <c r="VTM16" s="60"/>
      <c r="VTN16" s="60"/>
      <c r="VTO16" s="60"/>
      <c r="VTP16" s="60"/>
      <c r="VTQ16" s="60"/>
      <c r="VTR16" s="60"/>
      <c r="VTS16" s="60"/>
      <c r="VTT16" s="60"/>
      <c r="VTU16" s="60"/>
      <c r="VTV16" s="60"/>
      <c r="VTW16" s="60"/>
      <c r="VTX16" s="60"/>
      <c r="VTY16" s="60"/>
      <c r="VTZ16" s="60"/>
      <c r="VUA16" s="60"/>
      <c r="VUB16" s="60"/>
      <c r="VUC16" s="60"/>
      <c r="VUD16" s="60"/>
      <c r="VUE16" s="60"/>
      <c r="VUF16" s="60"/>
      <c r="VUG16" s="60"/>
      <c r="VUH16" s="60"/>
      <c r="VUI16" s="60"/>
      <c r="VUJ16" s="60"/>
      <c r="VUK16" s="60"/>
      <c r="VUL16" s="60"/>
      <c r="VUM16" s="60"/>
      <c r="VUN16" s="60"/>
      <c r="VUO16" s="60"/>
      <c r="VUP16" s="60"/>
      <c r="VUQ16" s="60"/>
      <c r="VUR16" s="60"/>
      <c r="VUS16" s="60"/>
      <c r="VUT16" s="60"/>
      <c r="VUU16" s="60"/>
      <c r="VUV16" s="60"/>
      <c r="VUW16" s="60"/>
      <c r="VUX16" s="60"/>
      <c r="VUY16" s="60"/>
      <c r="VUZ16" s="60"/>
      <c r="VVA16" s="60"/>
      <c r="VVB16" s="60"/>
      <c r="VVC16" s="60"/>
      <c r="VVD16" s="60"/>
      <c r="VVE16" s="60"/>
      <c r="VVF16" s="60"/>
      <c r="VVG16" s="60"/>
      <c r="VVH16" s="60"/>
      <c r="VVI16" s="60"/>
      <c r="VVJ16" s="60"/>
      <c r="VVK16" s="60"/>
      <c r="VVL16" s="60"/>
      <c r="VVM16" s="60"/>
      <c r="VVN16" s="60"/>
      <c r="VVO16" s="60"/>
      <c r="VVP16" s="60"/>
      <c r="VVQ16" s="60"/>
      <c r="VVR16" s="60"/>
      <c r="VVS16" s="60"/>
      <c r="VVT16" s="60"/>
      <c r="VVU16" s="60"/>
      <c r="VVV16" s="60"/>
      <c r="VVW16" s="60"/>
      <c r="VVX16" s="60"/>
      <c r="VVY16" s="60"/>
      <c r="VVZ16" s="60"/>
      <c r="VWA16" s="60"/>
      <c r="VWB16" s="60"/>
      <c r="VWC16" s="60"/>
      <c r="VWD16" s="60"/>
      <c r="VWE16" s="60"/>
      <c r="VWF16" s="60"/>
      <c r="VWG16" s="60"/>
      <c r="VWH16" s="60"/>
      <c r="VWI16" s="60"/>
      <c r="VWJ16" s="60"/>
      <c r="VWK16" s="60"/>
      <c r="VWL16" s="60"/>
      <c r="VWM16" s="60"/>
      <c r="VWN16" s="60"/>
      <c r="VWO16" s="60"/>
      <c r="VWP16" s="60"/>
      <c r="VWQ16" s="60"/>
      <c r="VWR16" s="60"/>
      <c r="VWS16" s="60"/>
      <c r="VWT16" s="60"/>
      <c r="VWU16" s="60"/>
      <c r="VWV16" s="60"/>
      <c r="VWW16" s="60"/>
      <c r="VWX16" s="60"/>
      <c r="VWY16" s="60"/>
      <c r="VWZ16" s="60"/>
      <c r="VXA16" s="60"/>
      <c r="VXB16" s="60"/>
      <c r="VXC16" s="60"/>
      <c r="VXD16" s="60"/>
      <c r="VXE16" s="60"/>
      <c r="VXF16" s="60"/>
      <c r="VXG16" s="60"/>
      <c r="VXH16" s="60"/>
      <c r="VXI16" s="60"/>
      <c r="VXJ16" s="60"/>
      <c r="VXK16" s="60"/>
      <c r="VXL16" s="60"/>
      <c r="VXM16" s="60"/>
      <c r="VXN16" s="60"/>
      <c r="VXO16" s="60"/>
      <c r="VXP16" s="60"/>
      <c r="VXQ16" s="60"/>
      <c r="VXR16" s="60"/>
      <c r="VXS16" s="60"/>
      <c r="VXT16" s="60"/>
      <c r="VXU16" s="60"/>
      <c r="VXV16" s="60"/>
      <c r="VXW16" s="60"/>
      <c r="VXX16" s="60"/>
      <c r="VXY16" s="60"/>
      <c r="VXZ16" s="60"/>
      <c r="VYA16" s="60"/>
      <c r="VYB16" s="60"/>
      <c r="VYC16" s="60"/>
      <c r="VYD16" s="60"/>
      <c r="VYE16" s="60"/>
      <c r="VYF16" s="60"/>
      <c r="VYG16" s="60"/>
      <c r="VYH16" s="60"/>
      <c r="VYI16" s="60"/>
      <c r="VYJ16" s="60"/>
      <c r="VYK16" s="60"/>
      <c r="VYL16" s="60"/>
      <c r="VYM16" s="60"/>
      <c r="VYN16" s="60"/>
      <c r="VYO16" s="60"/>
      <c r="VYP16" s="60"/>
      <c r="VYQ16" s="60"/>
      <c r="VYR16" s="60"/>
      <c r="VYS16" s="60"/>
      <c r="VYT16" s="60"/>
      <c r="VYU16" s="60"/>
      <c r="VYV16" s="60"/>
      <c r="VYW16" s="60"/>
      <c r="VYX16" s="60"/>
      <c r="VYY16" s="60"/>
      <c r="VYZ16" s="60"/>
      <c r="VZA16" s="60"/>
      <c r="VZB16" s="60"/>
      <c r="VZC16" s="60"/>
      <c r="VZD16" s="60"/>
      <c r="VZE16" s="60"/>
      <c r="VZF16" s="60"/>
      <c r="VZG16" s="60"/>
      <c r="VZH16" s="60"/>
      <c r="VZI16" s="60"/>
      <c r="VZJ16" s="60"/>
      <c r="VZK16" s="60"/>
      <c r="VZL16" s="60"/>
      <c r="VZM16" s="60"/>
      <c r="VZN16" s="60"/>
      <c r="VZO16" s="60"/>
      <c r="VZP16" s="60"/>
      <c r="VZQ16" s="60"/>
      <c r="VZR16" s="60"/>
      <c r="VZS16" s="60"/>
      <c r="VZT16" s="60"/>
      <c r="VZU16" s="60"/>
      <c r="VZV16" s="60"/>
      <c r="VZW16" s="60"/>
      <c r="VZX16" s="60"/>
      <c r="VZY16" s="60"/>
      <c r="VZZ16" s="60"/>
      <c r="WAA16" s="60"/>
      <c r="WAB16" s="60"/>
      <c r="WAC16" s="60"/>
      <c r="WAD16" s="60"/>
      <c r="WAE16" s="60"/>
      <c r="WAF16" s="60"/>
      <c r="WAG16" s="60"/>
      <c r="WAH16" s="60"/>
      <c r="WAI16" s="60"/>
      <c r="WAJ16" s="60"/>
      <c r="WAK16" s="60"/>
      <c r="WAL16" s="60"/>
      <c r="WAM16" s="60"/>
      <c r="WAN16" s="60"/>
      <c r="WAO16" s="60"/>
      <c r="WAP16" s="60"/>
      <c r="WAQ16" s="60"/>
      <c r="WAR16" s="60"/>
      <c r="WAS16" s="60"/>
      <c r="WAT16" s="60"/>
      <c r="WAU16" s="60"/>
      <c r="WAV16" s="60"/>
      <c r="WAW16" s="60"/>
      <c r="WAX16" s="60"/>
      <c r="WAY16" s="60"/>
      <c r="WAZ16" s="60"/>
      <c r="WBA16" s="60"/>
      <c r="WBB16" s="60"/>
      <c r="WBC16" s="60"/>
      <c r="WBD16" s="60"/>
      <c r="WBE16" s="60"/>
      <c r="WBF16" s="60"/>
      <c r="WBG16" s="60"/>
      <c r="WBH16" s="60"/>
      <c r="WBI16" s="60"/>
      <c r="WBJ16" s="60"/>
      <c r="WBK16" s="60"/>
      <c r="WBL16" s="60"/>
      <c r="WBM16" s="60"/>
      <c r="WBN16" s="60"/>
      <c r="WBO16" s="60"/>
      <c r="WBP16" s="60"/>
      <c r="WBQ16" s="60"/>
      <c r="WBR16" s="60"/>
      <c r="WBS16" s="60"/>
      <c r="WBT16" s="60"/>
      <c r="WBU16" s="60"/>
      <c r="WBV16" s="60"/>
      <c r="WBW16" s="60"/>
      <c r="WBX16" s="60"/>
      <c r="WBY16" s="60"/>
      <c r="WBZ16" s="60"/>
      <c r="WCA16" s="60"/>
      <c r="WCB16" s="60"/>
      <c r="WCC16" s="60"/>
      <c r="WCD16" s="60"/>
      <c r="WCE16" s="60"/>
      <c r="WCF16" s="60"/>
      <c r="WCG16" s="60"/>
      <c r="WCH16" s="60"/>
      <c r="WCI16" s="60"/>
      <c r="WCJ16" s="60"/>
      <c r="WCK16" s="60"/>
      <c r="WCL16" s="60"/>
      <c r="WCM16" s="60"/>
      <c r="WCN16" s="60"/>
      <c r="WCO16" s="60"/>
      <c r="WCP16" s="60"/>
      <c r="WCQ16" s="60"/>
      <c r="WCR16" s="60"/>
      <c r="WCS16" s="60"/>
      <c r="WCT16" s="60"/>
      <c r="WCU16" s="60"/>
      <c r="WCV16" s="60"/>
      <c r="WCW16" s="60"/>
      <c r="WCX16" s="60"/>
      <c r="WCY16" s="60"/>
      <c r="WCZ16" s="60"/>
      <c r="WDA16" s="60"/>
      <c r="WDB16" s="60"/>
      <c r="WDC16" s="60"/>
      <c r="WDD16" s="60"/>
      <c r="WDE16" s="60"/>
      <c r="WDF16" s="60"/>
      <c r="WDG16" s="60"/>
      <c r="WDH16" s="60"/>
      <c r="WDI16" s="60"/>
      <c r="WDJ16" s="60"/>
      <c r="WDK16" s="60"/>
      <c r="WDL16" s="60"/>
      <c r="WDM16" s="60"/>
      <c r="WDN16" s="60"/>
      <c r="WDO16" s="60"/>
      <c r="WDP16" s="60"/>
      <c r="WDQ16" s="60"/>
      <c r="WDR16" s="60"/>
      <c r="WDS16" s="60"/>
      <c r="WDT16" s="60"/>
      <c r="WDU16" s="60"/>
      <c r="WDV16" s="60"/>
      <c r="WDW16" s="60"/>
      <c r="WDX16" s="60"/>
      <c r="WDY16" s="60"/>
      <c r="WDZ16" s="60"/>
      <c r="WEA16" s="60"/>
      <c r="WEB16" s="60"/>
      <c r="WEC16" s="60"/>
      <c r="WED16" s="60"/>
      <c r="WEE16" s="60"/>
      <c r="WEF16" s="60"/>
      <c r="WEG16" s="60"/>
      <c r="WEH16" s="60"/>
      <c r="WEI16" s="60"/>
      <c r="WEJ16" s="60"/>
      <c r="WEK16" s="60"/>
      <c r="WEL16" s="60"/>
      <c r="WEM16" s="60"/>
      <c r="WEN16" s="60"/>
      <c r="WEO16" s="60"/>
      <c r="WEP16" s="60"/>
      <c r="WEQ16" s="60"/>
      <c r="WER16" s="60"/>
      <c r="WES16" s="60"/>
      <c r="WET16" s="60"/>
      <c r="WEU16" s="60"/>
      <c r="WEV16" s="60"/>
      <c r="WEW16" s="60"/>
      <c r="WEX16" s="60"/>
      <c r="WEY16" s="60"/>
      <c r="WEZ16" s="60"/>
      <c r="WFA16" s="60"/>
      <c r="WFB16" s="60"/>
      <c r="WFC16" s="60"/>
      <c r="WFD16" s="60"/>
      <c r="WFE16" s="60"/>
      <c r="WFF16" s="60"/>
      <c r="WFG16" s="60"/>
      <c r="WFH16" s="60"/>
      <c r="WFI16" s="60"/>
      <c r="WFJ16" s="60"/>
      <c r="WFK16" s="60"/>
      <c r="WFL16" s="60"/>
      <c r="WFM16" s="60"/>
      <c r="WFN16" s="60"/>
      <c r="WFO16" s="60"/>
      <c r="WFP16" s="60"/>
      <c r="WFQ16" s="60"/>
      <c r="WFR16" s="60"/>
      <c r="WFS16" s="60"/>
      <c r="WFT16" s="60"/>
      <c r="WFU16" s="60"/>
      <c r="WFV16" s="60"/>
      <c r="WFW16" s="60"/>
      <c r="WFX16" s="60"/>
      <c r="WFY16" s="60"/>
      <c r="WFZ16" s="60"/>
      <c r="WGA16" s="60"/>
      <c r="WGB16" s="60"/>
      <c r="WGC16" s="60"/>
      <c r="WGD16" s="60"/>
      <c r="WGE16" s="60"/>
      <c r="WGF16" s="60"/>
      <c r="WGG16" s="60"/>
      <c r="WGH16" s="60"/>
      <c r="WGI16" s="60"/>
      <c r="WGJ16" s="60"/>
      <c r="WGK16" s="60"/>
      <c r="WGL16" s="60"/>
      <c r="WGM16" s="60"/>
      <c r="WGN16" s="60"/>
      <c r="WGO16" s="60"/>
      <c r="WGP16" s="60"/>
      <c r="WGQ16" s="60"/>
      <c r="WGR16" s="60"/>
      <c r="WGS16" s="60"/>
      <c r="WGT16" s="60"/>
      <c r="WGU16" s="60"/>
      <c r="WGV16" s="60"/>
      <c r="WGW16" s="60"/>
      <c r="WGX16" s="60"/>
      <c r="WGY16" s="60"/>
      <c r="WGZ16" s="60"/>
      <c r="WHA16" s="60"/>
      <c r="WHB16" s="60"/>
      <c r="WHC16" s="60"/>
      <c r="WHD16" s="60"/>
      <c r="WHE16" s="60"/>
      <c r="WHF16" s="60"/>
      <c r="WHG16" s="60"/>
      <c r="WHH16" s="60"/>
      <c r="WHI16" s="60"/>
      <c r="WHJ16" s="60"/>
      <c r="WHK16" s="60"/>
      <c r="WHL16" s="60"/>
      <c r="WHM16" s="60"/>
      <c r="WHN16" s="60"/>
      <c r="WHO16" s="60"/>
      <c r="WHP16" s="60"/>
      <c r="WHQ16" s="60"/>
      <c r="WHR16" s="60"/>
      <c r="WHS16" s="60"/>
      <c r="WHT16" s="60"/>
      <c r="WHU16" s="60"/>
      <c r="WHV16" s="60"/>
      <c r="WHW16" s="60"/>
      <c r="WHX16" s="60"/>
      <c r="WHY16" s="60"/>
      <c r="WHZ16" s="60"/>
      <c r="WIA16" s="60"/>
      <c r="WIB16" s="60"/>
      <c r="WIC16" s="60"/>
      <c r="WID16" s="60"/>
      <c r="WIE16" s="60"/>
      <c r="WIF16" s="60"/>
      <c r="WIG16" s="60"/>
      <c r="WIH16" s="60"/>
      <c r="WII16" s="60"/>
      <c r="WIJ16" s="60"/>
      <c r="WIK16" s="60"/>
      <c r="WIL16" s="60"/>
      <c r="WIM16" s="60"/>
      <c r="WIN16" s="60"/>
      <c r="WIO16" s="60"/>
      <c r="WIP16" s="60"/>
      <c r="WIQ16" s="60"/>
      <c r="WIR16" s="60"/>
      <c r="WIS16" s="60"/>
      <c r="WIT16" s="60"/>
      <c r="WIU16" s="60"/>
      <c r="WIV16" s="60"/>
      <c r="WIW16" s="60"/>
      <c r="WIX16" s="60"/>
      <c r="WIY16" s="60"/>
      <c r="WIZ16" s="60"/>
      <c r="WJA16" s="60"/>
      <c r="WJB16" s="60"/>
      <c r="WJC16" s="60"/>
      <c r="WJD16" s="60"/>
      <c r="WJE16" s="60"/>
      <c r="WJF16" s="60"/>
      <c r="WJG16" s="60"/>
      <c r="WJH16" s="60"/>
      <c r="WJI16" s="60"/>
      <c r="WJJ16" s="60"/>
      <c r="WJK16" s="60"/>
      <c r="WJL16" s="60"/>
      <c r="WJM16" s="60"/>
      <c r="WJN16" s="60"/>
      <c r="WJO16" s="60"/>
      <c r="WJP16" s="60"/>
      <c r="WJQ16" s="60"/>
      <c r="WJR16" s="60"/>
      <c r="WJS16" s="60"/>
      <c r="WJT16" s="60"/>
      <c r="WJU16" s="60"/>
      <c r="WJV16" s="60"/>
      <c r="WJW16" s="60"/>
      <c r="WJX16" s="60"/>
      <c r="WJY16" s="60"/>
      <c r="WJZ16" s="60"/>
      <c r="WKA16" s="60"/>
      <c r="WKB16" s="60"/>
      <c r="WKC16" s="60"/>
      <c r="WKD16" s="60"/>
      <c r="WKE16" s="60"/>
      <c r="WKF16" s="60"/>
      <c r="WKG16" s="60"/>
      <c r="WKH16" s="60"/>
      <c r="WKI16" s="60"/>
      <c r="WKJ16" s="60"/>
      <c r="WKK16" s="60"/>
      <c r="WKL16" s="60"/>
      <c r="WKM16" s="60"/>
      <c r="WKN16" s="60"/>
      <c r="WKO16" s="60"/>
      <c r="WKP16" s="60"/>
      <c r="WKQ16" s="60"/>
      <c r="WKR16" s="60"/>
      <c r="WKS16" s="60"/>
      <c r="WKT16" s="60"/>
      <c r="WKU16" s="60"/>
      <c r="WKV16" s="60"/>
      <c r="WKW16" s="60"/>
      <c r="WKX16" s="60"/>
      <c r="WKY16" s="60"/>
      <c r="WKZ16" s="60"/>
      <c r="WLA16" s="60"/>
      <c r="WLB16" s="60"/>
      <c r="WLC16" s="60"/>
      <c r="WLD16" s="60"/>
      <c r="WLE16" s="60"/>
      <c r="WLF16" s="60"/>
      <c r="WLG16" s="60"/>
      <c r="WLH16" s="60"/>
      <c r="WLI16" s="60"/>
      <c r="WLJ16" s="60"/>
      <c r="WLK16" s="60"/>
      <c r="WLL16" s="60"/>
      <c r="WLM16" s="60"/>
      <c r="WLN16" s="60"/>
      <c r="WLO16" s="60"/>
      <c r="WLP16" s="60"/>
      <c r="WLQ16" s="60"/>
      <c r="WLR16" s="60"/>
      <c r="WLS16" s="60"/>
      <c r="WLT16" s="60"/>
      <c r="WLU16" s="60"/>
      <c r="WLV16" s="60"/>
      <c r="WLW16" s="60"/>
      <c r="WLX16" s="60"/>
      <c r="WLY16" s="60"/>
      <c r="WLZ16" s="60"/>
      <c r="WMA16" s="60"/>
      <c r="WMB16" s="60"/>
      <c r="WMC16" s="60"/>
      <c r="WMD16" s="60"/>
      <c r="WME16" s="60"/>
      <c r="WMF16" s="60"/>
      <c r="WMG16" s="60"/>
      <c r="WMH16" s="60"/>
      <c r="WMI16" s="60"/>
      <c r="WMJ16" s="60"/>
      <c r="WMK16" s="60"/>
      <c r="WML16" s="60"/>
      <c r="WMM16" s="60"/>
      <c r="WMN16" s="60"/>
      <c r="WMO16" s="60"/>
      <c r="WMP16" s="60"/>
      <c r="WMQ16" s="60"/>
      <c r="WMR16" s="60"/>
      <c r="WMS16" s="60"/>
      <c r="WMT16" s="60"/>
      <c r="WMU16" s="60"/>
      <c r="WMV16" s="60"/>
      <c r="WMW16" s="60"/>
      <c r="WMX16" s="60"/>
      <c r="WMY16" s="60"/>
      <c r="WMZ16" s="60"/>
      <c r="WNA16" s="60"/>
      <c r="WNB16" s="60"/>
      <c r="WNC16" s="60"/>
      <c r="WND16" s="60"/>
      <c r="WNE16" s="60"/>
      <c r="WNF16" s="60"/>
      <c r="WNG16" s="60"/>
      <c r="WNH16" s="60"/>
      <c r="WNI16" s="60"/>
      <c r="WNJ16" s="60"/>
      <c r="WNK16" s="60"/>
      <c r="WNL16" s="60"/>
      <c r="WNM16" s="60"/>
      <c r="WNN16" s="60"/>
      <c r="WNO16" s="60"/>
      <c r="WNP16" s="60"/>
      <c r="WNQ16" s="60"/>
      <c r="WNR16" s="60"/>
      <c r="WNS16" s="60"/>
      <c r="WNT16" s="60"/>
      <c r="WNU16" s="60"/>
      <c r="WNV16" s="60"/>
      <c r="WNW16" s="60"/>
      <c r="WNX16" s="60"/>
      <c r="WNY16" s="60"/>
      <c r="WNZ16" s="60"/>
      <c r="WOA16" s="60"/>
      <c r="WOB16" s="60"/>
      <c r="WOC16" s="60"/>
      <c r="WOD16" s="60"/>
      <c r="WOE16" s="60"/>
      <c r="WOF16" s="60"/>
      <c r="WOG16" s="60"/>
      <c r="WOH16" s="60"/>
      <c r="WOI16" s="60"/>
      <c r="WOJ16" s="60"/>
      <c r="WOK16" s="60"/>
      <c r="WOL16" s="60"/>
      <c r="WOM16" s="60"/>
      <c r="WON16" s="60"/>
      <c r="WOO16" s="60"/>
      <c r="WOP16" s="60"/>
      <c r="WOQ16" s="60"/>
      <c r="WOR16" s="60"/>
      <c r="WOS16" s="60"/>
      <c r="WOT16" s="60"/>
      <c r="WOU16" s="60"/>
      <c r="WOV16" s="60"/>
      <c r="WOW16" s="60"/>
      <c r="WOX16" s="60"/>
      <c r="WOY16" s="60"/>
      <c r="WOZ16" s="60"/>
      <c r="WPA16" s="60"/>
      <c r="WPB16" s="60"/>
      <c r="WPC16" s="60"/>
      <c r="WPD16" s="60"/>
      <c r="WPE16" s="60"/>
      <c r="WPF16" s="60"/>
      <c r="WPG16" s="60"/>
      <c r="WPH16" s="60"/>
      <c r="WPI16" s="60"/>
      <c r="WPJ16" s="60"/>
      <c r="WPK16" s="60"/>
      <c r="WPL16" s="60"/>
      <c r="WPM16" s="60"/>
      <c r="WPN16" s="60"/>
      <c r="WPO16" s="60"/>
      <c r="WPP16" s="60"/>
      <c r="WPQ16" s="60"/>
      <c r="WPR16" s="60"/>
      <c r="WPS16" s="60"/>
      <c r="WPT16" s="60"/>
      <c r="WPU16" s="60"/>
      <c r="WPV16" s="60"/>
      <c r="WPW16" s="60"/>
      <c r="WPX16" s="60"/>
      <c r="WPY16" s="60"/>
      <c r="WPZ16" s="60"/>
      <c r="WQA16" s="60"/>
      <c r="WQB16" s="60"/>
      <c r="WQC16" s="60"/>
      <c r="WQD16" s="60"/>
      <c r="WQE16" s="60"/>
      <c r="WQF16" s="60"/>
      <c r="WQG16" s="60"/>
      <c r="WQH16" s="60"/>
      <c r="WQI16" s="60"/>
      <c r="WQJ16" s="60"/>
      <c r="WQK16" s="60"/>
      <c r="WQL16" s="60"/>
      <c r="WQM16" s="60"/>
      <c r="WQN16" s="60"/>
      <c r="WQO16" s="60"/>
      <c r="WQP16" s="60"/>
      <c r="WQQ16" s="60"/>
      <c r="WQR16" s="60"/>
      <c r="WQS16" s="60"/>
      <c r="WQT16" s="60"/>
      <c r="WQU16" s="60"/>
      <c r="WQV16" s="60"/>
      <c r="WQW16" s="60"/>
      <c r="WQX16" s="60"/>
      <c r="WQY16" s="60"/>
      <c r="WQZ16" s="60"/>
      <c r="WRA16" s="60"/>
      <c r="WRB16" s="60"/>
      <c r="WRC16" s="60"/>
      <c r="WRD16" s="60"/>
      <c r="WRE16" s="60"/>
      <c r="WRF16" s="60"/>
      <c r="WRG16" s="60"/>
      <c r="WRH16" s="60"/>
      <c r="WRI16" s="60"/>
      <c r="WRJ16" s="60"/>
      <c r="WRK16" s="60"/>
      <c r="WRL16" s="60"/>
      <c r="WRM16" s="60"/>
      <c r="WRN16" s="60"/>
      <c r="WRO16" s="60"/>
      <c r="WRP16" s="60"/>
      <c r="WRQ16" s="60"/>
      <c r="WRR16" s="60"/>
      <c r="WRS16" s="60"/>
      <c r="WRT16" s="60"/>
      <c r="WRU16" s="60"/>
      <c r="WRV16" s="60"/>
      <c r="WRW16" s="60"/>
      <c r="WRX16" s="60"/>
      <c r="WRY16" s="60"/>
      <c r="WRZ16" s="60"/>
      <c r="WSA16" s="60"/>
      <c r="WSB16" s="60"/>
      <c r="WSC16" s="60"/>
      <c r="WSD16" s="60"/>
      <c r="WSE16" s="60"/>
      <c r="WSF16" s="60"/>
      <c r="WSG16" s="60"/>
      <c r="WSH16" s="60"/>
      <c r="WSI16" s="60"/>
      <c r="WSJ16" s="60"/>
      <c r="WSK16" s="60"/>
      <c r="WSL16" s="60"/>
      <c r="WSM16" s="60"/>
      <c r="WSN16" s="60"/>
      <c r="WSO16" s="60"/>
      <c r="WSP16" s="60"/>
      <c r="WSQ16" s="60"/>
      <c r="WSR16" s="60"/>
      <c r="WSS16" s="60"/>
      <c r="WST16" s="60"/>
      <c r="WSU16" s="60"/>
      <c r="WSV16" s="60"/>
      <c r="WSW16" s="60"/>
      <c r="WSX16" s="60"/>
      <c r="WSY16" s="60"/>
      <c r="WSZ16" s="60"/>
      <c r="WTA16" s="60"/>
      <c r="WTB16" s="60"/>
      <c r="WTC16" s="60"/>
      <c r="WTD16" s="60"/>
      <c r="WTE16" s="60"/>
      <c r="WTF16" s="60"/>
      <c r="WTG16" s="60"/>
      <c r="WTH16" s="60"/>
      <c r="WTI16" s="60"/>
      <c r="WTJ16" s="60"/>
      <c r="WTK16" s="60"/>
      <c r="WTL16" s="60"/>
      <c r="WTM16" s="60"/>
      <c r="WTN16" s="60"/>
      <c r="WTO16" s="60"/>
      <c r="WTP16" s="60"/>
      <c r="WTQ16" s="60"/>
      <c r="WTR16" s="60"/>
      <c r="WTS16" s="60"/>
      <c r="WTT16" s="60"/>
      <c r="WTU16" s="60"/>
      <c r="WTV16" s="60"/>
      <c r="WTW16" s="60"/>
      <c r="WTX16" s="60"/>
      <c r="WTY16" s="60"/>
      <c r="WTZ16" s="60"/>
      <c r="WUA16" s="60"/>
      <c r="WUB16" s="60"/>
      <c r="WUC16" s="60"/>
      <c r="WUD16" s="60"/>
      <c r="WUE16" s="60"/>
      <c r="WUF16" s="60"/>
      <c r="WUG16" s="60"/>
      <c r="WUH16" s="60"/>
      <c r="WUI16" s="60"/>
      <c r="WUJ16" s="60"/>
      <c r="WUK16" s="60"/>
      <c r="WUL16" s="60"/>
      <c r="WUM16" s="60"/>
      <c r="WUN16" s="60"/>
      <c r="WUO16" s="60"/>
      <c r="WUP16" s="60"/>
      <c r="WUQ16" s="60"/>
      <c r="WUR16" s="60"/>
      <c r="WUS16" s="60"/>
      <c r="WUT16" s="60"/>
      <c r="WUU16" s="60"/>
      <c r="WUV16" s="60"/>
      <c r="WUW16" s="60"/>
      <c r="WUX16" s="60"/>
      <c r="WUY16" s="60"/>
      <c r="WUZ16" s="60"/>
      <c r="WVA16" s="60"/>
      <c r="WVB16" s="60"/>
      <c r="WVC16" s="60"/>
      <c r="WVD16" s="60"/>
      <c r="WVE16" s="60"/>
      <c r="WVF16" s="60"/>
      <c r="WVG16" s="60"/>
      <c r="WVH16" s="60"/>
      <c r="WVI16" s="60"/>
      <c r="WVJ16" s="60"/>
      <c r="WVK16" s="60"/>
      <c r="WVL16" s="60"/>
      <c r="WVM16" s="60"/>
      <c r="WVN16" s="60"/>
      <c r="WVO16" s="60"/>
      <c r="WVP16" s="60"/>
      <c r="WVQ16" s="60"/>
      <c r="WVR16" s="60"/>
      <c r="WVS16" s="60"/>
      <c r="WVT16" s="60"/>
      <c r="WVU16" s="60"/>
      <c r="WVV16" s="60"/>
      <c r="WVW16" s="60"/>
      <c r="WVX16" s="60"/>
      <c r="WVY16" s="60"/>
      <c r="WVZ16" s="60"/>
      <c r="WWA16" s="60"/>
      <c r="WWB16" s="60"/>
      <c r="WWC16" s="60"/>
      <c r="WWD16" s="60"/>
      <c r="WWE16" s="60"/>
      <c r="WWF16" s="60"/>
      <c r="WWG16" s="60"/>
      <c r="WWH16" s="60"/>
      <c r="WWI16" s="60"/>
      <c r="WWJ16" s="60"/>
      <c r="WWK16" s="60"/>
      <c r="WWL16" s="60"/>
      <c r="WWM16" s="60"/>
      <c r="WWN16" s="60"/>
      <c r="WWO16" s="60"/>
      <c r="WWP16" s="60"/>
      <c r="WWQ16" s="60"/>
      <c r="WWR16" s="60"/>
      <c r="WWS16" s="60"/>
      <c r="WWT16" s="60"/>
      <c r="WWU16" s="60"/>
      <c r="WWV16" s="60"/>
      <c r="WWW16" s="60"/>
      <c r="WWX16" s="60"/>
      <c r="WWY16" s="60"/>
      <c r="WWZ16" s="60"/>
      <c r="WXA16" s="60"/>
      <c r="WXB16" s="60"/>
      <c r="WXC16" s="60"/>
      <c r="WXD16" s="60"/>
      <c r="WXE16" s="60"/>
      <c r="WXF16" s="60"/>
      <c r="WXG16" s="60"/>
      <c r="WXH16" s="60"/>
      <c r="WXI16" s="60"/>
      <c r="WXJ16" s="60"/>
      <c r="WXK16" s="60"/>
      <c r="WXL16" s="60"/>
      <c r="WXM16" s="60"/>
      <c r="WXN16" s="60"/>
      <c r="WXO16" s="60"/>
      <c r="WXP16" s="60"/>
      <c r="WXQ16" s="60"/>
      <c r="WXR16" s="60"/>
      <c r="WXS16" s="60"/>
      <c r="WXT16" s="60"/>
      <c r="WXU16" s="60"/>
      <c r="WXV16" s="60"/>
      <c r="WXW16" s="60"/>
      <c r="WXX16" s="60"/>
      <c r="WXY16" s="60"/>
      <c r="WXZ16" s="60"/>
      <c r="WYA16" s="60"/>
      <c r="WYB16" s="60"/>
      <c r="WYC16" s="60"/>
      <c r="WYD16" s="60"/>
      <c r="WYE16" s="60"/>
      <c r="WYF16" s="60"/>
      <c r="WYG16" s="60"/>
      <c r="WYH16" s="60"/>
      <c r="WYI16" s="60"/>
      <c r="WYJ16" s="60"/>
      <c r="WYK16" s="60"/>
      <c r="WYL16" s="60"/>
      <c r="WYM16" s="60"/>
      <c r="WYN16" s="60"/>
      <c r="WYO16" s="60"/>
      <c r="WYP16" s="60"/>
      <c r="WYQ16" s="60"/>
      <c r="WYR16" s="60"/>
      <c r="WYS16" s="60"/>
      <c r="WYT16" s="60"/>
      <c r="WYU16" s="60"/>
      <c r="WYV16" s="60"/>
      <c r="WYW16" s="60"/>
      <c r="WYX16" s="60"/>
      <c r="WYY16" s="60"/>
      <c r="WYZ16" s="60"/>
      <c r="WZA16" s="60"/>
      <c r="WZB16" s="60"/>
      <c r="WZC16" s="60"/>
      <c r="WZD16" s="60"/>
      <c r="WZE16" s="60"/>
      <c r="WZF16" s="60"/>
      <c r="WZG16" s="60"/>
      <c r="WZH16" s="60"/>
      <c r="WZI16" s="60"/>
      <c r="WZJ16" s="60"/>
      <c r="WZK16" s="60"/>
      <c r="WZL16" s="60"/>
      <c r="WZM16" s="60"/>
      <c r="WZN16" s="60"/>
      <c r="WZO16" s="60"/>
      <c r="WZP16" s="60"/>
      <c r="WZQ16" s="60"/>
      <c r="WZR16" s="60"/>
      <c r="WZS16" s="60"/>
      <c r="WZT16" s="60"/>
      <c r="WZU16" s="60"/>
      <c r="WZV16" s="60"/>
      <c r="WZW16" s="60"/>
      <c r="WZX16" s="60"/>
      <c r="WZY16" s="60"/>
      <c r="WZZ16" s="60"/>
      <c r="XAA16" s="60"/>
      <c r="XAB16" s="60"/>
      <c r="XAC16" s="60"/>
      <c r="XAD16" s="60"/>
      <c r="XAE16" s="60"/>
      <c r="XAF16" s="60"/>
      <c r="XAG16" s="60"/>
      <c r="XAH16" s="60"/>
      <c r="XAI16" s="60"/>
      <c r="XAJ16" s="60"/>
      <c r="XAK16" s="60"/>
      <c r="XAL16" s="60"/>
      <c r="XAM16" s="60"/>
      <c r="XAN16" s="60"/>
      <c r="XAO16" s="60"/>
      <c r="XAP16" s="60"/>
      <c r="XAQ16" s="60"/>
      <c r="XAR16" s="60"/>
      <c r="XAS16" s="60"/>
      <c r="XAT16" s="60"/>
      <c r="XAU16" s="60"/>
      <c r="XAV16" s="60"/>
      <c r="XAW16" s="60"/>
      <c r="XAX16" s="60"/>
      <c r="XAY16" s="60"/>
      <c r="XAZ16" s="60"/>
      <c r="XBA16" s="60"/>
      <c r="XBB16" s="60"/>
      <c r="XBC16" s="60"/>
      <c r="XBD16" s="60"/>
      <c r="XBE16" s="60"/>
      <c r="XBF16" s="60"/>
      <c r="XBG16" s="60"/>
      <c r="XBH16" s="60"/>
      <c r="XBI16" s="60"/>
      <c r="XBJ16" s="60"/>
      <c r="XBK16" s="60"/>
      <c r="XBL16" s="60"/>
      <c r="XBM16" s="60"/>
      <c r="XBN16" s="60"/>
      <c r="XBO16" s="60"/>
      <c r="XBP16" s="60"/>
      <c r="XBQ16" s="60"/>
      <c r="XBR16" s="60"/>
      <c r="XBS16" s="60"/>
      <c r="XBT16" s="60"/>
      <c r="XBU16" s="60"/>
      <c r="XBV16" s="60"/>
      <c r="XBW16" s="60"/>
      <c r="XBX16" s="60"/>
      <c r="XBY16" s="60"/>
      <c r="XBZ16" s="60"/>
      <c r="XCA16" s="60"/>
      <c r="XCB16" s="60"/>
      <c r="XCC16" s="60"/>
      <c r="XCD16" s="60"/>
      <c r="XCE16" s="60"/>
      <c r="XCF16" s="60"/>
      <c r="XCG16" s="60"/>
      <c r="XCH16" s="60"/>
      <c r="XCI16" s="60"/>
      <c r="XCJ16" s="60"/>
      <c r="XCK16" s="60"/>
      <c r="XCL16" s="60"/>
      <c r="XCM16" s="60"/>
      <c r="XCN16" s="60"/>
      <c r="XCO16" s="60"/>
      <c r="XCP16" s="60"/>
      <c r="XCQ16" s="60"/>
      <c r="XCR16" s="60"/>
      <c r="XCS16" s="60"/>
      <c r="XCT16" s="60"/>
      <c r="XCU16" s="60"/>
      <c r="XCV16" s="60"/>
      <c r="XCW16" s="60"/>
      <c r="XCX16" s="60"/>
      <c r="XCY16" s="60"/>
      <c r="XCZ16" s="60"/>
      <c r="XDA16" s="60"/>
      <c r="XDB16" s="60"/>
      <c r="XDC16" s="60"/>
      <c r="XDD16" s="60"/>
      <c r="XDE16" s="60"/>
      <c r="XDF16" s="60"/>
      <c r="XDG16" s="60"/>
      <c r="XDH16" s="60"/>
      <c r="XDI16" s="60"/>
      <c r="XDJ16" s="60"/>
      <c r="XDK16" s="60"/>
      <c r="XDL16" s="60"/>
      <c r="XDM16" s="60"/>
      <c r="XDN16" s="60"/>
      <c r="XDO16" s="60"/>
      <c r="XDP16" s="60"/>
      <c r="XDQ16" s="60"/>
      <c r="XDR16" s="60"/>
      <c r="XDS16" s="60"/>
      <c r="XDT16" s="60"/>
      <c r="XDU16" s="60"/>
      <c r="XDV16" s="60"/>
      <c r="XDW16" s="60"/>
      <c r="XDX16" s="60"/>
      <c r="XDY16" s="60"/>
      <c r="XDZ16" s="60"/>
      <c r="XEA16" s="60"/>
      <c r="XEB16" s="60"/>
      <c r="XEC16" s="60"/>
      <c r="XED16" s="60"/>
      <c r="XEE16" s="60"/>
      <c r="XEF16" s="60"/>
      <c r="XEG16" s="60"/>
      <c r="XEH16" s="60"/>
      <c r="XEI16" s="60"/>
      <c r="XEJ16" s="60"/>
      <c r="XEK16" s="60"/>
      <c r="XEL16" s="60"/>
      <c r="XEM16" s="60"/>
      <c r="XEN16" s="60"/>
      <c r="XEO16" s="60"/>
      <c r="XEP16" s="60"/>
      <c r="XEQ16" s="60"/>
      <c r="XER16" s="60"/>
      <c r="XES16" s="60"/>
      <c r="XET16" s="60"/>
      <c r="XEU16" s="60"/>
      <c r="XEV16" s="60"/>
      <c r="XEW16" s="60"/>
      <c r="XEX16" s="60"/>
      <c r="XEY16" s="60"/>
      <c r="XEZ16" s="60"/>
      <c r="XFA16" s="60"/>
      <c r="XFB16" s="60"/>
      <c r="XFC16" s="60"/>
      <c r="XFD16" s="60"/>
    </row>
    <row r="17" spans="2:16384" outlineLevel="3">
      <c r="B17" s="3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</row>
    <row r="18" spans="2:16384" outlineLevel="2">
      <c r="B18" s="63" t="s">
        <v>17</v>
      </c>
      <c r="C18" s="64" t="s">
        <v>18</v>
      </c>
      <c r="D18" s="64"/>
      <c r="E18" s="65">
        <f t="shared" ref="E18" si="14" xml:space="preserve"> E19 * E20 / 1000</f>
        <v>0</v>
      </c>
      <c r="F18" s="65">
        <f t="shared" ref="F18" si="15" xml:space="preserve"> F19 * F20 / 1000</f>
        <v>0</v>
      </c>
      <c r="G18" s="65">
        <f t="shared" ref="G18" si="16" xml:space="preserve"> G19 * G20 / 1000</f>
        <v>0</v>
      </c>
      <c r="H18" s="65">
        <f t="shared" ref="H18" si="17" xml:space="preserve"> H19 * H20 / 1000</f>
        <v>0</v>
      </c>
      <c r="I18" s="65">
        <f t="shared" ref="I18" si="18" xml:space="preserve"> I19 * I20 / 1000</f>
        <v>0</v>
      </c>
      <c r="J18" s="65">
        <f t="shared" ref="J18" si="19" xml:space="preserve"> J19 * J20 / 1000</f>
        <v>0</v>
      </c>
      <c r="K18" s="65">
        <f t="shared" ref="K18" si="20" xml:space="preserve"> K19 * K20 / 1000</f>
        <v>0</v>
      </c>
      <c r="L18" s="65">
        <f t="shared" ref="L18" si="21" xml:space="preserve"> L19 * L20 / 1000</f>
        <v>0</v>
      </c>
      <c r="M18" s="65">
        <f t="shared" ref="M18" si="22" xml:space="preserve"> M19 * M20 / 1000</f>
        <v>0</v>
      </c>
      <c r="N18" s="65">
        <f t="shared" ref="N18" si="23" xml:space="preserve"> N19 * N20 / 1000</f>
        <v>0</v>
      </c>
      <c r="O18" s="65">
        <f t="shared" ref="O18" si="24" xml:space="preserve"> O19 * O20 / 1000</f>
        <v>0</v>
      </c>
      <c r="P18" s="65">
        <f t="shared" ref="P18" si="25" xml:space="preserve"> P19 * P20 / 1000</f>
        <v>0</v>
      </c>
      <c r="Q18" s="65">
        <f t="shared" ref="Q18" si="26" xml:space="preserve"> Q19 * Q20 / 1000</f>
        <v>0</v>
      </c>
      <c r="R18" s="65">
        <f t="shared" ref="R18" si="27" xml:space="preserve"> R19 * R20 / 1000</f>
        <v>0</v>
      </c>
      <c r="S18" s="65">
        <f t="shared" ref="S18" si="28" xml:space="preserve"> S19 * S20 / 1000</f>
        <v>0</v>
      </c>
      <c r="T18" s="65">
        <f t="shared" ref="T18" si="29" xml:space="preserve"> T19 * T20 / 1000</f>
        <v>0</v>
      </c>
      <c r="U18" s="65">
        <f t="shared" ref="U18" si="30" xml:space="preserve"> U19 * U20 / 1000</f>
        <v>0</v>
      </c>
      <c r="V18" s="65">
        <f t="shared" ref="V18" si="31" xml:space="preserve"> V19 * V20 / 1000</f>
        <v>0</v>
      </c>
      <c r="W18" s="65">
        <f t="shared" ref="W18" si="32" xml:space="preserve"> W19 * W20 / 1000</f>
        <v>0</v>
      </c>
      <c r="X18" s="65">
        <f t="shared" ref="X18" si="33" xml:space="preserve"> X19 * X20 / 1000</f>
        <v>0</v>
      </c>
      <c r="Y18" s="65">
        <f t="shared" ref="Y18" si="34" xml:space="preserve"> Y19 * Y20 / 1000</f>
        <v>0</v>
      </c>
      <c r="Z18" s="65">
        <f t="shared" ref="Z18" si="35" xml:space="preserve"> Z19 * Z20 / 1000</f>
        <v>0</v>
      </c>
      <c r="AA18" s="65">
        <f t="shared" ref="AA18" si="36" xml:space="preserve"> AA19 * AA20 / 1000</f>
        <v>0</v>
      </c>
      <c r="AB18" s="65">
        <f t="shared" ref="AB18" si="37" xml:space="preserve"> AB19 * AB20 / 1000</f>
        <v>0</v>
      </c>
      <c r="AC18" s="65">
        <f t="shared" ref="AC18" si="38" xml:space="preserve"> AC19 * AC20 / 1000</f>
        <v>0</v>
      </c>
      <c r="AD18" s="65">
        <f t="shared" ref="AD18" si="39" xml:space="preserve"> AD19 * AD20 / 1000</f>
        <v>0</v>
      </c>
      <c r="AE18" s="65">
        <f t="shared" ref="AE18" si="40" xml:space="preserve"> AE19 * AE20 / 1000</f>
        <v>0</v>
      </c>
      <c r="AF18" s="65">
        <f t="shared" ref="AF18" si="41" xml:space="preserve"> AF19 * AF20 / 1000</f>
        <v>0</v>
      </c>
      <c r="AG18" s="65">
        <f t="shared" ref="AG18" si="42" xml:space="preserve"> AG19 * AG20 / 1000</f>
        <v>0</v>
      </c>
      <c r="AH18" s="65">
        <f t="shared" ref="AH18" si="43" xml:space="preserve"> AH19 * AH20 / 1000</f>
        <v>0</v>
      </c>
      <c r="AI18" s="65">
        <f t="shared" ref="AI18" si="44" xml:space="preserve"> AI19 * AI20 / 1000</f>
        <v>0</v>
      </c>
      <c r="AJ18" s="65">
        <f t="shared" ref="AJ18" si="45" xml:space="preserve"> AJ19 * AJ20 / 1000</f>
        <v>0</v>
      </c>
      <c r="AK18" s="65">
        <f t="shared" ref="AK18" si="46" xml:space="preserve"> AK19 * AK20 / 1000</f>
        <v>0</v>
      </c>
      <c r="AL18" s="65">
        <f t="shared" ref="AL18" si="47" xml:space="preserve"> AL19 * AL20 / 1000</f>
        <v>0</v>
      </c>
      <c r="AM18" s="65">
        <f t="shared" ref="AM18" si="48" xml:space="preserve"> AM19 * AM20 / 1000</f>
        <v>0</v>
      </c>
      <c r="AN18" s="65">
        <f t="shared" ref="AN18" si="49" xml:space="preserve"> AN19 * AN20 / 1000</f>
        <v>0</v>
      </c>
      <c r="AO18" s="65">
        <f t="shared" ref="AO18" si="50" xml:space="preserve"> AO19 * AO20 / 1000</f>
        <v>0</v>
      </c>
      <c r="AP18" s="65">
        <f t="shared" ref="AP18" si="51" xml:space="preserve"> AP19 * AP20 / 1000</f>
        <v>0</v>
      </c>
      <c r="AQ18" s="65">
        <f t="shared" ref="AQ18" si="52" xml:space="preserve"> AQ19 * AQ20 / 1000</f>
        <v>0</v>
      </c>
      <c r="AR18" s="65">
        <f t="shared" ref="AR18" si="53" xml:space="preserve"> AR19 * AR20 / 1000</f>
        <v>0</v>
      </c>
      <c r="AS18" s="65">
        <f t="shared" ref="AS18" si="54" xml:space="preserve"> AS19 * AS20 / 1000</f>
        <v>0</v>
      </c>
      <c r="AT18" s="65">
        <f t="shared" ref="AT18" si="55" xml:space="preserve"> AT19 * AT20 / 1000</f>
        <v>0</v>
      </c>
      <c r="AU18" s="65">
        <f t="shared" ref="AU18" si="56" xml:space="preserve"> AU19 * AU20 / 1000</f>
        <v>0</v>
      </c>
      <c r="AV18" s="65">
        <f t="shared" ref="AV18" si="57" xml:space="preserve"> AV19 * AV20 / 1000</f>
        <v>0</v>
      </c>
      <c r="AW18" s="65">
        <f t="shared" ref="AW18" si="58" xml:space="preserve"> AW19 * AW20 / 1000</f>
        <v>0</v>
      </c>
      <c r="AX18" s="65">
        <f t="shared" ref="AX18" si="59" xml:space="preserve"> AX19 * AX20 / 1000</f>
        <v>0</v>
      </c>
      <c r="AY18" s="65">
        <f t="shared" ref="AY18" si="60" xml:space="preserve"> AY19 * AY20 / 1000</f>
        <v>0</v>
      </c>
      <c r="AZ18" s="65">
        <f t="shared" ref="AZ18" si="61" xml:space="preserve"> AZ19 * AZ20 / 1000</f>
        <v>0</v>
      </c>
      <c r="BA18" s="65">
        <f t="shared" ref="BA18" si="62" xml:space="preserve"> BA19 * BA20 / 1000</f>
        <v>0</v>
      </c>
      <c r="BB18" s="65">
        <f t="shared" ref="BB18" si="63" xml:space="preserve"> BB19 * BB20 / 1000</f>
        <v>0</v>
      </c>
      <c r="BC18" s="65">
        <f t="shared" ref="BC18" si="64" xml:space="preserve"> BC19 * BC20 / 1000</f>
        <v>0</v>
      </c>
      <c r="BD18" s="65">
        <f t="shared" ref="BD18" si="65" xml:space="preserve"> BD19 * BD20 / 1000</f>
        <v>0</v>
      </c>
      <c r="BE18" s="65">
        <f t="shared" ref="BE18" si="66" xml:space="preserve"> BE19 * BE20 / 1000</f>
        <v>0</v>
      </c>
      <c r="BF18" s="65">
        <f t="shared" ref="BF18" si="67" xml:space="preserve"> BF19 * BF20 / 1000</f>
        <v>0</v>
      </c>
      <c r="BG18" s="65">
        <f t="shared" ref="BG18" si="68" xml:space="preserve"> BG19 * BG20 / 1000</f>
        <v>0</v>
      </c>
      <c r="BH18" s="65">
        <f t="shared" ref="BH18" si="69" xml:space="preserve"> BH19 * BH20 / 1000</f>
        <v>0</v>
      </c>
      <c r="BI18" s="65">
        <f t="shared" ref="BI18" si="70" xml:space="preserve"> BI19 * BI20 / 1000</f>
        <v>0</v>
      </c>
      <c r="BJ18" s="65">
        <f t="shared" ref="BJ18" si="71" xml:space="preserve"> BJ19 * BJ20 / 1000</f>
        <v>0</v>
      </c>
      <c r="BK18" s="65">
        <f t="shared" ref="BK18" si="72" xml:space="preserve"> BK19 * BK20 / 1000</f>
        <v>0</v>
      </c>
      <c r="BL18" s="65">
        <f t="shared" ref="BL18" si="73" xml:space="preserve"> BL19 * BL20 / 1000</f>
        <v>0</v>
      </c>
      <c r="BM18" s="66"/>
    </row>
    <row r="19" spans="2:16384" outlineLevel="3">
      <c r="B19" s="67" t="s">
        <v>9</v>
      </c>
      <c r="C19" s="64" t="s">
        <v>14</v>
      </c>
      <c r="D19" s="64"/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68">
        <v>0</v>
      </c>
      <c r="L19" s="68">
        <v>0</v>
      </c>
      <c r="M19" s="68">
        <v>0</v>
      </c>
      <c r="N19" s="68">
        <v>0</v>
      </c>
      <c r="O19" s="68">
        <v>0</v>
      </c>
      <c r="P19" s="68">
        <v>0</v>
      </c>
      <c r="Q19" s="68">
        <v>0</v>
      </c>
      <c r="R19" s="68">
        <v>0</v>
      </c>
      <c r="S19" s="68">
        <v>0</v>
      </c>
      <c r="T19" s="68">
        <v>0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68">
        <v>0</v>
      </c>
      <c r="AB19" s="68">
        <v>0</v>
      </c>
      <c r="AC19" s="68">
        <v>0</v>
      </c>
      <c r="AD19" s="68">
        <v>0</v>
      </c>
      <c r="AE19" s="68">
        <v>0</v>
      </c>
      <c r="AF19" s="68">
        <v>0</v>
      </c>
      <c r="AG19" s="68">
        <v>0</v>
      </c>
      <c r="AH19" s="68">
        <v>0</v>
      </c>
      <c r="AI19" s="68">
        <v>0</v>
      </c>
      <c r="AJ19" s="68">
        <v>0</v>
      </c>
      <c r="AK19" s="68">
        <v>0</v>
      </c>
      <c r="AL19" s="68">
        <v>0</v>
      </c>
      <c r="AM19" s="68">
        <v>0</v>
      </c>
      <c r="AN19" s="68">
        <v>0</v>
      </c>
      <c r="AO19" s="68">
        <v>0</v>
      </c>
      <c r="AP19" s="68">
        <v>0</v>
      </c>
      <c r="AQ19" s="68">
        <v>0</v>
      </c>
      <c r="AR19" s="68">
        <v>0</v>
      </c>
      <c r="AS19" s="68">
        <v>0</v>
      </c>
      <c r="AT19" s="68">
        <v>0</v>
      </c>
      <c r="AU19" s="68">
        <v>0</v>
      </c>
      <c r="AV19" s="68">
        <v>0</v>
      </c>
      <c r="AW19" s="68">
        <v>0</v>
      </c>
      <c r="AX19" s="68">
        <v>0</v>
      </c>
      <c r="AY19" s="68">
        <v>0</v>
      </c>
      <c r="AZ19" s="68">
        <v>0</v>
      </c>
      <c r="BA19" s="68">
        <v>0</v>
      </c>
      <c r="BB19" s="68">
        <v>0</v>
      </c>
      <c r="BC19" s="68">
        <v>0</v>
      </c>
      <c r="BD19" s="68">
        <v>0</v>
      </c>
      <c r="BE19" s="68">
        <v>0</v>
      </c>
      <c r="BF19" s="68">
        <v>0</v>
      </c>
      <c r="BG19" s="68">
        <v>0</v>
      </c>
      <c r="BH19" s="68">
        <v>0</v>
      </c>
      <c r="BI19" s="68">
        <v>0</v>
      </c>
      <c r="BJ19" s="68">
        <v>0</v>
      </c>
      <c r="BK19" s="68">
        <v>0</v>
      </c>
      <c r="BL19" s="68">
        <v>0</v>
      </c>
      <c r="BM19" s="66"/>
    </row>
    <row r="20" spans="2:16384" outlineLevel="3">
      <c r="B20" s="67" t="s">
        <v>15</v>
      </c>
      <c r="C20" s="64" t="s">
        <v>16</v>
      </c>
      <c r="D20" s="64"/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>
        <v>0</v>
      </c>
      <c r="K20" s="68">
        <v>0</v>
      </c>
      <c r="L20" s="68">
        <v>0</v>
      </c>
      <c r="M20" s="68">
        <v>0</v>
      </c>
      <c r="N20" s="68">
        <v>0</v>
      </c>
      <c r="O20" s="68">
        <v>0</v>
      </c>
      <c r="P20" s="68">
        <v>0</v>
      </c>
      <c r="Q20" s="68">
        <v>0</v>
      </c>
      <c r="R20" s="68">
        <v>0</v>
      </c>
      <c r="S20" s="68">
        <v>0</v>
      </c>
      <c r="T20" s="68">
        <v>0</v>
      </c>
      <c r="U20" s="68">
        <v>0</v>
      </c>
      <c r="V20" s="68">
        <v>0</v>
      </c>
      <c r="W20" s="68">
        <v>0</v>
      </c>
      <c r="X20" s="68">
        <v>0</v>
      </c>
      <c r="Y20" s="68">
        <v>0</v>
      </c>
      <c r="Z20" s="68">
        <v>0</v>
      </c>
      <c r="AA20" s="68">
        <v>0</v>
      </c>
      <c r="AB20" s="68">
        <v>0</v>
      </c>
      <c r="AC20" s="68">
        <v>0</v>
      </c>
      <c r="AD20" s="68">
        <v>0</v>
      </c>
      <c r="AE20" s="68">
        <v>0</v>
      </c>
      <c r="AF20" s="68">
        <v>0</v>
      </c>
      <c r="AG20" s="68">
        <v>0</v>
      </c>
      <c r="AH20" s="68">
        <v>0</v>
      </c>
      <c r="AI20" s="68">
        <v>0</v>
      </c>
      <c r="AJ20" s="68">
        <v>0</v>
      </c>
      <c r="AK20" s="68">
        <v>0</v>
      </c>
      <c r="AL20" s="68">
        <v>0</v>
      </c>
      <c r="AM20" s="68">
        <v>0</v>
      </c>
      <c r="AN20" s="68">
        <v>0</v>
      </c>
      <c r="AO20" s="68">
        <v>0</v>
      </c>
      <c r="AP20" s="68">
        <v>0</v>
      </c>
      <c r="AQ20" s="68">
        <v>0</v>
      </c>
      <c r="AR20" s="68">
        <v>0</v>
      </c>
      <c r="AS20" s="68">
        <v>0</v>
      </c>
      <c r="AT20" s="68">
        <v>0</v>
      </c>
      <c r="AU20" s="68">
        <v>0</v>
      </c>
      <c r="AV20" s="68">
        <v>0</v>
      </c>
      <c r="AW20" s="68">
        <v>0</v>
      </c>
      <c r="AX20" s="68">
        <v>0</v>
      </c>
      <c r="AY20" s="68">
        <v>0</v>
      </c>
      <c r="AZ20" s="68">
        <v>0</v>
      </c>
      <c r="BA20" s="68">
        <v>0</v>
      </c>
      <c r="BB20" s="68">
        <v>0</v>
      </c>
      <c r="BC20" s="68">
        <v>0</v>
      </c>
      <c r="BD20" s="68">
        <v>0</v>
      </c>
      <c r="BE20" s="68">
        <v>0</v>
      </c>
      <c r="BF20" s="68">
        <v>0</v>
      </c>
      <c r="BG20" s="68">
        <v>0</v>
      </c>
      <c r="BH20" s="68">
        <v>0</v>
      </c>
      <c r="BI20" s="68">
        <v>0</v>
      </c>
      <c r="BJ20" s="68">
        <v>0</v>
      </c>
      <c r="BK20" s="68">
        <v>0</v>
      </c>
      <c r="BL20" s="68">
        <v>0</v>
      </c>
      <c r="BM20" s="66"/>
    </row>
    <row r="21" spans="2:16384" outlineLevel="1"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</row>
    <row r="22" spans="2:16384" outlineLevel="1">
      <c r="B22" s="8" t="s">
        <v>19</v>
      </c>
      <c r="C22" s="9" t="s">
        <v>7</v>
      </c>
      <c r="E22" s="25">
        <f>SUM(E24, E65, E102, E139, E164)</f>
        <v>-333333.3333333332</v>
      </c>
      <c r="F22" s="25">
        <f>SUM(F24, F65, F102, F139, F164)</f>
        <v>-950139.27033333317</v>
      </c>
      <c r="G22" s="25">
        <f t="shared" ref="G22:AJ22" si="74">SUM(G24, G65, G102, G139, G164)</f>
        <v>-950139.27033333317</v>
      </c>
      <c r="H22" s="25">
        <f t="shared" si="74"/>
        <v>-950139.27033333317</v>
      </c>
      <c r="I22" s="25">
        <f t="shared" si="74"/>
        <v>-950139.27033333317</v>
      </c>
      <c r="J22" s="25">
        <f t="shared" si="74"/>
        <v>-950139.27033333317</v>
      </c>
      <c r="K22" s="25">
        <f t="shared" si="74"/>
        <v>-950139.27033333317</v>
      </c>
      <c r="L22" s="25">
        <f t="shared" si="74"/>
        <v>-950139.27033333317</v>
      </c>
      <c r="M22" s="25">
        <f t="shared" si="74"/>
        <v>-950139.27033333317</v>
      </c>
      <c r="N22" s="25">
        <f t="shared" si="74"/>
        <v>-950139.27033333317</v>
      </c>
      <c r="O22" s="25">
        <f t="shared" si="74"/>
        <v>-950139.27033333317</v>
      </c>
      <c r="P22" s="25">
        <f t="shared" si="74"/>
        <v>-950139.27033333317</v>
      </c>
      <c r="Q22" s="25">
        <f t="shared" si="74"/>
        <v>-1461292.0528144999</v>
      </c>
      <c r="R22" s="25">
        <f t="shared" si="74"/>
        <v>-1461292.0528144999</v>
      </c>
      <c r="S22" s="25">
        <f t="shared" si="74"/>
        <v>-1461292.0528144999</v>
      </c>
      <c r="T22" s="25">
        <f t="shared" si="74"/>
        <v>-1461292.0528144999</v>
      </c>
      <c r="U22" s="25">
        <f t="shared" si="74"/>
        <v>-1461292.0528144999</v>
      </c>
      <c r="V22" s="25">
        <f t="shared" si="74"/>
        <v>-1461292.0528144999</v>
      </c>
      <c r="W22" s="25">
        <f t="shared" si="74"/>
        <v>-1461292.0528144999</v>
      </c>
      <c r="X22" s="25">
        <f t="shared" si="74"/>
        <v>-1461292.0528144999</v>
      </c>
      <c r="Y22" s="25">
        <f t="shared" si="74"/>
        <v>-1461292.0528144999</v>
      </c>
      <c r="Z22" s="25">
        <f t="shared" si="74"/>
        <v>-1461292.0528144999</v>
      </c>
      <c r="AA22" s="25">
        <f t="shared" si="74"/>
        <v>-1461292.0528144999</v>
      </c>
      <c r="AB22" s="25">
        <f t="shared" si="74"/>
        <v>-1461292.0528144999</v>
      </c>
      <c r="AC22" s="25">
        <f t="shared" si="74"/>
        <v>-1996248.9376386665</v>
      </c>
      <c r="AD22" s="25">
        <f t="shared" si="74"/>
        <v>-1996248.9376386665</v>
      </c>
      <c r="AE22" s="25">
        <f t="shared" si="74"/>
        <v>-1996248.9376386665</v>
      </c>
      <c r="AF22" s="25">
        <f t="shared" si="74"/>
        <v>-1996248.9376386665</v>
      </c>
      <c r="AG22" s="25">
        <f t="shared" si="74"/>
        <v>-1996248.9376386665</v>
      </c>
      <c r="AH22" s="25">
        <f t="shared" si="74"/>
        <v>-1996248.9376386665</v>
      </c>
      <c r="AI22" s="25">
        <f t="shared" si="74"/>
        <v>-1996248.9376386665</v>
      </c>
      <c r="AJ22" s="25">
        <f t="shared" si="74"/>
        <v>-1996248.9376386665</v>
      </c>
      <c r="AK22" s="25">
        <f t="shared" ref="AK22:BL22" si="75">SUM(AK24, AK65, AK102, AK139, AK164)</f>
        <v>-1996248.9376386665</v>
      </c>
      <c r="AL22" s="25">
        <f t="shared" si="75"/>
        <v>-1996248.9376386665</v>
      </c>
      <c r="AM22" s="25">
        <f t="shared" si="75"/>
        <v>-1996248.9376386665</v>
      </c>
      <c r="AN22" s="25">
        <f t="shared" si="75"/>
        <v>-1996248.9376386674</v>
      </c>
      <c r="AO22" s="25">
        <f t="shared" si="75"/>
        <v>-2482228.2236899328</v>
      </c>
      <c r="AP22" s="25">
        <f t="shared" si="75"/>
        <v>-2482228.2236899328</v>
      </c>
      <c r="AQ22" s="25">
        <f t="shared" si="75"/>
        <v>-2482228.2236899328</v>
      </c>
      <c r="AR22" s="25">
        <f t="shared" si="75"/>
        <v>-2482228.2236899328</v>
      </c>
      <c r="AS22" s="25">
        <f t="shared" si="75"/>
        <v>-2482228.2236899328</v>
      </c>
      <c r="AT22" s="25">
        <f t="shared" si="75"/>
        <v>-2482228.2236899328</v>
      </c>
      <c r="AU22" s="25">
        <f t="shared" si="75"/>
        <v>-2482228.2236899328</v>
      </c>
      <c r="AV22" s="25">
        <f t="shared" si="75"/>
        <v>-2482228.2236899328</v>
      </c>
      <c r="AW22" s="25">
        <f t="shared" si="75"/>
        <v>-2482228.2236899328</v>
      </c>
      <c r="AX22" s="25">
        <f t="shared" si="75"/>
        <v>-2482228.2236899328</v>
      </c>
      <c r="AY22" s="25">
        <f t="shared" si="75"/>
        <v>-2482228.2236899328</v>
      </c>
      <c r="AZ22" s="25">
        <f t="shared" si="75"/>
        <v>-2482228.2236899333</v>
      </c>
      <c r="BA22" s="25">
        <f t="shared" si="75"/>
        <v>-2379904.6789495735</v>
      </c>
      <c r="BB22" s="25">
        <f t="shared" si="75"/>
        <v>-2379904.6789495735</v>
      </c>
      <c r="BC22" s="25">
        <f t="shared" si="75"/>
        <v>-2379904.6789495735</v>
      </c>
      <c r="BD22" s="25">
        <f t="shared" si="75"/>
        <v>-2379904.6789495735</v>
      </c>
      <c r="BE22" s="25">
        <f t="shared" si="75"/>
        <v>-2379904.6789495735</v>
      </c>
      <c r="BF22" s="25">
        <f t="shared" si="75"/>
        <v>-2379904.6789495735</v>
      </c>
      <c r="BG22" s="25">
        <f t="shared" si="75"/>
        <v>-2379904.6789495735</v>
      </c>
      <c r="BH22" s="25">
        <f t="shared" si="75"/>
        <v>-2379904.6789495735</v>
      </c>
      <c r="BI22" s="25">
        <f t="shared" si="75"/>
        <v>-2379904.6789495735</v>
      </c>
      <c r="BJ22" s="25">
        <f t="shared" si="75"/>
        <v>-2379904.6789495735</v>
      </c>
      <c r="BK22" s="25">
        <f t="shared" si="75"/>
        <v>-2379904.6789495735</v>
      </c>
      <c r="BL22" s="25">
        <f t="shared" si="75"/>
        <v>-2379904.678949574</v>
      </c>
    </row>
    <row r="23" spans="2:16384" outlineLevel="2">
      <c r="B23" s="8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</row>
    <row r="24" spans="2:16384" outlineLevel="2">
      <c r="B24" s="8" t="str">
        <f xml:space="preserve"> B10</f>
        <v>Строительный материал</v>
      </c>
      <c r="C24" s="4" t="s">
        <v>7</v>
      </c>
      <c r="E24" s="25">
        <f xml:space="preserve"> SUM(E25, E42, E61)</f>
        <v>0</v>
      </c>
      <c r="F24" s="25">
        <f xml:space="preserve"> SUM(F25, F42, F61)</f>
        <v>-555706</v>
      </c>
      <c r="G24" s="25">
        <f xml:space="preserve"> SUM(G25, G42, G61)</f>
        <v>-555706</v>
      </c>
      <c r="H24" s="25">
        <f xml:space="preserve"> SUM(H25, H42, H61)</f>
        <v>-555706</v>
      </c>
      <c r="I24" s="25">
        <f xml:space="preserve"> SUM(I25, I42, I61)</f>
        <v>-555706</v>
      </c>
      <c r="J24" s="25">
        <f xml:space="preserve"> SUM(J25, J42, J61)</f>
        <v>-555706</v>
      </c>
      <c r="K24" s="25">
        <f xml:space="preserve"> SUM(K25, K42, K61)</f>
        <v>-555706</v>
      </c>
      <c r="L24" s="25">
        <f xml:space="preserve"> SUM(L25, L42, L61)</f>
        <v>-555706</v>
      </c>
      <c r="M24" s="25">
        <f xml:space="preserve"> SUM(M25, M42, M61)</f>
        <v>-555706</v>
      </c>
      <c r="N24" s="25">
        <f xml:space="preserve"> SUM(N25, N42, N61)</f>
        <v>-555706</v>
      </c>
      <c r="O24" s="25">
        <f xml:space="preserve"> SUM(O25, O42, O61)</f>
        <v>-555706</v>
      </c>
      <c r="P24" s="25">
        <f xml:space="preserve"> SUM(P25, P42, P61)</f>
        <v>-555706</v>
      </c>
      <c r="Q24" s="25">
        <f xml:space="preserve"> SUM(Q25, Q42, Q61)</f>
        <v>-866067.80100000009</v>
      </c>
      <c r="R24" s="25">
        <f xml:space="preserve"> SUM(R25, R42, R61)</f>
        <v>-866067.80100000009</v>
      </c>
      <c r="S24" s="25">
        <f xml:space="preserve"> SUM(S25, S42, S61)</f>
        <v>-866067.80100000009</v>
      </c>
      <c r="T24" s="25">
        <f xml:space="preserve"> SUM(T25, T42, T61)</f>
        <v>-866067.80100000009</v>
      </c>
      <c r="U24" s="25">
        <f xml:space="preserve"> SUM(U25, U42, U61)</f>
        <v>-866067.80100000009</v>
      </c>
      <c r="V24" s="25">
        <f xml:space="preserve"> SUM(V25, V42, V61)</f>
        <v>-866067.80100000009</v>
      </c>
      <c r="W24" s="25">
        <f xml:space="preserve"> SUM(W25, W42, W61)</f>
        <v>-866067.80100000009</v>
      </c>
      <c r="X24" s="25">
        <f xml:space="preserve"> SUM(X25, X42, X61)</f>
        <v>-866067.80100000009</v>
      </c>
      <c r="Y24" s="25">
        <f xml:space="preserve"> SUM(Y25, Y42, Y61)</f>
        <v>-866067.80100000009</v>
      </c>
      <c r="Z24" s="25">
        <f xml:space="preserve"> SUM(Z25, Z42, Z61)</f>
        <v>-866067.80100000009</v>
      </c>
      <c r="AA24" s="25">
        <f xml:space="preserve"> SUM(AA25, AA42, AA61)</f>
        <v>-866067.80100000009</v>
      </c>
      <c r="AB24" s="25">
        <f xml:space="preserve"> SUM(AB25, AB42, AB61)</f>
        <v>-866067.80100000009</v>
      </c>
      <c r="AC24" s="25">
        <f xml:space="preserve"> SUM(AC25, AC42, AC61)</f>
        <v>-1197666.0515720001</v>
      </c>
      <c r="AD24" s="25">
        <f xml:space="preserve"> SUM(AD25, AD42, AD61)</f>
        <v>-1197666.0515720001</v>
      </c>
      <c r="AE24" s="25">
        <f xml:space="preserve"> SUM(AE25, AE42, AE61)</f>
        <v>-1197666.0515720001</v>
      </c>
      <c r="AF24" s="25">
        <f xml:space="preserve"> SUM(AF25, AF42, AF61)</f>
        <v>-1197666.0515720001</v>
      </c>
      <c r="AG24" s="25">
        <f xml:space="preserve"> SUM(AG25, AG42, AG61)</f>
        <v>-1197666.0515720001</v>
      </c>
      <c r="AH24" s="25">
        <f xml:space="preserve"> SUM(AH25, AH42, AH61)</f>
        <v>-1197666.0515720001</v>
      </c>
      <c r="AI24" s="25">
        <f xml:space="preserve"> SUM(AI25, AI42, AI61)</f>
        <v>-1197666.0515720001</v>
      </c>
      <c r="AJ24" s="25">
        <f xml:space="preserve"> SUM(AJ25, AJ42, AJ61)</f>
        <v>-1197666.0515720001</v>
      </c>
      <c r="AK24" s="25">
        <f xml:space="preserve"> SUM(AK25, AK42, AK61)</f>
        <v>-1197666.0515720001</v>
      </c>
      <c r="AL24" s="25">
        <f xml:space="preserve"> SUM(AL25, AL42, AL61)</f>
        <v>-1197666.0515720001</v>
      </c>
      <c r="AM24" s="25">
        <f xml:space="preserve"> SUM(AM25, AM42, AM61)</f>
        <v>-1197666.0515720001</v>
      </c>
      <c r="AN24" s="25">
        <f xml:space="preserve"> SUM(AN25, AN42, AN61)</f>
        <v>-1197666.0515720001</v>
      </c>
      <c r="AO24" s="25">
        <f xml:space="preserve"> SUM(AO25, AO42, AO61)</f>
        <v>-1511833.9383999999</v>
      </c>
      <c r="AP24" s="25">
        <f xml:space="preserve"> SUM(AP25, AP42, AP61)</f>
        <v>-1511833.9383999999</v>
      </c>
      <c r="AQ24" s="25">
        <f xml:space="preserve"> SUM(AQ25, AQ42, AQ61)</f>
        <v>-1511833.9383999999</v>
      </c>
      <c r="AR24" s="25">
        <f xml:space="preserve"> SUM(AR25, AR42, AR61)</f>
        <v>-1511833.9383999999</v>
      </c>
      <c r="AS24" s="25">
        <f xml:space="preserve"> SUM(AS25, AS42, AS61)</f>
        <v>-1511833.9383999999</v>
      </c>
      <c r="AT24" s="25">
        <f xml:space="preserve"> SUM(AT25, AT42, AT61)</f>
        <v>-1511833.9383999999</v>
      </c>
      <c r="AU24" s="25">
        <f xml:space="preserve"> SUM(AU25, AU42, AU61)</f>
        <v>-1511833.9383999999</v>
      </c>
      <c r="AV24" s="25">
        <f xml:space="preserve"> SUM(AV25, AV42, AV61)</f>
        <v>-1511833.9383999999</v>
      </c>
      <c r="AW24" s="25">
        <f xml:space="preserve"> SUM(AW25, AW42, AW61)</f>
        <v>-1511833.9383999999</v>
      </c>
      <c r="AX24" s="25">
        <f xml:space="preserve"> SUM(AX25, AX42, AX61)</f>
        <v>-1511833.9383999999</v>
      </c>
      <c r="AY24" s="25">
        <f xml:space="preserve"> SUM(AY25, AY42, AY61)</f>
        <v>-1511833.9383999999</v>
      </c>
      <c r="AZ24" s="25">
        <f xml:space="preserve"> SUM(AZ25, AZ42, AZ61)</f>
        <v>-1511833.9383999999</v>
      </c>
      <c r="BA24" s="25">
        <f xml:space="preserve"> SUM(BA25, BA42, BA61)</f>
        <v>-1570831.6831999999</v>
      </c>
      <c r="BB24" s="25">
        <f xml:space="preserve"> SUM(BB25, BB42, BB61)</f>
        <v>-1570831.6831999999</v>
      </c>
      <c r="BC24" s="25">
        <f xml:space="preserve"> SUM(BC25, BC42, BC61)</f>
        <v>-1570831.6831999999</v>
      </c>
      <c r="BD24" s="25">
        <f xml:space="preserve"> SUM(BD25, BD42, BD61)</f>
        <v>-1570831.6831999999</v>
      </c>
      <c r="BE24" s="25">
        <f xml:space="preserve"> SUM(BE25, BE42, BE61)</f>
        <v>-1570831.6831999999</v>
      </c>
      <c r="BF24" s="25">
        <f xml:space="preserve"> SUM(BF25, BF42, BF61)</f>
        <v>-1570831.6831999999</v>
      </c>
      <c r="BG24" s="25">
        <f xml:space="preserve"> SUM(BG25, BG42, BG61)</f>
        <v>-1570831.6831999999</v>
      </c>
      <c r="BH24" s="25">
        <f xml:space="preserve"> SUM(BH25, BH42, BH61)</f>
        <v>-1570831.6831999999</v>
      </c>
      <c r="BI24" s="25">
        <f xml:space="preserve"> SUM(BI25, BI42, BI61)</f>
        <v>-1570831.6831999999</v>
      </c>
      <c r="BJ24" s="25">
        <f xml:space="preserve"> SUM(BJ25, BJ42, BJ61)</f>
        <v>-1570831.6831999999</v>
      </c>
      <c r="BK24" s="25">
        <f xml:space="preserve"> SUM(BK25, BK42, BK61)</f>
        <v>-1570831.6831999999</v>
      </c>
      <c r="BL24" s="25">
        <f xml:space="preserve"> SUM(BL25, BL42, BL61)</f>
        <v>-1570831.6831999999</v>
      </c>
    </row>
    <row r="25" spans="2:16384" s="8" customFormat="1" outlineLevel="2">
      <c r="B25" s="3" t="s">
        <v>20</v>
      </c>
      <c r="C25" s="4" t="s">
        <v>7</v>
      </c>
      <c r="D25" s="4"/>
      <c r="E25" s="25">
        <f xml:space="preserve"> (E26 + E29 + E32 + E35 + E38)</f>
        <v>0</v>
      </c>
      <c r="F25" s="25">
        <f t="shared" ref="F25:BL25" si="76" xml:space="preserve"> (F26 + F29 + F32 + F35 + F38)</f>
        <v>-474240</v>
      </c>
      <c r="G25" s="25">
        <f t="shared" si="76"/>
        <v>-474240</v>
      </c>
      <c r="H25" s="25">
        <f t="shared" si="76"/>
        <v>-474240</v>
      </c>
      <c r="I25" s="25">
        <f t="shared" si="76"/>
        <v>-474240</v>
      </c>
      <c r="J25" s="25">
        <f t="shared" si="76"/>
        <v>-474240</v>
      </c>
      <c r="K25" s="25">
        <f t="shared" si="76"/>
        <v>-474240</v>
      </c>
      <c r="L25" s="25">
        <f t="shared" si="76"/>
        <v>-474240</v>
      </c>
      <c r="M25" s="25">
        <f t="shared" si="76"/>
        <v>-474240</v>
      </c>
      <c r="N25" s="25">
        <f t="shared" si="76"/>
        <v>-474240</v>
      </c>
      <c r="O25" s="25">
        <f t="shared" si="76"/>
        <v>-474240</v>
      </c>
      <c r="P25" s="25">
        <f t="shared" si="76"/>
        <v>-474240</v>
      </c>
      <c r="Q25" s="25">
        <f t="shared" si="76"/>
        <v>-739103.04</v>
      </c>
      <c r="R25" s="25">
        <f t="shared" si="76"/>
        <v>-739103.04</v>
      </c>
      <c r="S25" s="25">
        <f t="shared" si="76"/>
        <v>-739103.04</v>
      </c>
      <c r="T25" s="25">
        <f t="shared" si="76"/>
        <v>-739103.04</v>
      </c>
      <c r="U25" s="25">
        <f t="shared" si="76"/>
        <v>-739103.04</v>
      </c>
      <c r="V25" s="25">
        <f t="shared" si="76"/>
        <v>-739103.04</v>
      </c>
      <c r="W25" s="25">
        <f t="shared" si="76"/>
        <v>-739103.04</v>
      </c>
      <c r="X25" s="25">
        <f t="shared" si="76"/>
        <v>-739103.04</v>
      </c>
      <c r="Y25" s="25">
        <f t="shared" si="76"/>
        <v>-739103.04</v>
      </c>
      <c r="Z25" s="25">
        <f t="shared" si="76"/>
        <v>-739103.04</v>
      </c>
      <c r="AA25" s="25">
        <f t="shared" si="76"/>
        <v>-739103.04</v>
      </c>
      <c r="AB25" s="25">
        <f t="shared" si="76"/>
        <v>-739103.04</v>
      </c>
      <c r="AC25" s="25">
        <f t="shared" si="76"/>
        <v>-1021777.536</v>
      </c>
      <c r="AD25" s="25">
        <f t="shared" si="76"/>
        <v>-1021777.536</v>
      </c>
      <c r="AE25" s="25">
        <f t="shared" si="76"/>
        <v>-1021777.536</v>
      </c>
      <c r="AF25" s="25">
        <f t="shared" si="76"/>
        <v>-1021777.536</v>
      </c>
      <c r="AG25" s="25">
        <f t="shared" si="76"/>
        <v>-1021777.536</v>
      </c>
      <c r="AH25" s="25">
        <f t="shared" si="76"/>
        <v>-1021777.536</v>
      </c>
      <c r="AI25" s="25">
        <f t="shared" si="76"/>
        <v>-1021777.536</v>
      </c>
      <c r="AJ25" s="25">
        <f t="shared" si="76"/>
        <v>-1021777.536</v>
      </c>
      <c r="AK25" s="25">
        <f t="shared" si="76"/>
        <v>-1021777.536</v>
      </c>
      <c r="AL25" s="25">
        <f t="shared" si="76"/>
        <v>-1021777.536</v>
      </c>
      <c r="AM25" s="25">
        <f t="shared" si="76"/>
        <v>-1021777.536</v>
      </c>
      <c r="AN25" s="25">
        <f t="shared" si="76"/>
        <v>-1021777.536</v>
      </c>
      <c r="AO25" s="25">
        <f t="shared" si="76"/>
        <v>-1329088.7999999998</v>
      </c>
      <c r="AP25" s="25">
        <f t="shared" si="76"/>
        <v>-1329088.7999999998</v>
      </c>
      <c r="AQ25" s="25">
        <f t="shared" si="76"/>
        <v>-1329088.7999999998</v>
      </c>
      <c r="AR25" s="25">
        <f t="shared" si="76"/>
        <v>-1329088.7999999998</v>
      </c>
      <c r="AS25" s="25">
        <f t="shared" si="76"/>
        <v>-1329088.7999999998</v>
      </c>
      <c r="AT25" s="25">
        <f t="shared" si="76"/>
        <v>-1329088.7999999998</v>
      </c>
      <c r="AU25" s="25">
        <f t="shared" si="76"/>
        <v>-1329088.7999999998</v>
      </c>
      <c r="AV25" s="25">
        <f t="shared" si="76"/>
        <v>-1329088.7999999998</v>
      </c>
      <c r="AW25" s="25">
        <f t="shared" si="76"/>
        <v>-1329088.7999999998</v>
      </c>
      <c r="AX25" s="25">
        <f t="shared" si="76"/>
        <v>-1329088.7999999998</v>
      </c>
      <c r="AY25" s="25">
        <f t="shared" si="76"/>
        <v>-1329088.7999999998</v>
      </c>
      <c r="AZ25" s="25">
        <f t="shared" si="76"/>
        <v>-1329088.7999999998</v>
      </c>
      <c r="BA25" s="25">
        <f t="shared" si="76"/>
        <v>-1380955.68</v>
      </c>
      <c r="BB25" s="25">
        <f t="shared" si="76"/>
        <v>-1380955.68</v>
      </c>
      <c r="BC25" s="25">
        <f t="shared" si="76"/>
        <v>-1380955.68</v>
      </c>
      <c r="BD25" s="25">
        <f t="shared" si="76"/>
        <v>-1380955.68</v>
      </c>
      <c r="BE25" s="25">
        <f t="shared" si="76"/>
        <v>-1380955.68</v>
      </c>
      <c r="BF25" s="25">
        <f t="shared" si="76"/>
        <v>-1380955.68</v>
      </c>
      <c r="BG25" s="25">
        <f t="shared" si="76"/>
        <v>-1380955.68</v>
      </c>
      <c r="BH25" s="25">
        <f t="shared" si="76"/>
        <v>-1380955.68</v>
      </c>
      <c r="BI25" s="25">
        <f t="shared" si="76"/>
        <v>-1380955.68</v>
      </c>
      <c r="BJ25" s="25">
        <f t="shared" si="76"/>
        <v>-1380955.68</v>
      </c>
      <c r="BK25" s="25">
        <f t="shared" si="76"/>
        <v>-1380955.68</v>
      </c>
      <c r="BL25" s="25">
        <f t="shared" si="76"/>
        <v>-1380955.68</v>
      </c>
    </row>
    <row r="26" spans="2:16384" outlineLevel="3">
      <c r="B26" s="11" t="s">
        <v>21</v>
      </c>
      <c r="C26" s="4" t="s">
        <v>7</v>
      </c>
      <c r="E26" s="25">
        <f xml:space="preserve"> - E27 * E28</f>
        <v>0</v>
      </c>
      <c r="F26" s="25">
        <f xml:space="preserve"> - F27 * F28</f>
        <v>-474240</v>
      </c>
      <c r="G26" s="25">
        <f t="shared" ref="G26:BL26" si="77" xml:space="preserve"> - G27 * G28</f>
        <v>-474240</v>
      </c>
      <c r="H26" s="25">
        <f t="shared" si="77"/>
        <v>-474240</v>
      </c>
      <c r="I26" s="25">
        <f t="shared" si="77"/>
        <v>-474240</v>
      </c>
      <c r="J26" s="25">
        <f t="shared" si="77"/>
        <v>-474240</v>
      </c>
      <c r="K26" s="25">
        <f t="shared" si="77"/>
        <v>-474240</v>
      </c>
      <c r="L26" s="25">
        <f t="shared" si="77"/>
        <v>-474240</v>
      </c>
      <c r="M26" s="25">
        <f t="shared" si="77"/>
        <v>-474240</v>
      </c>
      <c r="N26" s="25">
        <f t="shared" si="77"/>
        <v>-474240</v>
      </c>
      <c r="O26" s="25">
        <f t="shared" si="77"/>
        <v>-474240</v>
      </c>
      <c r="P26" s="25">
        <f t="shared" si="77"/>
        <v>-474240</v>
      </c>
      <c r="Q26" s="25">
        <f t="shared" si="77"/>
        <v>-739103.04</v>
      </c>
      <c r="R26" s="25">
        <f t="shared" si="77"/>
        <v>-739103.04</v>
      </c>
      <c r="S26" s="25">
        <f t="shared" si="77"/>
        <v>-739103.04</v>
      </c>
      <c r="T26" s="25">
        <f t="shared" si="77"/>
        <v>-739103.04</v>
      </c>
      <c r="U26" s="25">
        <f t="shared" si="77"/>
        <v>-739103.04</v>
      </c>
      <c r="V26" s="25">
        <f t="shared" si="77"/>
        <v>-739103.04</v>
      </c>
      <c r="W26" s="25">
        <f t="shared" si="77"/>
        <v>-739103.04</v>
      </c>
      <c r="X26" s="25">
        <f t="shared" si="77"/>
        <v>-739103.04</v>
      </c>
      <c r="Y26" s="25">
        <f t="shared" si="77"/>
        <v>-739103.04</v>
      </c>
      <c r="Z26" s="25">
        <f t="shared" si="77"/>
        <v>-739103.04</v>
      </c>
      <c r="AA26" s="25">
        <f t="shared" si="77"/>
        <v>-739103.04</v>
      </c>
      <c r="AB26" s="25">
        <f t="shared" si="77"/>
        <v>-739103.04</v>
      </c>
      <c r="AC26" s="25">
        <f t="shared" si="77"/>
        <v>-1021777.536</v>
      </c>
      <c r="AD26" s="25">
        <f t="shared" si="77"/>
        <v>-1021777.536</v>
      </c>
      <c r="AE26" s="25">
        <f t="shared" si="77"/>
        <v>-1021777.536</v>
      </c>
      <c r="AF26" s="25">
        <f t="shared" si="77"/>
        <v>-1021777.536</v>
      </c>
      <c r="AG26" s="25">
        <f t="shared" si="77"/>
        <v>-1021777.536</v>
      </c>
      <c r="AH26" s="25">
        <f t="shared" si="77"/>
        <v>-1021777.536</v>
      </c>
      <c r="AI26" s="25">
        <f t="shared" si="77"/>
        <v>-1021777.536</v>
      </c>
      <c r="AJ26" s="25">
        <f t="shared" si="77"/>
        <v>-1021777.536</v>
      </c>
      <c r="AK26" s="25">
        <f t="shared" si="77"/>
        <v>-1021777.536</v>
      </c>
      <c r="AL26" s="25">
        <f t="shared" si="77"/>
        <v>-1021777.536</v>
      </c>
      <c r="AM26" s="25">
        <f t="shared" si="77"/>
        <v>-1021777.536</v>
      </c>
      <c r="AN26" s="25">
        <f t="shared" si="77"/>
        <v>-1021777.536</v>
      </c>
      <c r="AO26" s="25">
        <f t="shared" si="77"/>
        <v>-1329088.7999999998</v>
      </c>
      <c r="AP26" s="25">
        <f t="shared" si="77"/>
        <v>-1329088.7999999998</v>
      </c>
      <c r="AQ26" s="25">
        <f t="shared" si="77"/>
        <v>-1329088.7999999998</v>
      </c>
      <c r="AR26" s="25">
        <f t="shared" si="77"/>
        <v>-1329088.7999999998</v>
      </c>
      <c r="AS26" s="25">
        <f t="shared" si="77"/>
        <v>-1329088.7999999998</v>
      </c>
      <c r="AT26" s="25">
        <f t="shared" si="77"/>
        <v>-1329088.7999999998</v>
      </c>
      <c r="AU26" s="25">
        <f t="shared" si="77"/>
        <v>-1329088.7999999998</v>
      </c>
      <c r="AV26" s="25">
        <f t="shared" si="77"/>
        <v>-1329088.7999999998</v>
      </c>
      <c r="AW26" s="25">
        <f t="shared" si="77"/>
        <v>-1329088.7999999998</v>
      </c>
      <c r="AX26" s="25">
        <f t="shared" si="77"/>
        <v>-1329088.7999999998</v>
      </c>
      <c r="AY26" s="25">
        <f t="shared" si="77"/>
        <v>-1329088.7999999998</v>
      </c>
      <c r="AZ26" s="25">
        <f t="shared" si="77"/>
        <v>-1329088.7999999998</v>
      </c>
      <c r="BA26" s="25">
        <f t="shared" si="77"/>
        <v>-1380955.68</v>
      </c>
      <c r="BB26" s="25">
        <f t="shared" si="77"/>
        <v>-1380955.68</v>
      </c>
      <c r="BC26" s="25">
        <f t="shared" si="77"/>
        <v>-1380955.68</v>
      </c>
      <c r="BD26" s="25">
        <f t="shared" si="77"/>
        <v>-1380955.68</v>
      </c>
      <c r="BE26" s="25">
        <f t="shared" si="77"/>
        <v>-1380955.68</v>
      </c>
      <c r="BF26" s="25">
        <f t="shared" si="77"/>
        <v>-1380955.68</v>
      </c>
      <c r="BG26" s="25">
        <f t="shared" si="77"/>
        <v>-1380955.68</v>
      </c>
      <c r="BH26" s="25">
        <f t="shared" si="77"/>
        <v>-1380955.68</v>
      </c>
      <c r="BI26" s="25">
        <f t="shared" si="77"/>
        <v>-1380955.68</v>
      </c>
      <c r="BJ26" s="25">
        <f t="shared" si="77"/>
        <v>-1380955.68</v>
      </c>
      <c r="BK26" s="25">
        <f t="shared" si="77"/>
        <v>-1380955.68</v>
      </c>
      <c r="BL26" s="25">
        <f t="shared" si="77"/>
        <v>-1380955.68</v>
      </c>
    </row>
    <row r="27" spans="2:16384" outlineLevel="3">
      <c r="B27" s="12" t="s">
        <v>22</v>
      </c>
      <c r="C27" s="4" t="s">
        <v>10</v>
      </c>
      <c r="E27" s="60"/>
      <c r="F27" s="60">
        <v>190</v>
      </c>
      <c r="G27" s="60">
        <v>190</v>
      </c>
      <c r="H27" s="60">
        <v>190</v>
      </c>
      <c r="I27" s="60">
        <v>190</v>
      </c>
      <c r="J27" s="60">
        <v>190</v>
      </c>
      <c r="K27" s="60">
        <v>190</v>
      </c>
      <c r="L27" s="60">
        <v>190</v>
      </c>
      <c r="M27" s="60">
        <v>190</v>
      </c>
      <c r="N27" s="60">
        <v>190</v>
      </c>
      <c r="O27" s="60">
        <v>190</v>
      </c>
      <c r="P27" s="60">
        <v>190</v>
      </c>
      <c r="Q27" s="60">
        <f>190*1.039</f>
        <v>197.41</v>
      </c>
      <c r="R27" s="60">
        <f>190*1.039</f>
        <v>197.41</v>
      </c>
      <c r="S27" s="60">
        <f>190*1.039</f>
        <v>197.41</v>
      </c>
      <c r="T27" s="60">
        <f>190*1.039</f>
        <v>197.41</v>
      </c>
      <c r="U27" s="60">
        <f>190*1.039</f>
        <v>197.41</v>
      </c>
      <c r="V27" s="60">
        <f>190*1.039</f>
        <v>197.41</v>
      </c>
      <c r="W27" s="60">
        <f>190*1.039</f>
        <v>197.41</v>
      </c>
      <c r="X27" s="60">
        <f>190*1.039</f>
        <v>197.41</v>
      </c>
      <c r="Y27" s="60">
        <f>190*1.039</f>
        <v>197.41</v>
      </c>
      <c r="Z27" s="60">
        <f>190*1.039</f>
        <v>197.41</v>
      </c>
      <c r="AA27" s="60">
        <f>190*1.039</f>
        <v>197.41</v>
      </c>
      <c r="AB27" s="60">
        <f>190*1.039</f>
        <v>197.41</v>
      </c>
      <c r="AC27" s="60">
        <f>197*1.039</f>
        <v>204.68299999999999</v>
      </c>
      <c r="AD27" s="60">
        <f>197*1.039</f>
        <v>204.68299999999999</v>
      </c>
      <c r="AE27" s="60">
        <f>197*1.039</f>
        <v>204.68299999999999</v>
      </c>
      <c r="AF27" s="60">
        <f>197*1.039</f>
        <v>204.68299999999999</v>
      </c>
      <c r="AG27" s="60">
        <f>197*1.039</f>
        <v>204.68299999999999</v>
      </c>
      <c r="AH27" s="60">
        <f>197*1.039</f>
        <v>204.68299999999999</v>
      </c>
      <c r="AI27" s="60">
        <f>197*1.039</f>
        <v>204.68299999999999</v>
      </c>
      <c r="AJ27" s="60">
        <f>197*1.039</f>
        <v>204.68299999999999</v>
      </c>
      <c r="AK27" s="60">
        <f>197*1.039</f>
        <v>204.68299999999999</v>
      </c>
      <c r="AL27" s="60">
        <f>197*1.039</f>
        <v>204.68299999999999</v>
      </c>
      <c r="AM27" s="60">
        <f>197*1.039</f>
        <v>204.68299999999999</v>
      </c>
      <c r="AN27" s="60">
        <f>197*1.039</f>
        <v>204.68299999999999</v>
      </c>
      <c r="AO27" s="60">
        <f>205*1.039</f>
        <v>212.99499999999998</v>
      </c>
      <c r="AP27" s="60">
        <f>205*1.039</f>
        <v>212.99499999999998</v>
      </c>
      <c r="AQ27" s="60">
        <f>205*1.039</f>
        <v>212.99499999999998</v>
      </c>
      <c r="AR27" s="60">
        <f>205*1.039</f>
        <v>212.99499999999998</v>
      </c>
      <c r="AS27" s="60">
        <f>205*1.039</f>
        <v>212.99499999999998</v>
      </c>
      <c r="AT27" s="60">
        <f>205*1.039</f>
        <v>212.99499999999998</v>
      </c>
      <c r="AU27" s="60">
        <f>205*1.039</f>
        <v>212.99499999999998</v>
      </c>
      <c r="AV27" s="60">
        <f>205*1.039</f>
        <v>212.99499999999998</v>
      </c>
      <c r="AW27" s="60">
        <f>205*1.039</f>
        <v>212.99499999999998</v>
      </c>
      <c r="AX27" s="60">
        <f>205*1.039</f>
        <v>212.99499999999998</v>
      </c>
      <c r="AY27" s="60">
        <f>205*1.039</f>
        <v>212.99499999999998</v>
      </c>
      <c r="AZ27" s="60">
        <f>205*1.039</f>
        <v>212.99499999999998</v>
      </c>
      <c r="BA27" s="60">
        <f>213*1.039</f>
        <v>221.30699999999999</v>
      </c>
      <c r="BB27" s="60">
        <f>213*1.039</f>
        <v>221.30699999999999</v>
      </c>
      <c r="BC27" s="60">
        <f>213*1.039</f>
        <v>221.30699999999999</v>
      </c>
      <c r="BD27" s="60">
        <f>213*1.039</f>
        <v>221.30699999999999</v>
      </c>
      <c r="BE27" s="60">
        <f>213*1.039</f>
        <v>221.30699999999999</v>
      </c>
      <c r="BF27" s="60">
        <f>213*1.039</f>
        <v>221.30699999999999</v>
      </c>
      <c r="BG27" s="60">
        <f>213*1.039</f>
        <v>221.30699999999999</v>
      </c>
      <c r="BH27" s="60">
        <f>213*1.039</f>
        <v>221.30699999999999</v>
      </c>
      <c r="BI27" s="60">
        <f>213*1.039</f>
        <v>221.30699999999999</v>
      </c>
      <c r="BJ27" s="60">
        <f>213*1.039</f>
        <v>221.30699999999999</v>
      </c>
      <c r="BK27" s="60">
        <f>213*1.039</f>
        <v>221.30699999999999</v>
      </c>
      <c r="BL27" s="60">
        <f>213*1.039</f>
        <v>221.30699999999999</v>
      </c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60"/>
      <c r="EE27" s="60"/>
      <c r="EF27" s="60"/>
      <c r="EG27" s="60"/>
      <c r="EH27" s="60"/>
      <c r="EI27" s="60"/>
      <c r="EJ27" s="60"/>
      <c r="EK27" s="60"/>
      <c r="EL27" s="60"/>
      <c r="EM27" s="60"/>
      <c r="EN27" s="60"/>
      <c r="EO27" s="60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0"/>
      <c r="FG27" s="60"/>
      <c r="FH27" s="60"/>
      <c r="FI27" s="60"/>
      <c r="FJ27" s="60"/>
      <c r="FK27" s="60"/>
      <c r="FL27" s="60"/>
      <c r="FM27" s="60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/>
      <c r="GF27" s="60"/>
      <c r="GG27" s="60"/>
      <c r="GH27" s="60"/>
      <c r="GI27" s="60"/>
      <c r="GJ27" s="60"/>
      <c r="GK27" s="60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60"/>
      <c r="GY27" s="60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/>
      <c r="HP27" s="60"/>
      <c r="HQ27" s="60"/>
      <c r="HR27" s="60"/>
      <c r="HS27" s="60"/>
      <c r="HT27" s="60"/>
      <c r="HU27" s="60"/>
      <c r="HV27" s="60"/>
      <c r="HW27" s="60"/>
      <c r="HX27" s="60"/>
      <c r="HY27" s="60"/>
      <c r="HZ27" s="60"/>
      <c r="IA27" s="60"/>
      <c r="IB27" s="60"/>
      <c r="IC27" s="60"/>
      <c r="ID27" s="60"/>
      <c r="IE27" s="60"/>
      <c r="IF27" s="60"/>
      <c r="IG27" s="60"/>
      <c r="IH27" s="60"/>
      <c r="II27" s="60"/>
      <c r="IJ27" s="60"/>
      <c r="IK27" s="60"/>
      <c r="IL27" s="60"/>
      <c r="IM27" s="60"/>
      <c r="IN27" s="60"/>
      <c r="IO27" s="60"/>
      <c r="IP27" s="60"/>
      <c r="IQ27" s="60"/>
      <c r="IR27" s="60"/>
      <c r="IS27" s="60"/>
      <c r="IT27" s="60"/>
      <c r="IU27" s="60"/>
      <c r="IV27" s="60"/>
      <c r="IW27" s="60"/>
      <c r="IX27" s="60"/>
      <c r="IY27" s="60"/>
      <c r="IZ27" s="60"/>
      <c r="JA27" s="60"/>
      <c r="JB27" s="60"/>
      <c r="JC27" s="60"/>
      <c r="JD27" s="60"/>
      <c r="JE27" s="60"/>
      <c r="JF27" s="60"/>
      <c r="JG27" s="60"/>
      <c r="JH27" s="60"/>
      <c r="JI27" s="60"/>
      <c r="JJ27" s="60"/>
      <c r="JK27" s="60"/>
      <c r="JL27" s="60"/>
      <c r="JM27" s="60"/>
      <c r="JN27" s="60"/>
      <c r="JO27" s="60"/>
      <c r="JP27" s="60"/>
      <c r="JQ27" s="60"/>
      <c r="JR27" s="60"/>
      <c r="JS27" s="60"/>
      <c r="JT27" s="60"/>
      <c r="JU27" s="60"/>
      <c r="JV27" s="60"/>
      <c r="JW27" s="60"/>
      <c r="JX27" s="60"/>
      <c r="JY27" s="60"/>
      <c r="JZ27" s="60"/>
      <c r="KA27" s="60"/>
      <c r="KB27" s="60"/>
      <c r="KC27" s="60"/>
      <c r="KD27" s="60"/>
      <c r="KE27" s="60"/>
      <c r="KF27" s="60"/>
      <c r="KG27" s="60"/>
      <c r="KH27" s="60"/>
      <c r="KI27" s="60"/>
      <c r="KJ27" s="60"/>
      <c r="KK27" s="60"/>
      <c r="KL27" s="60"/>
      <c r="KM27" s="60"/>
      <c r="KN27" s="60"/>
      <c r="KO27" s="60"/>
      <c r="KP27" s="60"/>
      <c r="KQ27" s="60"/>
      <c r="KR27" s="60"/>
      <c r="KS27" s="60"/>
      <c r="KT27" s="60"/>
      <c r="KU27" s="60"/>
      <c r="KV27" s="60"/>
      <c r="KW27" s="60"/>
      <c r="KX27" s="60"/>
      <c r="KY27" s="60"/>
      <c r="KZ27" s="60"/>
      <c r="LA27" s="60"/>
      <c r="LB27" s="60"/>
      <c r="LC27" s="60"/>
      <c r="LD27" s="60"/>
      <c r="LE27" s="60"/>
      <c r="LF27" s="60"/>
      <c r="LG27" s="60"/>
      <c r="LH27" s="60"/>
      <c r="LI27" s="60"/>
      <c r="LJ27" s="60"/>
      <c r="LK27" s="60"/>
      <c r="LL27" s="60"/>
      <c r="LM27" s="60"/>
      <c r="LN27" s="60"/>
      <c r="LO27" s="60"/>
      <c r="LP27" s="60"/>
      <c r="LQ27" s="60"/>
      <c r="LR27" s="60"/>
      <c r="LS27" s="60"/>
      <c r="LT27" s="60"/>
      <c r="LU27" s="60"/>
      <c r="LV27" s="60"/>
      <c r="LW27" s="60"/>
      <c r="LX27" s="60"/>
      <c r="LY27" s="60"/>
      <c r="LZ27" s="60"/>
      <c r="MA27" s="60"/>
      <c r="MB27" s="60"/>
      <c r="MC27" s="60"/>
      <c r="MD27" s="60"/>
      <c r="ME27" s="60"/>
      <c r="MF27" s="60"/>
      <c r="MG27" s="60"/>
      <c r="MH27" s="60"/>
      <c r="MI27" s="60"/>
      <c r="MJ27" s="60"/>
      <c r="MK27" s="60"/>
      <c r="ML27" s="60"/>
      <c r="MM27" s="60"/>
      <c r="MN27" s="60"/>
      <c r="MO27" s="60"/>
      <c r="MP27" s="60"/>
      <c r="MQ27" s="60"/>
      <c r="MR27" s="60"/>
      <c r="MS27" s="60"/>
      <c r="MT27" s="60"/>
      <c r="MU27" s="60"/>
      <c r="MV27" s="60"/>
      <c r="MW27" s="60"/>
      <c r="MX27" s="60"/>
      <c r="MY27" s="60"/>
      <c r="MZ27" s="60"/>
      <c r="NA27" s="60"/>
      <c r="NB27" s="60"/>
      <c r="NC27" s="60"/>
      <c r="ND27" s="60"/>
      <c r="NE27" s="60"/>
      <c r="NF27" s="60"/>
      <c r="NG27" s="60"/>
      <c r="NH27" s="60"/>
      <c r="NI27" s="60"/>
      <c r="NJ27" s="60"/>
      <c r="NK27" s="60"/>
      <c r="NL27" s="60"/>
      <c r="NM27" s="60"/>
      <c r="NN27" s="60"/>
      <c r="NO27" s="60"/>
      <c r="NP27" s="60"/>
      <c r="NQ27" s="60"/>
      <c r="NR27" s="60"/>
      <c r="NS27" s="60"/>
      <c r="NT27" s="60"/>
      <c r="NU27" s="60"/>
      <c r="NV27" s="60"/>
      <c r="NW27" s="60"/>
      <c r="NX27" s="60"/>
      <c r="NY27" s="60"/>
      <c r="NZ27" s="60"/>
      <c r="OA27" s="60"/>
      <c r="OB27" s="60"/>
      <c r="OC27" s="60"/>
      <c r="OD27" s="60"/>
      <c r="OE27" s="60"/>
      <c r="OF27" s="60"/>
      <c r="OG27" s="60"/>
      <c r="OH27" s="60"/>
      <c r="OI27" s="60"/>
      <c r="OJ27" s="60"/>
      <c r="OK27" s="60"/>
      <c r="OL27" s="60"/>
      <c r="OM27" s="60"/>
      <c r="ON27" s="60"/>
      <c r="OO27" s="60"/>
      <c r="OP27" s="60"/>
      <c r="OQ27" s="60"/>
      <c r="OR27" s="60"/>
      <c r="OS27" s="60"/>
      <c r="OT27" s="60"/>
      <c r="OU27" s="60"/>
      <c r="OV27" s="60"/>
      <c r="OW27" s="60"/>
      <c r="OX27" s="60"/>
      <c r="OY27" s="60"/>
      <c r="OZ27" s="60"/>
      <c r="PA27" s="60"/>
      <c r="PB27" s="60"/>
      <c r="PC27" s="60"/>
      <c r="PD27" s="60"/>
      <c r="PE27" s="60"/>
      <c r="PF27" s="60"/>
      <c r="PG27" s="60"/>
      <c r="PH27" s="60"/>
      <c r="PI27" s="60"/>
      <c r="PJ27" s="60"/>
      <c r="PK27" s="60"/>
      <c r="PL27" s="60"/>
      <c r="PM27" s="60"/>
      <c r="PN27" s="60"/>
      <c r="PO27" s="60"/>
      <c r="PP27" s="60"/>
      <c r="PQ27" s="60"/>
      <c r="PR27" s="60"/>
      <c r="PS27" s="60"/>
      <c r="PT27" s="60"/>
      <c r="PU27" s="60"/>
      <c r="PV27" s="60"/>
      <c r="PW27" s="60"/>
      <c r="PX27" s="60"/>
      <c r="PY27" s="60"/>
      <c r="PZ27" s="60"/>
      <c r="QA27" s="60"/>
      <c r="QB27" s="60"/>
      <c r="QC27" s="60"/>
      <c r="QD27" s="60"/>
      <c r="QE27" s="60"/>
      <c r="QF27" s="60"/>
      <c r="QG27" s="60"/>
      <c r="QH27" s="60"/>
      <c r="QI27" s="60"/>
      <c r="QJ27" s="60"/>
      <c r="QK27" s="60"/>
      <c r="QL27" s="60"/>
      <c r="QM27" s="60"/>
      <c r="QN27" s="60"/>
      <c r="QO27" s="60"/>
      <c r="QP27" s="60"/>
      <c r="QQ27" s="60"/>
      <c r="QR27" s="60"/>
      <c r="QS27" s="60"/>
      <c r="QT27" s="60"/>
      <c r="QU27" s="60"/>
      <c r="QV27" s="60"/>
      <c r="QW27" s="60"/>
      <c r="QX27" s="60"/>
      <c r="QY27" s="60"/>
      <c r="QZ27" s="60"/>
      <c r="RA27" s="60"/>
      <c r="RB27" s="60"/>
      <c r="RC27" s="60"/>
      <c r="RD27" s="60"/>
      <c r="RE27" s="60"/>
      <c r="RF27" s="60"/>
      <c r="RG27" s="60"/>
      <c r="RH27" s="60"/>
      <c r="RI27" s="60"/>
      <c r="RJ27" s="60"/>
      <c r="RK27" s="60"/>
      <c r="RL27" s="60"/>
      <c r="RM27" s="60"/>
      <c r="RN27" s="60"/>
      <c r="RO27" s="60"/>
      <c r="RP27" s="60"/>
      <c r="RQ27" s="60"/>
      <c r="RR27" s="60"/>
      <c r="RS27" s="60"/>
      <c r="RT27" s="60"/>
      <c r="RU27" s="60"/>
      <c r="RV27" s="60"/>
      <c r="RW27" s="60"/>
      <c r="RX27" s="60"/>
      <c r="RY27" s="60"/>
      <c r="RZ27" s="60"/>
      <c r="SA27" s="60"/>
      <c r="SB27" s="60"/>
      <c r="SC27" s="60"/>
      <c r="SD27" s="60"/>
      <c r="SE27" s="60"/>
      <c r="SF27" s="60"/>
      <c r="SG27" s="60"/>
      <c r="SH27" s="60"/>
      <c r="SI27" s="60"/>
      <c r="SJ27" s="60"/>
      <c r="SK27" s="60"/>
      <c r="SL27" s="60"/>
      <c r="SM27" s="60"/>
      <c r="SN27" s="60"/>
      <c r="SO27" s="60"/>
      <c r="SP27" s="60"/>
      <c r="SQ27" s="60"/>
      <c r="SR27" s="60"/>
      <c r="SS27" s="60"/>
      <c r="ST27" s="60"/>
      <c r="SU27" s="60"/>
      <c r="SV27" s="60"/>
      <c r="SW27" s="60"/>
      <c r="SX27" s="60"/>
      <c r="SY27" s="60"/>
      <c r="SZ27" s="60"/>
      <c r="TA27" s="60"/>
      <c r="TB27" s="60"/>
      <c r="TC27" s="60"/>
      <c r="TD27" s="60"/>
      <c r="TE27" s="60"/>
      <c r="TF27" s="60"/>
      <c r="TG27" s="60"/>
      <c r="TH27" s="60"/>
      <c r="TI27" s="60"/>
      <c r="TJ27" s="60"/>
      <c r="TK27" s="60"/>
      <c r="TL27" s="60"/>
      <c r="TM27" s="60"/>
      <c r="TN27" s="60"/>
      <c r="TO27" s="60"/>
      <c r="TP27" s="60"/>
      <c r="TQ27" s="60"/>
      <c r="TR27" s="60"/>
      <c r="TS27" s="60"/>
      <c r="TT27" s="60"/>
      <c r="TU27" s="60"/>
      <c r="TV27" s="60"/>
      <c r="TW27" s="60"/>
      <c r="TX27" s="60"/>
      <c r="TY27" s="60"/>
      <c r="TZ27" s="60"/>
      <c r="UA27" s="60"/>
      <c r="UB27" s="60"/>
      <c r="UC27" s="60"/>
      <c r="UD27" s="60"/>
      <c r="UE27" s="60"/>
      <c r="UF27" s="60"/>
      <c r="UG27" s="60"/>
      <c r="UH27" s="60"/>
      <c r="UI27" s="60"/>
      <c r="UJ27" s="60"/>
      <c r="UK27" s="60"/>
      <c r="UL27" s="60"/>
      <c r="UM27" s="60"/>
      <c r="UN27" s="60"/>
      <c r="UO27" s="60"/>
      <c r="UP27" s="60"/>
      <c r="UQ27" s="60"/>
      <c r="UR27" s="60"/>
      <c r="US27" s="60"/>
      <c r="UT27" s="60"/>
      <c r="UU27" s="60"/>
      <c r="UV27" s="60"/>
      <c r="UW27" s="60"/>
      <c r="UX27" s="60"/>
      <c r="UY27" s="60"/>
      <c r="UZ27" s="60"/>
      <c r="VA27" s="60"/>
      <c r="VB27" s="60"/>
      <c r="VC27" s="60"/>
      <c r="VD27" s="60"/>
      <c r="VE27" s="60"/>
      <c r="VF27" s="60"/>
      <c r="VG27" s="60"/>
      <c r="VH27" s="60"/>
      <c r="VI27" s="60"/>
      <c r="VJ27" s="60"/>
      <c r="VK27" s="60"/>
      <c r="VL27" s="60"/>
      <c r="VM27" s="60"/>
      <c r="VN27" s="60"/>
      <c r="VO27" s="60"/>
      <c r="VP27" s="60"/>
      <c r="VQ27" s="60"/>
      <c r="VR27" s="60"/>
      <c r="VS27" s="60"/>
      <c r="VT27" s="60"/>
      <c r="VU27" s="60"/>
      <c r="VV27" s="60"/>
      <c r="VW27" s="60"/>
      <c r="VX27" s="60"/>
      <c r="VY27" s="60"/>
      <c r="VZ27" s="60"/>
      <c r="WA27" s="60"/>
      <c r="WB27" s="60"/>
      <c r="WC27" s="60"/>
      <c r="WD27" s="60"/>
      <c r="WE27" s="60"/>
      <c r="WF27" s="60"/>
      <c r="WG27" s="60"/>
      <c r="WH27" s="60"/>
      <c r="WI27" s="60"/>
      <c r="WJ27" s="60"/>
      <c r="WK27" s="60"/>
      <c r="WL27" s="60"/>
      <c r="WM27" s="60"/>
      <c r="WN27" s="60"/>
      <c r="WO27" s="60"/>
      <c r="WP27" s="60"/>
      <c r="WQ27" s="60"/>
      <c r="WR27" s="60"/>
      <c r="WS27" s="60"/>
      <c r="WT27" s="60"/>
      <c r="WU27" s="60"/>
      <c r="WV27" s="60"/>
      <c r="WW27" s="60"/>
      <c r="WX27" s="60"/>
      <c r="WY27" s="60"/>
      <c r="WZ27" s="60"/>
      <c r="XA27" s="60"/>
      <c r="XB27" s="60"/>
      <c r="XC27" s="60"/>
      <c r="XD27" s="60"/>
      <c r="XE27" s="60"/>
      <c r="XF27" s="60"/>
      <c r="XG27" s="60"/>
      <c r="XH27" s="60"/>
      <c r="XI27" s="60"/>
      <c r="XJ27" s="60"/>
      <c r="XK27" s="60"/>
      <c r="XL27" s="60"/>
      <c r="XM27" s="60"/>
      <c r="XN27" s="60"/>
      <c r="XO27" s="60"/>
      <c r="XP27" s="60"/>
      <c r="XQ27" s="60"/>
      <c r="XR27" s="60"/>
      <c r="XS27" s="60"/>
      <c r="XT27" s="60"/>
      <c r="XU27" s="60"/>
      <c r="XV27" s="60"/>
      <c r="XW27" s="60"/>
      <c r="XX27" s="60"/>
      <c r="XY27" s="60"/>
      <c r="XZ27" s="60"/>
      <c r="YA27" s="60"/>
      <c r="YB27" s="60"/>
      <c r="YC27" s="60"/>
      <c r="YD27" s="60"/>
      <c r="YE27" s="60"/>
      <c r="YF27" s="60"/>
      <c r="YG27" s="60"/>
      <c r="YH27" s="60"/>
      <c r="YI27" s="60"/>
      <c r="YJ27" s="60"/>
      <c r="YK27" s="60"/>
      <c r="YL27" s="60"/>
      <c r="YM27" s="60"/>
      <c r="YN27" s="60"/>
      <c r="YO27" s="60"/>
      <c r="YP27" s="60"/>
      <c r="YQ27" s="60"/>
      <c r="YR27" s="60"/>
      <c r="YS27" s="60"/>
      <c r="YT27" s="60"/>
      <c r="YU27" s="60"/>
      <c r="YV27" s="60"/>
      <c r="YW27" s="60"/>
      <c r="YX27" s="60"/>
      <c r="YY27" s="60"/>
      <c r="YZ27" s="60"/>
      <c r="ZA27" s="60"/>
      <c r="ZB27" s="60"/>
      <c r="ZC27" s="60"/>
      <c r="ZD27" s="60"/>
      <c r="ZE27" s="60"/>
      <c r="ZF27" s="60"/>
      <c r="ZG27" s="60"/>
      <c r="ZH27" s="60"/>
      <c r="ZI27" s="60"/>
      <c r="ZJ27" s="60"/>
      <c r="ZK27" s="60"/>
      <c r="ZL27" s="60"/>
      <c r="ZM27" s="60"/>
      <c r="ZN27" s="60"/>
      <c r="ZO27" s="60"/>
      <c r="ZP27" s="60"/>
      <c r="ZQ27" s="60"/>
      <c r="ZR27" s="60"/>
      <c r="ZS27" s="60"/>
      <c r="ZT27" s="60"/>
      <c r="ZU27" s="60"/>
      <c r="ZV27" s="60"/>
      <c r="ZW27" s="60"/>
      <c r="ZX27" s="60"/>
      <c r="ZY27" s="60"/>
      <c r="ZZ27" s="60"/>
      <c r="AAA27" s="60"/>
      <c r="AAB27" s="60"/>
      <c r="AAC27" s="60"/>
      <c r="AAD27" s="60"/>
      <c r="AAE27" s="60"/>
      <c r="AAF27" s="60"/>
      <c r="AAG27" s="60"/>
      <c r="AAH27" s="60"/>
      <c r="AAI27" s="60"/>
      <c r="AAJ27" s="60"/>
      <c r="AAK27" s="60"/>
      <c r="AAL27" s="60"/>
      <c r="AAM27" s="60"/>
      <c r="AAN27" s="60"/>
      <c r="AAO27" s="60"/>
      <c r="AAP27" s="60"/>
      <c r="AAQ27" s="60"/>
      <c r="AAR27" s="60"/>
      <c r="AAS27" s="60"/>
      <c r="AAT27" s="60"/>
      <c r="AAU27" s="60"/>
      <c r="AAV27" s="60"/>
      <c r="AAW27" s="60"/>
      <c r="AAX27" s="60"/>
      <c r="AAY27" s="60"/>
      <c r="AAZ27" s="60"/>
      <c r="ABA27" s="60"/>
      <c r="ABB27" s="60"/>
      <c r="ABC27" s="60"/>
      <c r="ABD27" s="60"/>
      <c r="ABE27" s="60"/>
      <c r="ABF27" s="60"/>
      <c r="ABG27" s="60"/>
      <c r="ABH27" s="60"/>
      <c r="ABI27" s="60"/>
      <c r="ABJ27" s="60"/>
      <c r="ABK27" s="60"/>
      <c r="ABL27" s="60"/>
      <c r="ABM27" s="60"/>
      <c r="ABN27" s="60"/>
      <c r="ABO27" s="60"/>
      <c r="ABP27" s="60"/>
      <c r="ABQ27" s="60"/>
      <c r="ABR27" s="60"/>
      <c r="ABS27" s="60"/>
      <c r="ABT27" s="60"/>
      <c r="ABU27" s="60"/>
      <c r="ABV27" s="60"/>
      <c r="ABW27" s="60"/>
      <c r="ABX27" s="60"/>
      <c r="ABY27" s="60"/>
      <c r="ABZ27" s="60"/>
      <c r="ACA27" s="60"/>
      <c r="ACB27" s="60"/>
      <c r="ACC27" s="60"/>
      <c r="ACD27" s="60"/>
      <c r="ACE27" s="60"/>
      <c r="ACF27" s="60"/>
      <c r="ACG27" s="60"/>
      <c r="ACH27" s="60"/>
      <c r="ACI27" s="60"/>
      <c r="ACJ27" s="60"/>
      <c r="ACK27" s="60"/>
      <c r="ACL27" s="60"/>
      <c r="ACM27" s="60"/>
      <c r="ACN27" s="60"/>
      <c r="ACO27" s="60"/>
      <c r="ACP27" s="60"/>
      <c r="ACQ27" s="60"/>
      <c r="ACR27" s="60"/>
      <c r="ACS27" s="60"/>
      <c r="ACT27" s="60"/>
      <c r="ACU27" s="60"/>
      <c r="ACV27" s="60"/>
      <c r="ACW27" s="60"/>
      <c r="ACX27" s="60"/>
      <c r="ACY27" s="60"/>
      <c r="ACZ27" s="60"/>
      <c r="ADA27" s="60"/>
      <c r="ADB27" s="60"/>
      <c r="ADC27" s="60"/>
      <c r="ADD27" s="60"/>
      <c r="ADE27" s="60"/>
      <c r="ADF27" s="60"/>
      <c r="ADG27" s="60"/>
      <c r="ADH27" s="60"/>
      <c r="ADI27" s="60"/>
      <c r="ADJ27" s="60"/>
      <c r="ADK27" s="60"/>
      <c r="ADL27" s="60"/>
      <c r="ADM27" s="60"/>
      <c r="ADN27" s="60"/>
      <c r="ADO27" s="60"/>
      <c r="ADP27" s="60"/>
      <c r="ADQ27" s="60"/>
      <c r="ADR27" s="60"/>
      <c r="ADS27" s="60"/>
      <c r="ADT27" s="60"/>
      <c r="ADU27" s="60"/>
      <c r="ADV27" s="60"/>
      <c r="ADW27" s="60"/>
      <c r="ADX27" s="60"/>
      <c r="ADY27" s="60"/>
      <c r="ADZ27" s="60"/>
      <c r="AEA27" s="60"/>
      <c r="AEB27" s="60"/>
      <c r="AEC27" s="60"/>
      <c r="AED27" s="60"/>
      <c r="AEE27" s="60"/>
      <c r="AEF27" s="60"/>
      <c r="AEG27" s="60"/>
      <c r="AEH27" s="60"/>
      <c r="AEI27" s="60"/>
      <c r="AEJ27" s="60"/>
      <c r="AEK27" s="60"/>
      <c r="AEL27" s="60"/>
      <c r="AEM27" s="60"/>
      <c r="AEN27" s="60"/>
      <c r="AEO27" s="60"/>
      <c r="AEP27" s="60"/>
      <c r="AEQ27" s="60"/>
      <c r="AER27" s="60"/>
      <c r="AES27" s="60"/>
      <c r="AET27" s="60"/>
      <c r="AEU27" s="60"/>
      <c r="AEV27" s="60"/>
      <c r="AEW27" s="60"/>
      <c r="AEX27" s="60"/>
      <c r="AEY27" s="60"/>
      <c r="AEZ27" s="60"/>
      <c r="AFA27" s="60"/>
      <c r="AFB27" s="60"/>
      <c r="AFC27" s="60"/>
      <c r="AFD27" s="60"/>
      <c r="AFE27" s="60"/>
      <c r="AFF27" s="60"/>
      <c r="AFG27" s="60"/>
      <c r="AFH27" s="60"/>
      <c r="AFI27" s="60"/>
      <c r="AFJ27" s="60"/>
      <c r="AFK27" s="60"/>
      <c r="AFL27" s="60"/>
      <c r="AFM27" s="60"/>
      <c r="AFN27" s="60"/>
      <c r="AFO27" s="60"/>
      <c r="AFP27" s="60"/>
      <c r="AFQ27" s="60"/>
      <c r="AFR27" s="60"/>
      <c r="AFS27" s="60"/>
      <c r="AFT27" s="60"/>
      <c r="AFU27" s="60"/>
      <c r="AFV27" s="60"/>
      <c r="AFW27" s="60"/>
      <c r="AFX27" s="60"/>
      <c r="AFY27" s="60"/>
      <c r="AFZ27" s="60"/>
      <c r="AGA27" s="60"/>
      <c r="AGB27" s="60"/>
      <c r="AGC27" s="60"/>
      <c r="AGD27" s="60"/>
      <c r="AGE27" s="60"/>
      <c r="AGF27" s="60"/>
      <c r="AGG27" s="60"/>
      <c r="AGH27" s="60"/>
      <c r="AGI27" s="60"/>
      <c r="AGJ27" s="60"/>
      <c r="AGK27" s="60"/>
      <c r="AGL27" s="60"/>
      <c r="AGM27" s="60"/>
      <c r="AGN27" s="60"/>
      <c r="AGO27" s="60"/>
      <c r="AGP27" s="60"/>
      <c r="AGQ27" s="60"/>
      <c r="AGR27" s="60"/>
      <c r="AGS27" s="60"/>
      <c r="AGT27" s="60"/>
      <c r="AGU27" s="60"/>
      <c r="AGV27" s="60"/>
      <c r="AGW27" s="60"/>
      <c r="AGX27" s="60"/>
      <c r="AGY27" s="60"/>
      <c r="AGZ27" s="60"/>
      <c r="AHA27" s="60"/>
      <c r="AHB27" s="60"/>
      <c r="AHC27" s="60"/>
      <c r="AHD27" s="60"/>
      <c r="AHE27" s="60"/>
      <c r="AHF27" s="60"/>
      <c r="AHG27" s="60"/>
      <c r="AHH27" s="60"/>
      <c r="AHI27" s="60"/>
      <c r="AHJ27" s="60"/>
      <c r="AHK27" s="60"/>
      <c r="AHL27" s="60"/>
      <c r="AHM27" s="60"/>
      <c r="AHN27" s="60"/>
      <c r="AHO27" s="60"/>
      <c r="AHP27" s="60"/>
      <c r="AHQ27" s="60"/>
      <c r="AHR27" s="60"/>
      <c r="AHS27" s="60"/>
      <c r="AHT27" s="60"/>
      <c r="AHU27" s="60"/>
      <c r="AHV27" s="60"/>
      <c r="AHW27" s="60"/>
      <c r="AHX27" s="60"/>
      <c r="AHY27" s="60"/>
      <c r="AHZ27" s="60"/>
      <c r="AIA27" s="60"/>
      <c r="AIB27" s="60"/>
      <c r="AIC27" s="60"/>
      <c r="AID27" s="60"/>
      <c r="AIE27" s="60"/>
      <c r="AIF27" s="60"/>
      <c r="AIG27" s="60"/>
      <c r="AIH27" s="60"/>
      <c r="AII27" s="60"/>
      <c r="AIJ27" s="60"/>
      <c r="AIK27" s="60"/>
      <c r="AIL27" s="60"/>
      <c r="AIM27" s="60"/>
      <c r="AIN27" s="60"/>
      <c r="AIO27" s="60"/>
      <c r="AIP27" s="60"/>
      <c r="AIQ27" s="60"/>
      <c r="AIR27" s="60"/>
      <c r="AIS27" s="60"/>
      <c r="AIT27" s="60"/>
      <c r="AIU27" s="60"/>
      <c r="AIV27" s="60"/>
      <c r="AIW27" s="60"/>
      <c r="AIX27" s="60"/>
      <c r="AIY27" s="60"/>
      <c r="AIZ27" s="60"/>
      <c r="AJA27" s="60"/>
      <c r="AJB27" s="60"/>
      <c r="AJC27" s="60"/>
      <c r="AJD27" s="60"/>
      <c r="AJE27" s="60"/>
      <c r="AJF27" s="60"/>
      <c r="AJG27" s="60"/>
      <c r="AJH27" s="60"/>
      <c r="AJI27" s="60"/>
      <c r="AJJ27" s="60"/>
      <c r="AJK27" s="60"/>
      <c r="AJL27" s="60"/>
      <c r="AJM27" s="60"/>
      <c r="AJN27" s="60"/>
      <c r="AJO27" s="60"/>
      <c r="AJP27" s="60"/>
      <c r="AJQ27" s="60"/>
      <c r="AJR27" s="60"/>
      <c r="AJS27" s="60"/>
      <c r="AJT27" s="60"/>
      <c r="AJU27" s="60"/>
      <c r="AJV27" s="60"/>
      <c r="AJW27" s="60"/>
      <c r="AJX27" s="60"/>
      <c r="AJY27" s="60"/>
      <c r="AJZ27" s="60"/>
      <c r="AKA27" s="60"/>
      <c r="AKB27" s="60"/>
      <c r="AKC27" s="60"/>
      <c r="AKD27" s="60"/>
      <c r="AKE27" s="60"/>
      <c r="AKF27" s="60"/>
      <c r="AKG27" s="60"/>
      <c r="AKH27" s="60"/>
      <c r="AKI27" s="60"/>
      <c r="AKJ27" s="60"/>
      <c r="AKK27" s="60"/>
      <c r="AKL27" s="60"/>
      <c r="AKM27" s="60"/>
      <c r="AKN27" s="60"/>
      <c r="AKO27" s="60"/>
      <c r="AKP27" s="60"/>
      <c r="AKQ27" s="60"/>
      <c r="AKR27" s="60"/>
      <c r="AKS27" s="60"/>
      <c r="AKT27" s="60"/>
      <c r="AKU27" s="60"/>
      <c r="AKV27" s="60"/>
      <c r="AKW27" s="60"/>
      <c r="AKX27" s="60"/>
      <c r="AKY27" s="60"/>
      <c r="AKZ27" s="60"/>
      <c r="ALA27" s="60"/>
      <c r="ALB27" s="60"/>
      <c r="ALC27" s="60"/>
      <c r="ALD27" s="60"/>
      <c r="ALE27" s="60"/>
      <c r="ALF27" s="60"/>
      <c r="ALG27" s="60"/>
      <c r="ALH27" s="60"/>
      <c r="ALI27" s="60"/>
      <c r="ALJ27" s="60"/>
      <c r="ALK27" s="60"/>
      <c r="ALL27" s="60"/>
      <c r="ALM27" s="60"/>
      <c r="ALN27" s="60"/>
      <c r="ALO27" s="60"/>
      <c r="ALP27" s="60"/>
      <c r="ALQ27" s="60"/>
      <c r="ALR27" s="60"/>
      <c r="ALS27" s="60"/>
      <c r="ALT27" s="60"/>
      <c r="ALU27" s="60"/>
      <c r="ALV27" s="60"/>
      <c r="ALW27" s="60"/>
      <c r="ALX27" s="60"/>
      <c r="ALY27" s="60"/>
      <c r="ALZ27" s="60"/>
      <c r="AMA27" s="60"/>
      <c r="AMB27" s="60"/>
      <c r="AMC27" s="60"/>
      <c r="AMD27" s="60"/>
      <c r="AME27" s="60"/>
      <c r="AMF27" s="60"/>
      <c r="AMG27" s="60"/>
      <c r="AMH27" s="60"/>
      <c r="AMI27" s="60"/>
      <c r="AMJ27" s="60"/>
      <c r="AMK27" s="60"/>
      <c r="AML27" s="60"/>
      <c r="AMM27" s="60"/>
      <c r="AMN27" s="60"/>
      <c r="AMO27" s="60"/>
      <c r="AMP27" s="60"/>
      <c r="AMQ27" s="60"/>
      <c r="AMR27" s="60"/>
      <c r="AMS27" s="60"/>
      <c r="AMT27" s="60"/>
      <c r="AMU27" s="60"/>
      <c r="AMV27" s="60"/>
      <c r="AMW27" s="60"/>
      <c r="AMX27" s="60"/>
      <c r="AMY27" s="60"/>
      <c r="AMZ27" s="60"/>
      <c r="ANA27" s="60"/>
      <c r="ANB27" s="60"/>
      <c r="ANC27" s="60"/>
      <c r="AND27" s="60"/>
      <c r="ANE27" s="60"/>
      <c r="ANF27" s="60"/>
      <c r="ANG27" s="60"/>
      <c r="ANH27" s="60"/>
      <c r="ANI27" s="60"/>
      <c r="ANJ27" s="60"/>
      <c r="ANK27" s="60"/>
      <c r="ANL27" s="60"/>
      <c r="ANM27" s="60"/>
      <c r="ANN27" s="60"/>
      <c r="ANO27" s="60"/>
      <c r="ANP27" s="60"/>
      <c r="ANQ27" s="60"/>
      <c r="ANR27" s="60"/>
      <c r="ANS27" s="60"/>
      <c r="ANT27" s="60"/>
      <c r="ANU27" s="60"/>
      <c r="ANV27" s="60"/>
      <c r="ANW27" s="60"/>
      <c r="ANX27" s="60"/>
      <c r="ANY27" s="60"/>
      <c r="ANZ27" s="60"/>
      <c r="AOA27" s="60"/>
      <c r="AOB27" s="60"/>
      <c r="AOC27" s="60"/>
      <c r="AOD27" s="60"/>
      <c r="AOE27" s="60"/>
      <c r="AOF27" s="60"/>
      <c r="AOG27" s="60"/>
      <c r="AOH27" s="60"/>
      <c r="AOI27" s="60"/>
      <c r="AOJ27" s="60"/>
      <c r="AOK27" s="60"/>
      <c r="AOL27" s="60"/>
      <c r="AOM27" s="60"/>
      <c r="AON27" s="60"/>
      <c r="AOO27" s="60"/>
      <c r="AOP27" s="60"/>
      <c r="AOQ27" s="60"/>
      <c r="AOR27" s="60"/>
      <c r="AOS27" s="60"/>
      <c r="AOT27" s="60"/>
      <c r="AOU27" s="60"/>
      <c r="AOV27" s="60"/>
      <c r="AOW27" s="60"/>
      <c r="AOX27" s="60"/>
      <c r="AOY27" s="60"/>
      <c r="AOZ27" s="60"/>
      <c r="APA27" s="60"/>
      <c r="APB27" s="60"/>
      <c r="APC27" s="60"/>
      <c r="APD27" s="60"/>
      <c r="APE27" s="60"/>
      <c r="APF27" s="60"/>
      <c r="APG27" s="60"/>
      <c r="APH27" s="60"/>
      <c r="API27" s="60"/>
      <c r="APJ27" s="60"/>
      <c r="APK27" s="60"/>
      <c r="APL27" s="60"/>
      <c r="APM27" s="60"/>
      <c r="APN27" s="60"/>
      <c r="APO27" s="60"/>
      <c r="APP27" s="60"/>
      <c r="APQ27" s="60"/>
      <c r="APR27" s="60"/>
      <c r="APS27" s="60"/>
      <c r="APT27" s="60"/>
      <c r="APU27" s="60"/>
      <c r="APV27" s="60"/>
      <c r="APW27" s="60"/>
      <c r="APX27" s="60"/>
      <c r="APY27" s="60"/>
      <c r="APZ27" s="60"/>
      <c r="AQA27" s="60"/>
      <c r="AQB27" s="60"/>
      <c r="AQC27" s="60"/>
      <c r="AQD27" s="60"/>
      <c r="AQE27" s="60"/>
      <c r="AQF27" s="60"/>
      <c r="AQG27" s="60"/>
      <c r="AQH27" s="60"/>
      <c r="AQI27" s="60"/>
      <c r="AQJ27" s="60"/>
      <c r="AQK27" s="60"/>
      <c r="AQL27" s="60"/>
      <c r="AQM27" s="60"/>
      <c r="AQN27" s="60"/>
      <c r="AQO27" s="60"/>
      <c r="AQP27" s="60"/>
      <c r="AQQ27" s="60"/>
      <c r="AQR27" s="60"/>
      <c r="AQS27" s="60"/>
      <c r="AQT27" s="60"/>
      <c r="AQU27" s="60"/>
      <c r="AQV27" s="60"/>
      <c r="AQW27" s="60"/>
      <c r="AQX27" s="60"/>
      <c r="AQY27" s="60"/>
      <c r="AQZ27" s="60"/>
      <c r="ARA27" s="60"/>
      <c r="ARB27" s="60"/>
      <c r="ARC27" s="60"/>
      <c r="ARD27" s="60"/>
      <c r="ARE27" s="60"/>
      <c r="ARF27" s="60"/>
      <c r="ARG27" s="60"/>
      <c r="ARH27" s="60"/>
      <c r="ARI27" s="60"/>
      <c r="ARJ27" s="60"/>
      <c r="ARK27" s="60"/>
      <c r="ARL27" s="60"/>
      <c r="ARM27" s="60"/>
      <c r="ARN27" s="60"/>
      <c r="ARO27" s="60"/>
      <c r="ARP27" s="60"/>
      <c r="ARQ27" s="60"/>
      <c r="ARR27" s="60"/>
      <c r="ARS27" s="60"/>
      <c r="ART27" s="60"/>
      <c r="ARU27" s="60"/>
      <c r="ARV27" s="60"/>
      <c r="ARW27" s="60"/>
      <c r="ARX27" s="60"/>
      <c r="ARY27" s="60"/>
      <c r="ARZ27" s="60"/>
      <c r="ASA27" s="60"/>
      <c r="ASB27" s="60"/>
      <c r="ASC27" s="60"/>
      <c r="ASD27" s="60"/>
      <c r="ASE27" s="60"/>
      <c r="ASF27" s="60"/>
      <c r="ASG27" s="60"/>
      <c r="ASH27" s="60"/>
      <c r="ASI27" s="60"/>
      <c r="ASJ27" s="60"/>
      <c r="ASK27" s="60"/>
      <c r="ASL27" s="60"/>
      <c r="ASM27" s="60"/>
      <c r="ASN27" s="60"/>
      <c r="ASO27" s="60"/>
      <c r="ASP27" s="60"/>
      <c r="ASQ27" s="60"/>
      <c r="ASR27" s="60"/>
      <c r="ASS27" s="60"/>
      <c r="AST27" s="60"/>
      <c r="ASU27" s="60"/>
      <c r="ASV27" s="60"/>
      <c r="ASW27" s="60"/>
      <c r="ASX27" s="60"/>
      <c r="ASY27" s="60"/>
      <c r="ASZ27" s="60"/>
      <c r="ATA27" s="60"/>
      <c r="ATB27" s="60"/>
      <c r="ATC27" s="60"/>
      <c r="ATD27" s="60"/>
      <c r="ATE27" s="60"/>
      <c r="ATF27" s="60"/>
      <c r="ATG27" s="60"/>
      <c r="ATH27" s="60"/>
      <c r="ATI27" s="60"/>
      <c r="ATJ27" s="60"/>
      <c r="ATK27" s="60"/>
      <c r="ATL27" s="60"/>
      <c r="ATM27" s="60"/>
      <c r="ATN27" s="60"/>
      <c r="ATO27" s="60"/>
      <c r="ATP27" s="60"/>
      <c r="ATQ27" s="60"/>
      <c r="ATR27" s="60"/>
      <c r="ATS27" s="60"/>
      <c r="ATT27" s="60"/>
      <c r="ATU27" s="60"/>
      <c r="ATV27" s="60"/>
      <c r="ATW27" s="60"/>
      <c r="ATX27" s="60"/>
      <c r="ATY27" s="60"/>
      <c r="ATZ27" s="60"/>
      <c r="AUA27" s="60"/>
      <c r="AUB27" s="60"/>
      <c r="AUC27" s="60"/>
      <c r="AUD27" s="60"/>
      <c r="AUE27" s="60"/>
      <c r="AUF27" s="60"/>
      <c r="AUG27" s="60"/>
      <c r="AUH27" s="60"/>
      <c r="AUI27" s="60"/>
      <c r="AUJ27" s="60"/>
      <c r="AUK27" s="60"/>
      <c r="AUL27" s="60"/>
      <c r="AUM27" s="60"/>
      <c r="AUN27" s="60"/>
      <c r="AUO27" s="60"/>
      <c r="AUP27" s="60"/>
      <c r="AUQ27" s="60"/>
      <c r="AUR27" s="60"/>
      <c r="AUS27" s="60"/>
      <c r="AUT27" s="60"/>
      <c r="AUU27" s="60"/>
      <c r="AUV27" s="60"/>
      <c r="AUW27" s="60"/>
      <c r="AUX27" s="60"/>
      <c r="AUY27" s="60"/>
      <c r="AUZ27" s="60"/>
      <c r="AVA27" s="60"/>
      <c r="AVB27" s="60"/>
      <c r="AVC27" s="60"/>
      <c r="AVD27" s="60"/>
      <c r="AVE27" s="60"/>
      <c r="AVF27" s="60"/>
      <c r="AVG27" s="60"/>
      <c r="AVH27" s="60"/>
      <c r="AVI27" s="60"/>
      <c r="AVJ27" s="60"/>
      <c r="AVK27" s="60"/>
      <c r="AVL27" s="60"/>
      <c r="AVM27" s="60"/>
      <c r="AVN27" s="60"/>
      <c r="AVO27" s="60"/>
      <c r="AVP27" s="60"/>
      <c r="AVQ27" s="60"/>
      <c r="AVR27" s="60"/>
      <c r="AVS27" s="60"/>
      <c r="AVT27" s="60"/>
      <c r="AVU27" s="60"/>
      <c r="AVV27" s="60"/>
      <c r="AVW27" s="60"/>
      <c r="AVX27" s="60"/>
      <c r="AVY27" s="60"/>
      <c r="AVZ27" s="60"/>
      <c r="AWA27" s="60"/>
      <c r="AWB27" s="60"/>
      <c r="AWC27" s="60"/>
      <c r="AWD27" s="60"/>
      <c r="AWE27" s="60"/>
      <c r="AWF27" s="60"/>
      <c r="AWG27" s="60"/>
      <c r="AWH27" s="60"/>
      <c r="AWI27" s="60"/>
      <c r="AWJ27" s="60"/>
      <c r="AWK27" s="60"/>
      <c r="AWL27" s="60"/>
      <c r="AWM27" s="60"/>
      <c r="AWN27" s="60"/>
      <c r="AWO27" s="60"/>
      <c r="AWP27" s="60"/>
      <c r="AWQ27" s="60"/>
      <c r="AWR27" s="60"/>
      <c r="AWS27" s="60"/>
      <c r="AWT27" s="60"/>
      <c r="AWU27" s="60"/>
      <c r="AWV27" s="60"/>
      <c r="AWW27" s="60"/>
      <c r="AWX27" s="60"/>
      <c r="AWY27" s="60"/>
      <c r="AWZ27" s="60"/>
      <c r="AXA27" s="60"/>
      <c r="AXB27" s="60"/>
      <c r="AXC27" s="60"/>
      <c r="AXD27" s="60"/>
      <c r="AXE27" s="60"/>
      <c r="AXF27" s="60"/>
      <c r="AXG27" s="60"/>
      <c r="AXH27" s="60"/>
      <c r="AXI27" s="60"/>
      <c r="AXJ27" s="60"/>
      <c r="AXK27" s="60"/>
      <c r="AXL27" s="60"/>
      <c r="AXM27" s="60"/>
      <c r="AXN27" s="60"/>
      <c r="AXO27" s="60"/>
      <c r="AXP27" s="60"/>
      <c r="AXQ27" s="60"/>
      <c r="AXR27" s="60"/>
      <c r="AXS27" s="60"/>
      <c r="AXT27" s="60"/>
      <c r="AXU27" s="60"/>
      <c r="AXV27" s="60"/>
      <c r="AXW27" s="60"/>
      <c r="AXX27" s="60"/>
      <c r="AXY27" s="60"/>
      <c r="AXZ27" s="60"/>
      <c r="AYA27" s="60"/>
      <c r="AYB27" s="60"/>
      <c r="AYC27" s="60"/>
      <c r="AYD27" s="60"/>
      <c r="AYE27" s="60"/>
      <c r="AYF27" s="60"/>
      <c r="AYG27" s="60"/>
      <c r="AYH27" s="60"/>
      <c r="AYI27" s="60"/>
      <c r="AYJ27" s="60"/>
      <c r="AYK27" s="60"/>
      <c r="AYL27" s="60"/>
      <c r="AYM27" s="60"/>
      <c r="AYN27" s="60"/>
      <c r="AYO27" s="60"/>
      <c r="AYP27" s="60"/>
      <c r="AYQ27" s="60"/>
      <c r="AYR27" s="60"/>
      <c r="AYS27" s="60"/>
      <c r="AYT27" s="60"/>
      <c r="AYU27" s="60"/>
      <c r="AYV27" s="60"/>
      <c r="AYW27" s="60"/>
      <c r="AYX27" s="60"/>
      <c r="AYY27" s="60"/>
      <c r="AYZ27" s="60"/>
      <c r="AZA27" s="60"/>
      <c r="AZB27" s="60"/>
      <c r="AZC27" s="60"/>
      <c r="AZD27" s="60"/>
      <c r="AZE27" s="60"/>
      <c r="AZF27" s="60"/>
      <c r="AZG27" s="60"/>
      <c r="AZH27" s="60"/>
      <c r="AZI27" s="60"/>
      <c r="AZJ27" s="60"/>
      <c r="AZK27" s="60"/>
      <c r="AZL27" s="60"/>
      <c r="AZM27" s="60"/>
      <c r="AZN27" s="60"/>
      <c r="AZO27" s="60"/>
      <c r="AZP27" s="60"/>
      <c r="AZQ27" s="60"/>
      <c r="AZR27" s="60"/>
      <c r="AZS27" s="60"/>
      <c r="AZT27" s="60"/>
      <c r="AZU27" s="60"/>
      <c r="AZV27" s="60"/>
      <c r="AZW27" s="60"/>
      <c r="AZX27" s="60"/>
      <c r="AZY27" s="60"/>
      <c r="AZZ27" s="60"/>
      <c r="BAA27" s="60"/>
      <c r="BAB27" s="60"/>
      <c r="BAC27" s="60"/>
      <c r="BAD27" s="60"/>
      <c r="BAE27" s="60"/>
      <c r="BAF27" s="60"/>
      <c r="BAG27" s="60"/>
      <c r="BAH27" s="60"/>
      <c r="BAI27" s="60"/>
      <c r="BAJ27" s="60"/>
      <c r="BAK27" s="60"/>
      <c r="BAL27" s="60"/>
      <c r="BAM27" s="60"/>
      <c r="BAN27" s="60"/>
      <c r="BAO27" s="60"/>
      <c r="BAP27" s="60"/>
      <c r="BAQ27" s="60"/>
      <c r="BAR27" s="60"/>
      <c r="BAS27" s="60"/>
      <c r="BAT27" s="60"/>
      <c r="BAU27" s="60"/>
      <c r="BAV27" s="60"/>
      <c r="BAW27" s="60"/>
      <c r="BAX27" s="60"/>
      <c r="BAY27" s="60"/>
      <c r="BAZ27" s="60"/>
      <c r="BBA27" s="60"/>
      <c r="BBB27" s="60"/>
      <c r="BBC27" s="60"/>
      <c r="BBD27" s="60"/>
      <c r="BBE27" s="60"/>
      <c r="BBF27" s="60"/>
      <c r="BBG27" s="60"/>
      <c r="BBH27" s="60"/>
      <c r="BBI27" s="60"/>
      <c r="BBJ27" s="60"/>
      <c r="BBK27" s="60"/>
      <c r="BBL27" s="60"/>
      <c r="BBM27" s="60"/>
      <c r="BBN27" s="60"/>
      <c r="BBO27" s="60"/>
      <c r="BBP27" s="60"/>
      <c r="BBQ27" s="60"/>
      <c r="BBR27" s="60"/>
      <c r="BBS27" s="60"/>
      <c r="BBT27" s="60"/>
      <c r="BBU27" s="60"/>
      <c r="BBV27" s="60"/>
      <c r="BBW27" s="60"/>
      <c r="BBX27" s="60"/>
      <c r="BBY27" s="60"/>
      <c r="BBZ27" s="60"/>
      <c r="BCA27" s="60"/>
      <c r="BCB27" s="60"/>
      <c r="BCC27" s="60"/>
      <c r="BCD27" s="60"/>
      <c r="BCE27" s="60"/>
      <c r="BCF27" s="60"/>
      <c r="BCG27" s="60"/>
      <c r="BCH27" s="60"/>
      <c r="BCI27" s="60"/>
      <c r="BCJ27" s="60"/>
      <c r="BCK27" s="60"/>
      <c r="BCL27" s="60"/>
      <c r="BCM27" s="60"/>
      <c r="BCN27" s="60"/>
      <c r="BCO27" s="60"/>
      <c r="BCP27" s="60"/>
      <c r="BCQ27" s="60"/>
      <c r="BCR27" s="60"/>
      <c r="BCS27" s="60"/>
      <c r="BCT27" s="60"/>
      <c r="BCU27" s="60"/>
      <c r="BCV27" s="60"/>
      <c r="BCW27" s="60"/>
      <c r="BCX27" s="60"/>
      <c r="BCY27" s="60"/>
      <c r="BCZ27" s="60"/>
      <c r="BDA27" s="60"/>
      <c r="BDB27" s="60"/>
      <c r="BDC27" s="60"/>
      <c r="BDD27" s="60"/>
      <c r="BDE27" s="60"/>
      <c r="BDF27" s="60"/>
      <c r="BDG27" s="60"/>
      <c r="BDH27" s="60"/>
      <c r="BDI27" s="60"/>
      <c r="BDJ27" s="60"/>
      <c r="BDK27" s="60"/>
      <c r="BDL27" s="60"/>
      <c r="BDM27" s="60"/>
      <c r="BDN27" s="60"/>
      <c r="BDO27" s="60"/>
      <c r="BDP27" s="60"/>
      <c r="BDQ27" s="60"/>
      <c r="BDR27" s="60"/>
      <c r="BDS27" s="60"/>
      <c r="BDT27" s="60"/>
      <c r="BDU27" s="60"/>
      <c r="BDV27" s="60"/>
      <c r="BDW27" s="60"/>
      <c r="BDX27" s="60"/>
      <c r="BDY27" s="60"/>
      <c r="BDZ27" s="60"/>
      <c r="BEA27" s="60"/>
      <c r="BEB27" s="60"/>
      <c r="BEC27" s="60"/>
      <c r="BED27" s="60"/>
      <c r="BEE27" s="60"/>
      <c r="BEF27" s="60"/>
      <c r="BEG27" s="60"/>
      <c r="BEH27" s="60"/>
      <c r="BEI27" s="60"/>
      <c r="BEJ27" s="60"/>
      <c r="BEK27" s="60"/>
      <c r="BEL27" s="60"/>
      <c r="BEM27" s="60"/>
      <c r="BEN27" s="60"/>
      <c r="BEO27" s="60"/>
      <c r="BEP27" s="60"/>
      <c r="BEQ27" s="60"/>
      <c r="BER27" s="60"/>
      <c r="BES27" s="60"/>
      <c r="BET27" s="60"/>
      <c r="BEU27" s="60"/>
      <c r="BEV27" s="60"/>
      <c r="BEW27" s="60"/>
      <c r="BEX27" s="60"/>
      <c r="BEY27" s="60"/>
      <c r="BEZ27" s="60"/>
      <c r="BFA27" s="60"/>
      <c r="BFB27" s="60"/>
      <c r="BFC27" s="60"/>
      <c r="BFD27" s="60"/>
      <c r="BFE27" s="60"/>
      <c r="BFF27" s="60"/>
      <c r="BFG27" s="60"/>
      <c r="BFH27" s="60"/>
      <c r="BFI27" s="60"/>
      <c r="BFJ27" s="60"/>
      <c r="BFK27" s="60"/>
      <c r="BFL27" s="60"/>
      <c r="BFM27" s="60"/>
      <c r="BFN27" s="60"/>
      <c r="BFO27" s="60"/>
      <c r="BFP27" s="60"/>
      <c r="BFQ27" s="60"/>
      <c r="BFR27" s="60"/>
      <c r="BFS27" s="60"/>
      <c r="BFT27" s="60"/>
      <c r="BFU27" s="60"/>
      <c r="BFV27" s="60"/>
      <c r="BFW27" s="60"/>
      <c r="BFX27" s="60"/>
      <c r="BFY27" s="60"/>
      <c r="BFZ27" s="60"/>
      <c r="BGA27" s="60"/>
      <c r="BGB27" s="60"/>
      <c r="BGC27" s="60"/>
      <c r="BGD27" s="60"/>
      <c r="BGE27" s="60"/>
      <c r="BGF27" s="60"/>
      <c r="BGG27" s="60"/>
      <c r="BGH27" s="60"/>
      <c r="BGI27" s="60"/>
      <c r="BGJ27" s="60"/>
      <c r="BGK27" s="60"/>
      <c r="BGL27" s="60"/>
      <c r="BGM27" s="60"/>
      <c r="BGN27" s="60"/>
      <c r="BGO27" s="60"/>
      <c r="BGP27" s="60"/>
      <c r="BGQ27" s="60"/>
      <c r="BGR27" s="60"/>
      <c r="BGS27" s="60"/>
      <c r="BGT27" s="60"/>
      <c r="BGU27" s="60"/>
      <c r="BGV27" s="60"/>
      <c r="BGW27" s="60"/>
      <c r="BGX27" s="60"/>
      <c r="BGY27" s="60"/>
      <c r="BGZ27" s="60"/>
      <c r="BHA27" s="60"/>
      <c r="BHB27" s="60"/>
      <c r="BHC27" s="60"/>
      <c r="BHD27" s="60"/>
      <c r="BHE27" s="60"/>
      <c r="BHF27" s="60"/>
      <c r="BHG27" s="60"/>
      <c r="BHH27" s="60"/>
      <c r="BHI27" s="60"/>
      <c r="BHJ27" s="60"/>
      <c r="BHK27" s="60"/>
      <c r="BHL27" s="60"/>
      <c r="BHM27" s="60"/>
      <c r="BHN27" s="60"/>
      <c r="BHO27" s="60"/>
      <c r="BHP27" s="60"/>
      <c r="BHQ27" s="60"/>
      <c r="BHR27" s="60"/>
      <c r="BHS27" s="60"/>
      <c r="BHT27" s="60"/>
      <c r="BHU27" s="60"/>
      <c r="BHV27" s="60"/>
      <c r="BHW27" s="60"/>
      <c r="BHX27" s="60"/>
      <c r="BHY27" s="60"/>
      <c r="BHZ27" s="60"/>
      <c r="BIA27" s="60"/>
      <c r="BIB27" s="60"/>
      <c r="BIC27" s="60"/>
      <c r="BID27" s="60"/>
      <c r="BIE27" s="60"/>
      <c r="BIF27" s="60"/>
      <c r="BIG27" s="60"/>
      <c r="BIH27" s="60"/>
      <c r="BII27" s="60"/>
      <c r="BIJ27" s="60"/>
      <c r="BIK27" s="60"/>
      <c r="BIL27" s="60"/>
      <c r="BIM27" s="60"/>
      <c r="BIN27" s="60"/>
      <c r="BIO27" s="60"/>
      <c r="BIP27" s="60"/>
      <c r="BIQ27" s="60"/>
      <c r="BIR27" s="60"/>
      <c r="BIS27" s="60"/>
      <c r="BIT27" s="60"/>
      <c r="BIU27" s="60"/>
      <c r="BIV27" s="60"/>
      <c r="BIW27" s="60"/>
      <c r="BIX27" s="60"/>
      <c r="BIY27" s="60"/>
      <c r="BIZ27" s="60"/>
      <c r="BJA27" s="60"/>
      <c r="BJB27" s="60"/>
      <c r="BJC27" s="60"/>
      <c r="BJD27" s="60"/>
      <c r="BJE27" s="60"/>
      <c r="BJF27" s="60"/>
      <c r="BJG27" s="60"/>
      <c r="BJH27" s="60"/>
      <c r="BJI27" s="60"/>
      <c r="BJJ27" s="60"/>
      <c r="BJK27" s="60"/>
      <c r="BJL27" s="60"/>
      <c r="BJM27" s="60"/>
      <c r="BJN27" s="60"/>
      <c r="BJO27" s="60"/>
      <c r="BJP27" s="60"/>
      <c r="BJQ27" s="60"/>
      <c r="BJR27" s="60"/>
      <c r="BJS27" s="60"/>
      <c r="BJT27" s="60"/>
      <c r="BJU27" s="60"/>
      <c r="BJV27" s="60"/>
      <c r="BJW27" s="60"/>
      <c r="BJX27" s="60"/>
      <c r="BJY27" s="60"/>
      <c r="BJZ27" s="60"/>
      <c r="BKA27" s="60"/>
      <c r="BKB27" s="60"/>
      <c r="BKC27" s="60"/>
      <c r="BKD27" s="60"/>
      <c r="BKE27" s="60"/>
      <c r="BKF27" s="60"/>
      <c r="BKG27" s="60"/>
      <c r="BKH27" s="60"/>
      <c r="BKI27" s="60"/>
      <c r="BKJ27" s="60"/>
      <c r="BKK27" s="60"/>
      <c r="BKL27" s="60"/>
      <c r="BKM27" s="60"/>
      <c r="BKN27" s="60"/>
      <c r="BKO27" s="60"/>
      <c r="BKP27" s="60"/>
      <c r="BKQ27" s="60"/>
      <c r="BKR27" s="60"/>
      <c r="BKS27" s="60"/>
      <c r="BKT27" s="60"/>
      <c r="BKU27" s="60"/>
      <c r="BKV27" s="60"/>
      <c r="BKW27" s="60"/>
      <c r="BKX27" s="60"/>
      <c r="BKY27" s="60"/>
      <c r="BKZ27" s="60"/>
      <c r="BLA27" s="60"/>
      <c r="BLB27" s="60"/>
      <c r="BLC27" s="60"/>
      <c r="BLD27" s="60"/>
      <c r="BLE27" s="60"/>
      <c r="BLF27" s="60"/>
      <c r="BLG27" s="60"/>
      <c r="BLH27" s="60"/>
      <c r="BLI27" s="60"/>
      <c r="BLJ27" s="60"/>
      <c r="BLK27" s="60"/>
      <c r="BLL27" s="60"/>
      <c r="BLM27" s="60"/>
      <c r="BLN27" s="60"/>
      <c r="BLO27" s="60"/>
      <c r="BLP27" s="60"/>
      <c r="BLQ27" s="60"/>
      <c r="BLR27" s="60"/>
      <c r="BLS27" s="60"/>
      <c r="BLT27" s="60"/>
      <c r="BLU27" s="60"/>
      <c r="BLV27" s="60"/>
      <c r="BLW27" s="60"/>
      <c r="BLX27" s="60"/>
      <c r="BLY27" s="60"/>
      <c r="BLZ27" s="60"/>
      <c r="BMA27" s="60"/>
      <c r="BMB27" s="60"/>
      <c r="BMC27" s="60"/>
      <c r="BMD27" s="60"/>
      <c r="BME27" s="60"/>
      <c r="BMF27" s="60"/>
      <c r="BMG27" s="60"/>
      <c r="BMH27" s="60"/>
      <c r="BMI27" s="60"/>
      <c r="BMJ27" s="60"/>
      <c r="BMK27" s="60"/>
      <c r="BML27" s="60"/>
      <c r="BMM27" s="60"/>
      <c r="BMN27" s="60"/>
      <c r="BMO27" s="60"/>
      <c r="BMP27" s="60"/>
      <c r="BMQ27" s="60"/>
      <c r="BMR27" s="60"/>
      <c r="BMS27" s="60"/>
      <c r="BMT27" s="60"/>
      <c r="BMU27" s="60"/>
      <c r="BMV27" s="60"/>
      <c r="BMW27" s="60"/>
      <c r="BMX27" s="60"/>
      <c r="BMY27" s="60"/>
      <c r="BMZ27" s="60"/>
      <c r="BNA27" s="60"/>
      <c r="BNB27" s="60"/>
      <c r="BNC27" s="60"/>
      <c r="BND27" s="60"/>
      <c r="BNE27" s="60"/>
      <c r="BNF27" s="60"/>
      <c r="BNG27" s="60"/>
      <c r="BNH27" s="60"/>
      <c r="BNI27" s="60"/>
      <c r="BNJ27" s="60"/>
      <c r="BNK27" s="60"/>
      <c r="BNL27" s="60"/>
      <c r="BNM27" s="60"/>
      <c r="BNN27" s="60"/>
      <c r="BNO27" s="60"/>
      <c r="BNP27" s="60"/>
      <c r="BNQ27" s="60"/>
      <c r="BNR27" s="60"/>
      <c r="BNS27" s="60"/>
      <c r="BNT27" s="60"/>
      <c r="BNU27" s="60"/>
      <c r="BNV27" s="60"/>
      <c r="BNW27" s="60"/>
      <c r="BNX27" s="60"/>
      <c r="BNY27" s="60"/>
      <c r="BNZ27" s="60"/>
      <c r="BOA27" s="60"/>
      <c r="BOB27" s="60"/>
      <c r="BOC27" s="60"/>
      <c r="BOD27" s="60"/>
      <c r="BOE27" s="60"/>
      <c r="BOF27" s="60"/>
      <c r="BOG27" s="60"/>
      <c r="BOH27" s="60"/>
      <c r="BOI27" s="60"/>
      <c r="BOJ27" s="60"/>
      <c r="BOK27" s="60"/>
      <c r="BOL27" s="60"/>
      <c r="BOM27" s="60"/>
      <c r="BON27" s="60"/>
      <c r="BOO27" s="60"/>
      <c r="BOP27" s="60"/>
      <c r="BOQ27" s="60"/>
      <c r="BOR27" s="60"/>
      <c r="BOS27" s="60"/>
      <c r="BOT27" s="60"/>
      <c r="BOU27" s="60"/>
      <c r="BOV27" s="60"/>
      <c r="BOW27" s="60"/>
      <c r="BOX27" s="60"/>
      <c r="BOY27" s="60"/>
      <c r="BOZ27" s="60"/>
      <c r="BPA27" s="60"/>
      <c r="BPB27" s="60"/>
      <c r="BPC27" s="60"/>
      <c r="BPD27" s="60"/>
      <c r="BPE27" s="60"/>
      <c r="BPF27" s="60"/>
      <c r="BPG27" s="60"/>
      <c r="BPH27" s="60"/>
      <c r="BPI27" s="60"/>
      <c r="BPJ27" s="60"/>
      <c r="BPK27" s="60"/>
      <c r="BPL27" s="60"/>
      <c r="BPM27" s="60"/>
      <c r="BPN27" s="60"/>
      <c r="BPO27" s="60"/>
      <c r="BPP27" s="60"/>
      <c r="BPQ27" s="60"/>
      <c r="BPR27" s="60"/>
      <c r="BPS27" s="60"/>
      <c r="BPT27" s="60"/>
      <c r="BPU27" s="60"/>
      <c r="BPV27" s="60"/>
      <c r="BPW27" s="60"/>
      <c r="BPX27" s="60"/>
      <c r="BPY27" s="60"/>
      <c r="BPZ27" s="60"/>
      <c r="BQA27" s="60"/>
      <c r="BQB27" s="60"/>
      <c r="BQC27" s="60"/>
      <c r="BQD27" s="60"/>
      <c r="BQE27" s="60"/>
      <c r="BQF27" s="60"/>
      <c r="BQG27" s="60"/>
      <c r="BQH27" s="60"/>
      <c r="BQI27" s="60"/>
      <c r="BQJ27" s="60"/>
      <c r="BQK27" s="60"/>
      <c r="BQL27" s="60"/>
      <c r="BQM27" s="60"/>
      <c r="BQN27" s="60"/>
      <c r="BQO27" s="60"/>
      <c r="BQP27" s="60"/>
      <c r="BQQ27" s="60"/>
      <c r="BQR27" s="60"/>
      <c r="BQS27" s="60"/>
      <c r="BQT27" s="60"/>
      <c r="BQU27" s="60"/>
      <c r="BQV27" s="60"/>
      <c r="BQW27" s="60"/>
      <c r="BQX27" s="60"/>
      <c r="BQY27" s="60"/>
      <c r="BQZ27" s="60"/>
      <c r="BRA27" s="60"/>
      <c r="BRB27" s="60"/>
      <c r="BRC27" s="60"/>
      <c r="BRD27" s="60"/>
      <c r="BRE27" s="60"/>
      <c r="BRF27" s="60"/>
      <c r="BRG27" s="60"/>
      <c r="BRH27" s="60"/>
      <c r="BRI27" s="60"/>
      <c r="BRJ27" s="60"/>
      <c r="BRK27" s="60"/>
      <c r="BRL27" s="60"/>
      <c r="BRM27" s="60"/>
      <c r="BRN27" s="60"/>
      <c r="BRO27" s="60"/>
      <c r="BRP27" s="60"/>
      <c r="BRQ27" s="60"/>
      <c r="BRR27" s="60"/>
      <c r="BRS27" s="60"/>
      <c r="BRT27" s="60"/>
      <c r="BRU27" s="60"/>
      <c r="BRV27" s="60"/>
      <c r="BRW27" s="60"/>
      <c r="BRX27" s="60"/>
      <c r="BRY27" s="60"/>
      <c r="BRZ27" s="60"/>
      <c r="BSA27" s="60"/>
      <c r="BSB27" s="60"/>
      <c r="BSC27" s="60"/>
      <c r="BSD27" s="60"/>
      <c r="BSE27" s="60"/>
      <c r="BSF27" s="60"/>
      <c r="BSG27" s="60"/>
      <c r="BSH27" s="60"/>
      <c r="BSI27" s="60"/>
      <c r="BSJ27" s="60"/>
      <c r="BSK27" s="60"/>
      <c r="BSL27" s="60"/>
      <c r="BSM27" s="60"/>
      <c r="BSN27" s="60"/>
      <c r="BSO27" s="60"/>
      <c r="BSP27" s="60"/>
      <c r="BSQ27" s="60"/>
      <c r="BSR27" s="60"/>
      <c r="BSS27" s="60"/>
      <c r="BST27" s="60"/>
      <c r="BSU27" s="60"/>
      <c r="BSV27" s="60"/>
      <c r="BSW27" s="60"/>
      <c r="BSX27" s="60"/>
      <c r="BSY27" s="60"/>
      <c r="BSZ27" s="60"/>
      <c r="BTA27" s="60"/>
      <c r="BTB27" s="60"/>
      <c r="BTC27" s="60"/>
      <c r="BTD27" s="60"/>
      <c r="BTE27" s="60"/>
      <c r="BTF27" s="60"/>
      <c r="BTG27" s="60"/>
      <c r="BTH27" s="60"/>
      <c r="BTI27" s="60"/>
      <c r="BTJ27" s="60"/>
      <c r="BTK27" s="60"/>
      <c r="BTL27" s="60"/>
      <c r="BTM27" s="60"/>
      <c r="BTN27" s="60"/>
      <c r="BTO27" s="60"/>
      <c r="BTP27" s="60"/>
      <c r="BTQ27" s="60"/>
      <c r="BTR27" s="60"/>
      <c r="BTS27" s="60"/>
      <c r="BTT27" s="60"/>
      <c r="BTU27" s="60"/>
      <c r="BTV27" s="60"/>
      <c r="BTW27" s="60"/>
      <c r="BTX27" s="60"/>
      <c r="BTY27" s="60"/>
      <c r="BTZ27" s="60"/>
      <c r="BUA27" s="60"/>
      <c r="BUB27" s="60"/>
      <c r="BUC27" s="60"/>
      <c r="BUD27" s="60"/>
      <c r="BUE27" s="60"/>
      <c r="BUF27" s="60"/>
      <c r="BUG27" s="60"/>
      <c r="BUH27" s="60"/>
      <c r="BUI27" s="60"/>
      <c r="BUJ27" s="60"/>
      <c r="BUK27" s="60"/>
      <c r="BUL27" s="60"/>
      <c r="BUM27" s="60"/>
      <c r="BUN27" s="60"/>
      <c r="BUO27" s="60"/>
      <c r="BUP27" s="60"/>
      <c r="BUQ27" s="60"/>
      <c r="BUR27" s="60"/>
      <c r="BUS27" s="60"/>
      <c r="BUT27" s="60"/>
      <c r="BUU27" s="60"/>
      <c r="BUV27" s="60"/>
      <c r="BUW27" s="60"/>
      <c r="BUX27" s="60"/>
      <c r="BUY27" s="60"/>
      <c r="BUZ27" s="60"/>
      <c r="BVA27" s="60"/>
      <c r="BVB27" s="60"/>
      <c r="BVC27" s="60"/>
      <c r="BVD27" s="60"/>
      <c r="BVE27" s="60"/>
      <c r="BVF27" s="60"/>
      <c r="BVG27" s="60"/>
      <c r="BVH27" s="60"/>
      <c r="BVI27" s="60"/>
      <c r="BVJ27" s="60"/>
      <c r="BVK27" s="60"/>
      <c r="BVL27" s="60"/>
      <c r="BVM27" s="60"/>
      <c r="BVN27" s="60"/>
      <c r="BVO27" s="60"/>
      <c r="BVP27" s="60"/>
      <c r="BVQ27" s="60"/>
      <c r="BVR27" s="60"/>
      <c r="BVS27" s="60"/>
      <c r="BVT27" s="60"/>
      <c r="BVU27" s="60"/>
      <c r="BVV27" s="60"/>
      <c r="BVW27" s="60"/>
      <c r="BVX27" s="60"/>
      <c r="BVY27" s="60"/>
      <c r="BVZ27" s="60"/>
      <c r="BWA27" s="60"/>
      <c r="BWB27" s="60"/>
      <c r="BWC27" s="60"/>
      <c r="BWD27" s="60"/>
      <c r="BWE27" s="60"/>
      <c r="BWF27" s="60"/>
      <c r="BWG27" s="60"/>
      <c r="BWH27" s="60"/>
      <c r="BWI27" s="60"/>
      <c r="BWJ27" s="60"/>
      <c r="BWK27" s="60"/>
      <c r="BWL27" s="60"/>
      <c r="BWM27" s="60"/>
      <c r="BWN27" s="60"/>
      <c r="BWO27" s="60"/>
      <c r="BWP27" s="60"/>
      <c r="BWQ27" s="60"/>
      <c r="BWR27" s="60"/>
      <c r="BWS27" s="60"/>
      <c r="BWT27" s="60"/>
      <c r="BWU27" s="60"/>
      <c r="BWV27" s="60"/>
      <c r="BWW27" s="60"/>
      <c r="BWX27" s="60"/>
      <c r="BWY27" s="60"/>
      <c r="BWZ27" s="60"/>
      <c r="BXA27" s="60"/>
      <c r="BXB27" s="60"/>
      <c r="BXC27" s="60"/>
      <c r="BXD27" s="60"/>
      <c r="BXE27" s="60"/>
      <c r="BXF27" s="60"/>
      <c r="BXG27" s="60"/>
      <c r="BXH27" s="60"/>
      <c r="BXI27" s="60"/>
      <c r="BXJ27" s="60"/>
      <c r="BXK27" s="60"/>
      <c r="BXL27" s="60"/>
      <c r="BXM27" s="60"/>
      <c r="BXN27" s="60"/>
      <c r="BXO27" s="60"/>
      <c r="BXP27" s="60"/>
      <c r="BXQ27" s="60"/>
      <c r="BXR27" s="60"/>
      <c r="BXS27" s="60"/>
      <c r="BXT27" s="60"/>
      <c r="BXU27" s="60"/>
      <c r="BXV27" s="60"/>
      <c r="BXW27" s="60"/>
      <c r="BXX27" s="60"/>
      <c r="BXY27" s="60"/>
      <c r="BXZ27" s="60"/>
      <c r="BYA27" s="60"/>
      <c r="BYB27" s="60"/>
      <c r="BYC27" s="60"/>
      <c r="BYD27" s="60"/>
      <c r="BYE27" s="60"/>
      <c r="BYF27" s="60"/>
      <c r="BYG27" s="60"/>
      <c r="BYH27" s="60"/>
      <c r="BYI27" s="60"/>
      <c r="BYJ27" s="60"/>
      <c r="BYK27" s="60"/>
      <c r="BYL27" s="60"/>
      <c r="BYM27" s="60"/>
      <c r="BYN27" s="60"/>
      <c r="BYO27" s="60"/>
      <c r="BYP27" s="60"/>
      <c r="BYQ27" s="60"/>
      <c r="BYR27" s="60"/>
      <c r="BYS27" s="60"/>
      <c r="BYT27" s="60"/>
      <c r="BYU27" s="60"/>
      <c r="BYV27" s="60"/>
      <c r="BYW27" s="60"/>
      <c r="BYX27" s="60"/>
      <c r="BYY27" s="60"/>
      <c r="BYZ27" s="60"/>
      <c r="BZA27" s="60"/>
      <c r="BZB27" s="60"/>
      <c r="BZC27" s="60"/>
      <c r="BZD27" s="60"/>
      <c r="BZE27" s="60"/>
      <c r="BZF27" s="60"/>
      <c r="BZG27" s="60"/>
      <c r="BZH27" s="60"/>
      <c r="BZI27" s="60"/>
      <c r="BZJ27" s="60"/>
      <c r="BZK27" s="60"/>
      <c r="BZL27" s="60"/>
      <c r="BZM27" s="60"/>
      <c r="BZN27" s="60"/>
      <c r="BZO27" s="60"/>
      <c r="BZP27" s="60"/>
      <c r="BZQ27" s="60"/>
      <c r="BZR27" s="60"/>
      <c r="BZS27" s="60"/>
      <c r="BZT27" s="60"/>
      <c r="BZU27" s="60"/>
      <c r="BZV27" s="60"/>
      <c r="BZW27" s="60"/>
      <c r="BZX27" s="60"/>
      <c r="BZY27" s="60"/>
      <c r="BZZ27" s="60"/>
      <c r="CAA27" s="60"/>
      <c r="CAB27" s="60"/>
      <c r="CAC27" s="60"/>
      <c r="CAD27" s="60"/>
      <c r="CAE27" s="60"/>
      <c r="CAF27" s="60"/>
      <c r="CAG27" s="60"/>
      <c r="CAH27" s="60"/>
      <c r="CAI27" s="60"/>
      <c r="CAJ27" s="60"/>
      <c r="CAK27" s="60"/>
      <c r="CAL27" s="60"/>
      <c r="CAM27" s="60"/>
      <c r="CAN27" s="60"/>
      <c r="CAO27" s="60"/>
      <c r="CAP27" s="60"/>
      <c r="CAQ27" s="60"/>
      <c r="CAR27" s="60"/>
      <c r="CAS27" s="60"/>
      <c r="CAT27" s="60"/>
      <c r="CAU27" s="60"/>
      <c r="CAV27" s="60"/>
      <c r="CAW27" s="60"/>
      <c r="CAX27" s="60"/>
      <c r="CAY27" s="60"/>
      <c r="CAZ27" s="60"/>
      <c r="CBA27" s="60"/>
      <c r="CBB27" s="60"/>
      <c r="CBC27" s="60"/>
      <c r="CBD27" s="60"/>
      <c r="CBE27" s="60"/>
      <c r="CBF27" s="60"/>
      <c r="CBG27" s="60"/>
      <c r="CBH27" s="60"/>
      <c r="CBI27" s="60"/>
      <c r="CBJ27" s="60"/>
      <c r="CBK27" s="60"/>
      <c r="CBL27" s="60"/>
      <c r="CBM27" s="60"/>
      <c r="CBN27" s="60"/>
      <c r="CBO27" s="60"/>
      <c r="CBP27" s="60"/>
      <c r="CBQ27" s="60"/>
      <c r="CBR27" s="60"/>
      <c r="CBS27" s="60"/>
      <c r="CBT27" s="60"/>
      <c r="CBU27" s="60"/>
      <c r="CBV27" s="60"/>
      <c r="CBW27" s="60"/>
      <c r="CBX27" s="60"/>
      <c r="CBY27" s="60"/>
      <c r="CBZ27" s="60"/>
      <c r="CCA27" s="60"/>
      <c r="CCB27" s="60"/>
      <c r="CCC27" s="60"/>
      <c r="CCD27" s="60"/>
      <c r="CCE27" s="60"/>
      <c r="CCF27" s="60"/>
      <c r="CCG27" s="60"/>
      <c r="CCH27" s="60"/>
      <c r="CCI27" s="60"/>
      <c r="CCJ27" s="60"/>
      <c r="CCK27" s="60"/>
      <c r="CCL27" s="60"/>
      <c r="CCM27" s="60"/>
      <c r="CCN27" s="60"/>
      <c r="CCO27" s="60"/>
      <c r="CCP27" s="60"/>
      <c r="CCQ27" s="60"/>
      <c r="CCR27" s="60"/>
      <c r="CCS27" s="60"/>
      <c r="CCT27" s="60"/>
      <c r="CCU27" s="60"/>
      <c r="CCV27" s="60"/>
      <c r="CCW27" s="60"/>
      <c r="CCX27" s="60"/>
      <c r="CCY27" s="60"/>
      <c r="CCZ27" s="60"/>
      <c r="CDA27" s="60"/>
      <c r="CDB27" s="60"/>
      <c r="CDC27" s="60"/>
      <c r="CDD27" s="60"/>
      <c r="CDE27" s="60"/>
      <c r="CDF27" s="60"/>
      <c r="CDG27" s="60"/>
      <c r="CDH27" s="60"/>
      <c r="CDI27" s="60"/>
      <c r="CDJ27" s="60"/>
      <c r="CDK27" s="60"/>
      <c r="CDL27" s="60"/>
      <c r="CDM27" s="60"/>
      <c r="CDN27" s="60"/>
      <c r="CDO27" s="60"/>
      <c r="CDP27" s="60"/>
      <c r="CDQ27" s="60"/>
      <c r="CDR27" s="60"/>
      <c r="CDS27" s="60"/>
      <c r="CDT27" s="60"/>
      <c r="CDU27" s="60"/>
      <c r="CDV27" s="60"/>
      <c r="CDW27" s="60"/>
      <c r="CDX27" s="60"/>
      <c r="CDY27" s="60"/>
      <c r="CDZ27" s="60"/>
      <c r="CEA27" s="60"/>
      <c r="CEB27" s="60"/>
      <c r="CEC27" s="60"/>
      <c r="CED27" s="60"/>
      <c r="CEE27" s="60"/>
      <c r="CEF27" s="60"/>
      <c r="CEG27" s="60"/>
      <c r="CEH27" s="60"/>
      <c r="CEI27" s="60"/>
      <c r="CEJ27" s="60"/>
      <c r="CEK27" s="60"/>
      <c r="CEL27" s="60"/>
      <c r="CEM27" s="60"/>
      <c r="CEN27" s="60"/>
      <c r="CEO27" s="60"/>
      <c r="CEP27" s="60"/>
      <c r="CEQ27" s="60"/>
      <c r="CER27" s="60"/>
      <c r="CES27" s="60"/>
      <c r="CET27" s="60"/>
      <c r="CEU27" s="60"/>
      <c r="CEV27" s="60"/>
      <c r="CEW27" s="60"/>
      <c r="CEX27" s="60"/>
      <c r="CEY27" s="60"/>
      <c r="CEZ27" s="60"/>
      <c r="CFA27" s="60"/>
      <c r="CFB27" s="60"/>
      <c r="CFC27" s="60"/>
      <c r="CFD27" s="60"/>
      <c r="CFE27" s="60"/>
      <c r="CFF27" s="60"/>
      <c r="CFG27" s="60"/>
      <c r="CFH27" s="60"/>
      <c r="CFI27" s="60"/>
      <c r="CFJ27" s="60"/>
      <c r="CFK27" s="60"/>
      <c r="CFL27" s="60"/>
      <c r="CFM27" s="60"/>
      <c r="CFN27" s="60"/>
      <c r="CFO27" s="60"/>
      <c r="CFP27" s="60"/>
      <c r="CFQ27" s="60"/>
      <c r="CFR27" s="60"/>
      <c r="CFS27" s="60"/>
      <c r="CFT27" s="60"/>
      <c r="CFU27" s="60"/>
      <c r="CFV27" s="60"/>
      <c r="CFW27" s="60"/>
      <c r="CFX27" s="60"/>
      <c r="CFY27" s="60"/>
      <c r="CFZ27" s="60"/>
      <c r="CGA27" s="60"/>
      <c r="CGB27" s="60"/>
      <c r="CGC27" s="60"/>
      <c r="CGD27" s="60"/>
      <c r="CGE27" s="60"/>
      <c r="CGF27" s="60"/>
      <c r="CGG27" s="60"/>
      <c r="CGH27" s="60"/>
      <c r="CGI27" s="60"/>
      <c r="CGJ27" s="60"/>
      <c r="CGK27" s="60"/>
      <c r="CGL27" s="60"/>
      <c r="CGM27" s="60"/>
      <c r="CGN27" s="60"/>
      <c r="CGO27" s="60"/>
      <c r="CGP27" s="60"/>
      <c r="CGQ27" s="60"/>
      <c r="CGR27" s="60"/>
      <c r="CGS27" s="60"/>
      <c r="CGT27" s="60"/>
      <c r="CGU27" s="60"/>
      <c r="CGV27" s="60"/>
      <c r="CGW27" s="60"/>
      <c r="CGX27" s="60"/>
      <c r="CGY27" s="60"/>
      <c r="CGZ27" s="60"/>
      <c r="CHA27" s="60"/>
      <c r="CHB27" s="60"/>
      <c r="CHC27" s="60"/>
      <c r="CHD27" s="60"/>
      <c r="CHE27" s="60"/>
      <c r="CHF27" s="60"/>
      <c r="CHG27" s="60"/>
      <c r="CHH27" s="60"/>
      <c r="CHI27" s="60"/>
      <c r="CHJ27" s="60"/>
      <c r="CHK27" s="60"/>
      <c r="CHL27" s="60"/>
      <c r="CHM27" s="60"/>
      <c r="CHN27" s="60"/>
      <c r="CHO27" s="60"/>
      <c r="CHP27" s="60"/>
      <c r="CHQ27" s="60"/>
      <c r="CHR27" s="60"/>
      <c r="CHS27" s="60"/>
      <c r="CHT27" s="60"/>
      <c r="CHU27" s="60"/>
      <c r="CHV27" s="60"/>
      <c r="CHW27" s="60"/>
      <c r="CHX27" s="60"/>
      <c r="CHY27" s="60"/>
      <c r="CHZ27" s="60"/>
      <c r="CIA27" s="60"/>
      <c r="CIB27" s="60"/>
      <c r="CIC27" s="60"/>
      <c r="CID27" s="60"/>
      <c r="CIE27" s="60"/>
      <c r="CIF27" s="60"/>
      <c r="CIG27" s="60"/>
      <c r="CIH27" s="60"/>
      <c r="CII27" s="60"/>
      <c r="CIJ27" s="60"/>
      <c r="CIK27" s="60"/>
      <c r="CIL27" s="60"/>
      <c r="CIM27" s="60"/>
      <c r="CIN27" s="60"/>
      <c r="CIO27" s="60"/>
      <c r="CIP27" s="60"/>
      <c r="CIQ27" s="60"/>
      <c r="CIR27" s="60"/>
      <c r="CIS27" s="60"/>
      <c r="CIT27" s="60"/>
      <c r="CIU27" s="60"/>
      <c r="CIV27" s="60"/>
      <c r="CIW27" s="60"/>
      <c r="CIX27" s="60"/>
      <c r="CIY27" s="60"/>
      <c r="CIZ27" s="60"/>
      <c r="CJA27" s="60"/>
      <c r="CJB27" s="60"/>
      <c r="CJC27" s="60"/>
      <c r="CJD27" s="60"/>
      <c r="CJE27" s="60"/>
      <c r="CJF27" s="60"/>
      <c r="CJG27" s="60"/>
      <c r="CJH27" s="60"/>
      <c r="CJI27" s="60"/>
      <c r="CJJ27" s="60"/>
      <c r="CJK27" s="60"/>
      <c r="CJL27" s="60"/>
      <c r="CJM27" s="60"/>
      <c r="CJN27" s="60"/>
      <c r="CJO27" s="60"/>
      <c r="CJP27" s="60"/>
      <c r="CJQ27" s="60"/>
      <c r="CJR27" s="60"/>
      <c r="CJS27" s="60"/>
      <c r="CJT27" s="60"/>
      <c r="CJU27" s="60"/>
      <c r="CJV27" s="60"/>
      <c r="CJW27" s="60"/>
      <c r="CJX27" s="60"/>
      <c r="CJY27" s="60"/>
      <c r="CJZ27" s="60"/>
      <c r="CKA27" s="60"/>
      <c r="CKB27" s="60"/>
      <c r="CKC27" s="60"/>
      <c r="CKD27" s="60"/>
      <c r="CKE27" s="60"/>
      <c r="CKF27" s="60"/>
      <c r="CKG27" s="60"/>
      <c r="CKH27" s="60"/>
      <c r="CKI27" s="60"/>
      <c r="CKJ27" s="60"/>
      <c r="CKK27" s="60"/>
      <c r="CKL27" s="60"/>
      <c r="CKM27" s="60"/>
      <c r="CKN27" s="60"/>
      <c r="CKO27" s="60"/>
      <c r="CKP27" s="60"/>
      <c r="CKQ27" s="60"/>
      <c r="CKR27" s="60"/>
      <c r="CKS27" s="60"/>
      <c r="CKT27" s="60"/>
      <c r="CKU27" s="60"/>
      <c r="CKV27" s="60"/>
      <c r="CKW27" s="60"/>
      <c r="CKX27" s="60"/>
      <c r="CKY27" s="60"/>
      <c r="CKZ27" s="60"/>
      <c r="CLA27" s="60"/>
      <c r="CLB27" s="60"/>
      <c r="CLC27" s="60"/>
      <c r="CLD27" s="60"/>
      <c r="CLE27" s="60"/>
      <c r="CLF27" s="60"/>
      <c r="CLG27" s="60"/>
      <c r="CLH27" s="60"/>
      <c r="CLI27" s="60"/>
      <c r="CLJ27" s="60"/>
      <c r="CLK27" s="60"/>
      <c r="CLL27" s="60"/>
      <c r="CLM27" s="60"/>
      <c r="CLN27" s="60"/>
      <c r="CLO27" s="60"/>
      <c r="CLP27" s="60"/>
      <c r="CLQ27" s="60"/>
      <c r="CLR27" s="60"/>
      <c r="CLS27" s="60"/>
      <c r="CLT27" s="60"/>
      <c r="CLU27" s="60"/>
      <c r="CLV27" s="60"/>
      <c r="CLW27" s="60"/>
      <c r="CLX27" s="60"/>
      <c r="CLY27" s="60"/>
      <c r="CLZ27" s="60"/>
      <c r="CMA27" s="60"/>
      <c r="CMB27" s="60"/>
      <c r="CMC27" s="60"/>
      <c r="CMD27" s="60"/>
      <c r="CME27" s="60"/>
      <c r="CMF27" s="60"/>
      <c r="CMG27" s="60"/>
      <c r="CMH27" s="60"/>
      <c r="CMI27" s="60"/>
      <c r="CMJ27" s="60"/>
      <c r="CMK27" s="60"/>
      <c r="CML27" s="60"/>
      <c r="CMM27" s="60"/>
      <c r="CMN27" s="60"/>
      <c r="CMO27" s="60"/>
      <c r="CMP27" s="60"/>
      <c r="CMQ27" s="60"/>
      <c r="CMR27" s="60"/>
      <c r="CMS27" s="60"/>
      <c r="CMT27" s="60"/>
      <c r="CMU27" s="60"/>
      <c r="CMV27" s="60"/>
      <c r="CMW27" s="60"/>
      <c r="CMX27" s="60"/>
      <c r="CMY27" s="60"/>
      <c r="CMZ27" s="60"/>
      <c r="CNA27" s="60"/>
      <c r="CNB27" s="60"/>
      <c r="CNC27" s="60"/>
      <c r="CND27" s="60"/>
      <c r="CNE27" s="60"/>
      <c r="CNF27" s="60"/>
      <c r="CNG27" s="60"/>
      <c r="CNH27" s="60"/>
      <c r="CNI27" s="60"/>
      <c r="CNJ27" s="60"/>
      <c r="CNK27" s="60"/>
      <c r="CNL27" s="60"/>
      <c r="CNM27" s="60"/>
      <c r="CNN27" s="60"/>
      <c r="CNO27" s="60"/>
      <c r="CNP27" s="60"/>
      <c r="CNQ27" s="60"/>
      <c r="CNR27" s="60"/>
      <c r="CNS27" s="60"/>
      <c r="CNT27" s="60"/>
      <c r="CNU27" s="60"/>
      <c r="CNV27" s="60"/>
      <c r="CNW27" s="60"/>
      <c r="CNX27" s="60"/>
      <c r="CNY27" s="60"/>
      <c r="CNZ27" s="60"/>
      <c r="COA27" s="60"/>
      <c r="COB27" s="60"/>
      <c r="COC27" s="60"/>
      <c r="COD27" s="60"/>
      <c r="COE27" s="60"/>
      <c r="COF27" s="60"/>
      <c r="COG27" s="60"/>
      <c r="COH27" s="60"/>
      <c r="COI27" s="60"/>
      <c r="COJ27" s="60"/>
      <c r="COK27" s="60"/>
      <c r="COL27" s="60"/>
      <c r="COM27" s="60"/>
      <c r="CON27" s="60"/>
      <c r="COO27" s="60"/>
      <c r="COP27" s="60"/>
      <c r="COQ27" s="60"/>
      <c r="COR27" s="60"/>
      <c r="COS27" s="60"/>
      <c r="COT27" s="60"/>
      <c r="COU27" s="60"/>
      <c r="COV27" s="60"/>
      <c r="COW27" s="60"/>
      <c r="COX27" s="60"/>
      <c r="COY27" s="60"/>
      <c r="COZ27" s="60"/>
      <c r="CPA27" s="60"/>
      <c r="CPB27" s="60"/>
      <c r="CPC27" s="60"/>
      <c r="CPD27" s="60"/>
      <c r="CPE27" s="60"/>
      <c r="CPF27" s="60"/>
      <c r="CPG27" s="60"/>
      <c r="CPH27" s="60"/>
      <c r="CPI27" s="60"/>
      <c r="CPJ27" s="60"/>
      <c r="CPK27" s="60"/>
      <c r="CPL27" s="60"/>
      <c r="CPM27" s="60"/>
      <c r="CPN27" s="60"/>
      <c r="CPO27" s="60"/>
      <c r="CPP27" s="60"/>
      <c r="CPQ27" s="60"/>
      <c r="CPR27" s="60"/>
      <c r="CPS27" s="60"/>
      <c r="CPT27" s="60"/>
      <c r="CPU27" s="60"/>
      <c r="CPV27" s="60"/>
      <c r="CPW27" s="60"/>
      <c r="CPX27" s="60"/>
      <c r="CPY27" s="60"/>
      <c r="CPZ27" s="60"/>
      <c r="CQA27" s="60"/>
      <c r="CQB27" s="60"/>
      <c r="CQC27" s="60"/>
      <c r="CQD27" s="60"/>
      <c r="CQE27" s="60"/>
      <c r="CQF27" s="60"/>
      <c r="CQG27" s="60"/>
      <c r="CQH27" s="60"/>
      <c r="CQI27" s="60"/>
      <c r="CQJ27" s="60"/>
      <c r="CQK27" s="60"/>
      <c r="CQL27" s="60"/>
      <c r="CQM27" s="60"/>
      <c r="CQN27" s="60"/>
      <c r="CQO27" s="60"/>
      <c r="CQP27" s="60"/>
      <c r="CQQ27" s="60"/>
      <c r="CQR27" s="60"/>
      <c r="CQS27" s="60"/>
      <c r="CQT27" s="60"/>
      <c r="CQU27" s="60"/>
      <c r="CQV27" s="60"/>
      <c r="CQW27" s="60"/>
      <c r="CQX27" s="60"/>
      <c r="CQY27" s="60"/>
      <c r="CQZ27" s="60"/>
      <c r="CRA27" s="60"/>
      <c r="CRB27" s="60"/>
      <c r="CRC27" s="60"/>
      <c r="CRD27" s="60"/>
      <c r="CRE27" s="60"/>
      <c r="CRF27" s="60"/>
      <c r="CRG27" s="60"/>
      <c r="CRH27" s="60"/>
      <c r="CRI27" s="60"/>
      <c r="CRJ27" s="60"/>
      <c r="CRK27" s="60"/>
      <c r="CRL27" s="60"/>
      <c r="CRM27" s="60"/>
      <c r="CRN27" s="60"/>
      <c r="CRO27" s="60"/>
      <c r="CRP27" s="60"/>
      <c r="CRQ27" s="60"/>
      <c r="CRR27" s="60"/>
      <c r="CRS27" s="60"/>
      <c r="CRT27" s="60"/>
      <c r="CRU27" s="60"/>
      <c r="CRV27" s="60"/>
      <c r="CRW27" s="60"/>
      <c r="CRX27" s="60"/>
      <c r="CRY27" s="60"/>
      <c r="CRZ27" s="60"/>
      <c r="CSA27" s="60"/>
      <c r="CSB27" s="60"/>
      <c r="CSC27" s="60"/>
      <c r="CSD27" s="60"/>
      <c r="CSE27" s="60"/>
      <c r="CSF27" s="60"/>
      <c r="CSG27" s="60"/>
      <c r="CSH27" s="60"/>
      <c r="CSI27" s="60"/>
      <c r="CSJ27" s="60"/>
      <c r="CSK27" s="60"/>
      <c r="CSL27" s="60"/>
      <c r="CSM27" s="60"/>
      <c r="CSN27" s="60"/>
      <c r="CSO27" s="60"/>
      <c r="CSP27" s="60"/>
      <c r="CSQ27" s="60"/>
      <c r="CSR27" s="60"/>
      <c r="CSS27" s="60"/>
      <c r="CST27" s="60"/>
      <c r="CSU27" s="60"/>
      <c r="CSV27" s="60"/>
      <c r="CSW27" s="60"/>
      <c r="CSX27" s="60"/>
      <c r="CSY27" s="60"/>
      <c r="CSZ27" s="60"/>
      <c r="CTA27" s="60"/>
      <c r="CTB27" s="60"/>
      <c r="CTC27" s="60"/>
      <c r="CTD27" s="60"/>
      <c r="CTE27" s="60"/>
      <c r="CTF27" s="60"/>
      <c r="CTG27" s="60"/>
      <c r="CTH27" s="60"/>
      <c r="CTI27" s="60"/>
      <c r="CTJ27" s="60"/>
      <c r="CTK27" s="60"/>
      <c r="CTL27" s="60"/>
      <c r="CTM27" s="60"/>
      <c r="CTN27" s="60"/>
      <c r="CTO27" s="60"/>
      <c r="CTP27" s="60"/>
      <c r="CTQ27" s="60"/>
      <c r="CTR27" s="60"/>
      <c r="CTS27" s="60"/>
      <c r="CTT27" s="60"/>
      <c r="CTU27" s="60"/>
      <c r="CTV27" s="60"/>
      <c r="CTW27" s="60"/>
      <c r="CTX27" s="60"/>
      <c r="CTY27" s="60"/>
      <c r="CTZ27" s="60"/>
      <c r="CUA27" s="60"/>
      <c r="CUB27" s="60"/>
      <c r="CUC27" s="60"/>
      <c r="CUD27" s="60"/>
      <c r="CUE27" s="60"/>
      <c r="CUF27" s="60"/>
      <c r="CUG27" s="60"/>
      <c r="CUH27" s="60"/>
      <c r="CUI27" s="60"/>
      <c r="CUJ27" s="60"/>
      <c r="CUK27" s="60"/>
      <c r="CUL27" s="60"/>
      <c r="CUM27" s="60"/>
      <c r="CUN27" s="60"/>
      <c r="CUO27" s="60"/>
      <c r="CUP27" s="60"/>
      <c r="CUQ27" s="60"/>
      <c r="CUR27" s="60"/>
      <c r="CUS27" s="60"/>
      <c r="CUT27" s="60"/>
      <c r="CUU27" s="60"/>
      <c r="CUV27" s="60"/>
      <c r="CUW27" s="60"/>
      <c r="CUX27" s="60"/>
      <c r="CUY27" s="60"/>
      <c r="CUZ27" s="60"/>
      <c r="CVA27" s="60"/>
      <c r="CVB27" s="60"/>
      <c r="CVC27" s="60"/>
      <c r="CVD27" s="60"/>
      <c r="CVE27" s="60"/>
      <c r="CVF27" s="60"/>
      <c r="CVG27" s="60"/>
      <c r="CVH27" s="60"/>
      <c r="CVI27" s="60"/>
      <c r="CVJ27" s="60"/>
      <c r="CVK27" s="60"/>
      <c r="CVL27" s="60"/>
      <c r="CVM27" s="60"/>
      <c r="CVN27" s="60"/>
      <c r="CVO27" s="60"/>
      <c r="CVP27" s="60"/>
      <c r="CVQ27" s="60"/>
      <c r="CVR27" s="60"/>
      <c r="CVS27" s="60"/>
      <c r="CVT27" s="60"/>
      <c r="CVU27" s="60"/>
      <c r="CVV27" s="60"/>
      <c r="CVW27" s="60"/>
      <c r="CVX27" s="60"/>
      <c r="CVY27" s="60"/>
      <c r="CVZ27" s="60"/>
      <c r="CWA27" s="60"/>
      <c r="CWB27" s="60"/>
      <c r="CWC27" s="60"/>
      <c r="CWD27" s="60"/>
      <c r="CWE27" s="60"/>
      <c r="CWF27" s="60"/>
      <c r="CWG27" s="60"/>
      <c r="CWH27" s="60"/>
      <c r="CWI27" s="60"/>
      <c r="CWJ27" s="60"/>
      <c r="CWK27" s="60"/>
      <c r="CWL27" s="60"/>
      <c r="CWM27" s="60"/>
      <c r="CWN27" s="60"/>
      <c r="CWO27" s="60"/>
      <c r="CWP27" s="60"/>
      <c r="CWQ27" s="60"/>
      <c r="CWR27" s="60"/>
      <c r="CWS27" s="60"/>
      <c r="CWT27" s="60"/>
      <c r="CWU27" s="60"/>
      <c r="CWV27" s="60"/>
      <c r="CWW27" s="60"/>
      <c r="CWX27" s="60"/>
      <c r="CWY27" s="60"/>
      <c r="CWZ27" s="60"/>
      <c r="CXA27" s="60"/>
      <c r="CXB27" s="60"/>
      <c r="CXC27" s="60"/>
      <c r="CXD27" s="60"/>
      <c r="CXE27" s="60"/>
      <c r="CXF27" s="60"/>
      <c r="CXG27" s="60"/>
      <c r="CXH27" s="60"/>
      <c r="CXI27" s="60"/>
      <c r="CXJ27" s="60"/>
      <c r="CXK27" s="60"/>
      <c r="CXL27" s="60"/>
      <c r="CXM27" s="60"/>
      <c r="CXN27" s="60"/>
      <c r="CXO27" s="60"/>
      <c r="CXP27" s="60"/>
      <c r="CXQ27" s="60"/>
      <c r="CXR27" s="60"/>
      <c r="CXS27" s="60"/>
      <c r="CXT27" s="60"/>
      <c r="CXU27" s="60"/>
      <c r="CXV27" s="60"/>
      <c r="CXW27" s="60"/>
      <c r="CXX27" s="60"/>
      <c r="CXY27" s="60"/>
      <c r="CXZ27" s="60"/>
      <c r="CYA27" s="60"/>
      <c r="CYB27" s="60"/>
      <c r="CYC27" s="60"/>
      <c r="CYD27" s="60"/>
      <c r="CYE27" s="60"/>
      <c r="CYF27" s="60"/>
      <c r="CYG27" s="60"/>
      <c r="CYH27" s="60"/>
      <c r="CYI27" s="60"/>
      <c r="CYJ27" s="60"/>
      <c r="CYK27" s="60"/>
      <c r="CYL27" s="60"/>
      <c r="CYM27" s="60"/>
      <c r="CYN27" s="60"/>
      <c r="CYO27" s="60"/>
      <c r="CYP27" s="60"/>
      <c r="CYQ27" s="60"/>
      <c r="CYR27" s="60"/>
      <c r="CYS27" s="60"/>
      <c r="CYT27" s="60"/>
      <c r="CYU27" s="60"/>
      <c r="CYV27" s="60"/>
      <c r="CYW27" s="60"/>
      <c r="CYX27" s="60"/>
      <c r="CYY27" s="60"/>
      <c r="CYZ27" s="60"/>
      <c r="CZA27" s="60"/>
      <c r="CZB27" s="60"/>
      <c r="CZC27" s="60"/>
      <c r="CZD27" s="60"/>
      <c r="CZE27" s="60"/>
      <c r="CZF27" s="60"/>
      <c r="CZG27" s="60"/>
      <c r="CZH27" s="60"/>
      <c r="CZI27" s="60"/>
      <c r="CZJ27" s="60"/>
      <c r="CZK27" s="60"/>
      <c r="CZL27" s="60"/>
      <c r="CZM27" s="60"/>
      <c r="CZN27" s="60"/>
      <c r="CZO27" s="60"/>
      <c r="CZP27" s="60"/>
      <c r="CZQ27" s="60"/>
      <c r="CZR27" s="60"/>
      <c r="CZS27" s="60"/>
      <c r="CZT27" s="60"/>
      <c r="CZU27" s="60"/>
      <c r="CZV27" s="60"/>
      <c r="CZW27" s="60"/>
      <c r="CZX27" s="60"/>
      <c r="CZY27" s="60"/>
      <c r="CZZ27" s="60"/>
      <c r="DAA27" s="60"/>
      <c r="DAB27" s="60"/>
      <c r="DAC27" s="60"/>
      <c r="DAD27" s="60"/>
      <c r="DAE27" s="60"/>
      <c r="DAF27" s="60"/>
      <c r="DAG27" s="60"/>
      <c r="DAH27" s="60"/>
      <c r="DAI27" s="60"/>
      <c r="DAJ27" s="60"/>
      <c r="DAK27" s="60"/>
      <c r="DAL27" s="60"/>
      <c r="DAM27" s="60"/>
      <c r="DAN27" s="60"/>
      <c r="DAO27" s="60"/>
      <c r="DAP27" s="60"/>
      <c r="DAQ27" s="60"/>
      <c r="DAR27" s="60"/>
      <c r="DAS27" s="60"/>
      <c r="DAT27" s="60"/>
      <c r="DAU27" s="60"/>
      <c r="DAV27" s="60"/>
      <c r="DAW27" s="60"/>
      <c r="DAX27" s="60"/>
      <c r="DAY27" s="60"/>
      <c r="DAZ27" s="60"/>
      <c r="DBA27" s="60"/>
      <c r="DBB27" s="60"/>
      <c r="DBC27" s="60"/>
      <c r="DBD27" s="60"/>
      <c r="DBE27" s="60"/>
      <c r="DBF27" s="60"/>
      <c r="DBG27" s="60"/>
      <c r="DBH27" s="60"/>
      <c r="DBI27" s="60"/>
      <c r="DBJ27" s="60"/>
      <c r="DBK27" s="60"/>
      <c r="DBL27" s="60"/>
      <c r="DBM27" s="60"/>
      <c r="DBN27" s="60"/>
      <c r="DBO27" s="60"/>
      <c r="DBP27" s="60"/>
      <c r="DBQ27" s="60"/>
      <c r="DBR27" s="60"/>
      <c r="DBS27" s="60"/>
      <c r="DBT27" s="60"/>
      <c r="DBU27" s="60"/>
      <c r="DBV27" s="60"/>
      <c r="DBW27" s="60"/>
      <c r="DBX27" s="60"/>
      <c r="DBY27" s="60"/>
      <c r="DBZ27" s="60"/>
      <c r="DCA27" s="60"/>
      <c r="DCB27" s="60"/>
      <c r="DCC27" s="60"/>
      <c r="DCD27" s="60"/>
      <c r="DCE27" s="60"/>
      <c r="DCF27" s="60"/>
      <c r="DCG27" s="60"/>
      <c r="DCH27" s="60"/>
      <c r="DCI27" s="60"/>
      <c r="DCJ27" s="60"/>
      <c r="DCK27" s="60"/>
      <c r="DCL27" s="60"/>
      <c r="DCM27" s="60"/>
      <c r="DCN27" s="60"/>
      <c r="DCO27" s="60"/>
      <c r="DCP27" s="60"/>
      <c r="DCQ27" s="60"/>
      <c r="DCR27" s="60"/>
      <c r="DCS27" s="60"/>
      <c r="DCT27" s="60"/>
      <c r="DCU27" s="60"/>
      <c r="DCV27" s="60"/>
      <c r="DCW27" s="60"/>
      <c r="DCX27" s="60"/>
      <c r="DCY27" s="60"/>
      <c r="DCZ27" s="60"/>
      <c r="DDA27" s="60"/>
      <c r="DDB27" s="60"/>
      <c r="DDC27" s="60"/>
      <c r="DDD27" s="60"/>
      <c r="DDE27" s="60"/>
      <c r="DDF27" s="60"/>
      <c r="DDG27" s="60"/>
      <c r="DDH27" s="60"/>
      <c r="DDI27" s="60"/>
      <c r="DDJ27" s="60"/>
      <c r="DDK27" s="60"/>
      <c r="DDL27" s="60"/>
      <c r="DDM27" s="60"/>
      <c r="DDN27" s="60"/>
      <c r="DDO27" s="60"/>
      <c r="DDP27" s="60"/>
      <c r="DDQ27" s="60"/>
      <c r="DDR27" s="60"/>
      <c r="DDS27" s="60"/>
      <c r="DDT27" s="60"/>
      <c r="DDU27" s="60"/>
      <c r="DDV27" s="60"/>
      <c r="DDW27" s="60"/>
      <c r="DDX27" s="60"/>
      <c r="DDY27" s="60"/>
      <c r="DDZ27" s="60"/>
      <c r="DEA27" s="60"/>
      <c r="DEB27" s="60"/>
      <c r="DEC27" s="60"/>
      <c r="DED27" s="60"/>
      <c r="DEE27" s="60"/>
      <c r="DEF27" s="60"/>
      <c r="DEG27" s="60"/>
      <c r="DEH27" s="60"/>
      <c r="DEI27" s="60"/>
      <c r="DEJ27" s="60"/>
      <c r="DEK27" s="60"/>
      <c r="DEL27" s="60"/>
      <c r="DEM27" s="60"/>
      <c r="DEN27" s="60"/>
      <c r="DEO27" s="60"/>
      <c r="DEP27" s="60"/>
      <c r="DEQ27" s="60"/>
      <c r="DER27" s="60"/>
      <c r="DES27" s="60"/>
      <c r="DET27" s="60"/>
      <c r="DEU27" s="60"/>
      <c r="DEV27" s="60"/>
      <c r="DEW27" s="60"/>
      <c r="DEX27" s="60"/>
      <c r="DEY27" s="60"/>
      <c r="DEZ27" s="60"/>
      <c r="DFA27" s="60"/>
      <c r="DFB27" s="60"/>
      <c r="DFC27" s="60"/>
      <c r="DFD27" s="60"/>
      <c r="DFE27" s="60"/>
      <c r="DFF27" s="60"/>
      <c r="DFG27" s="60"/>
      <c r="DFH27" s="60"/>
      <c r="DFI27" s="60"/>
      <c r="DFJ27" s="60"/>
      <c r="DFK27" s="60"/>
      <c r="DFL27" s="60"/>
      <c r="DFM27" s="60"/>
      <c r="DFN27" s="60"/>
      <c r="DFO27" s="60"/>
      <c r="DFP27" s="60"/>
      <c r="DFQ27" s="60"/>
      <c r="DFR27" s="60"/>
      <c r="DFS27" s="60"/>
      <c r="DFT27" s="60"/>
      <c r="DFU27" s="60"/>
      <c r="DFV27" s="60"/>
      <c r="DFW27" s="60"/>
      <c r="DFX27" s="60"/>
      <c r="DFY27" s="60"/>
      <c r="DFZ27" s="60"/>
      <c r="DGA27" s="60"/>
      <c r="DGB27" s="60"/>
      <c r="DGC27" s="60"/>
      <c r="DGD27" s="60"/>
      <c r="DGE27" s="60"/>
      <c r="DGF27" s="60"/>
      <c r="DGG27" s="60"/>
      <c r="DGH27" s="60"/>
      <c r="DGI27" s="60"/>
      <c r="DGJ27" s="60"/>
      <c r="DGK27" s="60"/>
      <c r="DGL27" s="60"/>
      <c r="DGM27" s="60"/>
      <c r="DGN27" s="60"/>
      <c r="DGO27" s="60"/>
      <c r="DGP27" s="60"/>
      <c r="DGQ27" s="60"/>
      <c r="DGR27" s="60"/>
      <c r="DGS27" s="60"/>
      <c r="DGT27" s="60"/>
      <c r="DGU27" s="60"/>
      <c r="DGV27" s="60"/>
      <c r="DGW27" s="60"/>
      <c r="DGX27" s="60"/>
      <c r="DGY27" s="60"/>
      <c r="DGZ27" s="60"/>
      <c r="DHA27" s="60"/>
      <c r="DHB27" s="60"/>
      <c r="DHC27" s="60"/>
      <c r="DHD27" s="60"/>
      <c r="DHE27" s="60"/>
      <c r="DHF27" s="60"/>
      <c r="DHG27" s="60"/>
      <c r="DHH27" s="60"/>
      <c r="DHI27" s="60"/>
      <c r="DHJ27" s="60"/>
      <c r="DHK27" s="60"/>
      <c r="DHL27" s="60"/>
      <c r="DHM27" s="60"/>
      <c r="DHN27" s="60"/>
      <c r="DHO27" s="60"/>
      <c r="DHP27" s="60"/>
      <c r="DHQ27" s="60"/>
      <c r="DHR27" s="60"/>
      <c r="DHS27" s="60"/>
      <c r="DHT27" s="60"/>
      <c r="DHU27" s="60"/>
      <c r="DHV27" s="60"/>
      <c r="DHW27" s="60"/>
      <c r="DHX27" s="60"/>
      <c r="DHY27" s="60"/>
      <c r="DHZ27" s="60"/>
      <c r="DIA27" s="60"/>
      <c r="DIB27" s="60"/>
      <c r="DIC27" s="60"/>
      <c r="DID27" s="60"/>
      <c r="DIE27" s="60"/>
      <c r="DIF27" s="60"/>
      <c r="DIG27" s="60"/>
      <c r="DIH27" s="60"/>
      <c r="DII27" s="60"/>
      <c r="DIJ27" s="60"/>
      <c r="DIK27" s="60"/>
      <c r="DIL27" s="60"/>
      <c r="DIM27" s="60"/>
      <c r="DIN27" s="60"/>
      <c r="DIO27" s="60"/>
      <c r="DIP27" s="60"/>
      <c r="DIQ27" s="60"/>
      <c r="DIR27" s="60"/>
      <c r="DIS27" s="60"/>
      <c r="DIT27" s="60"/>
      <c r="DIU27" s="60"/>
      <c r="DIV27" s="60"/>
      <c r="DIW27" s="60"/>
      <c r="DIX27" s="60"/>
      <c r="DIY27" s="60"/>
      <c r="DIZ27" s="60"/>
      <c r="DJA27" s="60"/>
      <c r="DJB27" s="60"/>
      <c r="DJC27" s="60"/>
      <c r="DJD27" s="60"/>
      <c r="DJE27" s="60"/>
      <c r="DJF27" s="60"/>
      <c r="DJG27" s="60"/>
      <c r="DJH27" s="60"/>
      <c r="DJI27" s="60"/>
      <c r="DJJ27" s="60"/>
      <c r="DJK27" s="60"/>
      <c r="DJL27" s="60"/>
      <c r="DJM27" s="60"/>
      <c r="DJN27" s="60"/>
      <c r="DJO27" s="60"/>
      <c r="DJP27" s="60"/>
      <c r="DJQ27" s="60"/>
      <c r="DJR27" s="60"/>
      <c r="DJS27" s="60"/>
      <c r="DJT27" s="60"/>
      <c r="DJU27" s="60"/>
      <c r="DJV27" s="60"/>
      <c r="DJW27" s="60"/>
      <c r="DJX27" s="60"/>
      <c r="DJY27" s="60"/>
      <c r="DJZ27" s="60"/>
      <c r="DKA27" s="60"/>
      <c r="DKB27" s="60"/>
      <c r="DKC27" s="60"/>
      <c r="DKD27" s="60"/>
      <c r="DKE27" s="60"/>
      <c r="DKF27" s="60"/>
      <c r="DKG27" s="60"/>
      <c r="DKH27" s="60"/>
      <c r="DKI27" s="60"/>
      <c r="DKJ27" s="60"/>
      <c r="DKK27" s="60"/>
      <c r="DKL27" s="60"/>
      <c r="DKM27" s="60"/>
      <c r="DKN27" s="60"/>
      <c r="DKO27" s="60"/>
      <c r="DKP27" s="60"/>
      <c r="DKQ27" s="60"/>
      <c r="DKR27" s="60"/>
      <c r="DKS27" s="60"/>
      <c r="DKT27" s="60"/>
      <c r="DKU27" s="60"/>
      <c r="DKV27" s="60"/>
      <c r="DKW27" s="60"/>
      <c r="DKX27" s="60"/>
      <c r="DKY27" s="60"/>
      <c r="DKZ27" s="60"/>
      <c r="DLA27" s="60"/>
      <c r="DLB27" s="60"/>
      <c r="DLC27" s="60"/>
      <c r="DLD27" s="60"/>
      <c r="DLE27" s="60"/>
      <c r="DLF27" s="60"/>
      <c r="DLG27" s="60"/>
      <c r="DLH27" s="60"/>
      <c r="DLI27" s="60"/>
      <c r="DLJ27" s="60"/>
      <c r="DLK27" s="60"/>
      <c r="DLL27" s="60"/>
      <c r="DLM27" s="60"/>
      <c r="DLN27" s="60"/>
      <c r="DLO27" s="60"/>
      <c r="DLP27" s="60"/>
      <c r="DLQ27" s="60"/>
      <c r="DLR27" s="60"/>
      <c r="DLS27" s="60"/>
      <c r="DLT27" s="60"/>
      <c r="DLU27" s="60"/>
      <c r="DLV27" s="60"/>
      <c r="DLW27" s="60"/>
      <c r="DLX27" s="60"/>
      <c r="DLY27" s="60"/>
      <c r="DLZ27" s="60"/>
      <c r="DMA27" s="60"/>
      <c r="DMB27" s="60"/>
      <c r="DMC27" s="60"/>
      <c r="DMD27" s="60"/>
      <c r="DME27" s="60"/>
      <c r="DMF27" s="60"/>
      <c r="DMG27" s="60"/>
      <c r="DMH27" s="60"/>
      <c r="DMI27" s="60"/>
      <c r="DMJ27" s="60"/>
      <c r="DMK27" s="60"/>
      <c r="DML27" s="60"/>
      <c r="DMM27" s="60"/>
      <c r="DMN27" s="60"/>
      <c r="DMO27" s="60"/>
      <c r="DMP27" s="60"/>
      <c r="DMQ27" s="60"/>
      <c r="DMR27" s="60"/>
      <c r="DMS27" s="60"/>
      <c r="DMT27" s="60"/>
      <c r="DMU27" s="60"/>
      <c r="DMV27" s="60"/>
      <c r="DMW27" s="60"/>
      <c r="DMX27" s="60"/>
      <c r="DMY27" s="60"/>
      <c r="DMZ27" s="60"/>
      <c r="DNA27" s="60"/>
      <c r="DNB27" s="60"/>
      <c r="DNC27" s="60"/>
      <c r="DND27" s="60"/>
      <c r="DNE27" s="60"/>
      <c r="DNF27" s="60"/>
      <c r="DNG27" s="60"/>
      <c r="DNH27" s="60"/>
      <c r="DNI27" s="60"/>
      <c r="DNJ27" s="60"/>
      <c r="DNK27" s="60"/>
      <c r="DNL27" s="60"/>
      <c r="DNM27" s="60"/>
      <c r="DNN27" s="60"/>
      <c r="DNO27" s="60"/>
      <c r="DNP27" s="60"/>
      <c r="DNQ27" s="60"/>
      <c r="DNR27" s="60"/>
      <c r="DNS27" s="60"/>
      <c r="DNT27" s="60"/>
      <c r="DNU27" s="60"/>
      <c r="DNV27" s="60"/>
      <c r="DNW27" s="60"/>
      <c r="DNX27" s="60"/>
      <c r="DNY27" s="60"/>
      <c r="DNZ27" s="60"/>
      <c r="DOA27" s="60"/>
      <c r="DOB27" s="60"/>
      <c r="DOC27" s="60"/>
      <c r="DOD27" s="60"/>
      <c r="DOE27" s="60"/>
      <c r="DOF27" s="60"/>
      <c r="DOG27" s="60"/>
      <c r="DOH27" s="60"/>
      <c r="DOI27" s="60"/>
      <c r="DOJ27" s="60"/>
      <c r="DOK27" s="60"/>
      <c r="DOL27" s="60"/>
      <c r="DOM27" s="60"/>
      <c r="DON27" s="60"/>
      <c r="DOO27" s="60"/>
      <c r="DOP27" s="60"/>
      <c r="DOQ27" s="60"/>
      <c r="DOR27" s="60"/>
      <c r="DOS27" s="60"/>
      <c r="DOT27" s="60"/>
      <c r="DOU27" s="60"/>
      <c r="DOV27" s="60"/>
      <c r="DOW27" s="60"/>
      <c r="DOX27" s="60"/>
      <c r="DOY27" s="60"/>
      <c r="DOZ27" s="60"/>
      <c r="DPA27" s="60"/>
      <c r="DPB27" s="60"/>
      <c r="DPC27" s="60"/>
      <c r="DPD27" s="60"/>
      <c r="DPE27" s="60"/>
      <c r="DPF27" s="60"/>
      <c r="DPG27" s="60"/>
      <c r="DPH27" s="60"/>
      <c r="DPI27" s="60"/>
      <c r="DPJ27" s="60"/>
      <c r="DPK27" s="60"/>
      <c r="DPL27" s="60"/>
      <c r="DPM27" s="60"/>
      <c r="DPN27" s="60"/>
      <c r="DPO27" s="60"/>
      <c r="DPP27" s="60"/>
      <c r="DPQ27" s="60"/>
      <c r="DPR27" s="60"/>
      <c r="DPS27" s="60"/>
      <c r="DPT27" s="60"/>
      <c r="DPU27" s="60"/>
      <c r="DPV27" s="60"/>
      <c r="DPW27" s="60"/>
      <c r="DPX27" s="60"/>
      <c r="DPY27" s="60"/>
      <c r="DPZ27" s="60"/>
      <c r="DQA27" s="60"/>
      <c r="DQB27" s="60"/>
      <c r="DQC27" s="60"/>
      <c r="DQD27" s="60"/>
      <c r="DQE27" s="60"/>
      <c r="DQF27" s="60"/>
      <c r="DQG27" s="60"/>
      <c r="DQH27" s="60"/>
      <c r="DQI27" s="60"/>
      <c r="DQJ27" s="60"/>
      <c r="DQK27" s="60"/>
      <c r="DQL27" s="60"/>
      <c r="DQM27" s="60"/>
      <c r="DQN27" s="60"/>
      <c r="DQO27" s="60"/>
      <c r="DQP27" s="60"/>
      <c r="DQQ27" s="60"/>
      <c r="DQR27" s="60"/>
      <c r="DQS27" s="60"/>
      <c r="DQT27" s="60"/>
      <c r="DQU27" s="60"/>
      <c r="DQV27" s="60"/>
      <c r="DQW27" s="60"/>
      <c r="DQX27" s="60"/>
      <c r="DQY27" s="60"/>
      <c r="DQZ27" s="60"/>
      <c r="DRA27" s="60"/>
      <c r="DRB27" s="60"/>
      <c r="DRC27" s="60"/>
      <c r="DRD27" s="60"/>
      <c r="DRE27" s="60"/>
      <c r="DRF27" s="60"/>
      <c r="DRG27" s="60"/>
      <c r="DRH27" s="60"/>
      <c r="DRI27" s="60"/>
      <c r="DRJ27" s="60"/>
      <c r="DRK27" s="60"/>
      <c r="DRL27" s="60"/>
      <c r="DRM27" s="60"/>
      <c r="DRN27" s="60"/>
      <c r="DRO27" s="60"/>
      <c r="DRP27" s="60"/>
      <c r="DRQ27" s="60"/>
      <c r="DRR27" s="60"/>
      <c r="DRS27" s="60"/>
      <c r="DRT27" s="60"/>
      <c r="DRU27" s="60"/>
      <c r="DRV27" s="60"/>
      <c r="DRW27" s="60"/>
      <c r="DRX27" s="60"/>
      <c r="DRY27" s="60"/>
      <c r="DRZ27" s="60"/>
      <c r="DSA27" s="60"/>
      <c r="DSB27" s="60"/>
      <c r="DSC27" s="60"/>
      <c r="DSD27" s="60"/>
      <c r="DSE27" s="60"/>
      <c r="DSF27" s="60"/>
      <c r="DSG27" s="60"/>
      <c r="DSH27" s="60"/>
      <c r="DSI27" s="60"/>
      <c r="DSJ27" s="60"/>
      <c r="DSK27" s="60"/>
      <c r="DSL27" s="60"/>
      <c r="DSM27" s="60"/>
      <c r="DSN27" s="60"/>
      <c r="DSO27" s="60"/>
      <c r="DSP27" s="60"/>
      <c r="DSQ27" s="60"/>
      <c r="DSR27" s="60"/>
      <c r="DSS27" s="60"/>
      <c r="DST27" s="60"/>
      <c r="DSU27" s="60"/>
      <c r="DSV27" s="60"/>
      <c r="DSW27" s="60"/>
      <c r="DSX27" s="60"/>
      <c r="DSY27" s="60"/>
      <c r="DSZ27" s="60"/>
      <c r="DTA27" s="60"/>
      <c r="DTB27" s="60"/>
      <c r="DTC27" s="60"/>
      <c r="DTD27" s="60"/>
      <c r="DTE27" s="60"/>
      <c r="DTF27" s="60"/>
      <c r="DTG27" s="60"/>
      <c r="DTH27" s="60"/>
      <c r="DTI27" s="60"/>
      <c r="DTJ27" s="60"/>
      <c r="DTK27" s="60"/>
      <c r="DTL27" s="60"/>
      <c r="DTM27" s="60"/>
      <c r="DTN27" s="60"/>
      <c r="DTO27" s="60"/>
      <c r="DTP27" s="60"/>
      <c r="DTQ27" s="60"/>
      <c r="DTR27" s="60"/>
      <c r="DTS27" s="60"/>
      <c r="DTT27" s="60"/>
      <c r="DTU27" s="60"/>
      <c r="DTV27" s="60"/>
      <c r="DTW27" s="60"/>
      <c r="DTX27" s="60"/>
      <c r="DTY27" s="60"/>
      <c r="DTZ27" s="60"/>
      <c r="DUA27" s="60"/>
      <c r="DUB27" s="60"/>
      <c r="DUC27" s="60"/>
      <c r="DUD27" s="60"/>
      <c r="DUE27" s="60"/>
      <c r="DUF27" s="60"/>
      <c r="DUG27" s="60"/>
      <c r="DUH27" s="60"/>
      <c r="DUI27" s="60"/>
      <c r="DUJ27" s="60"/>
      <c r="DUK27" s="60"/>
      <c r="DUL27" s="60"/>
      <c r="DUM27" s="60"/>
      <c r="DUN27" s="60"/>
      <c r="DUO27" s="60"/>
      <c r="DUP27" s="60"/>
      <c r="DUQ27" s="60"/>
      <c r="DUR27" s="60"/>
      <c r="DUS27" s="60"/>
      <c r="DUT27" s="60"/>
      <c r="DUU27" s="60"/>
      <c r="DUV27" s="60"/>
      <c r="DUW27" s="60"/>
      <c r="DUX27" s="60"/>
      <c r="DUY27" s="60"/>
      <c r="DUZ27" s="60"/>
      <c r="DVA27" s="60"/>
      <c r="DVB27" s="60"/>
      <c r="DVC27" s="60"/>
      <c r="DVD27" s="60"/>
      <c r="DVE27" s="60"/>
      <c r="DVF27" s="60"/>
      <c r="DVG27" s="60"/>
      <c r="DVH27" s="60"/>
      <c r="DVI27" s="60"/>
      <c r="DVJ27" s="60"/>
      <c r="DVK27" s="60"/>
      <c r="DVL27" s="60"/>
      <c r="DVM27" s="60"/>
      <c r="DVN27" s="60"/>
      <c r="DVO27" s="60"/>
      <c r="DVP27" s="60"/>
      <c r="DVQ27" s="60"/>
      <c r="DVR27" s="60"/>
      <c r="DVS27" s="60"/>
      <c r="DVT27" s="60"/>
      <c r="DVU27" s="60"/>
      <c r="DVV27" s="60"/>
      <c r="DVW27" s="60"/>
      <c r="DVX27" s="60"/>
      <c r="DVY27" s="60"/>
      <c r="DVZ27" s="60"/>
      <c r="DWA27" s="60"/>
      <c r="DWB27" s="60"/>
      <c r="DWC27" s="60"/>
      <c r="DWD27" s="60"/>
      <c r="DWE27" s="60"/>
      <c r="DWF27" s="60"/>
      <c r="DWG27" s="60"/>
      <c r="DWH27" s="60"/>
      <c r="DWI27" s="60"/>
      <c r="DWJ27" s="60"/>
      <c r="DWK27" s="60"/>
      <c r="DWL27" s="60"/>
      <c r="DWM27" s="60"/>
      <c r="DWN27" s="60"/>
      <c r="DWO27" s="60"/>
      <c r="DWP27" s="60"/>
      <c r="DWQ27" s="60"/>
      <c r="DWR27" s="60"/>
      <c r="DWS27" s="60"/>
      <c r="DWT27" s="60"/>
      <c r="DWU27" s="60"/>
      <c r="DWV27" s="60"/>
      <c r="DWW27" s="60"/>
      <c r="DWX27" s="60"/>
      <c r="DWY27" s="60"/>
      <c r="DWZ27" s="60"/>
      <c r="DXA27" s="60"/>
      <c r="DXB27" s="60"/>
      <c r="DXC27" s="60"/>
      <c r="DXD27" s="60"/>
      <c r="DXE27" s="60"/>
      <c r="DXF27" s="60"/>
      <c r="DXG27" s="60"/>
      <c r="DXH27" s="60"/>
      <c r="DXI27" s="60"/>
      <c r="DXJ27" s="60"/>
      <c r="DXK27" s="60"/>
      <c r="DXL27" s="60"/>
      <c r="DXM27" s="60"/>
      <c r="DXN27" s="60"/>
      <c r="DXO27" s="60"/>
      <c r="DXP27" s="60"/>
      <c r="DXQ27" s="60"/>
      <c r="DXR27" s="60"/>
      <c r="DXS27" s="60"/>
      <c r="DXT27" s="60"/>
      <c r="DXU27" s="60"/>
      <c r="DXV27" s="60"/>
      <c r="DXW27" s="60"/>
      <c r="DXX27" s="60"/>
      <c r="DXY27" s="60"/>
      <c r="DXZ27" s="60"/>
      <c r="DYA27" s="60"/>
      <c r="DYB27" s="60"/>
      <c r="DYC27" s="60"/>
      <c r="DYD27" s="60"/>
      <c r="DYE27" s="60"/>
      <c r="DYF27" s="60"/>
      <c r="DYG27" s="60"/>
      <c r="DYH27" s="60"/>
      <c r="DYI27" s="60"/>
      <c r="DYJ27" s="60"/>
      <c r="DYK27" s="60"/>
      <c r="DYL27" s="60"/>
      <c r="DYM27" s="60"/>
      <c r="DYN27" s="60"/>
      <c r="DYO27" s="60"/>
      <c r="DYP27" s="60"/>
      <c r="DYQ27" s="60"/>
      <c r="DYR27" s="60"/>
      <c r="DYS27" s="60"/>
      <c r="DYT27" s="60"/>
      <c r="DYU27" s="60"/>
      <c r="DYV27" s="60"/>
      <c r="DYW27" s="60"/>
      <c r="DYX27" s="60"/>
      <c r="DYY27" s="60"/>
      <c r="DYZ27" s="60"/>
      <c r="DZA27" s="60"/>
      <c r="DZB27" s="60"/>
      <c r="DZC27" s="60"/>
      <c r="DZD27" s="60"/>
      <c r="DZE27" s="60"/>
      <c r="DZF27" s="60"/>
      <c r="DZG27" s="60"/>
      <c r="DZH27" s="60"/>
      <c r="DZI27" s="60"/>
      <c r="DZJ27" s="60"/>
      <c r="DZK27" s="60"/>
      <c r="DZL27" s="60"/>
      <c r="DZM27" s="60"/>
      <c r="DZN27" s="60"/>
      <c r="DZO27" s="60"/>
      <c r="DZP27" s="60"/>
      <c r="DZQ27" s="60"/>
      <c r="DZR27" s="60"/>
      <c r="DZS27" s="60"/>
      <c r="DZT27" s="60"/>
      <c r="DZU27" s="60"/>
      <c r="DZV27" s="60"/>
      <c r="DZW27" s="60"/>
      <c r="DZX27" s="60"/>
      <c r="DZY27" s="60"/>
      <c r="DZZ27" s="60"/>
      <c r="EAA27" s="60"/>
      <c r="EAB27" s="60"/>
      <c r="EAC27" s="60"/>
      <c r="EAD27" s="60"/>
      <c r="EAE27" s="60"/>
      <c r="EAF27" s="60"/>
      <c r="EAG27" s="60"/>
      <c r="EAH27" s="60"/>
      <c r="EAI27" s="60"/>
      <c r="EAJ27" s="60"/>
      <c r="EAK27" s="60"/>
      <c r="EAL27" s="60"/>
      <c r="EAM27" s="60"/>
      <c r="EAN27" s="60"/>
      <c r="EAO27" s="60"/>
      <c r="EAP27" s="60"/>
      <c r="EAQ27" s="60"/>
      <c r="EAR27" s="60"/>
      <c r="EAS27" s="60"/>
      <c r="EAT27" s="60"/>
      <c r="EAU27" s="60"/>
      <c r="EAV27" s="60"/>
      <c r="EAW27" s="60"/>
      <c r="EAX27" s="60"/>
      <c r="EAY27" s="60"/>
      <c r="EAZ27" s="60"/>
      <c r="EBA27" s="60"/>
      <c r="EBB27" s="60"/>
      <c r="EBC27" s="60"/>
      <c r="EBD27" s="60"/>
      <c r="EBE27" s="60"/>
      <c r="EBF27" s="60"/>
      <c r="EBG27" s="60"/>
      <c r="EBH27" s="60"/>
      <c r="EBI27" s="60"/>
      <c r="EBJ27" s="60"/>
      <c r="EBK27" s="60"/>
      <c r="EBL27" s="60"/>
      <c r="EBM27" s="60"/>
      <c r="EBN27" s="60"/>
      <c r="EBO27" s="60"/>
      <c r="EBP27" s="60"/>
      <c r="EBQ27" s="60"/>
      <c r="EBR27" s="60"/>
      <c r="EBS27" s="60"/>
      <c r="EBT27" s="60"/>
      <c r="EBU27" s="60"/>
      <c r="EBV27" s="60"/>
      <c r="EBW27" s="60"/>
      <c r="EBX27" s="60"/>
      <c r="EBY27" s="60"/>
      <c r="EBZ27" s="60"/>
      <c r="ECA27" s="60"/>
      <c r="ECB27" s="60"/>
      <c r="ECC27" s="60"/>
      <c r="ECD27" s="60"/>
      <c r="ECE27" s="60"/>
      <c r="ECF27" s="60"/>
      <c r="ECG27" s="60"/>
      <c r="ECH27" s="60"/>
      <c r="ECI27" s="60"/>
      <c r="ECJ27" s="60"/>
      <c r="ECK27" s="60"/>
      <c r="ECL27" s="60"/>
      <c r="ECM27" s="60"/>
      <c r="ECN27" s="60"/>
      <c r="ECO27" s="60"/>
      <c r="ECP27" s="60"/>
      <c r="ECQ27" s="60"/>
      <c r="ECR27" s="60"/>
      <c r="ECS27" s="60"/>
      <c r="ECT27" s="60"/>
      <c r="ECU27" s="60"/>
      <c r="ECV27" s="60"/>
      <c r="ECW27" s="60"/>
      <c r="ECX27" s="60"/>
      <c r="ECY27" s="60"/>
      <c r="ECZ27" s="60"/>
      <c r="EDA27" s="60"/>
      <c r="EDB27" s="60"/>
      <c r="EDC27" s="60"/>
      <c r="EDD27" s="60"/>
      <c r="EDE27" s="60"/>
      <c r="EDF27" s="60"/>
      <c r="EDG27" s="60"/>
      <c r="EDH27" s="60"/>
      <c r="EDI27" s="60"/>
      <c r="EDJ27" s="60"/>
      <c r="EDK27" s="60"/>
      <c r="EDL27" s="60"/>
      <c r="EDM27" s="60"/>
      <c r="EDN27" s="60"/>
      <c r="EDO27" s="60"/>
      <c r="EDP27" s="60"/>
      <c r="EDQ27" s="60"/>
      <c r="EDR27" s="60"/>
      <c r="EDS27" s="60"/>
      <c r="EDT27" s="60"/>
      <c r="EDU27" s="60"/>
      <c r="EDV27" s="60"/>
      <c r="EDW27" s="60"/>
      <c r="EDX27" s="60"/>
      <c r="EDY27" s="60"/>
      <c r="EDZ27" s="60"/>
      <c r="EEA27" s="60"/>
      <c r="EEB27" s="60"/>
      <c r="EEC27" s="60"/>
      <c r="EED27" s="60"/>
      <c r="EEE27" s="60"/>
      <c r="EEF27" s="60"/>
      <c r="EEG27" s="60"/>
      <c r="EEH27" s="60"/>
      <c r="EEI27" s="60"/>
      <c r="EEJ27" s="60"/>
      <c r="EEK27" s="60"/>
      <c r="EEL27" s="60"/>
      <c r="EEM27" s="60"/>
      <c r="EEN27" s="60"/>
      <c r="EEO27" s="60"/>
      <c r="EEP27" s="60"/>
      <c r="EEQ27" s="60"/>
      <c r="EER27" s="60"/>
      <c r="EES27" s="60"/>
      <c r="EET27" s="60"/>
      <c r="EEU27" s="60"/>
      <c r="EEV27" s="60"/>
      <c r="EEW27" s="60"/>
      <c r="EEX27" s="60"/>
      <c r="EEY27" s="60"/>
      <c r="EEZ27" s="60"/>
      <c r="EFA27" s="60"/>
      <c r="EFB27" s="60"/>
      <c r="EFC27" s="60"/>
      <c r="EFD27" s="60"/>
      <c r="EFE27" s="60"/>
      <c r="EFF27" s="60"/>
      <c r="EFG27" s="60"/>
      <c r="EFH27" s="60"/>
      <c r="EFI27" s="60"/>
      <c r="EFJ27" s="60"/>
      <c r="EFK27" s="60"/>
      <c r="EFL27" s="60"/>
      <c r="EFM27" s="60"/>
      <c r="EFN27" s="60"/>
      <c r="EFO27" s="60"/>
      <c r="EFP27" s="60"/>
      <c r="EFQ27" s="60"/>
      <c r="EFR27" s="60"/>
      <c r="EFS27" s="60"/>
      <c r="EFT27" s="60"/>
      <c r="EFU27" s="60"/>
      <c r="EFV27" s="60"/>
      <c r="EFW27" s="60"/>
      <c r="EFX27" s="60"/>
      <c r="EFY27" s="60"/>
      <c r="EFZ27" s="60"/>
      <c r="EGA27" s="60"/>
      <c r="EGB27" s="60"/>
      <c r="EGC27" s="60"/>
      <c r="EGD27" s="60"/>
      <c r="EGE27" s="60"/>
      <c r="EGF27" s="60"/>
      <c r="EGG27" s="60"/>
      <c r="EGH27" s="60"/>
      <c r="EGI27" s="60"/>
      <c r="EGJ27" s="60"/>
      <c r="EGK27" s="60"/>
      <c r="EGL27" s="60"/>
      <c r="EGM27" s="60"/>
      <c r="EGN27" s="60"/>
      <c r="EGO27" s="60"/>
      <c r="EGP27" s="60"/>
      <c r="EGQ27" s="60"/>
      <c r="EGR27" s="60"/>
      <c r="EGS27" s="60"/>
      <c r="EGT27" s="60"/>
      <c r="EGU27" s="60"/>
      <c r="EGV27" s="60"/>
      <c r="EGW27" s="60"/>
      <c r="EGX27" s="60"/>
      <c r="EGY27" s="60"/>
      <c r="EGZ27" s="60"/>
      <c r="EHA27" s="60"/>
      <c r="EHB27" s="60"/>
      <c r="EHC27" s="60"/>
      <c r="EHD27" s="60"/>
      <c r="EHE27" s="60"/>
      <c r="EHF27" s="60"/>
      <c r="EHG27" s="60"/>
      <c r="EHH27" s="60"/>
      <c r="EHI27" s="60"/>
      <c r="EHJ27" s="60"/>
      <c r="EHK27" s="60"/>
      <c r="EHL27" s="60"/>
      <c r="EHM27" s="60"/>
      <c r="EHN27" s="60"/>
      <c r="EHO27" s="60"/>
      <c r="EHP27" s="60"/>
      <c r="EHQ27" s="60"/>
      <c r="EHR27" s="60"/>
      <c r="EHS27" s="60"/>
      <c r="EHT27" s="60"/>
      <c r="EHU27" s="60"/>
      <c r="EHV27" s="60"/>
      <c r="EHW27" s="60"/>
      <c r="EHX27" s="60"/>
      <c r="EHY27" s="60"/>
      <c r="EHZ27" s="60"/>
      <c r="EIA27" s="60"/>
      <c r="EIB27" s="60"/>
      <c r="EIC27" s="60"/>
      <c r="EID27" s="60"/>
      <c r="EIE27" s="60"/>
      <c r="EIF27" s="60"/>
      <c r="EIG27" s="60"/>
      <c r="EIH27" s="60"/>
      <c r="EII27" s="60"/>
      <c r="EIJ27" s="60"/>
      <c r="EIK27" s="60"/>
      <c r="EIL27" s="60"/>
      <c r="EIM27" s="60"/>
      <c r="EIN27" s="60"/>
      <c r="EIO27" s="60"/>
      <c r="EIP27" s="60"/>
      <c r="EIQ27" s="60"/>
      <c r="EIR27" s="60"/>
      <c r="EIS27" s="60"/>
      <c r="EIT27" s="60"/>
      <c r="EIU27" s="60"/>
      <c r="EIV27" s="60"/>
      <c r="EIW27" s="60"/>
      <c r="EIX27" s="60"/>
      <c r="EIY27" s="60"/>
      <c r="EIZ27" s="60"/>
      <c r="EJA27" s="60"/>
      <c r="EJB27" s="60"/>
      <c r="EJC27" s="60"/>
      <c r="EJD27" s="60"/>
      <c r="EJE27" s="60"/>
      <c r="EJF27" s="60"/>
      <c r="EJG27" s="60"/>
      <c r="EJH27" s="60"/>
      <c r="EJI27" s="60"/>
      <c r="EJJ27" s="60"/>
      <c r="EJK27" s="60"/>
      <c r="EJL27" s="60"/>
      <c r="EJM27" s="60"/>
      <c r="EJN27" s="60"/>
      <c r="EJO27" s="60"/>
      <c r="EJP27" s="60"/>
      <c r="EJQ27" s="60"/>
      <c r="EJR27" s="60"/>
      <c r="EJS27" s="60"/>
      <c r="EJT27" s="60"/>
      <c r="EJU27" s="60"/>
      <c r="EJV27" s="60"/>
      <c r="EJW27" s="60"/>
      <c r="EJX27" s="60"/>
      <c r="EJY27" s="60"/>
      <c r="EJZ27" s="60"/>
      <c r="EKA27" s="60"/>
      <c r="EKB27" s="60"/>
      <c r="EKC27" s="60"/>
      <c r="EKD27" s="60"/>
      <c r="EKE27" s="60"/>
      <c r="EKF27" s="60"/>
      <c r="EKG27" s="60"/>
      <c r="EKH27" s="60"/>
      <c r="EKI27" s="60"/>
      <c r="EKJ27" s="60"/>
      <c r="EKK27" s="60"/>
      <c r="EKL27" s="60"/>
      <c r="EKM27" s="60"/>
      <c r="EKN27" s="60"/>
      <c r="EKO27" s="60"/>
      <c r="EKP27" s="60"/>
      <c r="EKQ27" s="60"/>
      <c r="EKR27" s="60"/>
      <c r="EKS27" s="60"/>
      <c r="EKT27" s="60"/>
      <c r="EKU27" s="60"/>
      <c r="EKV27" s="60"/>
      <c r="EKW27" s="60"/>
      <c r="EKX27" s="60"/>
      <c r="EKY27" s="60"/>
      <c r="EKZ27" s="60"/>
      <c r="ELA27" s="60"/>
      <c r="ELB27" s="60"/>
      <c r="ELC27" s="60"/>
      <c r="ELD27" s="60"/>
      <c r="ELE27" s="60"/>
      <c r="ELF27" s="60"/>
      <c r="ELG27" s="60"/>
      <c r="ELH27" s="60"/>
      <c r="ELI27" s="60"/>
      <c r="ELJ27" s="60"/>
      <c r="ELK27" s="60"/>
      <c r="ELL27" s="60"/>
      <c r="ELM27" s="60"/>
      <c r="ELN27" s="60"/>
      <c r="ELO27" s="60"/>
      <c r="ELP27" s="60"/>
      <c r="ELQ27" s="60"/>
      <c r="ELR27" s="60"/>
      <c r="ELS27" s="60"/>
      <c r="ELT27" s="60"/>
      <c r="ELU27" s="60"/>
      <c r="ELV27" s="60"/>
      <c r="ELW27" s="60"/>
      <c r="ELX27" s="60"/>
      <c r="ELY27" s="60"/>
      <c r="ELZ27" s="60"/>
      <c r="EMA27" s="60"/>
      <c r="EMB27" s="60"/>
      <c r="EMC27" s="60"/>
      <c r="EMD27" s="60"/>
      <c r="EME27" s="60"/>
      <c r="EMF27" s="60"/>
      <c r="EMG27" s="60"/>
      <c r="EMH27" s="60"/>
      <c r="EMI27" s="60"/>
      <c r="EMJ27" s="60"/>
      <c r="EMK27" s="60"/>
      <c r="EML27" s="60"/>
      <c r="EMM27" s="60"/>
      <c r="EMN27" s="60"/>
      <c r="EMO27" s="60"/>
      <c r="EMP27" s="60"/>
      <c r="EMQ27" s="60"/>
      <c r="EMR27" s="60"/>
      <c r="EMS27" s="60"/>
      <c r="EMT27" s="60"/>
      <c r="EMU27" s="60"/>
      <c r="EMV27" s="60"/>
      <c r="EMW27" s="60"/>
      <c r="EMX27" s="60"/>
      <c r="EMY27" s="60"/>
      <c r="EMZ27" s="60"/>
      <c r="ENA27" s="60"/>
      <c r="ENB27" s="60"/>
      <c r="ENC27" s="60"/>
      <c r="END27" s="60"/>
      <c r="ENE27" s="60"/>
      <c r="ENF27" s="60"/>
      <c r="ENG27" s="60"/>
      <c r="ENH27" s="60"/>
      <c r="ENI27" s="60"/>
      <c r="ENJ27" s="60"/>
      <c r="ENK27" s="60"/>
      <c r="ENL27" s="60"/>
      <c r="ENM27" s="60"/>
      <c r="ENN27" s="60"/>
      <c r="ENO27" s="60"/>
      <c r="ENP27" s="60"/>
      <c r="ENQ27" s="60"/>
      <c r="ENR27" s="60"/>
      <c r="ENS27" s="60"/>
      <c r="ENT27" s="60"/>
      <c r="ENU27" s="60"/>
      <c r="ENV27" s="60"/>
      <c r="ENW27" s="60"/>
      <c r="ENX27" s="60"/>
      <c r="ENY27" s="60"/>
      <c r="ENZ27" s="60"/>
      <c r="EOA27" s="60"/>
      <c r="EOB27" s="60"/>
      <c r="EOC27" s="60"/>
      <c r="EOD27" s="60"/>
      <c r="EOE27" s="60"/>
      <c r="EOF27" s="60"/>
      <c r="EOG27" s="60"/>
      <c r="EOH27" s="60"/>
      <c r="EOI27" s="60"/>
      <c r="EOJ27" s="60"/>
      <c r="EOK27" s="60"/>
      <c r="EOL27" s="60"/>
      <c r="EOM27" s="60"/>
      <c r="EON27" s="60"/>
      <c r="EOO27" s="60"/>
      <c r="EOP27" s="60"/>
      <c r="EOQ27" s="60"/>
      <c r="EOR27" s="60"/>
      <c r="EOS27" s="60"/>
      <c r="EOT27" s="60"/>
      <c r="EOU27" s="60"/>
      <c r="EOV27" s="60"/>
      <c r="EOW27" s="60"/>
      <c r="EOX27" s="60"/>
      <c r="EOY27" s="60"/>
      <c r="EOZ27" s="60"/>
      <c r="EPA27" s="60"/>
      <c r="EPB27" s="60"/>
      <c r="EPC27" s="60"/>
      <c r="EPD27" s="60"/>
      <c r="EPE27" s="60"/>
      <c r="EPF27" s="60"/>
      <c r="EPG27" s="60"/>
      <c r="EPH27" s="60"/>
      <c r="EPI27" s="60"/>
      <c r="EPJ27" s="60"/>
      <c r="EPK27" s="60"/>
      <c r="EPL27" s="60"/>
      <c r="EPM27" s="60"/>
      <c r="EPN27" s="60"/>
      <c r="EPO27" s="60"/>
      <c r="EPP27" s="60"/>
      <c r="EPQ27" s="60"/>
      <c r="EPR27" s="60"/>
      <c r="EPS27" s="60"/>
      <c r="EPT27" s="60"/>
      <c r="EPU27" s="60"/>
      <c r="EPV27" s="60"/>
      <c r="EPW27" s="60"/>
      <c r="EPX27" s="60"/>
      <c r="EPY27" s="60"/>
      <c r="EPZ27" s="60"/>
      <c r="EQA27" s="60"/>
      <c r="EQB27" s="60"/>
      <c r="EQC27" s="60"/>
      <c r="EQD27" s="60"/>
      <c r="EQE27" s="60"/>
      <c r="EQF27" s="60"/>
      <c r="EQG27" s="60"/>
      <c r="EQH27" s="60"/>
      <c r="EQI27" s="60"/>
      <c r="EQJ27" s="60"/>
      <c r="EQK27" s="60"/>
      <c r="EQL27" s="60"/>
      <c r="EQM27" s="60"/>
      <c r="EQN27" s="60"/>
      <c r="EQO27" s="60"/>
      <c r="EQP27" s="60"/>
      <c r="EQQ27" s="60"/>
      <c r="EQR27" s="60"/>
      <c r="EQS27" s="60"/>
      <c r="EQT27" s="60"/>
      <c r="EQU27" s="60"/>
      <c r="EQV27" s="60"/>
      <c r="EQW27" s="60"/>
      <c r="EQX27" s="60"/>
      <c r="EQY27" s="60"/>
      <c r="EQZ27" s="60"/>
      <c r="ERA27" s="60"/>
      <c r="ERB27" s="60"/>
      <c r="ERC27" s="60"/>
      <c r="ERD27" s="60"/>
      <c r="ERE27" s="60"/>
      <c r="ERF27" s="60"/>
      <c r="ERG27" s="60"/>
      <c r="ERH27" s="60"/>
      <c r="ERI27" s="60"/>
      <c r="ERJ27" s="60"/>
      <c r="ERK27" s="60"/>
      <c r="ERL27" s="60"/>
      <c r="ERM27" s="60"/>
      <c r="ERN27" s="60"/>
      <c r="ERO27" s="60"/>
      <c r="ERP27" s="60"/>
      <c r="ERQ27" s="60"/>
      <c r="ERR27" s="60"/>
      <c r="ERS27" s="60"/>
      <c r="ERT27" s="60"/>
      <c r="ERU27" s="60"/>
      <c r="ERV27" s="60"/>
      <c r="ERW27" s="60"/>
      <c r="ERX27" s="60"/>
      <c r="ERY27" s="60"/>
      <c r="ERZ27" s="60"/>
      <c r="ESA27" s="60"/>
      <c r="ESB27" s="60"/>
      <c r="ESC27" s="60"/>
      <c r="ESD27" s="60"/>
      <c r="ESE27" s="60"/>
      <c r="ESF27" s="60"/>
      <c r="ESG27" s="60"/>
      <c r="ESH27" s="60"/>
      <c r="ESI27" s="60"/>
      <c r="ESJ27" s="60"/>
      <c r="ESK27" s="60"/>
      <c r="ESL27" s="60"/>
      <c r="ESM27" s="60"/>
      <c r="ESN27" s="60"/>
      <c r="ESO27" s="60"/>
      <c r="ESP27" s="60"/>
      <c r="ESQ27" s="60"/>
      <c r="ESR27" s="60"/>
      <c r="ESS27" s="60"/>
      <c r="EST27" s="60"/>
      <c r="ESU27" s="60"/>
      <c r="ESV27" s="60"/>
      <c r="ESW27" s="60"/>
      <c r="ESX27" s="60"/>
      <c r="ESY27" s="60"/>
      <c r="ESZ27" s="60"/>
      <c r="ETA27" s="60"/>
      <c r="ETB27" s="60"/>
      <c r="ETC27" s="60"/>
      <c r="ETD27" s="60"/>
      <c r="ETE27" s="60"/>
      <c r="ETF27" s="60"/>
      <c r="ETG27" s="60"/>
      <c r="ETH27" s="60"/>
      <c r="ETI27" s="60"/>
      <c r="ETJ27" s="60"/>
      <c r="ETK27" s="60"/>
      <c r="ETL27" s="60"/>
      <c r="ETM27" s="60"/>
      <c r="ETN27" s="60"/>
      <c r="ETO27" s="60"/>
      <c r="ETP27" s="60"/>
      <c r="ETQ27" s="60"/>
      <c r="ETR27" s="60"/>
      <c r="ETS27" s="60"/>
      <c r="ETT27" s="60"/>
      <c r="ETU27" s="60"/>
      <c r="ETV27" s="60"/>
      <c r="ETW27" s="60"/>
      <c r="ETX27" s="60"/>
      <c r="ETY27" s="60"/>
      <c r="ETZ27" s="60"/>
      <c r="EUA27" s="60"/>
      <c r="EUB27" s="60"/>
      <c r="EUC27" s="60"/>
      <c r="EUD27" s="60"/>
      <c r="EUE27" s="60"/>
      <c r="EUF27" s="60"/>
      <c r="EUG27" s="60"/>
      <c r="EUH27" s="60"/>
      <c r="EUI27" s="60"/>
      <c r="EUJ27" s="60"/>
      <c r="EUK27" s="60"/>
      <c r="EUL27" s="60"/>
      <c r="EUM27" s="60"/>
      <c r="EUN27" s="60"/>
      <c r="EUO27" s="60"/>
      <c r="EUP27" s="60"/>
      <c r="EUQ27" s="60"/>
      <c r="EUR27" s="60"/>
      <c r="EUS27" s="60"/>
      <c r="EUT27" s="60"/>
      <c r="EUU27" s="60"/>
      <c r="EUV27" s="60"/>
      <c r="EUW27" s="60"/>
      <c r="EUX27" s="60"/>
      <c r="EUY27" s="60"/>
      <c r="EUZ27" s="60"/>
      <c r="EVA27" s="60"/>
      <c r="EVB27" s="60"/>
      <c r="EVC27" s="60"/>
      <c r="EVD27" s="60"/>
      <c r="EVE27" s="60"/>
      <c r="EVF27" s="60"/>
      <c r="EVG27" s="60"/>
      <c r="EVH27" s="60"/>
      <c r="EVI27" s="60"/>
      <c r="EVJ27" s="60"/>
      <c r="EVK27" s="60"/>
      <c r="EVL27" s="60"/>
      <c r="EVM27" s="60"/>
      <c r="EVN27" s="60"/>
      <c r="EVO27" s="60"/>
      <c r="EVP27" s="60"/>
      <c r="EVQ27" s="60"/>
      <c r="EVR27" s="60"/>
      <c r="EVS27" s="60"/>
      <c r="EVT27" s="60"/>
      <c r="EVU27" s="60"/>
      <c r="EVV27" s="60"/>
      <c r="EVW27" s="60"/>
      <c r="EVX27" s="60"/>
      <c r="EVY27" s="60"/>
      <c r="EVZ27" s="60"/>
      <c r="EWA27" s="60"/>
      <c r="EWB27" s="60"/>
      <c r="EWC27" s="60"/>
      <c r="EWD27" s="60"/>
      <c r="EWE27" s="60"/>
      <c r="EWF27" s="60"/>
      <c r="EWG27" s="60"/>
      <c r="EWH27" s="60"/>
      <c r="EWI27" s="60"/>
      <c r="EWJ27" s="60"/>
      <c r="EWK27" s="60"/>
      <c r="EWL27" s="60"/>
      <c r="EWM27" s="60"/>
      <c r="EWN27" s="60"/>
      <c r="EWO27" s="60"/>
      <c r="EWP27" s="60"/>
      <c r="EWQ27" s="60"/>
      <c r="EWR27" s="60"/>
      <c r="EWS27" s="60"/>
      <c r="EWT27" s="60"/>
      <c r="EWU27" s="60"/>
      <c r="EWV27" s="60"/>
      <c r="EWW27" s="60"/>
      <c r="EWX27" s="60"/>
      <c r="EWY27" s="60"/>
      <c r="EWZ27" s="60"/>
      <c r="EXA27" s="60"/>
      <c r="EXB27" s="60"/>
      <c r="EXC27" s="60"/>
      <c r="EXD27" s="60"/>
      <c r="EXE27" s="60"/>
      <c r="EXF27" s="60"/>
      <c r="EXG27" s="60"/>
      <c r="EXH27" s="60"/>
      <c r="EXI27" s="60"/>
      <c r="EXJ27" s="60"/>
      <c r="EXK27" s="60"/>
      <c r="EXL27" s="60"/>
      <c r="EXM27" s="60"/>
      <c r="EXN27" s="60"/>
      <c r="EXO27" s="60"/>
      <c r="EXP27" s="60"/>
      <c r="EXQ27" s="60"/>
      <c r="EXR27" s="60"/>
      <c r="EXS27" s="60"/>
      <c r="EXT27" s="60"/>
      <c r="EXU27" s="60"/>
      <c r="EXV27" s="60"/>
      <c r="EXW27" s="60"/>
      <c r="EXX27" s="60"/>
      <c r="EXY27" s="60"/>
      <c r="EXZ27" s="60"/>
      <c r="EYA27" s="60"/>
      <c r="EYB27" s="60"/>
      <c r="EYC27" s="60"/>
      <c r="EYD27" s="60"/>
      <c r="EYE27" s="60"/>
      <c r="EYF27" s="60"/>
      <c r="EYG27" s="60"/>
      <c r="EYH27" s="60"/>
      <c r="EYI27" s="60"/>
      <c r="EYJ27" s="60"/>
      <c r="EYK27" s="60"/>
      <c r="EYL27" s="60"/>
      <c r="EYM27" s="60"/>
      <c r="EYN27" s="60"/>
      <c r="EYO27" s="60"/>
      <c r="EYP27" s="60"/>
      <c r="EYQ27" s="60"/>
      <c r="EYR27" s="60"/>
      <c r="EYS27" s="60"/>
      <c r="EYT27" s="60"/>
      <c r="EYU27" s="60"/>
      <c r="EYV27" s="60"/>
      <c r="EYW27" s="60"/>
      <c r="EYX27" s="60"/>
      <c r="EYY27" s="60"/>
      <c r="EYZ27" s="60"/>
      <c r="EZA27" s="60"/>
      <c r="EZB27" s="60"/>
      <c r="EZC27" s="60"/>
      <c r="EZD27" s="60"/>
      <c r="EZE27" s="60"/>
      <c r="EZF27" s="60"/>
      <c r="EZG27" s="60"/>
      <c r="EZH27" s="60"/>
      <c r="EZI27" s="60"/>
      <c r="EZJ27" s="60"/>
      <c r="EZK27" s="60"/>
      <c r="EZL27" s="60"/>
      <c r="EZM27" s="60"/>
      <c r="EZN27" s="60"/>
      <c r="EZO27" s="60"/>
      <c r="EZP27" s="60"/>
      <c r="EZQ27" s="60"/>
      <c r="EZR27" s="60"/>
      <c r="EZS27" s="60"/>
      <c r="EZT27" s="60"/>
      <c r="EZU27" s="60"/>
      <c r="EZV27" s="60"/>
      <c r="EZW27" s="60"/>
      <c r="EZX27" s="60"/>
      <c r="EZY27" s="60"/>
      <c r="EZZ27" s="60"/>
      <c r="FAA27" s="60"/>
      <c r="FAB27" s="60"/>
      <c r="FAC27" s="60"/>
      <c r="FAD27" s="60"/>
      <c r="FAE27" s="60"/>
      <c r="FAF27" s="60"/>
      <c r="FAG27" s="60"/>
      <c r="FAH27" s="60"/>
      <c r="FAI27" s="60"/>
      <c r="FAJ27" s="60"/>
      <c r="FAK27" s="60"/>
      <c r="FAL27" s="60"/>
      <c r="FAM27" s="60"/>
      <c r="FAN27" s="60"/>
      <c r="FAO27" s="60"/>
      <c r="FAP27" s="60"/>
      <c r="FAQ27" s="60"/>
      <c r="FAR27" s="60"/>
      <c r="FAS27" s="60"/>
      <c r="FAT27" s="60"/>
      <c r="FAU27" s="60"/>
      <c r="FAV27" s="60"/>
      <c r="FAW27" s="60"/>
      <c r="FAX27" s="60"/>
      <c r="FAY27" s="60"/>
      <c r="FAZ27" s="60"/>
      <c r="FBA27" s="60"/>
      <c r="FBB27" s="60"/>
      <c r="FBC27" s="60"/>
      <c r="FBD27" s="60"/>
      <c r="FBE27" s="60"/>
      <c r="FBF27" s="60"/>
      <c r="FBG27" s="60"/>
      <c r="FBH27" s="60"/>
      <c r="FBI27" s="60"/>
      <c r="FBJ27" s="60"/>
      <c r="FBK27" s="60"/>
      <c r="FBL27" s="60"/>
      <c r="FBM27" s="60"/>
      <c r="FBN27" s="60"/>
      <c r="FBO27" s="60"/>
      <c r="FBP27" s="60"/>
      <c r="FBQ27" s="60"/>
      <c r="FBR27" s="60"/>
      <c r="FBS27" s="60"/>
      <c r="FBT27" s="60"/>
      <c r="FBU27" s="60"/>
      <c r="FBV27" s="60"/>
      <c r="FBW27" s="60"/>
      <c r="FBX27" s="60"/>
      <c r="FBY27" s="60"/>
      <c r="FBZ27" s="60"/>
      <c r="FCA27" s="60"/>
      <c r="FCB27" s="60"/>
      <c r="FCC27" s="60"/>
      <c r="FCD27" s="60"/>
      <c r="FCE27" s="60"/>
      <c r="FCF27" s="60"/>
      <c r="FCG27" s="60"/>
      <c r="FCH27" s="60"/>
      <c r="FCI27" s="60"/>
      <c r="FCJ27" s="60"/>
      <c r="FCK27" s="60"/>
      <c r="FCL27" s="60"/>
      <c r="FCM27" s="60"/>
      <c r="FCN27" s="60"/>
      <c r="FCO27" s="60"/>
      <c r="FCP27" s="60"/>
      <c r="FCQ27" s="60"/>
      <c r="FCR27" s="60"/>
      <c r="FCS27" s="60"/>
      <c r="FCT27" s="60"/>
      <c r="FCU27" s="60"/>
      <c r="FCV27" s="60"/>
      <c r="FCW27" s="60"/>
      <c r="FCX27" s="60"/>
      <c r="FCY27" s="60"/>
      <c r="FCZ27" s="60"/>
      <c r="FDA27" s="60"/>
      <c r="FDB27" s="60"/>
      <c r="FDC27" s="60"/>
      <c r="FDD27" s="60"/>
      <c r="FDE27" s="60"/>
      <c r="FDF27" s="60"/>
      <c r="FDG27" s="60"/>
      <c r="FDH27" s="60"/>
      <c r="FDI27" s="60"/>
      <c r="FDJ27" s="60"/>
      <c r="FDK27" s="60"/>
      <c r="FDL27" s="60"/>
      <c r="FDM27" s="60"/>
      <c r="FDN27" s="60"/>
      <c r="FDO27" s="60"/>
      <c r="FDP27" s="60"/>
      <c r="FDQ27" s="60"/>
      <c r="FDR27" s="60"/>
      <c r="FDS27" s="60"/>
      <c r="FDT27" s="60"/>
      <c r="FDU27" s="60"/>
      <c r="FDV27" s="60"/>
      <c r="FDW27" s="60"/>
      <c r="FDX27" s="60"/>
      <c r="FDY27" s="60"/>
      <c r="FDZ27" s="60"/>
      <c r="FEA27" s="60"/>
      <c r="FEB27" s="60"/>
      <c r="FEC27" s="60"/>
      <c r="FED27" s="60"/>
      <c r="FEE27" s="60"/>
      <c r="FEF27" s="60"/>
      <c r="FEG27" s="60"/>
      <c r="FEH27" s="60"/>
      <c r="FEI27" s="60"/>
      <c r="FEJ27" s="60"/>
      <c r="FEK27" s="60"/>
      <c r="FEL27" s="60"/>
      <c r="FEM27" s="60"/>
      <c r="FEN27" s="60"/>
      <c r="FEO27" s="60"/>
      <c r="FEP27" s="60"/>
      <c r="FEQ27" s="60"/>
      <c r="FER27" s="60"/>
      <c r="FES27" s="60"/>
      <c r="FET27" s="60"/>
      <c r="FEU27" s="60"/>
      <c r="FEV27" s="60"/>
      <c r="FEW27" s="60"/>
      <c r="FEX27" s="60"/>
      <c r="FEY27" s="60"/>
      <c r="FEZ27" s="60"/>
      <c r="FFA27" s="60"/>
      <c r="FFB27" s="60"/>
      <c r="FFC27" s="60"/>
      <c r="FFD27" s="60"/>
      <c r="FFE27" s="60"/>
      <c r="FFF27" s="60"/>
      <c r="FFG27" s="60"/>
      <c r="FFH27" s="60"/>
      <c r="FFI27" s="60"/>
      <c r="FFJ27" s="60"/>
      <c r="FFK27" s="60"/>
      <c r="FFL27" s="60"/>
      <c r="FFM27" s="60"/>
      <c r="FFN27" s="60"/>
      <c r="FFO27" s="60"/>
      <c r="FFP27" s="60"/>
      <c r="FFQ27" s="60"/>
      <c r="FFR27" s="60"/>
      <c r="FFS27" s="60"/>
      <c r="FFT27" s="60"/>
      <c r="FFU27" s="60"/>
      <c r="FFV27" s="60"/>
      <c r="FFW27" s="60"/>
      <c r="FFX27" s="60"/>
      <c r="FFY27" s="60"/>
      <c r="FFZ27" s="60"/>
      <c r="FGA27" s="60"/>
      <c r="FGB27" s="60"/>
      <c r="FGC27" s="60"/>
      <c r="FGD27" s="60"/>
      <c r="FGE27" s="60"/>
      <c r="FGF27" s="60"/>
      <c r="FGG27" s="60"/>
      <c r="FGH27" s="60"/>
      <c r="FGI27" s="60"/>
      <c r="FGJ27" s="60"/>
      <c r="FGK27" s="60"/>
      <c r="FGL27" s="60"/>
      <c r="FGM27" s="60"/>
      <c r="FGN27" s="60"/>
      <c r="FGO27" s="60"/>
      <c r="FGP27" s="60"/>
      <c r="FGQ27" s="60"/>
      <c r="FGR27" s="60"/>
      <c r="FGS27" s="60"/>
      <c r="FGT27" s="60"/>
      <c r="FGU27" s="60"/>
      <c r="FGV27" s="60"/>
      <c r="FGW27" s="60"/>
      <c r="FGX27" s="60"/>
      <c r="FGY27" s="60"/>
      <c r="FGZ27" s="60"/>
      <c r="FHA27" s="60"/>
      <c r="FHB27" s="60"/>
      <c r="FHC27" s="60"/>
      <c r="FHD27" s="60"/>
      <c r="FHE27" s="60"/>
      <c r="FHF27" s="60"/>
      <c r="FHG27" s="60"/>
      <c r="FHH27" s="60"/>
      <c r="FHI27" s="60"/>
      <c r="FHJ27" s="60"/>
      <c r="FHK27" s="60"/>
      <c r="FHL27" s="60"/>
      <c r="FHM27" s="60"/>
      <c r="FHN27" s="60"/>
      <c r="FHO27" s="60"/>
      <c r="FHP27" s="60"/>
      <c r="FHQ27" s="60"/>
      <c r="FHR27" s="60"/>
      <c r="FHS27" s="60"/>
      <c r="FHT27" s="60"/>
      <c r="FHU27" s="60"/>
      <c r="FHV27" s="60"/>
      <c r="FHW27" s="60"/>
      <c r="FHX27" s="60"/>
      <c r="FHY27" s="60"/>
      <c r="FHZ27" s="60"/>
      <c r="FIA27" s="60"/>
      <c r="FIB27" s="60"/>
      <c r="FIC27" s="60"/>
      <c r="FID27" s="60"/>
      <c r="FIE27" s="60"/>
      <c r="FIF27" s="60"/>
      <c r="FIG27" s="60"/>
      <c r="FIH27" s="60"/>
      <c r="FII27" s="60"/>
      <c r="FIJ27" s="60"/>
      <c r="FIK27" s="60"/>
      <c r="FIL27" s="60"/>
      <c r="FIM27" s="60"/>
      <c r="FIN27" s="60"/>
      <c r="FIO27" s="60"/>
      <c r="FIP27" s="60"/>
      <c r="FIQ27" s="60"/>
      <c r="FIR27" s="60"/>
      <c r="FIS27" s="60"/>
      <c r="FIT27" s="60"/>
      <c r="FIU27" s="60"/>
      <c r="FIV27" s="60"/>
      <c r="FIW27" s="60"/>
      <c r="FIX27" s="60"/>
      <c r="FIY27" s="60"/>
      <c r="FIZ27" s="60"/>
      <c r="FJA27" s="60"/>
      <c r="FJB27" s="60"/>
      <c r="FJC27" s="60"/>
      <c r="FJD27" s="60"/>
      <c r="FJE27" s="60"/>
      <c r="FJF27" s="60"/>
      <c r="FJG27" s="60"/>
      <c r="FJH27" s="60"/>
      <c r="FJI27" s="60"/>
      <c r="FJJ27" s="60"/>
      <c r="FJK27" s="60"/>
      <c r="FJL27" s="60"/>
      <c r="FJM27" s="60"/>
      <c r="FJN27" s="60"/>
      <c r="FJO27" s="60"/>
      <c r="FJP27" s="60"/>
      <c r="FJQ27" s="60"/>
      <c r="FJR27" s="60"/>
      <c r="FJS27" s="60"/>
      <c r="FJT27" s="60"/>
      <c r="FJU27" s="60"/>
      <c r="FJV27" s="60"/>
      <c r="FJW27" s="60"/>
      <c r="FJX27" s="60"/>
      <c r="FJY27" s="60"/>
      <c r="FJZ27" s="60"/>
      <c r="FKA27" s="60"/>
      <c r="FKB27" s="60"/>
      <c r="FKC27" s="60"/>
      <c r="FKD27" s="60"/>
      <c r="FKE27" s="60"/>
      <c r="FKF27" s="60"/>
      <c r="FKG27" s="60"/>
      <c r="FKH27" s="60"/>
      <c r="FKI27" s="60"/>
      <c r="FKJ27" s="60"/>
      <c r="FKK27" s="60"/>
      <c r="FKL27" s="60"/>
      <c r="FKM27" s="60"/>
      <c r="FKN27" s="60"/>
      <c r="FKO27" s="60"/>
      <c r="FKP27" s="60"/>
      <c r="FKQ27" s="60"/>
      <c r="FKR27" s="60"/>
      <c r="FKS27" s="60"/>
      <c r="FKT27" s="60"/>
      <c r="FKU27" s="60"/>
      <c r="FKV27" s="60"/>
      <c r="FKW27" s="60"/>
      <c r="FKX27" s="60"/>
      <c r="FKY27" s="60"/>
      <c r="FKZ27" s="60"/>
      <c r="FLA27" s="60"/>
      <c r="FLB27" s="60"/>
      <c r="FLC27" s="60"/>
      <c r="FLD27" s="60"/>
      <c r="FLE27" s="60"/>
      <c r="FLF27" s="60"/>
      <c r="FLG27" s="60"/>
      <c r="FLH27" s="60"/>
      <c r="FLI27" s="60"/>
      <c r="FLJ27" s="60"/>
      <c r="FLK27" s="60"/>
      <c r="FLL27" s="60"/>
      <c r="FLM27" s="60"/>
      <c r="FLN27" s="60"/>
      <c r="FLO27" s="60"/>
      <c r="FLP27" s="60"/>
      <c r="FLQ27" s="60"/>
      <c r="FLR27" s="60"/>
      <c r="FLS27" s="60"/>
      <c r="FLT27" s="60"/>
      <c r="FLU27" s="60"/>
      <c r="FLV27" s="60"/>
      <c r="FLW27" s="60"/>
      <c r="FLX27" s="60"/>
      <c r="FLY27" s="60"/>
      <c r="FLZ27" s="60"/>
      <c r="FMA27" s="60"/>
      <c r="FMB27" s="60"/>
      <c r="FMC27" s="60"/>
      <c r="FMD27" s="60"/>
      <c r="FME27" s="60"/>
      <c r="FMF27" s="60"/>
      <c r="FMG27" s="60"/>
      <c r="FMH27" s="60"/>
      <c r="FMI27" s="60"/>
      <c r="FMJ27" s="60"/>
      <c r="FMK27" s="60"/>
      <c r="FML27" s="60"/>
      <c r="FMM27" s="60"/>
      <c r="FMN27" s="60"/>
      <c r="FMO27" s="60"/>
      <c r="FMP27" s="60"/>
      <c r="FMQ27" s="60"/>
      <c r="FMR27" s="60"/>
      <c r="FMS27" s="60"/>
      <c r="FMT27" s="60"/>
      <c r="FMU27" s="60"/>
      <c r="FMV27" s="60"/>
      <c r="FMW27" s="60"/>
      <c r="FMX27" s="60"/>
      <c r="FMY27" s="60"/>
      <c r="FMZ27" s="60"/>
      <c r="FNA27" s="60"/>
      <c r="FNB27" s="60"/>
      <c r="FNC27" s="60"/>
      <c r="FND27" s="60"/>
      <c r="FNE27" s="60"/>
      <c r="FNF27" s="60"/>
      <c r="FNG27" s="60"/>
      <c r="FNH27" s="60"/>
      <c r="FNI27" s="60"/>
      <c r="FNJ27" s="60"/>
      <c r="FNK27" s="60"/>
      <c r="FNL27" s="60"/>
      <c r="FNM27" s="60"/>
      <c r="FNN27" s="60"/>
      <c r="FNO27" s="60"/>
      <c r="FNP27" s="60"/>
      <c r="FNQ27" s="60"/>
      <c r="FNR27" s="60"/>
      <c r="FNS27" s="60"/>
      <c r="FNT27" s="60"/>
      <c r="FNU27" s="60"/>
      <c r="FNV27" s="60"/>
      <c r="FNW27" s="60"/>
      <c r="FNX27" s="60"/>
      <c r="FNY27" s="60"/>
      <c r="FNZ27" s="60"/>
      <c r="FOA27" s="60"/>
      <c r="FOB27" s="60"/>
      <c r="FOC27" s="60"/>
      <c r="FOD27" s="60"/>
      <c r="FOE27" s="60"/>
      <c r="FOF27" s="60"/>
      <c r="FOG27" s="60"/>
      <c r="FOH27" s="60"/>
      <c r="FOI27" s="60"/>
      <c r="FOJ27" s="60"/>
      <c r="FOK27" s="60"/>
      <c r="FOL27" s="60"/>
      <c r="FOM27" s="60"/>
      <c r="FON27" s="60"/>
      <c r="FOO27" s="60"/>
      <c r="FOP27" s="60"/>
      <c r="FOQ27" s="60"/>
      <c r="FOR27" s="60"/>
      <c r="FOS27" s="60"/>
      <c r="FOT27" s="60"/>
      <c r="FOU27" s="60"/>
      <c r="FOV27" s="60"/>
      <c r="FOW27" s="60"/>
      <c r="FOX27" s="60"/>
      <c r="FOY27" s="60"/>
      <c r="FOZ27" s="60"/>
      <c r="FPA27" s="60"/>
      <c r="FPB27" s="60"/>
      <c r="FPC27" s="60"/>
      <c r="FPD27" s="60"/>
      <c r="FPE27" s="60"/>
      <c r="FPF27" s="60"/>
      <c r="FPG27" s="60"/>
      <c r="FPH27" s="60"/>
      <c r="FPI27" s="60"/>
      <c r="FPJ27" s="60"/>
      <c r="FPK27" s="60"/>
      <c r="FPL27" s="60"/>
      <c r="FPM27" s="60"/>
      <c r="FPN27" s="60"/>
      <c r="FPO27" s="60"/>
      <c r="FPP27" s="60"/>
      <c r="FPQ27" s="60"/>
      <c r="FPR27" s="60"/>
      <c r="FPS27" s="60"/>
      <c r="FPT27" s="60"/>
      <c r="FPU27" s="60"/>
      <c r="FPV27" s="60"/>
      <c r="FPW27" s="60"/>
      <c r="FPX27" s="60"/>
      <c r="FPY27" s="60"/>
      <c r="FPZ27" s="60"/>
      <c r="FQA27" s="60"/>
      <c r="FQB27" s="60"/>
      <c r="FQC27" s="60"/>
      <c r="FQD27" s="60"/>
      <c r="FQE27" s="60"/>
      <c r="FQF27" s="60"/>
      <c r="FQG27" s="60"/>
      <c r="FQH27" s="60"/>
      <c r="FQI27" s="60"/>
      <c r="FQJ27" s="60"/>
      <c r="FQK27" s="60"/>
      <c r="FQL27" s="60"/>
      <c r="FQM27" s="60"/>
      <c r="FQN27" s="60"/>
      <c r="FQO27" s="60"/>
      <c r="FQP27" s="60"/>
      <c r="FQQ27" s="60"/>
      <c r="FQR27" s="60"/>
      <c r="FQS27" s="60"/>
      <c r="FQT27" s="60"/>
      <c r="FQU27" s="60"/>
      <c r="FQV27" s="60"/>
      <c r="FQW27" s="60"/>
      <c r="FQX27" s="60"/>
      <c r="FQY27" s="60"/>
      <c r="FQZ27" s="60"/>
      <c r="FRA27" s="60"/>
      <c r="FRB27" s="60"/>
      <c r="FRC27" s="60"/>
      <c r="FRD27" s="60"/>
      <c r="FRE27" s="60"/>
      <c r="FRF27" s="60"/>
      <c r="FRG27" s="60"/>
      <c r="FRH27" s="60"/>
      <c r="FRI27" s="60"/>
      <c r="FRJ27" s="60"/>
      <c r="FRK27" s="60"/>
      <c r="FRL27" s="60"/>
      <c r="FRM27" s="60"/>
      <c r="FRN27" s="60"/>
      <c r="FRO27" s="60"/>
      <c r="FRP27" s="60"/>
      <c r="FRQ27" s="60"/>
      <c r="FRR27" s="60"/>
      <c r="FRS27" s="60"/>
      <c r="FRT27" s="60"/>
      <c r="FRU27" s="60"/>
      <c r="FRV27" s="60"/>
      <c r="FRW27" s="60"/>
      <c r="FRX27" s="60"/>
      <c r="FRY27" s="60"/>
      <c r="FRZ27" s="60"/>
      <c r="FSA27" s="60"/>
      <c r="FSB27" s="60"/>
      <c r="FSC27" s="60"/>
      <c r="FSD27" s="60"/>
      <c r="FSE27" s="60"/>
      <c r="FSF27" s="60"/>
      <c r="FSG27" s="60"/>
      <c r="FSH27" s="60"/>
      <c r="FSI27" s="60"/>
      <c r="FSJ27" s="60"/>
      <c r="FSK27" s="60"/>
      <c r="FSL27" s="60"/>
      <c r="FSM27" s="60"/>
      <c r="FSN27" s="60"/>
      <c r="FSO27" s="60"/>
      <c r="FSP27" s="60"/>
      <c r="FSQ27" s="60"/>
      <c r="FSR27" s="60"/>
      <c r="FSS27" s="60"/>
      <c r="FST27" s="60"/>
      <c r="FSU27" s="60"/>
      <c r="FSV27" s="60"/>
      <c r="FSW27" s="60"/>
      <c r="FSX27" s="60"/>
      <c r="FSY27" s="60"/>
      <c r="FSZ27" s="60"/>
      <c r="FTA27" s="60"/>
      <c r="FTB27" s="60"/>
      <c r="FTC27" s="60"/>
      <c r="FTD27" s="60"/>
      <c r="FTE27" s="60"/>
      <c r="FTF27" s="60"/>
      <c r="FTG27" s="60"/>
      <c r="FTH27" s="60"/>
      <c r="FTI27" s="60"/>
      <c r="FTJ27" s="60"/>
      <c r="FTK27" s="60"/>
      <c r="FTL27" s="60"/>
      <c r="FTM27" s="60"/>
      <c r="FTN27" s="60"/>
      <c r="FTO27" s="60"/>
      <c r="FTP27" s="60"/>
      <c r="FTQ27" s="60"/>
      <c r="FTR27" s="60"/>
      <c r="FTS27" s="60"/>
      <c r="FTT27" s="60"/>
      <c r="FTU27" s="60"/>
      <c r="FTV27" s="60"/>
      <c r="FTW27" s="60"/>
      <c r="FTX27" s="60"/>
      <c r="FTY27" s="60"/>
      <c r="FTZ27" s="60"/>
      <c r="FUA27" s="60"/>
      <c r="FUB27" s="60"/>
      <c r="FUC27" s="60"/>
      <c r="FUD27" s="60"/>
      <c r="FUE27" s="60"/>
      <c r="FUF27" s="60"/>
      <c r="FUG27" s="60"/>
      <c r="FUH27" s="60"/>
      <c r="FUI27" s="60"/>
      <c r="FUJ27" s="60"/>
      <c r="FUK27" s="60"/>
      <c r="FUL27" s="60"/>
      <c r="FUM27" s="60"/>
      <c r="FUN27" s="60"/>
      <c r="FUO27" s="60"/>
      <c r="FUP27" s="60"/>
      <c r="FUQ27" s="60"/>
      <c r="FUR27" s="60"/>
      <c r="FUS27" s="60"/>
      <c r="FUT27" s="60"/>
      <c r="FUU27" s="60"/>
      <c r="FUV27" s="60"/>
      <c r="FUW27" s="60"/>
      <c r="FUX27" s="60"/>
      <c r="FUY27" s="60"/>
      <c r="FUZ27" s="60"/>
      <c r="FVA27" s="60"/>
      <c r="FVB27" s="60"/>
      <c r="FVC27" s="60"/>
      <c r="FVD27" s="60"/>
      <c r="FVE27" s="60"/>
      <c r="FVF27" s="60"/>
      <c r="FVG27" s="60"/>
      <c r="FVH27" s="60"/>
      <c r="FVI27" s="60"/>
      <c r="FVJ27" s="60"/>
      <c r="FVK27" s="60"/>
      <c r="FVL27" s="60"/>
      <c r="FVM27" s="60"/>
      <c r="FVN27" s="60"/>
      <c r="FVO27" s="60"/>
      <c r="FVP27" s="60"/>
      <c r="FVQ27" s="60"/>
      <c r="FVR27" s="60"/>
      <c r="FVS27" s="60"/>
      <c r="FVT27" s="60"/>
      <c r="FVU27" s="60"/>
      <c r="FVV27" s="60"/>
      <c r="FVW27" s="60"/>
      <c r="FVX27" s="60"/>
      <c r="FVY27" s="60"/>
      <c r="FVZ27" s="60"/>
      <c r="FWA27" s="60"/>
      <c r="FWB27" s="60"/>
      <c r="FWC27" s="60"/>
      <c r="FWD27" s="60"/>
      <c r="FWE27" s="60"/>
      <c r="FWF27" s="60"/>
      <c r="FWG27" s="60"/>
      <c r="FWH27" s="60"/>
      <c r="FWI27" s="60"/>
      <c r="FWJ27" s="60"/>
      <c r="FWK27" s="60"/>
      <c r="FWL27" s="60"/>
      <c r="FWM27" s="60"/>
      <c r="FWN27" s="60"/>
      <c r="FWO27" s="60"/>
      <c r="FWP27" s="60"/>
      <c r="FWQ27" s="60"/>
      <c r="FWR27" s="60"/>
      <c r="FWS27" s="60"/>
      <c r="FWT27" s="60"/>
      <c r="FWU27" s="60"/>
      <c r="FWV27" s="60"/>
      <c r="FWW27" s="60"/>
      <c r="FWX27" s="60"/>
      <c r="FWY27" s="60"/>
      <c r="FWZ27" s="60"/>
      <c r="FXA27" s="60"/>
      <c r="FXB27" s="60"/>
      <c r="FXC27" s="60"/>
      <c r="FXD27" s="60"/>
      <c r="FXE27" s="60"/>
      <c r="FXF27" s="60"/>
      <c r="FXG27" s="60"/>
      <c r="FXH27" s="60"/>
      <c r="FXI27" s="60"/>
      <c r="FXJ27" s="60"/>
      <c r="FXK27" s="60"/>
      <c r="FXL27" s="60"/>
      <c r="FXM27" s="60"/>
      <c r="FXN27" s="60"/>
      <c r="FXO27" s="60"/>
      <c r="FXP27" s="60"/>
      <c r="FXQ27" s="60"/>
      <c r="FXR27" s="60"/>
      <c r="FXS27" s="60"/>
      <c r="FXT27" s="60"/>
      <c r="FXU27" s="60"/>
      <c r="FXV27" s="60"/>
      <c r="FXW27" s="60"/>
      <c r="FXX27" s="60"/>
      <c r="FXY27" s="60"/>
      <c r="FXZ27" s="60"/>
      <c r="FYA27" s="60"/>
      <c r="FYB27" s="60"/>
      <c r="FYC27" s="60"/>
      <c r="FYD27" s="60"/>
      <c r="FYE27" s="60"/>
      <c r="FYF27" s="60"/>
      <c r="FYG27" s="60"/>
      <c r="FYH27" s="60"/>
      <c r="FYI27" s="60"/>
      <c r="FYJ27" s="60"/>
      <c r="FYK27" s="60"/>
      <c r="FYL27" s="60"/>
      <c r="FYM27" s="60"/>
      <c r="FYN27" s="60"/>
      <c r="FYO27" s="60"/>
      <c r="FYP27" s="60"/>
      <c r="FYQ27" s="60"/>
      <c r="FYR27" s="60"/>
      <c r="FYS27" s="60"/>
      <c r="FYT27" s="60"/>
      <c r="FYU27" s="60"/>
      <c r="FYV27" s="60"/>
      <c r="FYW27" s="60"/>
      <c r="FYX27" s="60"/>
      <c r="FYY27" s="60"/>
      <c r="FYZ27" s="60"/>
      <c r="FZA27" s="60"/>
      <c r="FZB27" s="60"/>
      <c r="FZC27" s="60"/>
      <c r="FZD27" s="60"/>
      <c r="FZE27" s="60"/>
      <c r="FZF27" s="60"/>
      <c r="FZG27" s="60"/>
      <c r="FZH27" s="60"/>
      <c r="FZI27" s="60"/>
      <c r="FZJ27" s="60"/>
      <c r="FZK27" s="60"/>
      <c r="FZL27" s="60"/>
      <c r="FZM27" s="60"/>
      <c r="FZN27" s="60"/>
      <c r="FZO27" s="60"/>
      <c r="FZP27" s="60"/>
      <c r="FZQ27" s="60"/>
      <c r="FZR27" s="60"/>
      <c r="FZS27" s="60"/>
      <c r="FZT27" s="60"/>
      <c r="FZU27" s="60"/>
      <c r="FZV27" s="60"/>
      <c r="FZW27" s="60"/>
      <c r="FZX27" s="60"/>
      <c r="FZY27" s="60"/>
      <c r="FZZ27" s="60"/>
      <c r="GAA27" s="60"/>
      <c r="GAB27" s="60"/>
      <c r="GAC27" s="60"/>
      <c r="GAD27" s="60"/>
      <c r="GAE27" s="60"/>
      <c r="GAF27" s="60"/>
      <c r="GAG27" s="60"/>
      <c r="GAH27" s="60"/>
      <c r="GAI27" s="60"/>
      <c r="GAJ27" s="60"/>
      <c r="GAK27" s="60"/>
      <c r="GAL27" s="60"/>
      <c r="GAM27" s="60"/>
      <c r="GAN27" s="60"/>
      <c r="GAO27" s="60"/>
      <c r="GAP27" s="60"/>
      <c r="GAQ27" s="60"/>
      <c r="GAR27" s="60"/>
      <c r="GAS27" s="60"/>
      <c r="GAT27" s="60"/>
      <c r="GAU27" s="60"/>
      <c r="GAV27" s="60"/>
      <c r="GAW27" s="60"/>
      <c r="GAX27" s="60"/>
      <c r="GAY27" s="60"/>
      <c r="GAZ27" s="60"/>
      <c r="GBA27" s="60"/>
      <c r="GBB27" s="60"/>
      <c r="GBC27" s="60"/>
      <c r="GBD27" s="60"/>
      <c r="GBE27" s="60"/>
      <c r="GBF27" s="60"/>
      <c r="GBG27" s="60"/>
      <c r="GBH27" s="60"/>
      <c r="GBI27" s="60"/>
      <c r="GBJ27" s="60"/>
      <c r="GBK27" s="60"/>
      <c r="GBL27" s="60"/>
      <c r="GBM27" s="60"/>
      <c r="GBN27" s="60"/>
      <c r="GBO27" s="60"/>
      <c r="GBP27" s="60"/>
      <c r="GBQ27" s="60"/>
      <c r="GBR27" s="60"/>
      <c r="GBS27" s="60"/>
      <c r="GBT27" s="60"/>
      <c r="GBU27" s="60"/>
      <c r="GBV27" s="60"/>
      <c r="GBW27" s="60"/>
      <c r="GBX27" s="60"/>
      <c r="GBY27" s="60"/>
      <c r="GBZ27" s="60"/>
      <c r="GCA27" s="60"/>
      <c r="GCB27" s="60"/>
      <c r="GCC27" s="60"/>
      <c r="GCD27" s="60"/>
      <c r="GCE27" s="60"/>
      <c r="GCF27" s="60"/>
      <c r="GCG27" s="60"/>
      <c r="GCH27" s="60"/>
      <c r="GCI27" s="60"/>
      <c r="GCJ27" s="60"/>
      <c r="GCK27" s="60"/>
      <c r="GCL27" s="60"/>
      <c r="GCM27" s="60"/>
      <c r="GCN27" s="60"/>
      <c r="GCO27" s="60"/>
      <c r="GCP27" s="60"/>
      <c r="GCQ27" s="60"/>
      <c r="GCR27" s="60"/>
      <c r="GCS27" s="60"/>
      <c r="GCT27" s="60"/>
      <c r="GCU27" s="60"/>
      <c r="GCV27" s="60"/>
      <c r="GCW27" s="60"/>
      <c r="GCX27" s="60"/>
      <c r="GCY27" s="60"/>
      <c r="GCZ27" s="60"/>
      <c r="GDA27" s="60"/>
      <c r="GDB27" s="60"/>
      <c r="GDC27" s="60"/>
      <c r="GDD27" s="60"/>
      <c r="GDE27" s="60"/>
      <c r="GDF27" s="60"/>
      <c r="GDG27" s="60"/>
      <c r="GDH27" s="60"/>
      <c r="GDI27" s="60"/>
      <c r="GDJ27" s="60"/>
      <c r="GDK27" s="60"/>
      <c r="GDL27" s="60"/>
      <c r="GDM27" s="60"/>
      <c r="GDN27" s="60"/>
      <c r="GDO27" s="60"/>
      <c r="GDP27" s="60"/>
      <c r="GDQ27" s="60"/>
      <c r="GDR27" s="60"/>
      <c r="GDS27" s="60"/>
      <c r="GDT27" s="60"/>
      <c r="GDU27" s="60"/>
      <c r="GDV27" s="60"/>
      <c r="GDW27" s="60"/>
      <c r="GDX27" s="60"/>
      <c r="GDY27" s="60"/>
      <c r="GDZ27" s="60"/>
      <c r="GEA27" s="60"/>
      <c r="GEB27" s="60"/>
      <c r="GEC27" s="60"/>
      <c r="GED27" s="60"/>
      <c r="GEE27" s="60"/>
      <c r="GEF27" s="60"/>
      <c r="GEG27" s="60"/>
      <c r="GEH27" s="60"/>
      <c r="GEI27" s="60"/>
      <c r="GEJ27" s="60"/>
      <c r="GEK27" s="60"/>
      <c r="GEL27" s="60"/>
      <c r="GEM27" s="60"/>
      <c r="GEN27" s="60"/>
      <c r="GEO27" s="60"/>
      <c r="GEP27" s="60"/>
      <c r="GEQ27" s="60"/>
      <c r="GER27" s="60"/>
      <c r="GES27" s="60"/>
      <c r="GET27" s="60"/>
      <c r="GEU27" s="60"/>
      <c r="GEV27" s="60"/>
      <c r="GEW27" s="60"/>
      <c r="GEX27" s="60"/>
      <c r="GEY27" s="60"/>
      <c r="GEZ27" s="60"/>
      <c r="GFA27" s="60"/>
      <c r="GFB27" s="60"/>
      <c r="GFC27" s="60"/>
      <c r="GFD27" s="60"/>
      <c r="GFE27" s="60"/>
      <c r="GFF27" s="60"/>
      <c r="GFG27" s="60"/>
      <c r="GFH27" s="60"/>
      <c r="GFI27" s="60"/>
      <c r="GFJ27" s="60"/>
      <c r="GFK27" s="60"/>
      <c r="GFL27" s="60"/>
      <c r="GFM27" s="60"/>
      <c r="GFN27" s="60"/>
      <c r="GFO27" s="60"/>
      <c r="GFP27" s="60"/>
      <c r="GFQ27" s="60"/>
      <c r="GFR27" s="60"/>
      <c r="GFS27" s="60"/>
      <c r="GFT27" s="60"/>
      <c r="GFU27" s="60"/>
      <c r="GFV27" s="60"/>
      <c r="GFW27" s="60"/>
      <c r="GFX27" s="60"/>
      <c r="GFY27" s="60"/>
      <c r="GFZ27" s="60"/>
      <c r="GGA27" s="60"/>
      <c r="GGB27" s="60"/>
      <c r="GGC27" s="60"/>
      <c r="GGD27" s="60"/>
      <c r="GGE27" s="60"/>
      <c r="GGF27" s="60"/>
      <c r="GGG27" s="60"/>
      <c r="GGH27" s="60"/>
      <c r="GGI27" s="60"/>
      <c r="GGJ27" s="60"/>
      <c r="GGK27" s="60"/>
      <c r="GGL27" s="60"/>
      <c r="GGM27" s="60"/>
      <c r="GGN27" s="60"/>
      <c r="GGO27" s="60"/>
      <c r="GGP27" s="60"/>
      <c r="GGQ27" s="60"/>
      <c r="GGR27" s="60"/>
      <c r="GGS27" s="60"/>
      <c r="GGT27" s="60"/>
      <c r="GGU27" s="60"/>
      <c r="GGV27" s="60"/>
      <c r="GGW27" s="60"/>
      <c r="GGX27" s="60"/>
      <c r="GGY27" s="60"/>
      <c r="GGZ27" s="60"/>
      <c r="GHA27" s="60"/>
      <c r="GHB27" s="60"/>
      <c r="GHC27" s="60"/>
      <c r="GHD27" s="60"/>
      <c r="GHE27" s="60"/>
      <c r="GHF27" s="60"/>
      <c r="GHG27" s="60"/>
      <c r="GHH27" s="60"/>
      <c r="GHI27" s="60"/>
      <c r="GHJ27" s="60"/>
      <c r="GHK27" s="60"/>
      <c r="GHL27" s="60"/>
      <c r="GHM27" s="60"/>
      <c r="GHN27" s="60"/>
      <c r="GHO27" s="60"/>
      <c r="GHP27" s="60"/>
      <c r="GHQ27" s="60"/>
      <c r="GHR27" s="60"/>
      <c r="GHS27" s="60"/>
      <c r="GHT27" s="60"/>
      <c r="GHU27" s="60"/>
      <c r="GHV27" s="60"/>
      <c r="GHW27" s="60"/>
      <c r="GHX27" s="60"/>
      <c r="GHY27" s="60"/>
      <c r="GHZ27" s="60"/>
      <c r="GIA27" s="60"/>
      <c r="GIB27" s="60"/>
      <c r="GIC27" s="60"/>
      <c r="GID27" s="60"/>
      <c r="GIE27" s="60"/>
      <c r="GIF27" s="60"/>
      <c r="GIG27" s="60"/>
      <c r="GIH27" s="60"/>
      <c r="GII27" s="60"/>
      <c r="GIJ27" s="60"/>
      <c r="GIK27" s="60"/>
      <c r="GIL27" s="60"/>
      <c r="GIM27" s="60"/>
      <c r="GIN27" s="60"/>
      <c r="GIO27" s="60"/>
      <c r="GIP27" s="60"/>
      <c r="GIQ27" s="60"/>
      <c r="GIR27" s="60"/>
      <c r="GIS27" s="60"/>
      <c r="GIT27" s="60"/>
      <c r="GIU27" s="60"/>
      <c r="GIV27" s="60"/>
      <c r="GIW27" s="60"/>
      <c r="GIX27" s="60"/>
      <c r="GIY27" s="60"/>
      <c r="GIZ27" s="60"/>
      <c r="GJA27" s="60"/>
      <c r="GJB27" s="60"/>
      <c r="GJC27" s="60"/>
      <c r="GJD27" s="60"/>
      <c r="GJE27" s="60"/>
      <c r="GJF27" s="60"/>
      <c r="GJG27" s="60"/>
      <c r="GJH27" s="60"/>
      <c r="GJI27" s="60"/>
      <c r="GJJ27" s="60"/>
      <c r="GJK27" s="60"/>
      <c r="GJL27" s="60"/>
      <c r="GJM27" s="60"/>
      <c r="GJN27" s="60"/>
      <c r="GJO27" s="60"/>
      <c r="GJP27" s="60"/>
      <c r="GJQ27" s="60"/>
      <c r="GJR27" s="60"/>
      <c r="GJS27" s="60"/>
      <c r="GJT27" s="60"/>
      <c r="GJU27" s="60"/>
      <c r="GJV27" s="60"/>
      <c r="GJW27" s="60"/>
      <c r="GJX27" s="60"/>
      <c r="GJY27" s="60"/>
      <c r="GJZ27" s="60"/>
      <c r="GKA27" s="60"/>
      <c r="GKB27" s="60"/>
      <c r="GKC27" s="60"/>
      <c r="GKD27" s="60"/>
      <c r="GKE27" s="60"/>
      <c r="GKF27" s="60"/>
      <c r="GKG27" s="60"/>
      <c r="GKH27" s="60"/>
      <c r="GKI27" s="60"/>
      <c r="GKJ27" s="60"/>
      <c r="GKK27" s="60"/>
      <c r="GKL27" s="60"/>
      <c r="GKM27" s="60"/>
      <c r="GKN27" s="60"/>
      <c r="GKO27" s="60"/>
      <c r="GKP27" s="60"/>
      <c r="GKQ27" s="60"/>
      <c r="GKR27" s="60"/>
      <c r="GKS27" s="60"/>
      <c r="GKT27" s="60"/>
      <c r="GKU27" s="60"/>
      <c r="GKV27" s="60"/>
      <c r="GKW27" s="60"/>
      <c r="GKX27" s="60"/>
      <c r="GKY27" s="60"/>
      <c r="GKZ27" s="60"/>
      <c r="GLA27" s="60"/>
      <c r="GLB27" s="60"/>
      <c r="GLC27" s="60"/>
      <c r="GLD27" s="60"/>
      <c r="GLE27" s="60"/>
      <c r="GLF27" s="60"/>
      <c r="GLG27" s="60"/>
      <c r="GLH27" s="60"/>
      <c r="GLI27" s="60"/>
      <c r="GLJ27" s="60"/>
      <c r="GLK27" s="60"/>
      <c r="GLL27" s="60"/>
      <c r="GLM27" s="60"/>
      <c r="GLN27" s="60"/>
      <c r="GLO27" s="60"/>
      <c r="GLP27" s="60"/>
      <c r="GLQ27" s="60"/>
      <c r="GLR27" s="60"/>
      <c r="GLS27" s="60"/>
      <c r="GLT27" s="60"/>
      <c r="GLU27" s="60"/>
      <c r="GLV27" s="60"/>
      <c r="GLW27" s="60"/>
      <c r="GLX27" s="60"/>
      <c r="GLY27" s="60"/>
      <c r="GLZ27" s="60"/>
      <c r="GMA27" s="60"/>
      <c r="GMB27" s="60"/>
      <c r="GMC27" s="60"/>
      <c r="GMD27" s="60"/>
      <c r="GME27" s="60"/>
      <c r="GMF27" s="60"/>
      <c r="GMG27" s="60"/>
      <c r="GMH27" s="60"/>
      <c r="GMI27" s="60"/>
      <c r="GMJ27" s="60"/>
      <c r="GMK27" s="60"/>
      <c r="GML27" s="60"/>
      <c r="GMM27" s="60"/>
      <c r="GMN27" s="60"/>
      <c r="GMO27" s="60"/>
      <c r="GMP27" s="60"/>
      <c r="GMQ27" s="60"/>
      <c r="GMR27" s="60"/>
      <c r="GMS27" s="60"/>
      <c r="GMT27" s="60"/>
      <c r="GMU27" s="60"/>
      <c r="GMV27" s="60"/>
      <c r="GMW27" s="60"/>
      <c r="GMX27" s="60"/>
      <c r="GMY27" s="60"/>
      <c r="GMZ27" s="60"/>
      <c r="GNA27" s="60"/>
      <c r="GNB27" s="60"/>
      <c r="GNC27" s="60"/>
      <c r="GND27" s="60"/>
      <c r="GNE27" s="60"/>
      <c r="GNF27" s="60"/>
      <c r="GNG27" s="60"/>
      <c r="GNH27" s="60"/>
      <c r="GNI27" s="60"/>
      <c r="GNJ27" s="60"/>
      <c r="GNK27" s="60"/>
      <c r="GNL27" s="60"/>
      <c r="GNM27" s="60"/>
      <c r="GNN27" s="60"/>
      <c r="GNO27" s="60"/>
      <c r="GNP27" s="60"/>
      <c r="GNQ27" s="60"/>
      <c r="GNR27" s="60"/>
      <c r="GNS27" s="60"/>
      <c r="GNT27" s="60"/>
      <c r="GNU27" s="60"/>
      <c r="GNV27" s="60"/>
      <c r="GNW27" s="60"/>
      <c r="GNX27" s="60"/>
      <c r="GNY27" s="60"/>
      <c r="GNZ27" s="60"/>
      <c r="GOA27" s="60"/>
      <c r="GOB27" s="60"/>
      <c r="GOC27" s="60"/>
      <c r="GOD27" s="60"/>
      <c r="GOE27" s="60"/>
      <c r="GOF27" s="60"/>
      <c r="GOG27" s="60"/>
      <c r="GOH27" s="60"/>
      <c r="GOI27" s="60"/>
      <c r="GOJ27" s="60"/>
      <c r="GOK27" s="60"/>
      <c r="GOL27" s="60"/>
      <c r="GOM27" s="60"/>
      <c r="GON27" s="60"/>
      <c r="GOO27" s="60"/>
      <c r="GOP27" s="60"/>
      <c r="GOQ27" s="60"/>
      <c r="GOR27" s="60"/>
      <c r="GOS27" s="60"/>
      <c r="GOT27" s="60"/>
      <c r="GOU27" s="60"/>
      <c r="GOV27" s="60"/>
      <c r="GOW27" s="60"/>
      <c r="GOX27" s="60"/>
      <c r="GOY27" s="60"/>
      <c r="GOZ27" s="60"/>
      <c r="GPA27" s="60"/>
      <c r="GPB27" s="60"/>
      <c r="GPC27" s="60"/>
      <c r="GPD27" s="60"/>
      <c r="GPE27" s="60"/>
      <c r="GPF27" s="60"/>
      <c r="GPG27" s="60"/>
      <c r="GPH27" s="60"/>
      <c r="GPI27" s="60"/>
      <c r="GPJ27" s="60"/>
      <c r="GPK27" s="60"/>
      <c r="GPL27" s="60"/>
      <c r="GPM27" s="60"/>
      <c r="GPN27" s="60"/>
      <c r="GPO27" s="60"/>
      <c r="GPP27" s="60"/>
      <c r="GPQ27" s="60"/>
      <c r="GPR27" s="60"/>
      <c r="GPS27" s="60"/>
      <c r="GPT27" s="60"/>
      <c r="GPU27" s="60"/>
      <c r="GPV27" s="60"/>
      <c r="GPW27" s="60"/>
      <c r="GPX27" s="60"/>
      <c r="GPY27" s="60"/>
      <c r="GPZ27" s="60"/>
      <c r="GQA27" s="60"/>
      <c r="GQB27" s="60"/>
      <c r="GQC27" s="60"/>
      <c r="GQD27" s="60"/>
      <c r="GQE27" s="60"/>
      <c r="GQF27" s="60"/>
      <c r="GQG27" s="60"/>
      <c r="GQH27" s="60"/>
      <c r="GQI27" s="60"/>
      <c r="GQJ27" s="60"/>
      <c r="GQK27" s="60"/>
      <c r="GQL27" s="60"/>
      <c r="GQM27" s="60"/>
      <c r="GQN27" s="60"/>
      <c r="GQO27" s="60"/>
      <c r="GQP27" s="60"/>
      <c r="GQQ27" s="60"/>
      <c r="GQR27" s="60"/>
      <c r="GQS27" s="60"/>
      <c r="GQT27" s="60"/>
      <c r="GQU27" s="60"/>
      <c r="GQV27" s="60"/>
      <c r="GQW27" s="60"/>
      <c r="GQX27" s="60"/>
      <c r="GQY27" s="60"/>
      <c r="GQZ27" s="60"/>
      <c r="GRA27" s="60"/>
      <c r="GRB27" s="60"/>
      <c r="GRC27" s="60"/>
      <c r="GRD27" s="60"/>
      <c r="GRE27" s="60"/>
      <c r="GRF27" s="60"/>
      <c r="GRG27" s="60"/>
      <c r="GRH27" s="60"/>
      <c r="GRI27" s="60"/>
      <c r="GRJ27" s="60"/>
      <c r="GRK27" s="60"/>
      <c r="GRL27" s="60"/>
      <c r="GRM27" s="60"/>
      <c r="GRN27" s="60"/>
      <c r="GRO27" s="60"/>
      <c r="GRP27" s="60"/>
      <c r="GRQ27" s="60"/>
      <c r="GRR27" s="60"/>
      <c r="GRS27" s="60"/>
      <c r="GRT27" s="60"/>
      <c r="GRU27" s="60"/>
      <c r="GRV27" s="60"/>
      <c r="GRW27" s="60"/>
      <c r="GRX27" s="60"/>
      <c r="GRY27" s="60"/>
      <c r="GRZ27" s="60"/>
      <c r="GSA27" s="60"/>
      <c r="GSB27" s="60"/>
      <c r="GSC27" s="60"/>
      <c r="GSD27" s="60"/>
      <c r="GSE27" s="60"/>
      <c r="GSF27" s="60"/>
      <c r="GSG27" s="60"/>
      <c r="GSH27" s="60"/>
      <c r="GSI27" s="60"/>
      <c r="GSJ27" s="60"/>
      <c r="GSK27" s="60"/>
      <c r="GSL27" s="60"/>
      <c r="GSM27" s="60"/>
      <c r="GSN27" s="60"/>
      <c r="GSO27" s="60"/>
      <c r="GSP27" s="60"/>
      <c r="GSQ27" s="60"/>
      <c r="GSR27" s="60"/>
      <c r="GSS27" s="60"/>
      <c r="GST27" s="60"/>
      <c r="GSU27" s="60"/>
      <c r="GSV27" s="60"/>
      <c r="GSW27" s="60"/>
      <c r="GSX27" s="60"/>
      <c r="GSY27" s="60"/>
      <c r="GSZ27" s="60"/>
      <c r="GTA27" s="60"/>
      <c r="GTB27" s="60"/>
      <c r="GTC27" s="60"/>
      <c r="GTD27" s="60"/>
      <c r="GTE27" s="60"/>
      <c r="GTF27" s="60"/>
      <c r="GTG27" s="60"/>
      <c r="GTH27" s="60"/>
      <c r="GTI27" s="60"/>
      <c r="GTJ27" s="60"/>
      <c r="GTK27" s="60"/>
      <c r="GTL27" s="60"/>
      <c r="GTM27" s="60"/>
      <c r="GTN27" s="60"/>
      <c r="GTO27" s="60"/>
      <c r="GTP27" s="60"/>
      <c r="GTQ27" s="60"/>
      <c r="GTR27" s="60"/>
      <c r="GTS27" s="60"/>
      <c r="GTT27" s="60"/>
      <c r="GTU27" s="60"/>
      <c r="GTV27" s="60"/>
      <c r="GTW27" s="60"/>
      <c r="GTX27" s="60"/>
      <c r="GTY27" s="60"/>
      <c r="GTZ27" s="60"/>
      <c r="GUA27" s="60"/>
      <c r="GUB27" s="60"/>
      <c r="GUC27" s="60"/>
      <c r="GUD27" s="60"/>
      <c r="GUE27" s="60"/>
      <c r="GUF27" s="60"/>
      <c r="GUG27" s="60"/>
      <c r="GUH27" s="60"/>
      <c r="GUI27" s="60"/>
      <c r="GUJ27" s="60"/>
      <c r="GUK27" s="60"/>
      <c r="GUL27" s="60"/>
      <c r="GUM27" s="60"/>
      <c r="GUN27" s="60"/>
      <c r="GUO27" s="60"/>
      <c r="GUP27" s="60"/>
      <c r="GUQ27" s="60"/>
      <c r="GUR27" s="60"/>
      <c r="GUS27" s="60"/>
      <c r="GUT27" s="60"/>
      <c r="GUU27" s="60"/>
      <c r="GUV27" s="60"/>
      <c r="GUW27" s="60"/>
      <c r="GUX27" s="60"/>
      <c r="GUY27" s="60"/>
      <c r="GUZ27" s="60"/>
      <c r="GVA27" s="60"/>
      <c r="GVB27" s="60"/>
      <c r="GVC27" s="60"/>
      <c r="GVD27" s="60"/>
      <c r="GVE27" s="60"/>
      <c r="GVF27" s="60"/>
      <c r="GVG27" s="60"/>
      <c r="GVH27" s="60"/>
      <c r="GVI27" s="60"/>
      <c r="GVJ27" s="60"/>
      <c r="GVK27" s="60"/>
      <c r="GVL27" s="60"/>
      <c r="GVM27" s="60"/>
      <c r="GVN27" s="60"/>
      <c r="GVO27" s="60"/>
      <c r="GVP27" s="60"/>
      <c r="GVQ27" s="60"/>
      <c r="GVR27" s="60"/>
      <c r="GVS27" s="60"/>
      <c r="GVT27" s="60"/>
      <c r="GVU27" s="60"/>
      <c r="GVV27" s="60"/>
      <c r="GVW27" s="60"/>
      <c r="GVX27" s="60"/>
      <c r="GVY27" s="60"/>
      <c r="GVZ27" s="60"/>
      <c r="GWA27" s="60"/>
      <c r="GWB27" s="60"/>
      <c r="GWC27" s="60"/>
      <c r="GWD27" s="60"/>
      <c r="GWE27" s="60"/>
      <c r="GWF27" s="60"/>
      <c r="GWG27" s="60"/>
      <c r="GWH27" s="60"/>
      <c r="GWI27" s="60"/>
      <c r="GWJ27" s="60"/>
      <c r="GWK27" s="60"/>
      <c r="GWL27" s="60"/>
      <c r="GWM27" s="60"/>
      <c r="GWN27" s="60"/>
      <c r="GWO27" s="60"/>
      <c r="GWP27" s="60"/>
      <c r="GWQ27" s="60"/>
      <c r="GWR27" s="60"/>
      <c r="GWS27" s="60"/>
      <c r="GWT27" s="60"/>
      <c r="GWU27" s="60"/>
      <c r="GWV27" s="60"/>
      <c r="GWW27" s="60"/>
      <c r="GWX27" s="60"/>
      <c r="GWY27" s="60"/>
      <c r="GWZ27" s="60"/>
      <c r="GXA27" s="60"/>
      <c r="GXB27" s="60"/>
      <c r="GXC27" s="60"/>
      <c r="GXD27" s="60"/>
      <c r="GXE27" s="60"/>
      <c r="GXF27" s="60"/>
      <c r="GXG27" s="60"/>
      <c r="GXH27" s="60"/>
      <c r="GXI27" s="60"/>
      <c r="GXJ27" s="60"/>
      <c r="GXK27" s="60"/>
      <c r="GXL27" s="60"/>
      <c r="GXM27" s="60"/>
      <c r="GXN27" s="60"/>
      <c r="GXO27" s="60"/>
      <c r="GXP27" s="60"/>
      <c r="GXQ27" s="60"/>
      <c r="GXR27" s="60"/>
      <c r="GXS27" s="60"/>
      <c r="GXT27" s="60"/>
      <c r="GXU27" s="60"/>
      <c r="GXV27" s="60"/>
      <c r="GXW27" s="60"/>
      <c r="GXX27" s="60"/>
      <c r="GXY27" s="60"/>
      <c r="GXZ27" s="60"/>
      <c r="GYA27" s="60"/>
      <c r="GYB27" s="60"/>
      <c r="GYC27" s="60"/>
      <c r="GYD27" s="60"/>
      <c r="GYE27" s="60"/>
      <c r="GYF27" s="60"/>
      <c r="GYG27" s="60"/>
      <c r="GYH27" s="60"/>
      <c r="GYI27" s="60"/>
      <c r="GYJ27" s="60"/>
      <c r="GYK27" s="60"/>
      <c r="GYL27" s="60"/>
      <c r="GYM27" s="60"/>
      <c r="GYN27" s="60"/>
      <c r="GYO27" s="60"/>
      <c r="GYP27" s="60"/>
      <c r="GYQ27" s="60"/>
      <c r="GYR27" s="60"/>
      <c r="GYS27" s="60"/>
      <c r="GYT27" s="60"/>
      <c r="GYU27" s="60"/>
      <c r="GYV27" s="60"/>
      <c r="GYW27" s="60"/>
      <c r="GYX27" s="60"/>
      <c r="GYY27" s="60"/>
      <c r="GYZ27" s="60"/>
      <c r="GZA27" s="60"/>
      <c r="GZB27" s="60"/>
      <c r="GZC27" s="60"/>
      <c r="GZD27" s="60"/>
      <c r="GZE27" s="60"/>
      <c r="GZF27" s="60"/>
      <c r="GZG27" s="60"/>
      <c r="GZH27" s="60"/>
      <c r="GZI27" s="60"/>
      <c r="GZJ27" s="60"/>
      <c r="GZK27" s="60"/>
      <c r="GZL27" s="60"/>
      <c r="GZM27" s="60"/>
      <c r="GZN27" s="60"/>
      <c r="GZO27" s="60"/>
      <c r="GZP27" s="60"/>
      <c r="GZQ27" s="60"/>
      <c r="GZR27" s="60"/>
      <c r="GZS27" s="60"/>
      <c r="GZT27" s="60"/>
      <c r="GZU27" s="60"/>
      <c r="GZV27" s="60"/>
      <c r="GZW27" s="60"/>
      <c r="GZX27" s="60"/>
      <c r="GZY27" s="60"/>
      <c r="GZZ27" s="60"/>
      <c r="HAA27" s="60"/>
      <c r="HAB27" s="60"/>
      <c r="HAC27" s="60"/>
      <c r="HAD27" s="60"/>
      <c r="HAE27" s="60"/>
      <c r="HAF27" s="60"/>
      <c r="HAG27" s="60"/>
      <c r="HAH27" s="60"/>
      <c r="HAI27" s="60"/>
      <c r="HAJ27" s="60"/>
      <c r="HAK27" s="60"/>
      <c r="HAL27" s="60"/>
      <c r="HAM27" s="60"/>
      <c r="HAN27" s="60"/>
      <c r="HAO27" s="60"/>
      <c r="HAP27" s="60"/>
      <c r="HAQ27" s="60"/>
      <c r="HAR27" s="60"/>
      <c r="HAS27" s="60"/>
      <c r="HAT27" s="60"/>
      <c r="HAU27" s="60"/>
      <c r="HAV27" s="60"/>
      <c r="HAW27" s="60"/>
      <c r="HAX27" s="60"/>
      <c r="HAY27" s="60"/>
      <c r="HAZ27" s="60"/>
      <c r="HBA27" s="60"/>
      <c r="HBB27" s="60"/>
      <c r="HBC27" s="60"/>
      <c r="HBD27" s="60"/>
      <c r="HBE27" s="60"/>
      <c r="HBF27" s="60"/>
      <c r="HBG27" s="60"/>
      <c r="HBH27" s="60"/>
      <c r="HBI27" s="60"/>
      <c r="HBJ27" s="60"/>
      <c r="HBK27" s="60"/>
      <c r="HBL27" s="60"/>
      <c r="HBM27" s="60"/>
      <c r="HBN27" s="60"/>
      <c r="HBO27" s="60"/>
      <c r="HBP27" s="60"/>
      <c r="HBQ27" s="60"/>
      <c r="HBR27" s="60"/>
      <c r="HBS27" s="60"/>
      <c r="HBT27" s="60"/>
      <c r="HBU27" s="60"/>
      <c r="HBV27" s="60"/>
      <c r="HBW27" s="60"/>
      <c r="HBX27" s="60"/>
      <c r="HBY27" s="60"/>
      <c r="HBZ27" s="60"/>
      <c r="HCA27" s="60"/>
      <c r="HCB27" s="60"/>
      <c r="HCC27" s="60"/>
      <c r="HCD27" s="60"/>
      <c r="HCE27" s="60"/>
      <c r="HCF27" s="60"/>
      <c r="HCG27" s="60"/>
      <c r="HCH27" s="60"/>
      <c r="HCI27" s="60"/>
      <c r="HCJ27" s="60"/>
      <c r="HCK27" s="60"/>
      <c r="HCL27" s="60"/>
      <c r="HCM27" s="60"/>
      <c r="HCN27" s="60"/>
      <c r="HCO27" s="60"/>
      <c r="HCP27" s="60"/>
      <c r="HCQ27" s="60"/>
      <c r="HCR27" s="60"/>
      <c r="HCS27" s="60"/>
      <c r="HCT27" s="60"/>
      <c r="HCU27" s="60"/>
      <c r="HCV27" s="60"/>
      <c r="HCW27" s="60"/>
      <c r="HCX27" s="60"/>
      <c r="HCY27" s="60"/>
      <c r="HCZ27" s="60"/>
      <c r="HDA27" s="60"/>
      <c r="HDB27" s="60"/>
      <c r="HDC27" s="60"/>
      <c r="HDD27" s="60"/>
      <c r="HDE27" s="60"/>
      <c r="HDF27" s="60"/>
      <c r="HDG27" s="60"/>
      <c r="HDH27" s="60"/>
      <c r="HDI27" s="60"/>
      <c r="HDJ27" s="60"/>
      <c r="HDK27" s="60"/>
      <c r="HDL27" s="60"/>
      <c r="HDM27" s="60"/>
      <c r="HDN27" s="60"/>
      <c r="HDO27" s="60"/>
      <c r="HDP27" s="60"/>
      <c r="HDQ27" s="60"/>
      <c r="HDR27" s="60"/>
      <c r="HDS27" s="60"/>
      <c r="HDT27" s="60"/>
      <c r="HDU27" s="60"/>
      <c r="HDV27" s="60"/>
      <c r="HDW27" s="60"/>
      <c r="HDX27" s="60"/>
      <c r="HDY27" s="60"/>
      <c r="HDZ27" s="60"/>
      <c r="HEA27" s="60"/>
      <c r="HEB27" s="60"/>
      <c r="HEC27" s="60"/>
      <c r="HED27" s="60"/>
      <c r="HEE27" s="60"/>
      <c r="HEF27" s="60"/>
      <c r="HEG27" s="60"/>
      <c r="HEH27" s="60"/>
      <c r="HEI27" s="60"/>
      <c r="HEJ27" s="60"/>
      <c r="HEK27" s="60"/>
      <c r="HEL27" s="60"/>
      <c r="HEM27" s="60"/>
      <c r="HEN27" s="60"/>
      <c r="HEO27" s="60"/>
      <c r="HEP27" s="60"/>
      <c r="HEQ27" s="60"/>
      <c r="HER27" s="60"/>
      <c r="HES27" s="60"/>
      <c r="HET27" s="60"/>
      <c r="HEU27" s="60"/>
      <c r="HEV27" s="60"/>
      <c r="HEW27" s="60"/>
      <c r="HEX27" s="60"/>
      <c r="HEY27" s="60"/>
      <c r="HEZ27" s="60"/>
      <c r="HFA27" s="60"/>
      <c r="HFB27" s="60"/>
      <c r="HFC27" s="60"/>
      <c r="HFD27" s="60"/>
      <c r="HFE27" s="60"/>
      <c r="HFF27" s="60"/>
      <c r="HFG27" s="60"/>
      <c r="HFH27" s="60"/>
      <c r="HFI27" s="60"/>
      <c r="HFJ27" s="60"/>
      <c r="HFK27" s="60"/>
      <c r="HFL27" s="60"/>
      <c r="HFM27" s="60"/>
      <c r="HFN27" s="60"/>
      <c r="HFO27" s="60"/>
      <c r="HFP27" s="60"/>
      <c r="HFQ27" s="60"/>
      <c r="HFR27" s="60"/>
      <c r="HFS27" s="60"/>
      <c r="HFT27" s="60"/>
      <c r="HFU27" s="60"/>
      <c r="HFV27" s="60"/>
      <c r="HFW27" s="60"/>
      <c r="HFX27" s="60"/>
      <c r="HFY27" s="60"/>
      <c r="HFZ27" s="60"/>
      <c r="HGA27" s="60"/>
      <c r="HGB27" s="60"/>
      <c r="HGC27" s="60"/>
      <c r="HGD27" s="60"/>
      <c r="HGE27" s="60"/>
      <c r="HGF27" s="60"/>
      <c r="HGG27" s="60"/>
      <c r="HGH27" s="60"/>
      <c r="HGI27" s="60"/>
      <c r="HGJ27" s="60"/>
      <c r="HGK27" s="60"/>
      <c r="HGL27" s="60"/>
      <c r="HGM27" s="60"/>
      <c r="HGN27" s="60"/>
      <c r="HGO27" s="60"/>
      <c r="HGP27" s="60"/>
      <c r="HGQ27" s="60"/>
      <c r="HGR27" s="60"/>
      <c r="HGS27" s="60"/>
      <c r="HGT27" s="60"/>
      <c r="HGU27" s="60"/>
      <c r="HGV27" s="60"/>
      <c r="HGW27" s="60"/>
      <c r="HGX27" s="60"/>
      <c r="HGY27" s="60"/>
      <c r="HGZ27" s="60"/>
      <c r="HHA27" s="60"/>
      <c r="HHB27" s="60"/>
      <c r="HHC27" s="60"/>
      <c r="HHD27" s="60"/>
      <c r="HHE27" s="60"/>
      <c r="HHF27" s="60"/>
      <c r="HHG27" s="60"/>
      <c r="HHH27" s="60"/>
      <c r="HHI27" s="60"/>
      <c r="HHJ27" s="60"/>
      <c r="HHK27" s="60"/>
      <c r="HHL27" s="60"/>
      <c r="HHM27" s="60"/>
      <c r="HHN27" s="60"/>
      <c r="HHO27" s="60"/>
      <c r="HHP27" s="60"/>
      <c r="HHQ27" s="60"/>
      <c r="HHR27" s="60"/>
      <c r="HHS27" s="60"/>
      <c r="HHT27" s="60"/>
      <c r="HHU27" s="60"/>
      <c r="HHV27" s="60"/>
      <c r="HHW27" s="60"/>
      <c r="HHX27" s="60"/>
      <c r="HHY27" s="60"/>
      <c r="HHZ27" s="60"/>
      <c r="HIA27" s="60"/>
      <c r="HIB27" s="60"/>
      <c r="HIC27" s="60"/>
      <c r="HID27" s="60"/>
      <c r="HIE27" s="60"/>
      <c r="HIF27" s="60"/>
      <c r="HIG27" s="60"/>
      <c r="HIH27" s="60"/>
      <c r="HII27" s="60"/>
      <c r="HIJ27" s="60"/>
      <c r="HIK27" s="60"/>
      <c r="HIL27" s="60"/>
      <c r="HIM27" s="60"/>
      <c r="HIN27" s="60"/>
      <c r="HIO27" s="60"/>
      <c r="HIP27" s="60"/>
      <c r="HIQ27" s="60"/>
      <c r="HIR27" s="60"/>
      <c r="HIS27" s="60"/>
      <c r="HIT27" s="60"/>
      <c r="HIU27" s="60"/>
      <c r="HIV27" s="60"/>
      <c r="HIW27" s="60"/>
      <c r="HIX27" s="60"/>
      <c r="HIY27" s="60"/>
      <c r="HIZ27" s="60"/>
      <c r="HJA27" s="60"/>
      <c r="HJB27" s="60"/>
      <c r="HJC27" s="60"/>
      <c r="HJD27" s="60"/>
      <c r="HJE27" s="60"/>
      <c r="HJF27" s="60"/>
      <c r="HJG27" s="60"/>
      <c r="HJH27" s="60"/>
      <c r="HJI27" s="60"/>
      <c r="HJJ27" s="60"/>
      <c r="HJK27" s="60"/>
      <c r="HJL27" s="60"/>
      <c r="HJM27" s="60"/>
      <c r="HJN27" s="60"/>
      <c r="HJO27" s="60"/>
      <c r="HJP27" s="60"/>
      <c r="HJQ27" s="60"/>
      <c r="HJR27" s="60"/>
      <c r="HJS27" s="60"/>
      <c r="HJT27" s="60"/>
      <c r="HJU27" s="60"/>
      <c r="HJV27" s="60"/>
      <c r="HJW27" s="60"/>
      <c r="HJX27" s="60"/>
      <c r="HJY27" s="60"/>
      <c r="HJZ27" s="60"/>
      <c r="HKA27" s="60"/>
      <c r="HKB27" s="60"/>
      <c r="HKC27" s="60"/>
      <c r="HKD27" s="60"/>
      <c r="HKE27" s="60"/>
      <c r="HKF27" s="60"/>
      <c r="HKG27" s="60"/>
      <c r="HKH27" s="60"/>
      <c r="HKI27" s="60"/>
      <c r="HKJ27" s="60"/>
      <c r="HKK27" s="60"/>
      <c r="HKL27" s="60"/>
      <c r="HKM27" s="60"/>
      <c r="HKN27" s="60"/>
      <c r="HKO27" s="60"/>
      <c r="HKP27" s="60"/>
      <c r="HKQ27" s="60"/>
      <c r="HKR27" s="60"/>
      <c r="HKS27" s="60"/>
      <c r="HKT27" s="60"/>
      <c r="HKU27" s="60"/>
      <c r="HKV27" s="60"/>
      <c r="HKW27" s="60"/>
      <c r="HKX27" s="60"/>
      <c r="HKY27" s="60"/>
      <c r="HKZ27" s="60"/>
      <c r="HLA27" s="60"/>
      <c r="HLB27" s="60"/>
      <c r="HLC27" s="60"/>
      <c r="HLD27" s="60"/>
      <c r="HLE27" s="60"/>
      <c r="HLF27" s="60"/>
      <c r="HLG27" s="60"/>
      <c r="HLH27" s="60"/>
      <c r="HLI27" s="60"/>
      <c r="HLJ27" s="60"/>
      <c r="HLK27" s="60"/>
      <c r="HLL27" s="60"/>
      <c r="HLM27" s="60"/>
      <c r="HLN27" s="60"/>
      <c r="HLO27" s="60"/>
      <c r="HLP27" s="60"/>
      <c r="HLQ27" s="60"/>
      <c r="HLR27" s="60"/>
      <c r="HLS27" s="60"/>
      <c r="HLT27" s="60"/>
      <c r="HLU27" s="60"/>
      <c r="HLV27" s="60"/>
      <c r="HLW27" s="60"/>
      <c r="HLX27" s="60"/>
      <c r="HLY27" s="60"/>
      <c r="HLZ27" s="60"/>
      <c r="HMA27" s="60"/>
      <c r="HMB27" s="60"/>
      <c r="HMC27" s="60"/>
      <c r="HMD27" s="60"/>
      <c r="HME27" s="60"/>
      <c r="HMF27" s="60"/>
      <c r="HMG27" s="60"/>
      <c r="HMH27" s="60"/>
      <c r="HMI27" s="60"/>
      <c r="HMJ27" s="60"/>
      <c r="HMK27" s="60"/>
      <c r="HML27" s="60"/>
      <c r="HMM27" s="60"/>
      <c r="HMN27" s="60"/>
      <c r="HMO27" s="60"/>
      <c r="HMP27" s="60"/>
      <c r="HMQ27" s="60"/>
      <c r="HMR27" s="60"/>
      <c r="HMS27" s="60"/>
      <c r="HMT27" s="60"/>
      <c r="HMU27" s="60"/>
      <c r="HMV27" s="60"/>
      <c r="HMW27" s="60"/>
      <c r="HMX27" s="60"/>
      <c r="HMY27" s="60"/>
      <c r="HMZ27" s="60"/>
      <c r="HNA27" s="60"/>
      <c r="HNB27" s="60"/>
      <c r="HNC27" s="60"/>
      <c r="HND27" s="60"/>
      <c r="HNE27" s="60"/>
      <c r="HNF27" s="60"/>
      <c r="HNG27" s="60"/>
      <c r="HNH27" s="60"/>
      <c r="HNI27" s="60"/>
      <c r="HNJ27" s="60"/>
      <c r="HNK27" s="60"/>
      <c r="HNL27" s="60"/>
      <c r="HNM27" s="60"/>
      <c r="HNN27" s="60"/>
      <c r="HNO27" s="60"/>
      <c r="HNP27" s="60"/>
      <c r="HNQ27" s="60"/>
      <c r="HNR27" s="60"/>
      <c r="HNS27" s="60"/>
      <c r="HNT27" s="60"/>
      <c r="HNU27" s="60"/>
      <c r="HNV27" s="60"/>
      <c r="HNW27" s="60"/>
      <c r="HNX27" s="60"/>
      <c r="HNY27" s="60"/>
      <c r="HNZ27" s="60"/>
      <c r="HOA27" s="60"/>
      <c r="HOB27" s="60"/>
      <c r="HOC27" s="60"/>
      <c r="HOD27" s="60"/>
      <c r="HOE27" s="60"/>
      <c r="HOF27" s="60"/>
      <c r="HOG27" s="60"/>
      <c r="HOH27" s="60"/>
      <c r="HOI27" s="60"/>
      <c r="HOJ27" s="60"/>
      <c r="HOK27" s="60"/>
      <c r="HOL27" s="60"/>
      <c r="HOM27" s="60"/>
      <c r="HON27" s="60"/>
      <c r="HOO27" s="60"/>
      <c r="HOP27" s="60"/>
      <c r="HOQ27" s="60"/>
      <c r="HOR27" s="60"/>
      <c r="HOS27" s="60"/>
      <c r="HOT27" s="60"/>
      <c r="HOU27" s="60"/>
      <c r="HOV27" s="60"/>
      <c r="HOW27" s="60"/>
      <c r="HOX27" s="60"/>
      <c r="HOY27" s="60"/>
      <c r="HOZ27" s="60"/>
      <c r="HPA27" s="60"/>
      <c r="HPB27" s="60"/>
      <c r="HPC27" s="60"/>
      <c r="HPD27" s="60"/>
      <c r="HPE27" s="60"/>
      <c r="HPF27" s="60"/>
      <c r="HPG27" s="60"/>
      <c r="HPH27" s="60"/>
      <c r="HPI27" s="60"/>
      <c r="HPJ27" s="60"/>
      <c r="HPK27" s="60"/>
      <c r="HPL27" s="60"/>
      <c r="HPM27" s="60"/>
      <c r="HPN27" s="60"/>
      <c r="HPO27" s="60"/>
      <c r="HPP27" s="60"/>
      <c r="HPQ27" s="60"/>
      <c r="HPR27" s="60"/>
      <c r="HPS27" s="60"/>
      <c r="HPT27" s="60"/>
      <c r="HPU27" s="60"/>
      <c r="HPV27" s="60"/>
      <c r="HPW27" s="60"/>
      <c r="HPX27" s="60"/>
      <c r="HPY27" s="60"/>
      <c r="HPZ27" s="60"/>
      <c r="HQA27" s="60"/>
      <c r="HQB27" s="60"/>
      <c r="HQC27" s="60"/>
      <c r="HQD27" s="60"/>
      <c r="HQE27" s="60"/>
      <c r="HQF27" s="60"/>
      <c r="HQG27" s="60"/>
      <c r="HQH27" s="60"/>
      <c r="HQI27" s="60"/>
      <c r="HQJ27" s="60"/>
      <c r="HQK27" s="60"/>
      <c r="HQL27" s="60"/>
      <c r="HQM27" s="60"/>
      <c r="HQN27" s="60"/>
      <c r="HQO27" s="60"/>
      <c r="HQP27" s="60"/>
      <c r="HQQ27" s="60"/>
      <c r="HQR27" s="60"/>
      <c r="HQS27" s="60"/>
      <c r="HQT27" s="60"/>
      <c r="HQU27" s="60"/>
      <c r="HQV27" s="60"/>
      <c r="HQW27" s="60"/>
      <c r="HQX27" s="60"/>
      <c r="HQY27" s="60"/>
      <c r="HQZ27" s="60"/>
      <c r="HRA27" s="60"/>
      <c r="HRB27" s="60"/>
      <c r="HRC27" s="60"/>
      <c r="HRD27" s="60"/>
      <c r="HRE27" s="60"/>
      <c r="HRF27" s="60"/>
      <c r="HRG27" s="60"/>
      <c r="HRH27" s="60"/>
      <c r="HRI27" s="60"/>
      <c r="HRJ27" s="60"/>
      <c r="HRK27" s="60"/>
      <c r="HRL27" s="60"/>
      <c r="HRM27" s="60"/>
      <c r="HRN27" s="60"/>
      <c r="HRO27" s="60"/>
      <c r="HRP27" s="60"/>
      <c r="HRQ27" s="60"/>
      <c r="HRR27" s="60"/>
      <c r="HRS27" s="60"/>
      <c r="HRT27" s="60"/>
      <c r="HRU27" s="60"/>
      <c r="HRV27" s="60"/>
      <c r="HRW27" s="60"/>
      <c r="HRX27" s="60"/>
      <c r="HRY27" s="60"/>
      <c r="HRZ27" s="60"/>
      <c r="HSA27" s="60"/>
      <c r="HSB27" s="60"/>
      <c r="HSC27" s="60"/>
      <c r="HSD27" s="60"/>
      <c r="HSE27" s="60"/>
      <c r="HSF27" s="60"/>
      <c r="HSG27" s="60"/>
      <c r="HSH27" s="60"/>
      <c r="HSI27" s="60"/>
      <c r="HSJ27" s="60"/>
      <c r="HSK27" s="60"/>
      <c r="HSL27" s="60"/>
      <c r="HSM27" s="60"/>
      <c r="HSN27" s="60"/>
      <c r="HSO27" s="60"/>
      <c r="HSP27" s="60"/>
      <c r="HSQ27" s="60"/>
      <c r="HSR27" s="60"/>
      <c r="HSS27" s="60"/>
      <c r="HST27" s="60"/>
      <c r="HSU27" s="60"/>
      <c r="HSV27" s="60"/>
      <c r="HSW27" s="60"/>
      <c r="HSX27" s="60"/>
      <c r="HSY27" s="60"/>
      <c r="HSZ27" s="60"/>
      <c r="HTA27" s="60"/>
      <c r="HTB27" s="60"/>
      <c r="HTC27" s="60"/>
      <c r="HTD27" s="60"/>
      <c r="HTE27" s="60"/>
      <c r="HTF27" s="60"/>
      <c r="HTG27" s="60"/>
      <c r="HTH27" s="60"/>
      <c r="HTI27" s="60"/>
      <c r="HTJ27" s="60"/>
      <c r="HTK27" s="60"/>
      <c r="HTL27" s="60"/>
      <c r="HTM27" s="60"/>
      <c r="HTN27" s="60"/>
      <c r="HTO27" s="60"/>
      <c r="HTP27" s="60"/>
      <c r="HTQ27" s="60"/>
      <c r="HTR27" s="60"/>
      <c r="HTS27" s="60"/>
      <c r="HTT27" s="60"/>
      <c r="HTU27" s="60"/>
      <c r="HTV27" s="60"/>
      <c r="HTW27" s="60"/>
      <c r="HTX27" s="60"/>
      <c r="HTY27" s="60"/>
      <c r="HTZ27" s="60"/>
      <c r="HUA27" s="60"/>
      <c r="HUB27" s="60"/>
      <c r="HUC27" s="60"/>
      <c r="HUD27" s="60"/>
      <c r="HUE27" s="60"/>
      <c r="HUF27" s="60"/>
      <c r="HUG27" s="60"/>
      <c r="HUH27" s="60"/>
      <c r="HUI27" s="60"/>
      <c r="HUJ27" s="60"/>
      <c r="HUK27" s="60"/>
      <c r="HUL27" s="60"/>
      <c r="HUM27" s="60"/>
      <c r="HUN27" s="60"/>
      <c r="HUO27" s="60"/>
      <c r="HUP27" s="60"/>
      <c r="HUQ27" s="60"/>
      <c r="HUR27" s="60"/>
      <c r="HUS27" s="60"/>
      <c r="HUT27" s="60"/>
      <c r="HUU27" s="60"/>
      <c r="HUV27" s="60"/>
      <c r="HUW27" s="60"/>
      <c r="HUX27" s="60"/>
      <c r="HUY27" s="60"/>
      <c r="HUZ27" s="60"/>
      <c r="HVA27" s="60"/>
      <c r="HVB27" s="60"/>
      <c r="HVC27" s="60"/>
      <c r="HVD27" s="60"/>
      <c r="HVE27" s="60"/>
      <c r="HVF27" s="60"/>
      <c r="HVG27" s="60"/>
      <c r="HVH27" s="60"/>
      <c r="HVI27" s="60"/>
      <c r="HVJ27" s="60"/>
      <c r="HVK27" s="60"/>
      <c r="HVL27" s="60"/>
      <c r="HVM27" s="60"/>
      <c r="HVN27" s="60"/>
      <c r="HVO27" s="60"/>
      <c r="HVP27" s="60"/>
      <c r="HVQ27" s="60"/>
      <c r="HVR27" s="60"/>
      <c r="HVS27" s="60"/>
      <c r="HVT27" s="60"/>
      <c r="HVU27" s="60"/>
      <c r="HVV27" s="60"/>
      <c r="HVW27" s="60"/>
      <c r="HVX27" s="60"/>
      <c r="HVY27" s="60"/>
      <c r="HVZ27" s="60"/>
      <c r="HWA27" s="60"/>
      <c r="HWB27" s="60"/>
      <c r="HWC27" s="60"/>
      <c r="HWD27" s="60"/>
      <c r="HWE27" s="60"/>
      <c r="HWF27" s="60"/>
      <c r="HWG27" s="60"/>
      <c r="HWH27" s="60"/>
      <c r="HWI27" s="60"/>
      <c r="HWJ27" s="60"/>
      <c r="HWK27" s="60"/>
      <c r="HWL27" s="60"/>
      <c r="HWM27" s="60"/>
      <c r="HWN27" s="60"/>
      <c r="HWO27" s="60"/>
      <c r="HWP27" s="60"/>
      <c r="HWQ27" s="60"/>
      <c r="HWR27" s="60"/>
      <c r="HWS27" s="60"/>
      <c r="HWT27" s="60"/>
      <c r="HWU27" s="60"/>
      <c r="HWV27" s="60"/>
      <c r="HWW27" s="60"/>
      <c r="HWX27" s="60"/>
      <c r="HWY27" s="60"/>
      <c r="HWZ27" s="60"/>
      <c r="HXA27" s="60"/>
      <c r="HXB27" s="60"/>
      <c r="HXC27" s="60"/>
      <c r="HXD27" s="60"/>
      <c r="HXE27" s="60"/>
      <c r="HXF27" s="60"/>
      <c r="HXG27" s="60"/>
      <c r="HXH27" s="60"/>
      <c r="HXI27" s="60"/>
      <c r="HXJ27" s="60"/>
      <c r="HXK27" s="60"/>
      <c r="HXL27" s="60"/>
      <c r="HXM27" s="60"/>
      <c r="HXN27" s="60"/>
      <c r="HXO27" s="60"/>
      <c r="HXP27" s="60"/>
      <c r="HXQ27" s="60"/>
      <c r="HXR27" s="60"/>
      <c r="HXS27" s="60"/>
      <c r="HXT27" s="60"/>
      <c r="HXU27" s="60"/>
      <c r="HXV27" s="60"/>
      <c r="HXW27" s="60"/>
      <c r="HXX27" s="60"/>
      <c r="HXY27" s="60"/>
      <c r="HXZ27" s="60"/>
      <c r="HYA27" s="60"/>
      <c r="HYB27" s="60"/>
      <c r="HYC27" s="60"/>
      <c r="HYD27" s="60"/>
      <c r="HYE27" s="60"/>
      <c r="HYF27" s="60"/>
      <c r="HYG27" s="60"/>
      <c r="HYH27" s="60"/>
      <c r="HYI27" s="60"/>
      <c r="HYJ27" s="60"/>
      <c r="HYK27" s="60"/>
      <c r="HYL27" s="60"/>
      <c r="HYM27" s="60"/>
      <c r="HYN27" s="60"/>
      <c r="HYO27" s="60"/>
      <c r="HYP27" s="60"/>
      <c r="HYQ27" s="60"/>
      <c r="HYR27" s="60"/>
      <c r="HYS27" s="60"/>
      <c r="HYT27" s="60"/>
      <c r="HYU27" s="60"/>
      <c r="HYV27" s="60"/>
      <c r="HYW27" s="60"/>
      <c r="HYX27" s="60"/>
      <c r="HYY27" s="60"/>
      <c r="HYZ27" s="60"/>
      <c r="HZA27" s="60"/>
      <c r="HZB27" s="60"/>
      <c r="HZC27" s="60"/>
      <c r="HZD27" s="60"/>
      <c r="HZE27" s="60"/>
      <c r="HZF27" s="60"/>
      <c r="HZG27" s="60"/>
      <c r="HZH27" s="60"/>
      <c r="HZI27" s="60"/>
      <c r="HZJ27" s="60"/>
      <c r="HZK27" s="60"/>
      <c r="HZL27" s="60"/>
      <c r="HZM27" s="60"/>
      <c r="HZN27" s="60"/>
      <c r="HZO27" s="60"/>
      <c r="HZP27" s="60"/>
      <c r="HZQ27" s="60"/>
      <c r="HZR27" s="60"/>
      <c r="HZS27" s="60"/>
      <c r="HZT27" s="60"/>
      <c r="HZU27" s="60"/>
      <c r="HZV27" s="60"/>
      <c r="HZW27" s="60"/>
      <c r="HZX27" s="60"/>
      <c r="HZY27" s="60"/>
      <c r="HZZ27" s="60"/>
      <c r="IAA27" s="60"/>
      <c r="IAB27" s="60"/>
      <c r="IAC27" s="60"/>
      <c r="IAD27" s="60"/>
      <c r="IAE27" s="60"/>
      <c r="IAF27" s="60"/>
      <c r="IAG27" s="60"/>
      <c r="IAH27" s="60"/>
      <c r="IAI27" s="60"/>
      <c r="IAJ27" s="60"/>
      <c r="IAK27" s="60"/>
      <c r="IAL27" s="60"/>
      <c r="IAM27" s="60"/>
      <c r="IAN27" s="60"/>
      <c r="IAO27" s="60"/>
      <c r="IAP27" s="60"/>
      <c r="IAQ27" s="60"/>
      <c r="IAR27" s="60"/>
      <c r="IAS27" s="60"/>
      <c r="IAT27" s="60"/>
      <c r="IAU27" s="60"/>
      <c r="IAV27" s="60"/>
      <c r="IAW27" s="60"/>
      <c r="IAX27" s="60"/>
      <c r="IAY27" s="60"/>
      <c r="IAZ27" s="60"/>
      <c r="IBA27" s="60"/>
      <c r="IBB27" s="60"/>
      <c r="IBC27" s="60"/>
      <c r="IBD27" s="60"/>
      <c r="IBE27" s="60"/>
      <c r="IBF27" s="60"/>
      <c r="IBG27" s="60"/>
      <c r="IBH27" s="60"/>
      <c r="IBI27" s="60"/>
      <c r="IBJ27" s="60"/>
      <c r="IBK27" s="60"/>
      <c r="IBL27" s="60"/>
      <c r="IBM27" s="60"/>
      <c r="IBN27" s="60"/>
      <c r="IBO27" s="60"/>
      <c r="IBP27" s="60"/>
      <c r="IBQ27" s="60"/>
      <c r="IBR27" s="60"/>
      <c r="IBS27" s="60"/>
      <c r="IBT27" s="60"/>
      <c r="IBU27" s="60"/>
      <c r="IBV27" s="60"/>
      <c r="IBW27" s="60"/>
      <c r="IBX27" s="60"/>
      <c r="IBY27" s="60"/>
      <c r="IBZ27" s="60"/>
      <c r="ICA27" s="60"/>
      <c r="ICB27" s="60"/>
      <c r="ICC27" s="60"/>
      <c r="ICD27" s="60"/>
      <c r="ICE27" s="60"/>
      <c r="ICF27" s="60"/>
      <c r="ICG27" s="60"/>
      <c r="ICH27" s="60"/>
      <c r="ICI27" s="60"/>
      <c r="ICJ27" s="60"/>
      <c r="ICK27" s="60"/>
      <c r="ICL27" s="60"/>
      <c r="ICM27" s="60"/>
      <c r="ICN27" s="60"/>
      <c r="ICO27" s="60"/>
      <c r="ICP27" s="60"/>
      <c r="ICQ27" s="60"/>
      <c r="ICR27" s="60"/>
      <c r="ICS27" s="60"/>
      <c r="ICT27" s="60"/>
      <c r="ICU27" s="60"/>
      <c r="ICV27" s="60"/>
      <c r="ICW27" s="60"/>
      <c r="ICX27" s="60"/>
      <c r="ICY27" s="60"/>
      <c r="ICZ27" s="60"/>
      <c r="IDA27" s="60"/>
      <c r="IDB27" s="60"/>
      <c r="IDC27" s="60"/>
      <c r="IDD27" s="60"/>
      <c r="IDE27" s="60"/>
      <c r="IDF27" s="60"/>
      <c r="IDG27" s="60"/>
      <c r="IDH27" s="60"/>
      <c r="IDI27" s="60"/>
      <c r="IDJ27" s="60"/>
      <c r="IDK27" s="60"/>
      <c r="IDL27" s="60"/>
      <c r="IDM27" s="60"/>
      <c r="IDN27" s="60"/>
      <c r="IDO27" s="60"/>
      <c r="IDP27" s="60"/>
      <c r="IDQ27" s="60"/>
      <c r="IDR27" s="60"/>
      <c r="IDS27" s="60"/>
      <c r="IDT27" s="60"/>
      <c r="IDU27" s="60"/>
      <c r="IDV27" s="60"/>
      <c r="IDW27" s="60"/>
      <c r="IDX27" s="60"/>
      <c r="IDY27" s="60"/>
      <c r="IDZ27" s="60"/>
      <c r="IEA27" s="60"/>
      <c r="IEB27" s="60"/>
      <c r="IEC27" s="60"/>
      <c r="IED27" s="60"/>
      <c r="IEE27" s="60"/>
      <c r="IEF27" s="60"/>
      <c r="IEG27" s="60"/>
      <c r="IEH27" s="60"/>
      <c r="IEI27" s="60"/>
      <c r="IEJ27" s="60"/>
      <c r="IEK27" s="60"/>
      <c r="IEL27" s="60"/>
      <c r="IEM27" s="60"/>
      <c r="IEN27" s="60"/>
      <c r="IEO27" s="60"/>
      <c r="IEP27" s="60"/>
      <c r="IEQ27" s="60"/>
      <c r="IER27" s="60"/>
      <c r="IES27" s="60"/>
      <c r="IET27" s="60"/>
      <c r="IEU27" s="60"/>
      <c r="IEV27" s="60"/>
      <c r="IEW27" s="60"/>
      <c r="IEX27" s="60"/>
      <c r="IEY27" s="60"/>
      <c r="IEZ27" s="60"/>
      <c r="IFA27" s="60"/>
      <c r="IFB27" s="60"/>
      <c r="IFC27" s="60"/>
      <c r="IFD27" s="60"/>
      <c r="IFE27" s="60"/>
      <c r="IFF27" s="60"/>
      <c r="IFG27" s="60"/>
      <c r="IFH27" s="60"/>
      <c r="IFI27" s="60"/>
      <c r="IFJ27" s="60"/>
      <c r="IFK27" s="60"/>
      <c r="IFL27" s="60"/>
      <c r="IFM27" s="60"/>
      <c r="IFN27" s="60"/>
      <c r="IFO27" s="60"/>
      <c r="IFP27" s="60"/>
      <c r="IFQ27" s="60"/>
      <c r="IFR27" s="60"/>
      <c r="IFS27" s="60"/>
      <c r="IFT27" s="60"/>
      <c r="IFU27" s="60"/>
      <c r="IFV27" s="60"/>
      <c r="IFW27" s="60"/>
      <c r="IFX27" s="60"/>
      <c r="IFY27" s="60"/>
      <c r="IFZ27" s="60"/>
      <c r="IGA27" s="60"/>
      <c r="IGB27" s="60"/>
      <c r="IGC27" s="60"/>
      <c r="IGD27" s="60"/>
      <c r="IGE27" s="60"/>
      <c r="IGF27" s="60"/>
      <c r="IGG27" s="60"/>
      <c r="IGH27" s="60"/>
      <c r="IGI27" s="60"/>
      <c r="IGJ27" s="60"/>
      <c r="IGK27" s="60"/>
      <c r="IGL27" s="60"/>
      <c r="IGM27" s="60"/>
      <c r="IGN27" s="60"/>
      <c r="IGO27" s="60"/>
      <c r="IGP27" s="60"/>
      <c r="IGQ27" s="60"/>
      <c r="IGR27" s="60"/>
      <c r="IGS27" s="60"/>
      <c r="IGT27" s="60"/>
      <c r="IGU27" s="60"/>
      <c r="IGV27" s="60"/>
      <c r="IGW27" s="60"/>
      <c r="IGX27" s="60"/>
      <c r="IGY27" s="60"/>
      <c r="IGZ27" s="60"/>
      <c r="IHA27" s="60"/>
      <c r="IHB27" s="60"/>
      <c r="IHC27" s="60"/>
      <c r="IHD27" s="60"/>
      <c r="IHE27" s="60"/>
      <c r="IHF27" s="60"/>
      <c r="IHG27" s="60"/>
      <c r="IHH27" s="60"/>
      <c r="IHI27" s="60"/>
      <c r="IHJ27" s="60"/>
      <c r="IHK27" s="60"/>
      <c r="IHL27" s="60"/>
      <c r="IHM27" s="60"/>
      <c r="IHN27" s="60"/>
      <c r="IHO27" s="60"/>
      <c r="IHP27" s="60"/>
      <c r="IHQ27" s="60"/>
      <c r="IHR27" s="60"/>
      <c r="IHS27" s="60"/>
      <c r="IHT27" s="60"/>
      <c r="IHU27" s="60"/>
      <c r="IHV27" s="60"/>
      <c r="IHW27" s="60"/>
      <c r="IHX27" s="60"/>
      <c r="IHY27" s="60"/>
      <c r="IHZ27" s="60"/>
      <c r="IIA27" s="60"/>
      <c r="IIB27" s="60"/>
      <c r="IIC27" s="60"/>
      <c r="IID27" s="60"/>
      <c r="IIE27" s="60"/>
      <c r="IIF27" s="60"/>
      <c r="IIG27" s="60"/>
      <c r="IIH27" s="60"/>
      <c r="III27" s="60"/>
      <c r="IIJ27" s="60"/>
      <c r="IIK27" s="60"/>
      <c r="IIL27" s="60"/>
      <c r="IIM27" s="60"/>
      <c r="IIN27" s="60"/>
      <c r="IIO27" s="60"/>
      <c r="IIP27" s="60"/>
      <c r="IIQ27" s="60"/>
      <c r="IIR27" s="60"/>
      <c r="IIS27" s="60"/>
      <c r="IIT27" s="60"/>
      <c r="IIU27" s="60"/>
      <c r="IIV27" s="60"/>
      <c r="IIW27" s="60"/>
      <c r="IIX27" s="60"/>
      <c r="IIY27" s="60"/>
      <c r="IIZ27" s="60"/>
      <c r="IJA27" s="60"/>
      <c r="IJB27" s="60"/>
      <c r="IJC27" s="60"/>
      <c r="IJD27" s="60"/>
      <c r="IJE27" s="60"/>
      <c r="IJF27" s="60"/>
      <c r="IJG27" s="60"/>
      <c r="IJH27" s="60"/>
      <c r="IJI27" s="60"/>
      <c r="IJJ27" s="60"/>
      <c r="IJK27" s="60"/>
      <c r="IJL27" s="60"/>
      <c r="IJM27" s="60"/>
      <c r="IJN27" s="60"/>
      <c r="IJO27" s="60"/>
      <c r="IJP27" s="60"/>
      <c r="IJQ27" s="60"/>
      <c r="IJR27" s="60"/>
      <c r="IJS27" s="60"/>
      <c r="IJT27" s="60"/>
      <c r="IJU27" s="60"/>
      <c r="IJV27" s="60"/>
      <c r="IJW27" s="60"/>
      <c r="IJX27" s="60"/>
      <c r="IJY27" s="60"/>
      <c r="IJZ27" s="60"/>
      <c r="IKA27" s="60"/>
      <c r="IKB27" s="60"/>
      <c r="IKC27" s="60"/>
      <c r="IKD27" s="60"/>
      <c r="IKE27" s="60"/>
      <c r="IKF27" s="60"/>
      <c r="IKG27" s="60"/>
      <c r="IKH27" s="60"/>
      <c r="IKI27" s="60"/>
      <c r="IKJ27" s="60"/>
      <c r="IKK27" s="60"/>
      <c r="IKL27" s="60"/>
      <c r="IKM27" s="60"/>
      <c r="IKN27" s="60"/>
      <c r="IKO27" s="60"/>
      <c r="IKP27" s="60"/>
      <c r="IKQ27" s="60"/>
      <c r="IKR27" s="60"/>
      <c r="IKS27" s="60"/>
      <c r="IKT27" s="60"/>
      <c r="IKU27" s="60"/>
      <c r="IKV27" s="60"/>
      <c r="IKW27" s="60"/>
      <c r="IKX27" s="60"/>
      <c r="IKY27" s="60"/>
      <c r="IKZ27" s="60"/>
      <c r="ILA27" s="60"/>
      <c r="ILB27" s="60"/>
      <c r="ILC27" s="60"/>
      <c r="ILD27" s="60"/>
      <c r="ILE27" s="60"/>
      <c r="ILF27" s="60"/>
      <c r="ILG27" s="60"/>
      <c r="ILH27" s="60"/>
      <c r="ILI27" s="60"/>
      <c r="ILJ27" s="60"/>
      <c r="ILK27" s="60"/>
      <c r="ILL27" s="60"/>
      <c r="ILM27" s="60"/>
      <c r="ILN27" s="60"/>
      <c r="ILO27" s="60"/>
      <c r="ILP27" s="60"/>
      <c r="ILQ27" s="60"/>
      <c r="ILR27" s="60"/>
      <c r="ILS27" s="60"/>
      <c r="ILT27" s="60"/>
      <c r="ILU27" s="60"/>
      <c r="ILV27" s="60"/>
      <c r="ILW27" s="60"/>
      <c r="ILX27" s="60"/>
      <c r="ILY27" s="60"/>
      <c r="ILZ27" s="60"/>
      <c r="IMA27" s="60"/>
      <c r="IMB27" s="60"/>
      <c r="IMC27" s="60"/>
      <c r="IMD27" s="60"/>
      <c r="IME27" s="60"/>
      <c r="IMF27" s="60"/>
      <c r="IMG27" s="60"/>
      <c r="IMH27" s="60"/>
      <c r="IMI27" s="60"/>
      <c r="IMJ27" s="60"/>
      <c r="IMK27" s="60"/>
      <c r="IML27" s="60"/>
      <c r="IMM27" s="60"/>
      <c r="IMN27" s="60"/>
      <c r="IMO27" s="60"/>
      <c r="IMP27" s="60"/>
      <c r="IMQ27" s="60"/>
      <c r="IMR27" s="60"/>
      <c r="IMS27" s="60"/>
      <c r="IMT27" s="60"/>
      <c r="IMU27" s="60"/>
      <c r="IMV27" s="60"/>
      <c r="IMW27" s="60"/>
      <c r="IMX27" s="60"/>
      <c r="IMY27" s="60"/>
      <c r="IMZ27" s="60"/>
      <c r="INA27" s="60"/>
      <c r="INB27" s="60"/>
      <c r="INC27" s="60"/>
      <c r="IND27" s="60"/>
      <c r="INE27" s="60"/>
      <c r="INF27" s="60"/>
      <c r="ING27" s="60"/>
      <c r="INH27" s="60"/>
      <c r="INI27" s="60"/>
      <c r="INJ27" s="60"/>
      <c r="INK27" s="60"/>
      <c r="INL27" s="60"/>
      <c r="INM27" s="60"/>
      <c r="INN27" s="60"/>
      <c r="INO27" s="60"/>
      <c r="INP27" s="60"/>
      <c r="INQ27" s="60"/>
      <c r="INR27" s="60"/>
      <c r="INS27" s="60"/>
      <c r="INT27" s="60"/>
      <c r="INU27" s="60"/>
      <c r="INV27" s="60"/>
      <c r="INW27" s="60"/>
      <c r="INX27" s="60"/>
      <c r="INY27" s="60"/>
      <c r="INZ27" s="60"/>
      <c r="IOA27" s="60"/>
      <c r="IOB27" s="60"/>
      <c r="IOC27" s="60"/>
      <c r="IOD27" s="60"/>
      <c r="IOE27" s="60"/>
      <c r="IOF27" s="60"/>
      <c r="IOG27" s="60"/>
      <c r="IOH27" s="60"/>
      <c r="IOI27" s="60"/>
      <c r="IOJ27" s="60"/>
      <c r="IOK27" s="60"/>
      <c r="IOL27" s="60"/>
      <c r="IOM27" s="60"/>
      <c r="ION27" s="60"/>
      <c r="IOO27" s="60"/>
      <c r="IOP27" s="60"/>
      <c r="IOQ27" s="60"/>
      <c r="IOR27" s="60"/>
      <c r="IOS27" s="60"/>
      <c r="IOT27" s="60"/>
      <c r="IOU27" s="60"/>
      <c r="IOV27" s="60"/>
      <c r="IOW27" s="60"/>
      <c r="IOX27" s="60"/>
      <c r="IOY27" s="60"/>
      <c r="IOZ27" s="60"/>
      <c r="IPA27" s="60"/>
      <c r="IPB27" s="60"/>
      <c r="IPC27" s="60"/>
      <c r="IPD27" s="60"/>
      <c r="IPE27" s="60"/>
      <c r="IPF27" s="60"/>
      <c r="IPG27" s="60"/>
      <c r="IPH27" s="60"/>
      <c r="IPI27" s="60"/>
      <c r="IPJ27" s="60"/>
      <c r="IPK27" s="60"/>
      <c r="IPL27" s="60"/>
      <c r="IPM27" s="60"/>
      <c r="IPN27" s="60"/>
      <c r="IPO27" s="60"/>
      <c r="IPP27" s="60"/>
      <c r="IPQ27" s="60"/>
      <c r="IPR27" s="60"/>
      <c r="IPS27" s="60"/>
      <c r="IPT27" s="60"/>
      <c r="IPU27" s="60"/>
      <c r="IPV27" s="60"/>
      <c r="IPW27" s="60"/>
      <c r="IPX27" s="60"/>
      <c r="IPY27" s="60"/>
      <c r="IPZ27" s="60"/>
      <c r="IQA27" s="60"/>
      <c r="IQB27" s="60"/>
      <c r="IQC27" s="60"/>
      <c r="IQD27" s="60"/>
      <c r="IQE27" s="60"/>
      <c r="IQF27" s="60"/>
      <c r="IQG27" s="60"/>
      <c r="IQH27" s="60"/>
      <c r="IQI27" s="60"/>
      <c r="IQJ27" s="60"/>
      <c r="IQK27" s="60"/>
      <c r="IQL27" s="60"/>
      <c r="IQM27" s="60"/>
      <c r="IQN27" s="60"/>
      <c r="IQO27" s="60"/>
      <c r="IQP27" s="60"/>
      <c r="IQQ27" s="60"/>
      <c r="IQR27" s="60"/>
      <c r="IQS27" s="60"/>
      <c r="IQT27" s="60"/>
      <c r="IQU27" s="60"/>
      <c r="IQV27" s="60"/>
      <c r="IQW27" s="60"/>
      <c r="IQX27" s="60"/>
      <c r="IQY27" s="60"/>
      <c r="IQZ27" s="60"/>
      <c r="IRA27" s="60"/>
      <c r="IRB27" s="60"/>
      <c r="IRC27" s="60"/>
      <c r="IRD27" s="60"/>
      <c r="IRE27" s="60"/>
      <c r="IRF27" s="60"/>
      <c r="IRG27" s="60"/>
      <c r="IRH27" s="60"/>
      <c r="IRI27" s="60"/>
      <c r="IRJ27" s="60"/>
      <c r="IRK27" s="60"/>
      <c r="IRL27" s="60"/>
      <c r="IRM27" s="60"/>
      <c r="IRN27" s="60"/>
      <c r="IRO27" s="60"/>
      <c r="IRP27" s="60"/>
      <c r="IRQ27" s="60"/>
      <c r="IRR27" s="60"/>
      <c r="IRS27" s="60"/>
      <c r="IRT27" s="60"/>
      <c r="IRU27" s="60"/>
      <c r="IRV27" s="60"/>
      <c r="IRW27" s="60"/>
      <c r="IRX27" s="60"/>
      <c r="IRY27" s="60"/>
      <c r="IRZ27" s="60"/>
      <c r="ISA27" s="60"/>
      <c r="ISB27" s="60"/>
      <c r="ISC27" s="60"/>
      <c r="ISD27" s="60"/>
      <c r="ISE27" s="60"/>
      <c r="ISF27" s="60"/>
      <c r="ISG27" s="60"/>
      <c r="ISH27" s="60"/>
      <c r="ISI27" s="60"/>
      <c r="ISJ27" s="60"/>
      <c r="ISK27" s="60"/>
      <c r="ISL27" s="60"/>
      <c r="ISM27" s="60"/>
      <c r="ISN27" s="60"/>
      <c r="ISO27" s="60"/>
      <c r="ISP27" s="60"/>
      <c r="ISQ27" s="60"/>
      <c r="ISR27" s="60"/>
      <c r="ISS27" s="60"/>
      <c r="IST27" s="60"/>
      <c r="ISU27" s="60"/>
      <c r="ISV27" s="60"/>
      <c r="ISW27" s="60"/>
      <c r="ISX27" s="60"/>
      <c r="ISY27" s="60"/>
      <c r="ISZ27" s="60"/>
      <c r="ITA27" s="60"/>
      <c r="ITB27" s="60"/>
      <c r="ITC27" s="60"/>
      <c r="ITD27" s="60"/>
      <c r="ITE27" s="60"/>
      <c r="ITF27" s="60"/>
      <c r="ITG27" s="60"/>
      <c r="ITH27" s="60"/>
      <c r="ITI27" s="60"/>
      <c r="ITJ27" s="60"/>
      <c r="ITK27" s="60"/>
      <c r="ITL27" s="60"/>
      <c r="ITM27" s="60"/>
      <c r="ITN27" s="60"/>
      <c r="ITO27" s="60"/>
      <c r="ITP27" s="60"/>
      <c r="ITQ27" s="60"/>
      <c r="ITR27" s="60"/>
      <c r="ITS27" s="60"/>
      <c r="ITT27" s="60"/>
      <c r="ITU27" s="60"/>
      <c r="ITV27" s="60"/>
      <c r="ITW27" s="60"/>
      <c r="ITX27" s="60"/>
      <c r="ITY27" s="60"/>
      <c r="ITZ27" s="60"/>
      <c r="IUA27" s="60"/>
      <c r="IUB27" s="60"/>
      <c r="IUC27" s="60"/>
      <c r="IUD27" s="60"/>
      <c r="IUE27" s="60"/>
      <c r="IUF27" s="60"/>
      <c r="IUG27" s="60"/>
      <c r="IUH27" s="60"/>
      <c r="IUI27" s="60"/>
      <c r="IUJ27" s="60"/>
      <c r="IUK27" s="60"/>
      <c r="IUL27" s="60"/>
      <c r="IUM27" s="60"/>
      <c r="IUN27" s="60"/>
      <c r="IUO27" s="60"/>
      <c r="IUP27" s="60"/>
      <c r="IUQ27" s="60"/>
      <c r="IUR27" s="60"/>
      <c r="IUS27" s="60"/>
      <c r="IUT27" s="60"/>
      <c r="IUU27" s="60"/>
      <c r="IUV27" s="60"/>
      <c r="IUW27" s="60"/>
      <c r="IUX27" s="60"/>
      <c r="IUY27" s="60"/>
      <c r="IUZ27" s="60"/>
      <c r="IVA27" s="60"/>
      <c r="IVB27" s="60"/>
      <c r="IVC27" s="60"/>
      <c r="IVD27" s="60"/>
      <c r="IVE27" s="60"/>
      <c r="IVF27" s="60"/>
      <c r="IVG27" s="60"/>
      <c r="IVH27" s="60"/>
      <c r="IVI27" s="60"/>
      <c r="IVJ27" s="60"/>
      <c r="IVK27" s="60"/>
      <c r="IVL27" s="60"/>
      <c r="IVM27" s="60"/>
      <c r="IVN27" s="60"/>
      <c r="IVO27" s="60"/>
      <c r="IVP27" s="60"/>
      <c r="IVQ27" s="60"/>
      <c r="IVR27" s="60"/>
      <c r="IVS27" s="60"/>
      <c r="IVT27" s="60"/>
      <c r="IVU27" s="60"/>
      <c r="IVV27" s="60"/>
      <c r="IVW27" s="60"/>
      <c r="IVX27" s="60"/>
      <c r="IVY27" s="60"/>
      <c r="IVZ27" s="60"/>
      <c r="IWA27" s="60"/>
      <c r="IWB27" s="60"/>
      <c r="IWC27" s="60"/>
      <c r="IWD27" s="60"/>
      <c r="IWE27" s="60"/>
      <c r="IWF27" s="60"/>
      <c r="IWG27" s="60"/>
      <c r="IWH27" s="60"/>
      <c r="IWI27" s="60"/>
      <c r="IWJ27" s="60"/>
      <c r="IWK27" s="60"/>
      <c r="IWL27" s="60"/>
      <c r="IWM27" s="60"/>
      <c r="IWN27" s="60"/>
      <c r="IWO27" s="60"/>
      <c r="IWP27" s="60"/>
      <c r="IWQ27" s="60"/>
      <c r="IWR27" s="60"/>
      <c r="IWS27" s="60"/>
      <c r="IWT27" s="60"/>
      <c r="IWU27" s="60"/>
      <c r="IWV27" s="60"/>
      <c r="IWW27" s="60"/>
      <c r="IWX27" s="60"/>
      <c r="IWY27" s="60"/>
      <c r="IWZ27" s="60"/>
      <c r="IXA27" s="60"/>
      <c r="IXB27" s="60"/>
      <c r="IXC27" s="60"/>
      <c r="IXD27" s="60"/>
      <c r="IXE27" s="60"/>
      <c r="IXF27" s="60"/>
      <c r="IXG27" s="60"/>
      <c r="IXH27" s="60"/>
      <c r="IXI27" s="60"/>
      <c r="IXJ27" s="60"/>
      <c r="IXK27" s="60"/>
      <c r="IXL27" s="60"/>
      <c r="IXM27" s="60"/>
      <c r="IXN27" s="60"/>
      <c r="IXO27" s="60"/>
      <c r="IXP27" s="60"/>
      <c r="IXQ27" s="60"/>
      <c r="IXR27" s="60"/>
      <c r="IXS27" s="60"/>
      <c r="IXT27" s="60"/>
      <c r="IXU27" s="60"/>
      <c r="IXV27" s="60"/>
      <c r="IXW27" s="60"/>
      <c r="IXX27" s="60"/>
      <c r="IXY27" s="60"/>
      <c r="IXZ27" s="60"/>
      <c r="IYA27" s="60"/>
      <c r="IYB27" s="60"/>
      <c r="IYC27" s="60"/>
      <c r="IYD27" s="60"/>
      <c r="IYE27" s="60"/>
      <c r="IYF27" s="60"/>
      <c r="IYG27" s="60"/>
      <c r="IYH27" s="60"/>
      <c r="IYI27" s="60"/>
      <c r="IYJ27" s="60"/>
      <c r="IYK27" s="60"/>
      <c r="IYL27" s="60"/>
      <c r="IYM27" s="60"/>
      <c r="IYN27" s="60"/>
      <c r="IYO27" s="60"/>
      <c r="IYP27" s="60"/>
      <c r="IYQ27" s="60"/>
      <c r="IYR27" s="60"/>
      <c r="IYS27" s="60"/>
      <c r="IYT27" s="60"/>
      <c r="IYU27" s="60"/>
      <c r="IYV27" s="60"/>
      <c r="IYW27" s="60"/>
      <c r="IYX27" s="60"/>
      <c r="IYY27" s="60"/>
      <c r="IYZ27" s="60"/>
      <c r="IZA27" s="60"/>
      <c r="IZB27" s="60"/>
      <c r="IZC27" s="60"/>
      <c r="IZD27" s="60"/>
      <c r="IZE27" s="60"/>
      <c r="IZF27" s="60"/>
      <c r="IZG27" s="60"/>
      <c r="IZH27" s="60"/>
      <c r="IZI27" s="60"/>
      <c r="IZJ27" s="60"/>
      <c r="IZK27" s="60"/>
      <c r="IZL27" s="60"/>
      <c r="IZM27" s="60"/>
      <c r="IZN27" s="60"/>
      <c r="IZO27" s="60"/>
      <c r="IZP27" s="60"/>
      <c r="IZQ27" s="60"/>
      <c r="IZR27" s="60"/>
      <c r="IZS27" s="60"/>
      <c r="IZT27" s="60"/>
      <c r="IZU27" s="60"/>
      <c r="IZV27" s="60"/>
      <c r="IZW27" s="60"/>
      <c r="IZX27" s="60"/>
      <c r="IZY27" s="60"/>
      <c r="IZZ27" s="60"/>
      <c r="JAA27" s="60"/>
      <c r="JAB27" s="60"/>
      <c r="JAC27" s="60"/>
      <c r="JAD27" s="60"/>
      <c r="JAE27" s="60"/>
      <c r="JAF27" s="60"/>
      <c r="JAG27" s="60"/>
      <c r="JAH27" s="60"/>
      <c r="JAI27" s="60"/>
      <c r="JAJ27" s="60"/>
      <c r="JAK27" s="60"/>
      <c r="JAL27" s="60"/>
      <c r="JAM27" s="60"/>
      <c r="JAN27" s="60"/>
      <c r="JAO27" s="60"/>
      <c r="JAP27" s="60"/>
      <c r="JAQ27" s="60"/>
      <c r="JAR27" s="60"/>
      <c r="JAS27" s="60"/>
      <c r="JAT27" s="60"/>
      <c r="JAU27" s="60"/>
      <c r="JAV27" s="60"/>
      <c r="JAW27" s="60"/>
      <c r="JAX27" s="60"/>
      <c r="JAY27" s="60"/>
      <c r="JAZ27" s="60"/>
      <c r="JBA27" s="60"/>
      <c r="JBB27" s="60"/>
      <c r="JBC27" s="60"/>
      <c r="JBD27" s="60"/>
      <c r="JBE27" s="60"/>
      <c r="JBF27" s="60"/>
      <c r="JBG27" s="60"/>
      <c r="JBH27" s="60"/>
      <c r="JBI27" s="60"/>
      <c r="JBJ27" s="60"/>
      <c r="JBK27" s="60"/>
      <c r="JBL27" s="60"/>
      <c r="JBM27" s="60"/>
      <c r="JBN27" s="60"/>
      <c r="JBO27" s="60"/>
      <c r="JBP27" s="60"/>
      <c r="JBQ27" s="60"/>
      <c r="JBR27" s="60"/>
      <c r="JBS27" s="60"/>
      <c r="JBT27" s="60"/>
      <c r="JBU27" s="60"/>
      <c r="JBV27" s="60"/>
      <c r="JBW27" s="60"/>
      <c r="JBX27" s="60"/>
      <c r="JBY27" s="60"/>
      <c r="JBZ27" s="60"/>
      <c r="JCA27" s="60"/>
      <c r="JCB27" s="60"/>
      <c r="JCC27" s="60"/>
      <c r="JCD27" s="60"/>
      <c r="JCE27" s="60"/>
      <c r="JCF27" s="60"/>
      <c r="JCG27" s="60"/>
      <c r="JCH27" s="60"/>
      <c r="JCI27" s="60"/>
      <c r="JCJ27" s="60"/>
      <c r="JCK27" s="60"/>
      <c r="JCL27" s="60"/>
      <c r="JCM27" s="60"/>
      <c r="JCN27" s="60"/>
      <c r="JCO27" s="60"/>
      <c r="JCP27" s="60"/>
      <c r="JCQ27" s="60"/>
      <c r="JCR27" s="60"/>
      <c r="JCS27" s="60"/>
      <c r="JCT27" s="60"/>
      <c r="JCU27" s="60"/>
      <c r="JCV27" s="60"/>
      <c r="JCW27" s="60"/>
      <c r="JCX27" s="60"/>
      <c r="JCY27" s="60"/>
      <c r="JCZ27" s="60"/>
      <c r="JDA27" s="60"/>
      <c r="JDB27" s="60"/>
      <c r="JDC27" s="60"/>
      <c r="JDD27" s="60"/>
      <c r="JDE27" s="60"/>
      <c r="JDF27" s="60"/>
      <c r="JDG27" s="60"/>
      <c r="JDH27" s="60"/>
      <c r="JDI27" s="60"/>
      <c r="JDJ27" s="60"/>
      <c r="JDK27" s="60"/>
      <c r="JDL27" s="60"/>
      <c r="JDM27" s="60"/>
      <c r="JDN27" s="60"/>
      <c r="JDO27" s="60"/>
      <c r="JDP27" s="60"/>
      <c r="JDQ27" s="60"/>
      <c r="JDR27" s="60"/>
      <c r="JDS27" s="60"/>
      <c r="JDT27" s="60"/>
      <c r="JDU27" s="60"/>
      <c r="JDV27" s="60"/>
      <c r="JDW27" s="60"/>
      <c r="JDX27" s="60"/>
      <c r="JDY27" s="60"/>
      <c r="JDZ27" s="60"/>
      <c r="JEA27" s="60"/>
      <c r="JEB27" s="60"/>
      <c r="JEC27" s="60"/>
      <c r="JED27" s="60"/>
      <c r="JEE27" s="60"/>
      <c r="JEF27" s="60"/>
      <c r="JEG27" s="60"/>
      <c r="JEH27" s="60"/>
      <c r="JEI27" s="60"/>
      <c r="JEJ27" s="60"/>
      <c r="JEK27" s="60"/>
      <c r="JEL27" s="60"/>
      <c r="JEM27" s="60"/>
      <c r="JEN27" s="60"/>
      <c r="JEO27" s="60"/>
      <c r="JEP27" s="60"/>
      <c r="JEQ27" s="60"/>
      <c r="JER27" s="60"/>
      <c r="JES27" s="60"/>
      <c r="JET27" s="60"/>
      <c r="JEU27" s="60"/>
      <c r="JEV27" s="60"/>
      <c r="JEW27" s="60"/>
      <c r="JEX27" s="60"/>
      <c r="JEY27" s="60"/>
      <c r="JEZ27" s="60"/>
      <c r="JFA27" s="60"/>
      <c r="JFB27" s="60"/>
      <c r="JFC27" s="60"/>
      <c r="JFD27" s="60"/>
      <c r="JFE27" s="60"/>
      <c r="JFF27" s="60"/>
      <c r="JFG27" s="60"/>
      <c r="JFH27" s="60"/>
      <c r="JFI27" s="60"/>
      <c r="JFJ27" s="60"/>
      <c r="JFK27" s="60"/>
      <c r="JFL27" s="60"/>
      <c r="JFM27" s="60"/>
      <c r="JFN27" s="60"/>
      <c r="JFO27" s="60"/>
      <c r="JFP27" s="60"/>
      <c r="JFQ27" s="60"/>
      <c r="JFR27" s="60"/>
      <c r="JFS27" s="60"/>
      <c r="JFT27" s="60"/>
      <c r="JFU27" s="60"/>
      <c r="JFV27" s="60"/>
      <c r="JFW27" s="60"/>
      <c r="JFX27" s="60"/>
      <c r="JFY27" s="60"/>
      <c r="JFZ27" s="60"/>
      <c r="JGA27" s="60"/>
      <c r="JGB27" s="60"/>
      <c r="JGC27" s="60"/>
      <c r="JGD27" s="60"/>
      <c r="JGE27" s="60"/>
      <c r="JGF27" s="60"/>
      <c r="JGG27" s="60"/>
      <c r="JGH27" s="60"/>
      <c r="JGI27" s="60"/>
      <c r="JGJ27" s="60"/>
      <c r="JGK27" s="60"/>
      <c r="JGL27" s="60"/>
      <c r="JGM27" s="60"/>
      <c r="JGN27" s="60"/>
      <c r="JGO27" s="60"/>
      <c r="JGP27" s="60"/>
      <c r="JGQ27" s="60"/>
      <c r="JGR27" s="60"/>
      <c r="JGS27" s="60"/>
      <c r="JGT27" s="60"/>
      <c r="JGU27" s="60"/>
      <c r="JGV27" s="60"/>
      <c r="JGW27" s="60"/>
      <c r="JGX27" s="60"/>
      <c r="JGY27" s="60"/>
      <c r="JGZ27" s="60"/>
      <c r="JHA27" s="60"/>
      <c r="JHB27" s="60"/>
      <c r="JHC27" s="60"/>
      <c r="JHD27" s="60"/>
      <c r="JHE27" s="60"/>
      <c r="JHF27" s="60"/>
      <c r="JHG27" s="60"/>
      <c r="JHH27" s="60"/>
      <c r="JHI27" s="60"/>
      <c r="JHJ27" s="60"/>
      <c r="JHK27" s="60"/>
      <c r="JHL27" s="60"/>
      <c r="JHM27" s="60"/>
      <c r="JHN27" s="60"/>
      <c r="JHO27" s="60"/>
      <c r="JHP27" s="60"/>
      <c r="JHQ27" s="60"/>
      <c r="JHR27" s="60"/>
      <c r="JHS27" s="60"/>
      <c r="JHT27" s="60"/>
      <c r="JHU27" s="60"/>
      <c r="JHV27" s="60"/>
      <c r="JHW27" s="60"/>
      <c r="JHX27" s="60"/>
      <c r="JHY27" s="60"/>
      <c r="JHZ27" s="60"/>
      <c r="JIA27" s="60"/>
      <c r="JIB27" s="60"/>
      <c r="JIC27" s="60"/>
      <c r="JID27" s="60"/>
      <c r="JIE27" s="60"/>
      <c r="JIF27" s="60"/>
      <c r="JIG27" s="60"/>
      <c r="JIH27" s="60"/>
      <c r="JII27" s="60"/>
      <c r="JIJ27" s="60"/>
      <c r="JIK27" s="60"/>
      <c r="JIL27" s="60"/>
      <c r="JIM27" s="60"/>
      <c r="JIN27" s="60"/>
      <c r="JIO27" s="60"/>
      <c r="JIP27" s="60"/>
      <c r="JIQ27" s="60"/>
      <c r="JIR27" s="60"/>
      <c r="JIS27" s="60"/>
      <c r="JIT27" s="60"/>
      <c r="JIU27" s="60"/>
      <c r="JIV27" s="60"/>
      <c r="JIW27" s="60"/>
      <c r="JIX27" s="60"/>
      <c r="JIY27" s="60"/>
      <c r="JIZ27" s="60"/>
      <c r="JJA27" s="60"/>
      <c r="JJB27" s="60"/>
      <c r="JJC27" s="60"/>
      <c r="JJD27" s="60"/>
      <c r="JJE27" s="60"/>
      <c r="JJF27" s="60"/>
      <c r="JJG27" s="60"/>
      <c r="JJH27" s="60"/>
      <c r="JJI27" s="60"/>
      <c r="JJJ27" s="60"/>
      <c r="JJK27" s="60"/>
      <c r="JJL27" s="60"/>
      <c r="JJM27" s="60"/>
      <c r="JJN27" s="60"/>
      <c r="JJO27" s="60"/>
      <c r="JJP27" s="60"/>
      <c r="JJQ27" s="60"/>
      <c r="JJR27" s="60"/>
      <c r="JJS27" s="60"/>
      <c r="JJT27" s="60"/>
      <c r="JJU27" s="60"/>
      <c r="JJV27" s="60"/>
      <c r="JJW27" s="60"/>
      <c r="JJX27" s="60"/>
      <c r="JJY27" s="60"/>
      <c r="JJZ27" s="60"/>
      <c r="JKA27" s="60"/>
      <c r="JKB27" s="60"/>
      <c r="JKC27" s="60"/>
      <c r="JKD27" s="60"/>
      <c r="JKE27" s="60"/>
      <c r="JKF27" s="60"/>
      <c r="JKG27" s="60"/>
      <c r="JKH27" s="60"/>
      <c r="JKI27" s="60"/>
      <c r="JKJ27" s="60"/>
      <c r="JKK27" s="60"/>
      <c r="JKL27" s="60"/>
      <c r="JKM27" s="60"/>
      <c r="JKN27" s="60"/>
      <c r="JKO27" s="60"/>
      <c r="JKP27" s="60"/>
      <c r="JKQ27" s="60"/>
      <c r="JKR27" s="60"/>
      <c r="JKS27" s="60"/>
      <c r="JKT27" s="60"/>
      <c r="JKU27" s="60"/>
      <c r="JKV27" s="60"/>
      <c r="JKW27" s="60"/>
      <c r="JKX27" s="60"/>
      <c r="JKY27" s="60"/>
      <c r="JKZ27" s="60"/>
      <c r="JLA27" s="60"/>
      <c r="JLB27" s="60"/>
      <c r="JLC27" s="60"/>
      <c r="JLD27" s="60"/>
      <c r="JLE27" s="60"/>
      <c r="JLF27" s="60"/>
      <c r="JLG27" s="60"/>
      <c r="JLH27" s="60"/>
      <c r="JLI27" s="60"/>
      <c r="JLJ27" s="60"/>
      <c r="JLK27" s="60"/>
      <c r="JLL27" s="60"/>
      <c r="JLM27" s="60"/>
      <c r="JLN27" s="60"/>
      <c r="JLO27" s="60"/>
      <c r="JLP27" s="60"/>
      <c r="JLQ27" s="60"/>
      <c r="JLR27" s="60"/>
      <c r="JLS27" s="60"/>
      <c r="JLT27" s="60"/>
      <c r="JLU27" s="60"/>
      <c r="JLV27" s="60"/>
      <c r="JLW27" s="60"/>
      <c r="JLX27" s="60"/>
      <c r="JLY27" s="60"/>
      <c r="JLZ27" s="60"/>
      <c r="JMA27" s="60"/>
      <c r="JMB27" s="60"/>
      <c r="JMC27" s="60"/>
      <c r="JMD27" s="60"/>
      <c r="JME27" s="60"/>
      <c r="JMF27" s="60"/>
      <c r="JMG27" s="60"/>
      <c r="JMH27" s="60"/>
      <c r="JMI27" s="60"/>
      <c r="JMJ27" s="60"/>
      <c r="JMK27" s="60"/>
      <c r="JML27" s="60"/>
      <c r="JMM27" s="60"/>
      <c r="JMN27" s="60"/>
      <c r="JMO27" s="60"/>
      <c r="JMP27" s="60"/>
      <c r="JMQ27" s="60"/>
      <c r="JMR27" s="60"/>
      <c r="JMS27" s="60"/>
      <c r="JMT27" s="60"/>
      <c r="JMU27" s="60"/>
      <c r="JMV27" s="60"/>
      <c r="JMW27" s="60"/>
      <c r="JMX27" s="60"/>
      <c r="JMY27" s="60"/>
      <c r="JMZ27" s="60"/>
      <c r="JNA27" s="60"/>
      <c r="JNB27" s="60"/>
      <c r="JNC27" s="60"/>
      <c r="JND27" s="60"/>
      <c r="JNE27" s="60"/>
      <c r="JNF27" s="60"/>
      <c r="JNG27" s="60"/>
      <c r="JNH27" s="60"/>
      <c r="JNI27" s="60"/>
      <c r="JNJ27" s="60"/>
      <c r="JNK27" s="60"/>
      <c r="JNL27" s="60"/>
      <c r="JNM27" s="60"/>
      <c r="JNN27" s="60"/>
      <c r="JNO27" s="60"/>
      <c r="JNP27" s="60"/>
      <c r="JNQ27" s="60"/>
      <c r="JNR27" s="60"/>
      <c r="JNS27" s="60"/>
      <c r="JNT27" s="60"/>
      <c r="JNU27" s="60"/>
      <c r="JNV27" s="60"/>
      <c r="JNW27" s="60"/>
      <c r="JNX27" s="60"/>
      <c r="JNY27" s="60"/>
      <c r="JNZ27" s="60"/>
      <c r="JOA27" s="60"/>
      <c r="JOB27" s="60"/>
      <c r="JOC27" s="60"/>
      <c r="JOD27" s="60"/>
      <c r="JOE27" s="60"/>
      <c r="JOF27" s="60"/>
      <c r="JOG27" s="60"/>
      <c r="JOH27" s="60"/>
      <c r="JOI27" s="60"/>
      <c r="JOJ27" s="60"/>
      <c r="JOK27" s="60"/>
      <c r="JOL27" s="60"/>
      <c r="JOM27" s="60"/>
      <c r="JON27" s="60"/>
      <c r="JOO27" s="60"/>
      <c r="JOP27" s="60"/>
      <c r="JOQ27" s="60"/>
      <c r="JOR27" s="60"/>
      <c r="JOS27" s="60"/>
      <c r="JOT27" s="60"/>
      <c r="JOU27" s="60"/>
      <c r="JOV27" s="60"/>
      <c r="JOW27" s="60"/>
      <c r="JOX27" s="60"/>
      <c r="JOY27" s="60"/>
      <c r="JOZ27" s="60"/>
      <c r="JPA27" s="60"/>
      <c r="JPB27" s="60"/>
      <c r="JPC27" s="60"/>
      <c r="JPD27" s="60"/>
      <c r="JPE27" s="60"/>
      <c r="JPF27" s="60"/>
      <c r="JPG27" s="60"/>
      <c r="JPH27" s="60"/>
      <c r="JPI27" s="60"/>
      <c r="JPJ27" s="60"/>
      <c r="JPK27" s="60"/>
      <c r="JPL27" s="60"/>
      <c r="JPM27" s="60"/>
      <c r="JPN27" s="60"/>
      <c r="JPO27" s="60"/>
      <c r="JPP27" s="60"/>
      <c r="JPQ27" s="60"/>
      <c r="JPR27" s="60"/>
      <c r="JPS27" s="60"/>
      <c r="JPT27" s="60"/>
      <c r="JPU27" s="60"/>
      <c r="JPV27" s="60"/>
      <c r="JPW27" s="60"/>
      <c r="JPX27" s="60"/>
      <c r="JPY27" s="60"/>
      <c r="JPZ27" s="60"/>
      <c r="JQA27" s="60"/>
      <c r="JQB27" s="60"/>
      <c r="JQC27" s="60"/>
      <c r="JQD27" s="60"/>
      <c r="JQE27" s="60"/>
      <c r="JQF27" s="60"/>
      <c r="JQG27" s="60"/>
      <c r="JQH27" s="60"/>
      <c r="JQI27" s="60"/>
      <c r="JQJ27" s="60"/>
      <c r="JQK27" s="60"/>
      <c r="JQL27" s="60"/>
      <c r="JQM27" s="60"/>
      <c r="JQN27" s="60"/>
      <c r="JQO27" s="60"/>
      <c r="JQP27" s="60"/>
      <c r="JQQ27" s="60"/>
      <c r="JQR27" s="60"/>
      <c r="JQS27" s="60"/>
      <c r="JQT27" s="60"/>
      <c r="JQU27" s="60"/>
      <c r="JQV27" s="60"/>
      <c r="JQW27" s="60"/>
      <c r="JQX27" s="60"/>
      <c r="JQY27" s="60"/>
      <c r="JQZ27" s="60"/>
      <c r="JRA27" s="60"/>
      <c r="JRB27" s="60"/>
      <c r="JRC27" s="60"/>
      <c r="JRD27" s="60"/>
      <c r="JRE27" s="60"/>
      <c r="JRF27" s="60"/>
      <c r="JRG27" s="60"/>
      <c r="JRH27" s="60"/>
      <c r="JRI27" s="60"/>
      <c r="JRJ27" s="60"/>
      <c r="JRK27" s="60"/>
      <c r="JRL27" s="60"/>
      <c r="JRM27" s="60"/>
      <c r="JRN27" s="60"/>
      <c r="JRO27" s="60"/>
      <c r="JRP27" s="60"/>
      <c r="JRQ27" s="60"/>
      <c r="JRR27" s="60"/>
      <c r="JRS27" s="60"/>
      <c r="JRT27" s="60"/>
      <c r="JRU27" s="60"/>
      <c r="JRV27" s="60"/>
      <c r="JRW27" s="60"/>
      <c r="JRX27" s="60"/>
      <c r="JRY27" s="60"/>
      <c r="JRZ27" s="60"/>
      <c r="JSA27" s="60"/>
      <c r="JSB27" s="60"/>
      <c r="JSC27" s="60"/>
      <c r="JSD27" s="60"/>
      <c r="JSE27" s="60"/>
      <c r="JSF27" s="60"/>
      <c r="JSG27" s="60"/>
      <c r="JSH27" s="60"/>
      <c r="JSI27" s="60"/>
      <c r="JSJ27" s="60"/>
      <c r="JSK27" s="60"/>
      <c r="JSL27" s="60"/>
      <c r="JSM27" s="60"/>
      <c r="JSN27" s="60"/>
      <c r="JSO27" s="60"/>
      <c r="JSP27" s="60"/>
      <c r="JSQ27" s="60"/>
      <c r="JSR27" s="60"/>
      <c r="JSS27" s="60"/>
      <c r="JST27" s="60"/>
      <c r="JSU27" s="60"/>
      <c r="JSV27" s="60"/>
      <c r="JSW27" s="60"/>
      <c r="JSX27" s="60"/>
      <c r="JSY27" s="60"/>
      <c r="JSZ27" s="60"/>
      <c r="JTA27" s="60"/>
      <c r="JTB27" s="60"/>
      <c r="JTC27" s="60"/>
      <c r="JTD27" s="60"/>
      <c r="JTE27" s="60"/>
      <c r="JTF27" s="60"/>
      <c r="JTG27" s="60"/>
      <c r="JTH27" s="60"/>
      <c r="JTI27" s="60"/>
      <c r="JTJ27" s="60"/>
      <c r="JTK27" s="60"/>
      <c r="JTL27" s="60"/>
      <c r="JTM27" s="60"/>
      <c r="JTN27" s="60"/>
      <c r="JTO27" s="60"/>
      <c r="JTP27" s="60"/>
      <c r="JTQ27" s="60"/>
      <c r="JTR27" s="60"/>
      <c r="JTS27" s="60"/>
      <c r="JTT27" s="60"/>
      <c r="JTU27" s="60"/>
      <c r="JTV27" s="60"/>
      <c r="JTW27" s="60"/>
      <c r="JTX27" s="60"/>
      <c r="JTY27" s="60"/>
      <c r="JTZ27" s="60"/>
      <c r="JUA27" s="60"/>
      <c r="JUB27" s="60"/>
      <c r="JUC27" s="60"/>
      <c r="JUD27" s="60"/>
      <c r="JUE27" s="60"/>
      <c r="JUF27" s="60"/>
      <c r="JUG27" s="60"/>
      <c r="JUH27" s="60"/>
      <c r="JUI27" s="60"/>
      <c r="JUJ27" s="60"/>
      <c r="JUK27" s="60"/>
      <c r="JUL27" s="60"/>
      <c r="JUM27" s="60"/>
      <c r="JUN27" s="60"/>
      <c r="JUO27" s="60"/>
      <c r="JUP27" s="60"/>
      <c r="JUQ27" s="60"/>
      <c r="JUR27" s="60"/>
      <c r="JUS27" s="60"/>
      <c r="JUT27" s="60"/>
      <c r="JUU27" s="60"/>
      <c r="JUV27" s="60"/>
      <c r="JUW27" s="60"/>
      <c r="JUX27" s="60"/>
      <c r="JUY27" s="60"/>
      <c r="JUZ27" s="60"/>
      <c r="JVA27" s="60"/>
      <c r="JVB27" s="60"/>
      <c r="JVC27" s="60"/>
      <c r="JVD27" s="60"/>
      <c r="JVE27" s="60"/>
      <c r="JVF27" s="60"/>
      <c r="JVG27" s="60"/>
      <c r="JVH27" s="60"/>
      <c r="JVI27" s="60"/>
      <c r="JVJ27" s="60"/>
      <c r="JVK27" s="60"/>
      <c r="JVL27" s="60"/>
      <c r="JVM27" s="60"/>
      <c r="JVN27" s="60"/>
      <c r="JVO27" s="60"/>
      <c r="JVP27" s="60"/>
      <c r="JVQ27" s="60"/>
      <c r="JVR27" s="60"/>
      <c r="JVS27" s="60"/>
      <c r="JVT27" s="60"/>
      <c r="JVU27" s="60"/>
      <c r="JVV27" s="60"/>
      <c r="JVW27" s="60"/>
      <c r="JVX27" s="60"/>
      <c r="JVY27" s="60"/>
      <c r="JVZ27" s="60"/>
      <c r="JWA27" s="60"/>
      <c r="JWB27" s="60"/>
      <c r="JWC27" s="60"/>
      <c r="JWD27" s="60"/>
      <c r="JWE27" s="60"/>
      <c r="JWF27" s="60"/>
      <c r="JWG27" s="60"/>
      <c r="JWH27" s="60"/>
      <c r="JWI27" s="60"/>
      <c r="JWJ27" s="60"/>
      <c r="JWK27" s="60"/>
      <c r="JWL27" s="60"/>
      <c r="JWM27" s="60"/>
      <c r="JWN27" s="60"/>
      <c r="JWO27" s="60"/>
      <c r="JWP27" s="60"/>
      <c r="JWQ27" s="60"/>
      <c r="JWR27" s="60"/>
      <c r="JWS27" s="60"/>
      <c r="JWT27" s="60"/>
      <c r="JWU27" s="60"/>
      <c r="JWV27" s="60"/>
      <c r="JWW27" s="60"/>
      <c r="JWX27" s="60"/>
      <c r="JWY27" s="60"/>
      <c r="JWZ27" s="60"/>
      <c r="JXA27" s="60"/>
      <c r="JXB27" s="60"/>
      <c r="JXC27" s="60"/>
      <c r="JXD27" s="60"/>
      <c r="JXE27" s="60"/>
      <c r="JXF27" s="60"/>
      <c r="JXG27" s="60"/>
      <c r="JXH27" s="60"/>
      <c r="JXI27" s="60"/>
      <c r="JXJ27" s="60"/>
      <c r="JXK27" s="60"/>
      <c r="JXL27" s="60"/>
      <c r="JXM27" s="60"/>
      <c r="JXN27" s="60"/>
      <c r="JXO27" s="60"/>
      <c r="JXP27" s="60"/>
      <c r="JXQ27" s="60"/>
      <c r="JXR27" s="60"/>
      <c r="JXS27" s="60"/>
      <c r="JXT27" s="60"/>
      <c r="JXU27" s="60"/>
      <c r="JXV27" s="60"/>
      <c r="JXW27" s="60"/>
      <c r="JXX27" s="60"/>
      <c r="JXY27" s="60"/>
      <c r="JXZ27" s="60"/>
      <c r="JYA27" s="60"/>
      <c r="JYB27" s="60"/>
      <c r="JYC27" s="60"/>
      <c r="JYD27" s="60"/>
      <c r="JYE27" s="60"/>
      <c r="JYF27" s="60"/>
      <c r="JYG27" s="60"/>
      <c r="JYH27" s="60"/>
      <c r="JYI27" s="60"/>
      <c r="JYJ27" s="60"/>
      <c r="JYK27" s="60"/>
      <c r="JYL27" s="60"/>
      <c r="JYM27" s="60"/>
      <c r="JYN27" s="60"/>
      <c r="JYO27" s="60"/>
      <c r="JYP27" s="60"/>
      <c r="JYQ27" s="60"/>
      <c r="JYR27" s="60"/>
      <c r="JYS27" s="60"/>
      <c r="JYT27" s="60"/>
      <c r="JYU27" s="60"/>
      <c r="JYV27" s="60"/>
      <c r="JYW27" s="60"/>
      <c r="JYX27" s="60"/>
      <c r="JYY27" s="60"/>
      <c r="JYZ27" s="60"/>
      <c r="JZA27" s="60"/>
      <c r="JZB27" s="60"/>
      <c r="JZC27" s="60"/>
      <c r="JZD27" s="60"/>
      <c r="JZE27" s="60"/>
      <c r="JZF27" s="60"/>
      <c r="JZG27" s="60"/>
      <c r="JZH27" s="60"/>
      <c r="JZI27" s="60"/>
      <c r="JZJ27" s="60"/>
      <c r="JZK27" s="60"/>
      <c r="JZL27" s="60"/>
      <c r="JZM27" s="60"/>
      <c r="JZN27" s="60"/>
      <c r="JZO27" s="60"/>
      <c r="JZP27" s="60"/>
      <c r="JZQ27" s="60"/>
      <c r="JZR27" s="60"/>
      <c r="JZS27" s="60"/>
      <c r="JZT27" s="60"/>
      <c r="JZU27" s="60"/>
      <c r="JZV27" s="60"/>
      <c r="JZW27" s="60"/>
      <c r="JZX27" s="60"/>
      <c r="JZY27" s="60"/>
      <c r="JZZ27" s="60"/>
      <c r="KAA27" s="60"/>
      <c r="KAB27" s="60"/>
      <c r="KAC27" s="60"/>
      <c r="KAD27" s="60"/>
      <c r="KAE27" s="60"/>
      <c r="KAF27" s="60"/>
      <c r="KAG27" s="60"/>
      <c r="KAH27" s="60"/>
      <c r="KAI27" s="60"/>
      <c r="KAJ27" s="60"/>
      <c r="KAK27" s="60"/>
      <c r="KAL27" s="60"/>
      <c r="KAM27" s="60"/>
      <c r="KAN27" s="60"/>
      <c r="KAO27" s="60"/>
      <c r="KAP27" s="60"/>
      <c r="KAQ27" s="60"/>
      <c r="KAR27" s="60"/>
      <c r="KAS27" s="60"/>
      <c r="KAT27" s="60"/>
      <c r="KAU27" s="60"/>
      <c r="KAV27" s="60"/>
      <c r="KAW27" s="60"/>
      <c r="KAX27" s="60"/>
      <c r="KAY27" s="60"/>
      <c r="KAZ27" s="60"/>
      <c r="KBA27" s="60"/>
      <c r="KBB27" s="60"/>
      <c r="KBC27" s="60"/>
      <c r="KBD27" s="60"/>
      <c r="KBE27" s="60"/>
      <c r="KBF27" s="60"/>
      <c r="KBG27" s="60"/>
      <c r="KBH27" s="60"/>
      <c r="KBI27" s="60"/>
      <c r="KBJ27" s="60"/>
      <c r="KBK27" s="60"/>
      <c r="KBL27" s="60"/>
      <c r="KBM27" s="60"/>
      <c r="KBN27" s="60"/>
      <c r="KBO27" s="60"/>
      <c r="KBP27" s="60"/>
      <c r="KBQ27" s="60"/>
      <c r="KBR27" s="60"/>
      <c r="KBS27" s="60"/>
      <c r="KBT27" s="60"/>
      <c r="KBU27" s="60"/>
      <c r="KBV27" s="60"/>
      <c r="KBW27" s="60"/>
      <c r="KBX27" s="60"/>
      <c r="KBY27" s="60"/>
      <c r="KBZ27" s="60"/>
      <c r="KCA27" s="60"/>
      <c r="KCB27" s="60"/>
      <c r="KCC27" s="60"/>
      <c r="KCD27" s="60"/>
      <c r="KCE27" s="60"/>
      <c r="KCF27" s="60"/>
      <c r="KCG27" s="60"/>
      <c r="KCH27" s="60"/>
      <c r="KCI27" s="60"/>
      <c r="KCJ27" s="60"/>
      <c r="KCK27" s="60"/>
      <c r="KCL27" s="60"/>
      <c r="KCM27" s="60"/>
      <c r="KCN27" s="60"/>
      <c r="KCO27" s="60"/>
      <c r="KCP27" s="60"/>
      <c r="KCQ27" s="60"/>
      <c r="KCR27" s="60"/>
      <c r="KCS27" s="60"/>
      <c r="KCT27" s="60"/>
      <c r="KCU27" s="60"/>
      <c r="KCV27" s="60"/>
      <c r="KCW27" s="60"/>
      <c r="KCX27" s="60"/>
      <c r="KCY27" s="60"/>
      <c r="KCZ27" s="60"/>
      <c r="KDA27" s="60"/>
      <c r="KDB27" s="60"/>
      <c r="KDC27" s="60"/>
      <c r="KDD27" s="60"/>
      <c r="KDE27" s="60"/>
      <c r="KDF27" s="60"/>
      <c r="KDG27" s="60"/>
      <c r="KDH27" s="60"/>
      <c r="KDI27" s="60"/>
      <c r="KDJ27" s="60"/>
      <c r="KDK27" s="60"/>
      <c r="KDL27" s="60"/>
      <c r="KDM27" s="60"/>
      <c r="KDN27" s="60"/>
      <c r="KDO27" s="60"/>
      <c r="KDP27" s="60"/>
      <c r="KDQ27" s="60"/>
      <c r="KDR27" s="60"/>
      <c r="KDS27" s="60"/>
      <c r="KDT27" s="60"/>
      <c r="KDU27" s="60"/>
      <c r="KDV27" s="60"/>
      <c r="KDW27" s="60"/>
      <c r="KDX27" s="60"/>
      <c r="KDY27" s="60"/>
      <c r="KDZ27" s="60"/>
      <c r="KEA27" s="60"/>
      <c r="KEB27" s="60"/>
      <c r="KEC27" s="60"/>
      <c r="KED27" s="60"/>
      <c r="KEE27" s="60"/>
      <c r="KEF27" s="60"/>
      <c r="KEG27" s="60"/>
      <c r="KEH27" s="60"/>
      <c r="KEI27" s="60"/>
      <c r="KEJ27" s="60"/>
      <c r="KEK27" s="60"/>
      <c r="KEL27" s="60"/>
      <c r="KEM27" s="60"/>
      <c r="KEN27" s="60"/>
      <c r="KEO27" s="60"/>
      <c r="KEP27" s="60"/>
      <c r="KEQ27" s="60"/>
      <c r="KER27" s="60"/>
      <c r="KES27" s="60"/>
      <c r="KET27" s="60"/>
      <c r="KEU27" s="60"/>
      <c r="KEV27" s="60"/>
      <c r="KEW27" s="60"/>
      <c r="KEX27" s="60"/>
      <c r="KEY27" s="60"/>
      <c r="KEZ27" s="60"/>
      <c r="KFA27" s="60"/>
      <c r="KFB27" s="60"/>
      <c r="KFC27" s="60"/>
      <c r="KFD27" s="60"/>
      <c r="KFE27" s="60"/>
      <c r="KFF27" s="60"/>
      <c r="KFG27" s="60"/>
      <c r="KFH27" s="60"/>
      <c r="KFI27" s="60"/>
      <c r="KFJ27" s="60"/>
      <c r="KFK27" s="60"/>
      <c r="KFL27" s="60"/>
      <c r="KFM27" s="60"/>
      <c r="KFN27" s="60"/>
      <c r="KFO27" s="60"/>
      <c r="KFP27" s="60"/>
      <c r="KFQ27" s="60"/>
      <c r="KFR27" s="60"/>
      <c r="KFS27" s="60"/>
      <c r="KFT27" s="60"/>
      <c r="KFU27" s="60"/>
      <c r="KFV27" s="60"/>
      <c r="KFW27" s="60"/>
      <c r="KFX27" s="60"/>
      <c r="KFY27" s="60"/>
      <c r="KFZ27" s="60"/>
      <c r="KGA27" s="60"/>
      <c r="KGB27" s="60"/>
      <c r="KGC27" s="60"/>
      <c r="KGD27" s="60"/>
      <c r="KGE27" s="60"/>
      <c r="KGF27" s="60"/>
      <c r="KGG27" s="60"/>
      <c r="KGH27" s="60"/>
      <c r="KGI27" s="60"/>
      <c r="KGJ27" s="60"/>
      <c r="KGK27" s="60"/>
      <c r="KGL27" s="60"/>
      <c r="KGM27" s="60"/>
      <c r="KGN27" s="60"/>
      <c r="KGO27" s="60"/>
      <c r="KGP27" s="60"/>
      <c r="KGQ27" s="60"/>
      <c r="KGR27" s="60"/>
      <c r="KGS27" s="60"/>
      <c r="KGT27" s="60"/>
      <c r="KGU27" s="60"/>
      <c r="KGV27" s="60"/>
      <c r="KGW27" s="60"/>
      <c r="KGX27" s="60"/>
      <c r="KGY27" s="60"/>
      <c r="KGZ27" s="60"/>
      <c r="KHA27" s="60"/>
      <c r="KHB27" s="60"/>
      <c r="KHC27" s="60"/>
      <c r="KHD27" s="60"/>
      <c r="KHE27" s="60"/>
      <c r="KHF27" s="60"/>
      <c r="KHG27" s="60"/>
      <c r="KHH27" s="60"/>
      <c r="KHI27" s="60"/>
      <c r="KHJ27" s="60"/>
      <c r="KHK27" s="60"/>
      <c r="KHL27" s="60"/>
      <c r="KHM27" s="60"/>
      <c r="KHN27" s="60"/>
      <c r="KHO27" s="60"/>
      <c r="KHP27" s="60"/>
      <c r="KHQ27" s="60"/>
      <c r="KHR27" s="60"/>
      <c r="KHS27" s="60"/>
      <c r="KHT27" s="60"/>
      <c r="KHU27" s="60"/>
      <c r="KHV27" s="60"/>
      <c r="KHW27" s="60"/>
      <c r="KHX27" s="60"/>
      <c r="KHY27" s="60"/>
      <c r="KHZ27" s="60"/>
      <c r="KIA27" s="60"/>
      <c r="KIB27" s="60"/>
      <c r="KIC27" s="60"/>
      <c r="KID27" s="60"/>
      <c r="KIE27" s="60"/>
      <c r="KIF27" s="60"/>
      <c r="KIG27" s="60"/>
      <c r="KIH27" s="60"/>
      <c r="KII27" s="60"/>
      <c r="KIJ27" s="60"/>
      <c r="KIK27" s="60"/>
      <c r="KIL27" s="60"/>
      <c r="KIM27" s="60"/>
      <c r="KIN27" s="60"/>
      <c r="KIO27" s="60"/>
      <c r="KIP27" s="60"/>
      <c r="KIQ27" s="60"/>
      <c r="KIR27" s="60"/>
      <c r="KIS27" s="60"/>
      <c r="KIT27" s="60"/>
      <c r="KIU27" s="60"/>
      <c r="KIV27" s="60"/>
      <c r="KIW27" s="60"/>
      <c r="KIX27" s="60"/>
      <c r="KIY27" s="60"/>
      <c r="KIZ27" s="60"/>
      <c r="KJA27" s="60"/>
      <c r="KJB27" s="60"/>
      <c r="KJC27" s="60"/>
      <c r="KJD27" s="60"/>
      <c r="KJE27" s="60"/>
      <c r="KJF27" s="60"/>
      <c r="KJG27" s="60"/>
      <c r="KJH27" s="60"/>
      <c r="KJI27" s="60"/>
      <c r="KJJ27" s="60"/>
      <c r="KJK27" s="60"/>
      <c r="KJL27" s="60"/>
      <c r="KJM27" s="60"/>
      <c r="KJN27" s="60"/>
      <c r="KJO27" s="60"/>
      <c r="KJP27" s="60"/>
      <c r="KJQ27" s="60"/>
      <c r="KJR27" s="60"/>
      <c r="KJS27" s="60"/>
      <c r="KJT27" s="60"/>
      <c r="KJU27" s="60"/>
      <c r="KJV27" s="60"/>
      <c r="KJW27" s="60"/>
      <c r="KJX27" s="60"/>
      <c r="KJY27" s="60"/>
      <c r="KJZ27" s="60"/>
      <c r="KKA27" s="60"/>
      <c r="KKB27" s="60"/>
      <c r="KKC27" s="60"/>
      <c r="KKD27" s="60"/>
      <c r="KKE27" s="60"/>
      <c r="KKF27" s="60"/>
      <c r="KKG27" s="60"/>
      <c r="KKH27" s="60"/>
      <c r="KKI27" s="60"/>
      <c r="KKJ27" s="60"/>
      <c r="KKK27" s="60"/>
      <c r="KKL27" s="60"/>
      <c r="KKM27" s="60"/>
      <c r="KKN27" s="60"/>
      <c r="KKO27" s="60"/>
      <c r="KKP27" s="60"/>
      <c r="KKQ27" s="60"/>
      <c r="KKR27" s="60"/>
      <c r="KKS27" s="60"/>
      <c r="KKT27" s="60"/>
      <c r="KKU27" s="60"/>
      <c r="KKV27" s="60"/>
      <c r="KKW27" s="60"/>
      <c r="KKX27" s="60"/>
      <c r="KKY27" s="60"/>
      <c r="KKZ27" s="60"/>
      <c r="KLA27" s="60"/>
      <c r="KLB27" s="60"/>
      <c r="KLC27" s="60"/>
      <c r="KLD27" s="60"/>
      <c r="KLE27" s="60"/>
      <c r="KLF27" s="60"/>
      <c r="KLG27" s="60"/>
      <c r="KLH27" s="60"/>
      <c r="KLI27" s="60"/>
      <c r="KLJ27" s="60"/>
      <c r="KLK27" s="60"/>
      <c r="KLL27" s="60"/>
      <c r="KLM27" s="60"/>
      <c r="KLN27" s="60"/>
      <c r="KLO27" s="60"/>
      <c r="KLP27" s="60"/>
      <c r="KLQ27" s="60"/>
      <c r="KLR27" s="60"/>
      <c r="KLS27" s="60"/>
      <c r="KLT27" s="60"/>
      <c r="KLU27" s="60"/>
      <c r="KLV27" s="60"/>
      <c r="KLW27" s="60"/>
      <c r="KLX27" s="60"/>
      <c r="KLY27" s="60"/>
      <c r="KLZ27" s="60"/>
      <c r="KMA27" s="60"/>
      <c r="KMB27" s="60"/>
      <c r="KMC27" s="60"/>
      <c r="KMD27" s="60"/>
      <c r="KME27" s="60"/>
      <c r="KMF27" s="60"/>
      <c r="KMG27" s="60"/>
      <c r="KMH27" s="60"/>
      <c r="KMI27" s="60"/>
      <c r="KMJ27" s="60"/>
      <c r="KMK27" s="60"/>
      <c r="KML27" s="60"/>
      <c r="KMM27" s="60"/>
      <c r="KMN27" s="60"/>
      <c r="KMO27" s="60"/>
      <c r="KMP27" s="60"/>
      <c r="KMQ27" s="60"/>
      <c r="KMR27" s="60"/>
      <c r="KMS27" s="60"/>
      <c r="KMT27" s="60"/>
      <c r="KMU27" s="60"/>
      <c r="KMV27" s="60"/>
      <c r="KMW27" s="60"/>
      <c r="KMX27" s="60"/>
      <c r="KMY27" s="60"/>
      <c r="KMZ27" s="60"/>
      <c r="KNA27" s="60"/>
      <c r="KNB27" s="60"/>
      <c r="KNC27" s="60"/>
      <c r="KND27" s="60"/>
      <c r="KNE27" s="60"/>
      <c r="KNF27" s="60"/>
      <c r="KNG27" s="60"/>
      <c r="KNH27" s="60"/>
      <c r="KNI27" s="60"/>
      <c r="KNJ27" s="60"/>
      <c r="KNK27" s="60"/>
      <c r="KNL27" s="60"/>
      <c r="KNM27" s="60"/>
      <c r="KNN27" s="60"/>
      <c r="KNO27" s="60"/>
      <c r="KNP27" s="60"/>
      <c r="KNQ27" s="60"/>
      <c r="KNR27" s="60"/>
      <c r="KNS27" s="60"/>
      <c r="KNT27" s="60"/>
      <c r="KNU27" s="60"/>
      <c r="KNV27" s="60"/>
      <c r="KNW27" s="60"/>
      <c r="KNX27" s="60"/>
      <c r="KNY27" s="60"/>
      <c r="KNZ27" s="60"/>
      <c r="KOA27" s="60"/>
      <c r="KOB27" s="60"/>
      <c r="KOC27" s="60"/>
      <c r="KOD27" s="60"/>
      <c r="KOE27" s="60"/>
      <c r="KOF27" s="60"/>
      <c r="KOG27" s="60"/>
      <c r="KOH27" s="60"/>
      <c r="KOI27" s="60"/>
      <c r="KOJ27" s="60"/>
      <c r="KOK27" s="60"/>
      <c r="KOL27" s="60"/>
      <c r="KOM27" s="60"/>
      <c r="KON27" s="60"/>
      <c r="KOO27" s="60"/>
      <c r="KOP27" s="60"/>
      <c r="KOQ27" s="60"/>
      <c r="KOR27" s="60"/>
      <c r="KOS27" s="60"/>
      <c r="KOT27" s="60"/>
      <c r="KOU27" s="60"/>
      <c r="KOV27" s="60"/>
      <c r="KOW27" s="60"/>
      <c r="KOX27" s="60"/>
      <c r="KOY27" s="60"/>
      <c r="KOZ27" s="60"/>
      <c r="KPA27" s="60"/>
      <c r="KPB27" s="60"/>
      <c r="KPC27" s="60"/>
      <c r="KPD27" s="60"/>
      <c r="KPE27" s="60"/>
      <c r="KPF27" s="60"/>
      <c r="KPG27" s="60"/>
      <c r="KPH27" s="60"/>
      <c r="KPI27" s="60"/>
      <c r="KPJ27" s="60"/>
      <c r="KPK27" s="60"/>
      <c r="KPL27" s="60"/>
      <c r="KPM27" s="60"/>
      <c r="KPN27" s="60"/>
      <c r="KPO27" s="60"/>
      <c r="KPP27" s="60"/>
      <c r="KPQ27" s="60"/>
      <c r="KPR27" s="60"/>
      <c r="KPS27" s="60"/>
      <c r="KPT27" s="60"/>
      <c r="KPU27" s="60"/>
      <c r="KPV27" s="60"/>
      <c r="KPW27" s="60"/>
      <c r="KPX27" s="60"/>
      <c r="KPY27" s="60"/>
      <c r="KPZ27" s="60"/>
      <c r="KQA27" s="60"/>
      <c r="KQB27" s="60"/>
      <c r="KQC27" s="60"/>
      <c r="KQD27" s="60"/>
      <c r="KQE27" s="60"/>
      <c r="KQF27" s="60"/>
      <c r="KQG27" s="60"/>
      <c r="KQH27" s="60"/>
      <c r="KQI27" s="60"/>
      <c r="KQJ27" s="60"/>
      <c r="KQK27" s="60"/>
      <c r="KQL27" s="60"/>
      <c r="KQM27" s="60"/>
      <c r="KQN27" s="60"/>
      <c r="KQO27" s="60"/>
      <c r="KQP27" s="60"/>
      <c r="KQQ27" s="60"/>
      <c r="KQR27" s="60"/>
      <c r="KQS27" s="60"/>
      <c r="KQT27" s="60"/>
      <c r="KQU27" s="60"/>
      <c r="KQV27" s="60"/>
      <c r="KQW27" s="60"/>
      <c r="KQX27" s="60"/>
      <c r="KQY27" s="60"/>
      <c r="KQZ27" s="60"/>
      <c r="KRA27" s="60"/>
      <c r="KRB27" s="60"/>
      <c r="KRC27" s="60"/>
      <c r="KRD27" s="60"/>
      <c r="KRE27" s="60"/>
      <c r="KRF27" s="60"/>
      <c r="KRG27" s="60"/>
      <c r="KRH27" s="60"/>
      <c r="KRI27" s="60"/>
      <c r="KRJ27" s="60"/>
      <c r="KRK27" s="60"/>
      <c r="KRL27" s="60"/>
      <c r="KRM27" s="60"/>
      <c r="KRN27" s="60"/>
      <c r="KRO27" s="60"/>
      <c r="KRP27" s="60"/>
      <c r="KRQ27" s="60"/>
      <c r="KRR27" s="60"/>
      <c r="KRS27" s="60"/>
      <c r="KRT27" s="60"/>
      <c r="KRU27" s="60"/>
      <c r="KRV27" s="60"/>
      <c r="KRW27" s="60"/>
      <c r="KRX27" s="60"/>
      <c r="KRY27" s="60"/>
      <c r="KRZ27" s="60"/>
      <c r="KSA27" s="60"/>
      <c r="KSB27" s="60"/>
      <c r="KSC27" s="60"/>
      <c r="KSD27" s="60"/>
      <c r="KSE27" s="60"/>
      <c r="KSF27" s="60"/>
      <c r="KSG27" s="60"/>
      <c r="KSH27" s="60"/>
      <c r="KSI27" s="60"/>
      <c r="KSJ27" s="60"/>
      <c r="KSK27" s="60"/>
      <c r="KSL27" s="60"/>
      <c r="KSM27" s="60"/>
      <c r="KSN27" s="60"/>
      <c r="KSO27" s="60"/>
      <c r="KSP27" s="60"/>
      <c r="KSQ27" s="60"/>
      <c r="KSR27" s="60"/>
      <c r="KSS27" s="60"/>
      <c r="KST27" s="60"/>
      <c r="KSU27" s="60"/>
      <c r="KSV27" s="60"/>
      <c r="KSW27" s="60"/>
      <c r="KSX27" s="60"/>
      <c r="KSY27" s="60"/>
      <c r="KSZ27" s="60"/>
      <c r="KTA27" s="60"/>
      <c r="KTB27" s="60"/>
      <c r="KTC27" s="60"/>
      <c r="KTD27" s="60"/>
      <c r="KTE27" s="60"/>
      <c r="KTF27" s="60"/>
      <c r="KTG27" s="60"/>
      <c r="KTH27" s="60"/>
      <c r="KTI27" s="60"/>
      <c r="KTJ27" s="60"/>
      <c r="KTK27" s="60"/>
      <c r="KTL27" s="60"/>
      <c r="KTM27" s="60"/>
      <c r="KTN27" s="60"/>
      <c r="KTO27" s="60"/>
      <c r="KTP27" s="60"/>
      <c r="KTQ27" s="60"/>
      <c r="KTR27" s="60"/>
      <c r="KTS27" s="60"/>
      <c r="KTT27" s="60"/>
      <c r="KTU27" s="60"/>
      <c r="KTV27" s="60"/>
      <c r="KTW27" s="60"/>
      <c r="KTX27" s="60"/>
      <c r="KTY27" s="60"/>
      <c r="KTZ27" s="60"/>
      <c r="KUA27" s="60"/>
      <c r="KUB27" s="60"/>
      <c r="KUC27" s="60"/>
      <c r="KUD27" s="60"/>
      <c r="KUE27" s="60"/>
      <c r="KUF27" s="60"/>
      <c r="KUG27" s="60"/>
      <c r="KUH27" s="60"/>
      <c r="KUI27" s="60"/>
      <c r="KUJ27" s="60"/>
      <c r="KUK27" s="60"/>
      <c r="KUL27" s="60"/>
      <c r="KUM27" s="60"/>
      <c r="KUN27" s="60"/>
      <c r="KUO27" s="60"/>
      <c r="KUP27" s="60"/>
      <c r="KUQ27" s="60"/>
      <c r="KUR27" s="60"/>
      <c r="KUS27" s="60"/>
      <c r="KUT27" s="60"/>
      <c r="KUU27" s="60"/>
      <c r="KUV27" s="60"/>
      <c r="KUW27" s="60"/>
      <c r="KUX27" s="60"/>
      <c r="KUY27" s="60"/>
      <c r="KUZ27" s="60"/>
      <c r="KVA27" s="60"/>
      <c r="KVB27" s="60"/>
      <c r="KVC27" s="60"/>
      <c r="KVD27" s="60"/>
      <c r="KVE27" s="60"/>
      <c r="KVF27" s="60"/>
      <c r="KVG27" s="60"/>
      <c r="KVH27" s="60"/>
      <c r="KVI27" s="60"/>
      <c r="KVJ27" s="60"/>
      <c r="KVK27" s="60"/>
      <c r="KVL27" s="60"/>
      <c r="KVM27" s="60"/>
      <c r="KVN27" s="60"/>
      <c r="KVO27" s="60"/>
      <c r="KVP27" s="60"/>
      <c r="KVQ27" s="60"/>
      <c r="KVR27" s="60"/>
      <c r="KVS27" s="60"/>
      <c r="KVT27" s="60"/>
      <c r="KVU27" s="60"/>
      <c r="KVV27" s="60"/>
      <c r="KVW27" s="60"/>
      <c r="KVX27" s="60"/>
      <c r="KVY27" s="60"/>
      <c r="KVZ27" s="60"/>
      <c r="KWA27" s="60"/>
      <c r="KWB27" s="60"/>
      <c r="KWC27" s="60"/>
      <c r="KWD27" s="60"/>
      <c r="KWE27" s="60"/>
      <c r="KWF27" s="60"/>
      <c r="KWG27" s="60"/>
      <c r="KWH27" s="60"/>
      <c r="KWI27" s="60"/>
      <c r="KWJ27" s="60"/>
      <c r="KWK27" s="60"/>
      <c r="KWL27" s="60"/>
      <c r="KWM27" s="60"/>
      <c r="KWN27" s="60"/>
      <c r="KWO27" s="60"/>
      <c r="KWP27" s="60"/>
      <c r="KWQ27" s="60"/>
      <c r="KWR27" s="60"/>
      <c r="KWS27" s="60"/>
      <c r="KWT27" s="60"/>
      <c r="KWU27" s="60"/>
      <c r="KWV27" s="60"/>
      <c r="KWW27" s="60"/>
      <c r="KWX27" s="60"/>
      <c r="KWY27" s="60"/>
      <c r="KWZ27" s="60"/>
      <c r="KXA27" s="60"/>
      <c r="KXB27" s="60"/>
      <c r="KXC27" s="60"/>
      <c r="KXD27" s="60"/>
      <c r="KXE27" s="60"/>
      <c r="KXF27" s="60"/>
      <c r="KXG27" s="60"/>
      <c r="KXH27" s="60"/>
      <c r="KXI27" s="60"/>
      <c r="KXJ27" s="60"/>
      <c r="KXK27" s="60"/>
      <c r="KXL27" s="60"/>
      <c r="KXM27" s="60"/>
      <c r="KXN27" s="60"/>
      <c r="KXO27" s="60"/>
      <c r="KXP27" s="60"/>
      <c r="KXQ27" s="60"/>
      <c r="KXR27" s="60"/>
      <c r="KXS27" s="60"/>
      <c r="KXT27" s="60"/>
      <c r="KXU27" s="60"/>
      <c r="KXV27" s="60"/>
      <c r="KXW27" s="60"/>
      <c r="KXX27" s="60"/>
      <c r="KXY27" s="60"/>
      <c r="KXZ27" s="60"/>
      <c r="KYA27" s="60"/>
      <c r="KYB27" s="60"/>
      <c r="KYC27" s="60"/>
      <c r="KYD27" s="60"/>
      <c r="KYE27" s="60"/>
      <c r="KYF27" s="60"/>
      <c r="KYG27" s="60"/>
      <c r="KYH27" s="60"/>
      <c r="KYI27" s="60"/>
      <c r="KYJ27" s="60"/>
      <c r="KYK27" s="60"/>
      <c r="KYL27" s="60"/>
      <c r="KYM27" s="60"/>
      <c r="KYN27" s="60"/>
      <c r="KYO27" s="60"/>
      <c r="KYP27" s="60"/>
      <c r="KYQ27" s="60"/>
      <c r="KYR27" s="60"/>
      <c r="KYS27" s="60"/>
      <c r="KYT27" s="60"/>
      <c r="KYU27" s="60"/>
      <c r="KYV27" s="60"/>
      <c r="KYW27" s="60"/>
      <c r="KYX27" s="60"/>
      <c r="KYY27" s="60"/>
      <c r="KYZ27" s="60"/>
      <c r="KZA27" s="60"/>
      <c r="KZB27" s="60"/>
      <c r="KZC27" s="60"/>
      <c r="KZD27" s="60"/>
      <c r="KZE27" s="60"/>
      <c r="KZF27" s="60"/>
      <c r="KZG27" s="60"/>
      <c r="KZH27" s="60"/>
      <c r="KZI27" s="60"/>
      <c r="KZJ27" s="60"/>
      <c r="KZK27" s="60"/>
      <c r="KZL27" s="60"/>
      <c r="KZM27" s="60"/>
      <c r="KZN27" s="60"/>
      <c r="KZO27" s="60"/>
      <c r="KZP27" s="60"/>
      <c r="KZQ27" s="60"/>
      <c r="KZR27" s="60"/>
      <c r="KZS27" s="60"/>
      <c r="KZT27" s="60"/>
      <c r="KZU27" s="60"/>
      <c r="KZV27" s="60"/>
      <c r="KZW27" s="60"/>
      <c r="KZX27" s="60"/>
      <c r="KZY27" s="60"/>
      <c r="KZZ27" s="60"/>
      <c r="LAA27" s="60"/>
      <c r="LAB27" s="60"/>
      <c r="LAC27" s="60"/>
      <c r="LAD27" s="60"/>
      <c r="LAE27" s="60"/>
      <c r="LAF27" s="60"/>
      <c r="LAG27" s="60"/>
      <c r="LAH27" s="60"/>
      <c r="LAI27" s="60"/>
      <c r="LAJ27" s="60"/>
      <c r="LAK27" s="60"/>
      <c r="LAL27" s="60"/>
      <c r="LAM27" s="60"/>
      <c r="LAN27" s="60"/>
      <c r="LAO27" s="60"/>
      <c r="LAP27" s="60"/>
      <c r="LAQ27" s="60"/>
      <c r="LAR27" s="60"/>
      <c r="LAS27" s="60"/>
      <c r="LAT27" s="60"/>
      <c r="LAU27" s="60"/>
      <c r="LAV27" s="60"/>
      <c r="LAW27" s="60"/>
      <c r="LAX27" s="60"/>
      <c r="LAY27" s="60"/>
      <c r="LAZ27" s="60"/>
      <c r="LBA27" s="60"/>
      <c r="LBB27" s="60"/>
      <c r="LBC27" s="60"/>
      <c r="LBD27" s="60"/>
      <c r="LBE27" s="60"/>
      <c r="LBF27" s="60"/>
      <c r="LBG27" s="60"/>
      <c r="LBH27" s="60"/>
      <c r="LBI27" s="60"/>
      <c r="LBJ27" s="60"/>
      <c r="LBK27" s="60"/>
      <c r="LBL27" s="60"/>
      <c r="LBM27" s="60"/>
      <c r="LBN27" s="60"/>
      <c r="LBO27" s="60"/>
      <c r="LBP27" s="60"/>
      <c r="LBQ27" s="60"/>
      <c r="LBR27" s="60"/>
      <c r="LBS27" s="60"/>
      <c r="LBT27" s="60"/>
      <c r="LBU27" s="60"/>
      <c r="LBV27" s="60"/>
      <c r="LBW27" s="60"/>
      <c r="LBX27" s="60"/>
      <c r="LBY27" s="60"/>
      <c r="LBZ27" s="60"/>
      <c r="LCA27" s="60"/>
      <c r="LCB27" s="60"/>
      <c r="LCC27" s="60"/>
      <c r="LCD27" s="60"/>
      <c r="LCE27" s="60"/>
      <c r="LCF27" s="60"/>
      <c r="LCG27" s="60"/>
      <c r="LCH27" s="60"/>
      <c r="LCI27" s="60"/>
      <c r="LCJ27" s="60"/>
      <c r="LCK27" s="60"/>
      <c r="LCL27" s="60"/>
      <c r="LCM27" s="60"/>
      <c r="LCN27" s="60"/>
      <c r="LCO27" s="60"/>
      <c r="LCP27" s="60"/>
      <c r="LCQ27" s="60"/>
      <c r="LCR27" s="60"/>
      <c r="LCS27" s="60"/>
      <c r="LCT27" s="60"/>
      <c r="LCU27" s="60"/>
      <c r="LCV27" s="60"/>
      <c r="LCW27" s="60"/>
      <c r="LCX27" s="60"/>
      <c r="LCY27" s="60"/>
      <c r="LCZ27" s="60"/>
      <c r="LDA27" s="60"/>
      <c r="LDB27" s="60"/>
      <c r="LDC27" s="60"/>
      <c r="LDD27" s="60"/>
      <c r="LDE27" s="60"/>
      <c r="LDF27" s="60"/>
      <c r="LDG27" s="60"/>
      <c r="LDH27" s="60"/>
      <c r="LDI27" s="60"/>
      <c r="LDJ27" s="60"/>
      <c r="LDK27" s="60"/>
      <c r="LDL27" s="60"/>
      <c r="LDM27" s="60"/>
      <c r="LDN27" s="60"/>
      <c r="LDO27" s="60"/>
      <c r="LDP27" s="60"/>
      <c r="LDQ27" s="60"/>
      <c r="LDR27" s="60"/>
      <c r="LDS27" s="60"/>
      <c r="LDT27" s="60"/>
      <c r="LDU27" s="60"/>
      <c r="LDV27" s="60"/>
      <c r="LDW27" s="60"/>
      <c r="LDX27" s="60"/>
      <c r="LDY27" s="60"/>
      <c r="LDZ27" s="60"/>
      <c r="LEA27" s="60"/>
      <c r="LEB27" s="60"/>
      <c r="LEC27" s="60"/>
      <c r="LED27" s="60"/>
      <c r="LEE27" s="60"/>
      <c r="LEF27" s="60"/>
      <c r="LEG27" s="60"/>
      <c r="LEH27" s="60"/>
      <c r="LEI27" s="60"/>
      <c r="LEJ27" s="60"/>
      <c r="LEK27" s="60"/>
      <c r="LEL27" s="60"/>
      <c r="LEM27" s="60"/>
      <c r="LEN27" s="60"/>
      <c r="LEO27" s="60"/>
      <c r="LEP27" s="60"/>
      <c r="LEQ27" s="60"/>
      <c r="LER27" s="60"/>
      <c r="LES27" s="60"/>
      <c r="LET27" s="60"/>
      <c r="LEU27" s="60"/>
      <c r="LEV27" s="60"/>
      <c r="LEW27" s="60"/>
      <c r="LEX27" s="60"/>
      <c r="LEY27" s="60"/>
      <c r="LEZ27" s="60"/>
      <c r="LFA27" s="60"/>
      <c r="LFB27" s="60"/>
      <c r="LFC27" s="60"/>
      <c r="LFD27" s="60"/>
      <c r="LFE27" s="60"/>
      <c r="LFF27" s="60"/>
      <c r="LFG27" s="60"/>
      <c r="LFH27" s="60"/>
      <c r="LFI27" s="60"/>
      <c r="LFJ27" s="60"/>
      <c r="LFK27" s="60"/>
      <c r="LFL27" s="60"/>
      <c r="LFM27" s="60"/>
      <c r="LFN27" s="60"/>
      <c r="LFO27" s="60"/>
      <c r="LFP27" s="60"/>
      <c r="LFQ27" s="60"/>
      <c r="LFR27" s="60"/>
      <c r="LFS27" s="60"/>
      <c r="LFT27" s="60"/>
      <c r="LFU27" s="60"/>
      <c r="LFV27" s="60"/>
      <c r="LFW27" s="60"/>
      <c r="LFX27" s="60"/>
      <c r="LFY27" s="60"/>
      <c r="LFZ27" s="60"/>
      <c r="LGA27" s="60"/>
      <c r="LGB27" s="60"/>
      <c r="LGC27" s="60"/>
      <c r="LGD27" s="60"/>
      <c r="LGE27" s="60"/>
      <c r="LGF27" s="60"/>
      <c r="LGG27" s="60"/>
      <c r="LGH27" s="60"/>
      <c r="LGI27" s="60"/>
      <c r="LGJ27" s="60"/>
      <c r="LGK27" s="60"/>
      <c r="LGL27" s="60"/>
      <c r="LGM27" s="60"/>
      <c r="LGN27" s="60"/>
      <c r="LGO27" s="60"/>
      <c r="LGP27" s="60"/>
      <c r="LGQ27" s="60"/>
      <c r="LGR27" s="60"/>
      <c r="LGS27" s="60"/>
      <c r="LGT27" s="60"/>
      <c r="LGU27" s="60"/>
      <c r="LGV27" s="60"/>
      <c r="LGW27" s="60"/>
      <c r="LGX27" s="60"/>
      <c r="LGY27" s="60"/>
      <c r="LGZ27" s="60"/>
      <c r="LHA27" s="60"/>
      <c r="LHB27" s="60"/>
      <c r="LHC27" s="60"/>
      <c r="LHD27" s="60"/>
      <c r="LHE27" s="60"/>
      <c r="LHF27" s="60"/>
      <c r="LHG27" s="60"/>
      <c r="LHH27" s="60"/>
      <c r="LHI27" s="60"/>
      <c r="LHJ27" s="60"/>
      <c r="LHK27" s="60"/>
      <c r="LHL27" s="60"/>
      <c r="LHM27" s="60"/>
      <c r="LHN27" s="60"/>
      <c r="LHO27" s="60"/>
      <c r="LHP27" s="60"/>
      <c r="LHQ27" s="60"/>
      <c r="LHR27" s="60"/>
      <c r="LHS27" s="60"/>
      <c r="LHT27" s="60"/>
      <c r="LHU27" s="60"/>
      <c r="LHV27" s="60"/>
      <c r="LHW27" s="60"/>
      <c r="LHX27" s="60"/>
      <c r="LHY27" s="60"/>
      <c r="LHZ27" s="60"/>
      <c r="LIA27" s="60"/>
      <c r="LIB27" s="60"/>
      <c r="LIC27" s="60"/>
      <c r="LID27" s="60"/>
      <c r="LIE27" s="60"/>
      <c r="LIF27" s="60"/>
      <c r="LIG27" s="60"/>
      <c r="LIH27" s="60"/>
      <c r="LII27" s="60"/>
      <c r="LIJ27" s="60"/>
      <c r="LIK27" s="60"/>
      <c r="LIL27" s="60"/>
      <c r="LIM27" s="60"/>
      <c r="LIN27" s="60"/>
      <c r="LIO27" s="60"/>
      <c r="LIP27" s="60"/>
      <c r="LIQ27" s="60"/>
      <c r="LIR27" s="60"/>
      <c r="LIS27" s="60"/>
      <c r="LIT27" s="60"/>
      <c r="LIU27" s="60"/>
      <c r="LIV27" s="60"/>
      <c r="LIW27" s="60"/>
      <c r="LIX27" s="60"/>
      <c r="LIY27" s="60"/>
      <c r="LIZ27" s="60"/>
      <c r="LJA27" s="60"/>
      <c r="LJB27" s="60"/>
      <c r="LJC27" s="60"/>
      <c r="LJD27" s="60"/>
      <c r="LJE27" s="60"/>
      <c r="LJF27" s="60"/>
      <c r="LJG27" s="60"/>
      <c r="LJH27" s="60"/>
      <c r="LJI27" s="60"/>
      <c r="LJJ27" s="60"/>
      <c r="LJK27" s="60"/>
      <c r="LJL27" s="60"/>
      <c r="LJM27" s="60"/>
      <c r="LJN27" s="60"/>
      <c r="LJO27" s="60"/>
      <c r="LJP27" s="60"/>
      <c r="LJQ27" s="60"/>
      <c r="LJR27" s="60"/>
      <c r="LJS27" s="60"/>
      <c r="LJT27" s="60"/>
      <c r="LJU27" s="60"/>
      <c r="LJV27" s="60"/>
      <c r="LJW27" s="60"/>
      <c r="LJX27" s="60"/>
      <c r="LJY27" s="60"/>
      <c r="LJZ27" s="60"/>
      <c r="LKA27" s="60"/>
      <c r="LKB27" s="60"/>
      <c r="LKC27" s="60"/>
      <c r="LKD27" s="60"/>
      <c r="LKE27" s="60"/>
      <c r="LKF27" s="60"/>
      <c r="LKG27" s="60"/>
      <c r="LKH27" s="60"/>
      <c r="LKI27" s="60"/>
      <c r="LKJ27" s="60"/>
      <c r="LKK27" s="60"/>
      <c r="LKL27" s="60"/>
      <c r="LKM27" s="60"/>
      <c r="LKN27" s="60"/>
      <c r="LKO27" s="60"/>
      <c r="LKP27" s="60"/>
      <c r="LKQ27" s="60"/>
      <c r="LKR27" s="60"/>
      <c r="LKS27" s="60"/>
      <c r="LKT27" s="60"/>
      <c r="LKU27" s="60"/>
      <c r="LKV27" s="60"/>
      <c r="LKW27" s="60"/>
      <c r="LKX27" s="60"/>
      <c r="LKY27" s="60"/>
      <c r="LKZ27" s="60"/>
      <c r="LLA27" s="60"/>
      <c r="LLB27" s="60"/>
      <c r="LLC27" s="60"/>
      <c r="LLD27" s="60"/>
      <c r="LLE27" s="60"/>
      <c r="LLF27" s="60"/>
      <c r="LLG27" s="60"/>
      <c r="LLH27" s="60"/>
      <c r="LLI27" s="60"/>
      <c r="LLJ27" s="60"/>
      <c r="LLK27" s="60"/>
      <c r="LLL27" s="60"/>
      <c r="LLM27" s="60"/>
      <c r="LLN27" s="60"/>
      <c r="LLO27" s="60"/>
      <c r="LLP27" s="60"/>
      <c r="LLQ27" s="60"/>
      <c r="LLR27" s="60"/>
      <c r="LLS27" s="60"/>
      <c r="LLT27" s="60"/>
      <c r="LLU27" s="60"/>
      <c r="LLV27" s="60"/>
      <c r="LLW27" s="60"/>
      <c r="LLX27" s="60"/>
      <c r="LLY27" s="60"/>
      <c r="LLZ27" s="60"/>
      <c r="LMA27" s="60"/>
      <c r="LMB27" s="60"/>
      <c r="LMC27" s="60"/>
      <c r="LMD27" s="60"/>
      <c r="LME27" s="60"/>
      <c r="LMF27" s="60"/>
      <c r="LMG27" s="60"/>
      <c r="LMH27" s="60"/>
      <c r="LMI27" s="60"/>
      <c r="LMJ27" s="60"/>
      <c r="LMK27" s="60"/>
      <c r="LML27" s="60"/>
      <c r="LMM27" s="60"/>
      <c r="LMN27" s="60"/>
      <c r="LMO27" s="60"/>
      <c r="LMP27" s="60"/>
      <c r="LMQ27" s="60"/>
      <c r="LMR27" s="60"/>
      <c r="LMS27" s="60"/>
      <c r="LMT27" s="60"/>
      <c r="LMU27" s="60"/>
      <c r="LMV27" s="60"/>
      <c r="LMW27" s="60"/>
      <c r="LMX27" s="60"/>
      <c r="LMY27" s="60"/>
      <c r="LMZ27" s="60"/>
      <c r="LNA27" s="60"/>
      <c r="LNB27" s="60"/>
      <c r="LNC27" s="60"/>
      <c r="LND27" s="60"/>
      <c r="LNE27" s="60"/>
      <c r="LNF27" s="60"/>
      <c r="LNG27" s="60"/>
      <c r="LNH27" s="60"/>
      <c r="LNI27" s="60"/>
      <c r="LNJ27" s="60"/>
      <c r="LNK27" s="60"/>
      <c r="LNL27" s="60"/>
      <c r="LNM27" s="60"/>
      <c r="LNN27" s="60"/>
      <c r="LNO27" s="60"/>
      <c r="LNP27" s="60"/>
      <c r="LNQ27" s="60"/>
      <c r="LNR27" s="60"/>
      <c r="LNS27" s="60"/>
      <c r="LNT27" s="60"/>
      <c r="LNU27" s="60"/>
      <c r="LNV27" s="60"/>
      <c r="LNW27" s="60"/>
      <c r="LNX27" s="60"/>
      <c r="LNY27" s="60"/>
      <c r="LNZ27" s="60"/>
      <c r="LOA27" s="60"/>
      <c r="LOB27" s="60"/>
      <c r="LOC27" s="60"/>
      <c r="LOD27" s="60"/>
      <c r="LOE27" s="60"/>
      <c r="LOF27" s="60"/>
      <c r="LOG27" s="60"/>
      <c r="LOH27" s="60"/>
      <c r="LOI27" s="60"/>
      <c r="LOJ27" s="60"/>
      <c r="LOK27" s="60"/>
      <c r="LOL27" s="60"/>
      <c r="LOM27" s="60"/>
      <c r="LON27" s="60"/>
      <c r="LOO27" s="60"/>
      <c r="LOP27" s="60"/>
      <c r="LOQ27" s="60"/>
      <c r="LOR27" s="60"/>
      <c r="LOS27" s="60"/>
      <c r="LOT27" s="60"/>
      <c r="LOU27" s="60"/>
      <c r="LOV27" s="60"/>
      <c r="LOW27" s="60"/>
      <c r="LOX27" s="60"/>
      <c r="LOY27" s="60"/>
      <c r="LOZ27" s="60"/>
      <c r="LPA27" s="60"/>
      <c r="LPB27" s="60"/>
      <c r="LPC27" s="60"/>
      <c r="LPD27" s="60"/>
      <c r="LPE27" s="60"/>
      <c r="LPF27" s="60"/>
      <c r="LPG27" s="60"/>
      <c r="LPH27" s="60"/>
      <c r="LPI27" s="60"/>
      <c r="LPJ27" s="60"/>
      <c r="LPK27" s="60"/>
      <c r="LPL27" s="60"/>
      <c r="LPM27" s="60"/>
      <c r="LPN27" s="60"/>
      <c r="LPO27" s="60"/>
      <c r="LPP27" s="60"/>
      <c r="LPQ27" s="60"/>
      <c r="LPR27" s="60"/>
      <c r="LPS27" s="60"/>
      <c r="LPT27" s="60"/>
      <c r="LPU27" s="60"/>
      <c r="LPV27" s="60"/>
      <c r="LPW27" s="60"/>
      <c r="LPX27" s="60"/>
      <c r="LPY27" s="60"/>
      <c r="LPZ27" s="60"/>
      <c r="LQA27" s="60"/>
      <c r="LQB27" s="60"/>
      <c r="LQC27" s="60"/>
      <c r="LQD27" s="60"/>
      <c r="LQE27" s="60"/>
      <c r="LQF27" s="60"/>
      <c r="LQG27" s="60"/>
      <c r="LQH27" s="60"/>
      <c r="LQI27" s="60"/>
      <c r="LQJ27" s="60"/>
      <c r="LQK27" s="60"/>
      <c r="LQL27" s="60"/>
      <c r="LQM27" s="60"/>
      <c r="LQN27" s="60"/>
      <c r="LQO27" s="60"/>
      <c r="LQP27" s="60"/>
      <c r="LQQ27" s="60"/>
      <c r="LQR27" s="60"/>
      <c r="LQS27" s="60"/>
      <c r="LQT27" s="60"/>
      <c r="LQU27" s="60"/>
      <c r="LQV27" s="60"/>
      <c r="LQW27" s="60"/>
      <c r="LQX27" s="60"/>
      <c r="LQY27" s="60"/>
      <c r="LQZ27" s="60"/>
      <c r="LRA27" s="60"/>
      <c r="LRB27" s="60"/>
      <c r="LRC27" s="60"/>
      <c r="LRD27" s="60"/>
      <c r="LRE27" s="60"/>
      <c r="LRF27" s="60"/>
      <c r="LRG27" s="60"/>
      <c r="LRH27" s="60"/>
      <c r="LRI27" s="60"/>
      <c r="LRJ27" s="60"/>
      <c r="LRK27" s="60"/>
      <c r="LRL27" s="60"/>
      <c r="LRM27" s="60"/>
      <c r="LRN27" s="60"/>
      <c r="LRO27" s="60"/>
      <c r="LRP27" s="60"/>
      <c r="LRQ27" s="60"/>
      <c r="LRR27" s="60"/>
      <c r="LRS27" s="60"/>
      <c r="LRT27" s="60"/>
      <c r="LRU27" s="60"/>
      <c r="LRV27" s="60"/>
      <c r="LRW27" s="60"/>
      <c r="LRX27" s="60"/>
      <c r="LRY27" s="60"/>
      <c r="LRZ27" s="60"/>
      <c r="LSA27" s="60"/>
      <c r="LSB27" s="60"/>
      <c r="LSC27" s="60"/>
      <c r="LSD27" s="60"/>
      <c r="LSE27" s="60"/>
      <c r="LSF27" s="60"/>
      <c r="LSG27" s="60"/>
      <c r="LSH27" s="60"/>
      <c r="LSI27" s="60"/>
      <c r="LSJ27" s="60"/>
      <c r="LSK27" s="60"/>
      <c r="LSL27" s="60"/>
      <c r="LSM27" s="60"/>
      <c r="LSN27" s="60"/>
      <c r="LSO27" s="60"/>
      <c r="LSP27" s="60"/>
      <c r="LSQ27" s="60"/>
      <c r="LSR27" s="60"/>
      <c r="LSS27" s="60"/>
      <c r="LST27" s="60"/>
      <c r="LSU27" s="60"/>
      <c r="LSV27" s="60"/>
      <c r="LSW27" s="60"/>
      <c r="LSX27" s="60"/>
      <c r="LSY27" s="60"/>
      <c r="LSZ27" s="60"/>
      <c r="LTA27" s="60"/>
      <c r="LTB27" s="60"/>
      <c r="LTC27" s="60"/>
      <c r="LTD27" s="60"/>
      <c r="LTE27" s="60"/>
      <c r="LTF27" s="60"/>
      <c r="LTG27" s="60"/>
      <c r="LTH27" s="60"/>
      <c r="LTI27" s="60"/>
      <c r="LTJ27" s="60"/>
      <c r="LTK27" s="60"/>
      <c r="LTL27" s="60"/>
      <c r="LTM27" s="60"/>
      <c r="LTN27" s="60"/>
      <c r="LTO27" s="60"/>
      <c r="LTP27" s="60"/>
      <c r="LTQ27" s="60"/>
      <c r="LTR27" s="60"/>
      <c r="LTS27" s="60"/>
      <c r="LTT27" s="60"/>
      <c r="LTU27" s="60"/>
      <c r="LTV27" s="60"/>
      <c r="LTW27" s="60"/>
      <c r="LTX27" s="60"/>
      <c r="LTY27" s="60"/>
      <c r="LTZ27" s="60"/>
      <c r="LUA27" s="60"/>
      <c r="LUB27" s="60"/>
      <c r="LUC27" s="60"/>
      <c r="LUD27" s="60"/>
      <c r="LUE27" s="60"/>
      <c r="LUF27" s="60"/>
      <c r="LUG27" s="60"/>
      <c r="LUH27" s="60"/>
      <c r="LUI27" s="60"/>
      <c r="LUJ27" s="60"/>
      <c r="LUK27" s="60"/>
      <c r="LUL27" s="60"/>
      <c r="LUM27" s="60"/>
      <c r="LUN27" s="60"/>
      <c r="LUO27" s="60"/>
      <c r="LUP27" s="60"/>
      <c r="LUQ27" s="60"/>
      <c r="LUR27" s="60"/>
      <c r="LUS27" s="60"/>
      <c r="LUT27" s="60"/>
      <c r="LUU27" s="60"/>
      <c r="LUV27" s="60"/>
      <c r="LUW27" s="60"/>
      <c r="LUX27" s="60"/>
      <c r="LUY27" s="60"/>
      <c r="LUZ27" s="60"/>
      <c r="LVA27" s="60"/>
      <c r="LVB27" s="60"/>
      <c r="LVC27" s="60"/>
      <c r="LVD27" s="60"/>
      <c r="LVE27" s="60"/>
      <c r="LVF27" s="60"/>
      <c r="LVG27" s="60"/>
      <c r="LVH27" s="60"/>
      <c r="LVI27" s="60"/>
      <c r="LVJ27" s="60"/>
      <c r="LVK27" s="60"/>
      <c r="LVL27" s="60"/>
      <c r="LVM27" s="60"/>
      <c r="LVN27" s="60"/>
      <c r="LVO27" s="60"/>
      <c r="LVP27" s="60"/>
      <c r="LVQ27" s="60"/>
      <c r="LVR27" s="60"/>
      <c r="LVS27" s="60"/>
      <c r="LVT27" s="60"/>
      <c r="LVU27" s="60"/>
      <c r="LVV27" s="60"/>
      <c r="LVW27" s="60"/>
      <c r="LVX27" s="60"/>
      <c r="LVY27" s="60"/>
      <c r="LVZ27" s="60"/>
      <c r="LWA27" s="60"/>
      <c r="LWB27" s="60"/>
      <c r="LWC27" s="60"/>
      <c r="LWD27" s="60"/>
      <c r="LWE27" s="60"/>
      <c r="LWF27" s="60"/>
      <c r="LWG27" s="60"/>
      <c r="LWH27" s="60"/>
      <c r="LWI27" s="60"/>
      <c r="LWJ27" s="60"/>
      <c r="LWK27" s="60"/>
      <c r="LWL27" s="60"/>
      <c r="LWM27" s="60"/>
      <c r="LWN27" s="60"/>
      <c r="LWO27" s="60"/>
      <c r="LWP27" s="60"/>
      <c r="LWQ27" s="60"/>
      <c r="LWR27" s="60"/>
      <c r="LWS27" s="60"/>
      <c r="LWT27" s="60"/>
      <c r="LWU27" s="60"/>
      <c r="LWV27" s="60"/>
      <c r="LWW27" s="60"/>
      <c r="LWX27" s="60"/>
      <c r="LWY27" s="60"/>
      <c r="LWZ27" s="60"/>
      <c r="LXA27" s="60"/>
      <c r="LXB27" s="60"/>
      <c r="LXC27" s="60"/>
      <c r="LXD27" s="60"/>
      <c r="LXE27" s="60"/>
      <c r="LXF27" s="60"/>
      <c r="LXG27" s="60"/>
      <c r="LXH27" s="60"/>
      <c r="LXI27" s="60"/>
      <c r="LXJ27" s="60"/>
      <c r="LXK27" s="60"/>
      <c r="LXL27" s="60"/>
      <c r="LXM27" s="60"/>
      <c r="LXN27" s="60"/>
      <c r="LXO27" s="60"/>
      <c r="LXP27" s="60"/>
      <c r="LXQ27" s="60"/>
      <c r="LXR27" s="60"/>
      <c r="LXS27" s="60"/>
      <c r="LXT27" s="60"/>
      <c r="LXU27" s="60"/>
      <c r="LXV27" s="60"/>
      <c r="LXW27" s="60"/>
      <c r="LXX27" s="60"/>
      <c r="LXY27" s="60"/>
      <c r="LXZ27" s="60"/>
      <c r="LYA27" s="60"/>
      <c r="LYB27" s="60"/>
      <c r="LYC27" s="60"/>
      <c r="LYD27" s="60"/>
      <c r="LYE27" s="60"/>
      <c r="LYF27" s="60"/>
      <c r="LYG27" s="60"/>
      <c r="LYH27" s="60"/>
      <c r="LYI27" s="60"/>
      <c r="LYJ27" s="60"/>
      <c r="LYK27" s="60"/>
      <c r="LYL27" s="60"/>
      <c r="LYM27" s="60"/>
      <c r="LYN27" s="60"/>
      <c r="LYO27" s="60"/>
      <c r="LYP27" s="60"/>
      <c r="LYQ27" s="60"/>
      <c r="LYR27" s="60"/>
      <c r="LYS27" s="60"/>
      <c r="LYT27" s="60"/>
      <c r="LYU27" s="60"/>
      <c r="LYV27" s="60"/>
      <c r="LYW27" s="60"/>
      <c r="LYX27" s="60"/>
      <c r="LYY27" s="60"/>
      <c r="LYZ27" s="60"/>
      <c r="LZA27" s="60"/>
      <c r="LZB27" s="60"/>
      <c r="LZC27" s="60"/>
      <c r="LZD27" s="60"/>
      <c r="LZE27" s="60"/>
      <c r="LZF27" s="60"/>
      <c r="LZG27" s="60"/>
      <c r="LZH27" s="60"/>
      <c r="LZI27" s="60"/>
      <c r="LZJ27" s="60"/>
      <c r="LZK27" s="60"/>
      <c r="LZL27" s="60"/>
      <c r="LZM27" s="60"/>
      <c r="LZN27" s="60"/>
      <c r="LZO27" s="60"/>
      <c r="LZP27" s="60"/>
      <c r="LZQ27" s="60"/>
      <c r="LZR27" s="60"/>
      <c r="LZS27" s="60"/>
      <c r="LZT27" s="60"/>
      <c r="LZU27" s="60"/>
      <c r="LZV27" s="60"/>
      <c r="LZW27" s="60"/>
      <c r="LZX27" s="60"/>
      <c r="LZY27" s="60"/>
      <c r="LZZ27" s="60"/>
      <c r="MAA27" s="60"/>
      <c r="MAB27" s="60"/>
      <c r="MAC27" s="60"/>
      <c r="MAD27" s="60"/>
      <c r="MAE27" s="60"/>
      <c r="MAF27" s="60"/>
      <c r="MAG27" s="60"/>
      <c r="MAH27" s="60"/>
      <c r="MAI27" s="60"/>
      <c r="MAJ27" s="60"/>
      <c r="MAK27" s="60"/>
      <c r="MAL27" s="60"/>
      <c r="MAM27" s="60"/>
      <c r="MAN27" s="60"/>
      <c r="MAO27" s="60"/>
      <c r="MAP27" s="60"/>
      <c r="MAQ27" s="60"/>
      <c r="MAR27" s="60"/>
      <c r="MAS27" s="60"/>
      <c r="MAT27" s="60"/>
      <c r="MAU27" s="60"/>
      <c r="MAV27" s="60"/>
      <c r="MAW27" s="60"/>
      <c r="MAX27" s="60"/>
      <c r="MAY27" s="60"/>
      <c r="MAZ27" s="60"/>
      <c r="MBA27" s="60"/>
      <c r="MBB27" s="60"/>
      <c r="MBC27" s="60"/>
      <c r="MBD27" s="60"/>
      <c r="MBE27" s="60"/>
      <c r="MBF27" s="60"/>
      <c r="MBG27" s="60"/>
      <c r="MBH27" s="60"/>
      <c r="MBI27" s="60"/>
      <c r="MBJ27" s="60"/>
      <c r="MBK27" s="60"/>
      <c r="MBL27" s="60"/>
      <c r="MBM27" s="60"/>
      <c r="MBN27" s="60"/>
      <c r="MBO27" s="60"/>
      <c r="MBP27" s="60"/>
      <c r="MBQ27" s="60"/>
      <c r="MBR27" s="60"/>
      <c r="MBS27" s="60"/>
      <c r="MBT27" s="60"/>
      <c r="MBU27" s="60"/>
      <c r="MBV27" s="60"/>
      <c r="MBW27" s="60"/>
      <c r="MBX27" s="60"/>
      <c r="MBY27" s="60"/>
      <c r="MBZ27" s="60"/>
      <c r="MCA27" s="60"/>
      <c r="MCB27" s="60"/>
      <c r="MCC27" s="60"/>
      <c r="MCD27" s="60"/>
      <c r="MCE27" s="60"/>
      <c r="MCF27" s="60"/>
      <c r="MCG27" s="60"/>
      <c r="MCH27" s="60"/>
      <c r="MCI27" s="60"/>
      <c r="MCJ27" s="60"/>
      <c r="MCK27" s="60"/>
      <c r="MCL27" s="60"/>
      <c r="MCM27" s="60"/>
      <c r="MCN27" s="60"/>
      <c r="MCO27" s="60"/>
      <c r="MCP27" s="60"/>
      <c r="MCQ27" s="60"/>
      <c r="MCR27" s="60"/>
      <c r="MCS27" s="60"/>
      <c r="MCT27" s="60"/>
      <c r="MCU27" s="60"/>
      <c r="MCV27" s="60"/>
      <c r="MCW27" s="60"/>
      <c r="MCX27" s="60"/>
      <c r="MCY27" s="60"/>
      <c r="MCZ27" s="60"/>
      <c r="MDA27" s="60"/>
      <c r="MDB27" s="60"/>
      <c r="MDC27" s="60"/>
      <c r="MDD27" s="60"/>
      <c r="MDE27" s="60"/>
      <c r="MDF27" s="60"/>
      <c r="MDG27" s="60"/>
      <c r="MDH27" s="60"/>
      <c r="MDI27" s="60"/>
      <c r="MDJ27" s="60"/>
      <c r="MDK27" s="60"/>
      <c r="MDL27" s="60"/>
      <c r="MDM27" s="60"/>
      <c r="MDN27" s="60"/>
      <c r="MDO27" s="60"/>
      <c r="MDP27" s="60"/>
      <c r="MDQ27" s="60"/>
      <c r="MDR27" s="60"/>
      <c r="MDS27" s="60"/>
      <c r="MDT27" s="60"/>
      <c r="MDU27" s="60"/>
      <c r="MDV27" s="60"/>
      <c r="MDW27" s="60"/>
      <c r="MDX27" s="60"/>
      <c r="MDY27" s="60"/>
      <c r="MDZ27" s="60"/>
      <c r="MEA27" s="60"/>
      <c r="MEB27" s="60"/>
      <c r="MEC27" s="60"/>
      <c r="MED27" s="60"/>
      <c r="MEE27" s="60"/>
      <c r="MEF27" s="60"/>
      <c r="MEG27" s="60"/>
      <c r="MEH27" s="60"/>
      <c r="MEI27" s="60"/>
      <c r="MEJ27" s="60"/>
      <c r="MEK27" s="60"/>
      <c r="MEL27" s="60"/>
      <c r="MEM27" s="60"/>
      <c r="MEN27" s="60"/>
      <c r="MEO27" s="60"/>
      <c r="MEP27" s="60"/>
      <c r="MEQ27" s="60"/>
      <c r="MER27" s="60"/>
      <c r="MES27" s="60"/>
      <c r="MET27" s="60"/>
      <c r="MEU27" s="60"/>
      <c r="MEV27" s="60"/>
      <c r="MEW27" s="60"/>
      <c r="MEX27" s="60"/>
      <c r="MEY27" s="60"/>
      <c r="MEZ27" s="60"/>
      <c r="MFA27" s="60"/>
      <c r="MFB27" s="60"/>
      <c r="MFC27" s="60"/>
      <c r="MFD27" s="60"/>
      <c r="MFE27" s="60"/>
      <c r="MFF27" s="60"/>
      <c r="MFG27" s="60"/>
      <c r="MFH27" s="60"/>
      <c r="MFI27" s="60"/>
      <c r="MFJ27" s="60"/>
      <c r="MFK27" s="60"/>
      <c r="MFL27" s="60"/>
      <c r="MFM27" s="60"/>
      <c r="MFN27" s="60"/>
      <c r="MFO27" s="60"/>
      <c r="MFP27" s="60"/>
      <c r="MFQ27" s="60"/>
      <c r="MFR27" s="60"/>
      <c r="MFS27" s="60"/>
      <c r="MFT27" s="60"/>
      <c r="MFU27" s="60"/>
      <c r="MFV27" s="60"/>
      <c r="MFW27" s="60"/>
      <c r="MFX27" s="60"/>
      <c r="MFY27" s="60"/>
      <c r="MFZ27" s="60"/>
      <c r="MGA27" s="60"/>
      <c r="MGB27" s="60"/>
      <c r="MGC27" s="60"/>
      <c r="MGD27" s="60"/>
      <c r="MGE27" s="60"/>
      <c r="MGF27" s="60"/>
      <c r="MGG27" s="60"/>
      <c r="MGH27" s="60"/>
      <c r="MGI27" s="60"/>
      <c r="MGJ27" s="60"/>
      <c r="MGK27" s="60"/>
      <c r="MGL27" s="60"/>
      <c r="MGM27" s="60"/>
      <c r="MGN27" s="60"/>
      <c r="MGO27" s="60"/>
      <c r="MGP27" s="60"/>
      <c r="MGQ27" s="60"/>
      <c r="MGR27" s="60"/>
      <c r="MGS27" s="60"/>
      <c r="MGT27" s="60"/>
      <c r="MGU27" s="60"/>
      <c r="MGV27" s="60"/>
      <c r="MGW27" s="60"/>
      <c r="MGX27" s="60"/>
      <c r="MGY27" s="60"/>
      <c r="MGZ27" s="60"/>
      <c r="MHA27" s="60"/>
      <c r="MHB27" s="60"/>
      <c r="MHC27" s="60"/>
      <c r="MHD27" s="60"/>
      <c r="MHE27" s="60"/>
      <c r="MHF27" s="60"/>
      <c r="MHG27" s="60"/>
      <c r="MHH27" s="60"/>
      <c r="MHI27" s="60"/>
      <c r="MHJ27" s="60"/>
      <c r="MHK27" s="60"/>
      <c r="MHL27" s="60"/>
      <c r="MHM27" s="60"/>
      <c r="MHN27" s="60"/>
      <c r="MHO27" s="60"/>
      <c r="MHP27" s="60"/>
      <c r="MHQ27" s="60"/>
      <c r="MHR27" s="60"/>
      <c r="MHS27" s="60"/>
      <c r="MHT27" s="60"/>
      <c r="MHU27" s="60"/>
      <c r="MHV27" s="60"/>
      <c r="MHW27" s="60"/>
      <c r="MHX27" s="60"/>
      <c r="MHY27" s="60"/>
      <c r="MHZ27" s="60"/>
      <c r="MIA27" s="60"/>
      <c r="MIB27" s="60"/>
      <c r="MIC27" s="60"/>
      <c r="MID27" s="60"/>
      <c r="MIE27" s="60"/>
      <c r="MIF27" s="60"/>
      <c r="MIG27" s="60"/>
      <c r="MIH27" s="60"/>
      <c r="MII27" s="60"/>
      <c r="MIJ27" s="60"/>
      <c r="MIK27" s="60"/>
      <c r="MIL27" s="60"/>
      <c r="MIM27" s="60"/>
      <c r="MIN27" s="60"/>
      <c r="MIO27" s="60"/>
      <c r="MIP27" s="60"/>
      <c r="MIQ27" s="60"/>
      <c r="MIR27" s="60"/>
      <c r="MIS27" s="60"/>
      <c r="MIT27" s="60"/>
      <c r="MIU27" s="60"/>
      <c r="MIV27" s="60"/>
      <c r="MIW27" s="60"/>
      <c r="MIX27" s="60"/>
      <c r="MIY27" s="60"/>
      <c r="MIZ27" s="60"/>
      <c r="MJA27" s="60"/>
      <c r="MJB27" s="60"/>
      <c r="MJC27" s="60"/>
      <c r="MJD27" s="60"/>
      <c r="MJE27" s="60"/>
      <c r="MJF27" s="60"/>
      <c r="MJG27" s="60"/>
      <c r="MJH27" s="60"/>
      <c r="MJI27" s="60"/>
      <c r="MJJ27" s="60"/>
      <c r="MJK27" s="60"/>
      <c r="MJL27" s="60"/>
      <c r="MJM27" s="60"/>
      <c r="MJN27" s="60"/>
      <c r="MJO27" s="60"/>
      <c r="MJP27" s="60"/>
      <c r="MJQ27" s="60"/>
      <c r="MJR27" s="60"/>
      <c r="MJS27" s="60"/>
      <c r="MJT27" s="60"/>
      <c r="MJU27" s="60"/>
      <c r="MJV27" s="60"/>
      <c r="MJW27" s="60"/>
      <c r="MJX27" s="60"/>
      <c r="MJY27" s="60"/>
      <c r="MJZ27" s="60"/>
      <c r="MKA27" s="60"/>
      <c r="MKB27" s="60"/>
      <c r="MKC27" s="60"/>
      <c r="MKD27" s="60"/>
      <c r="MKE27" s="60"/>
      <c r="MKF27" s="60"/>
      <c r="MKG27" s="60"/>
      <c r="MKH27" s="60"/>
      <c r="MKI27" s="60"/>
      <c r="MKJ27" s="60"/>
      <c r="MKK27" s="60"/>
      <c r="MKL27" s="60"/>
      <c r="MKM27" s="60"/>
      <c r="MKN27" s="60"/>
      <c r="MKO27" s="60"/>
      <c r="MKP27" s="60"/>
      <c r="MKQ27" s="60"/>
      <c r="MKR27" s="60"/>
      <c r="MKS27" s="60"/>
      <c r="MKT27" s="60"/>
      <c r="MKU27" s="60"/>
      <c r="MKV27" s="60"/>
      <c r="MKW27" s="60"/>
      <c r="MKX27" s="60"/>
      <c r="MKY27" s="60"/>
      <c r="MKZ27" s="60"/>
      <c r="MLA27" s="60"/>
      <c r="MLB27" s="60"/>
      <c r="MLC27" s="60"/>
      <c r="MLD27" s="60"/>
      <c r="MLE27" s="60"/>
      <c r="MLF27" s="60"/>
      <c r="MLG27" s="60"/>
      <c r="MLH27" s="60"/>
      <c r="MLI27" s="60"/>
      <c r="MLJ27" s="60"/>
      <c r="MLK27" s="60"/>
      <c r="MLL27" s="60"/>
      <c r="MLM27" s="60"/>
      <c r="MLN27" s="60"/>
      <c r="MLO27" s="60"/>
      <c r="MLP27" s="60"/>
      <c r="MLQ27" s="60"/>
      <c r="MLR27" s="60"/>
      <c r="MLS27" s="60"/>
      <c r="MLT27" s="60"/>
      <c r="MLU27" s="60"/>
      <c r="MLV27" s="60"/>
      <c r="MLW27" s="60"/>
      <c r="MLX27" s="60"/>
      <c r="MLY27" s="60"/>
      <c r="MLZ27" s="60"/>
      <c r="MMA27" s="60"/>
      <c r="MMB27" s="60"/>
      <c r="MMC27" s="60"/>
      <c r="MMD27" s="60"/>
      <c r="MME27" s="60"/>
      <c r="MMF27" s="60"/>
      <c r="MMG27" s="60"/>
      <c r="MMH27" s="60"/>
      <c r="MMI27" s="60"/>
      <c r="MMJ27" s="60"/>
      <c r="MMK27" s="60"/>
      <c r="MML27" s="60"/>
      <c r="MMM27" s="60"/>
      <c r="MMN27" s="60"/>
      <c r="MMO27" s="60"/>
      <c r="MMP27" s="60"/>
      <c r="MMQ27" s="60"/>
      <c r="MMR27" s="60"/>
      <c r="MMS27" s="60"/>
      <c r="MMT27" s="60"/>
      <c r="MMU27" s="60"/>
      <c r="MMV27" s="60"/>
      <c r="MMW27" s="60"/>
      <c r="MMX27" s="60"/>
      <c r="MMY27" s="60"/>
      <c r="MMZ27" s="60"/>
      <c r="MNA27" s="60"/>
      <c r="MNB27" s="60"/>
      <c r="MNC27" s="60"/>
      <c r="MND27" s="60"/>
      <c r="MNE27" s="60"/>
      <c r="MNF27" s="60"/>
      <c r="MNG27" s="60"/>
      <c r="MNH27" s="60"/>
      <c r="MNI27" s="60"/>
      <c r="MNJ27" s="60"/>
      <c r="MNK27" s="60"/>
      <c r="MNL27" s="60"/>
      <c r="MNM27" s="60"/>
      <c r="MNN27" s="60"/>
      <c r="MNO27" s="60"/>
      <c r="MNP27" s="60"/>
      <c r="MNQ27" s="60"/>
      <c r="MNR27" s="60"/>
      <c r="MNS27" s="60"/>
      <c r="MNT27" s="60"/>
      <c r="MNU27" s="60"/>
      <c r="MNV27" s="60"/>
      <c r="MNW27" s="60"/>
      <c r="MNX27" s="60"/>
      <c r="MNY27" s="60"/>
      <c r="MNZ27" s="60"/>
      <c r="MOA27" s="60"/>
      <c r="MOB27" s="60"/>
      <c r="MOC27" s="60"/>
      <c r="MOD27" s="60"/>
      <c r="MOE27" s="60"/>
      <c r="MOF27" s="60"/>
      <c r="MOG27" s="60"/>
      <c r="MOH27" s="60"/>
      <c r="MOI27" s="60"/>
      <c r="MOJ27" s="60"/>
      <c r="MOK27" s="60"/>
      <c r="MOL27" s="60"/>
      <c r="MOM27" s="60"/>
      <c r="MON27" s="60"/>
      <c r="MOO27" s="60"/>
      <c r="MOP27" s="60"/>
      <c r="MOQ27" s="60"/>
      <c r="MOR27" s="60"/>
      <c r="MOS27" s="60"/>
      <c r="MOT27" s="60"/>
      <c r="MOU27" s="60"/>
      <c r="MOV27" s="60"/>
      <c r="MOW27" s="60"/>
      <c r="MOX27" s="60"/>
      <c r="MOY27" s="60"/>
      <c r="MOZ27" s="60"/>
      <c r="MPA27" s="60"/>
      <c r="MPB27" s="60"/>
      <c r="MPC27" s="60"/>
      <c r="MPD27" s="60"/>
      <c r="MPE27" s="60"/>
      <c r="MPF27" s="60"/>
      <c r="MPG27" s="60"/>
      <c r="MPH27" s="60"/>
      <c r="MPI27" s="60"/>
      <c r="MPJ27" s="60"/>
      <c r="MPK27" s="60"/>
      <c r="MPL27" s="60"/>
      <c r="MPM27" s="60"/>
      <c r="MPN27" s="60"/>
      <c r="MPO27" s="60"/>
      <c r="MPP27" s="60"/>
      <c r="MPQ27" s="60"/>
      <c r="MPR27" s="60"/>
      <c r="MPS27" s="60"/>
      <c r="MPT27" s="60"/>
      <c r="MPU27" s="60"/>
      <c r="MPV27" s="60"/>
      <c r="MPW27" s="60"/>
      <c r="MPX27" s="60"/>
      <c r="MPY27" s="60"/>
      <c r="MPZ27" s="60"/>
      <c r="MQA27" s="60"/>
      <c r="MQB27" s="60"/>
      <c r="MQC27" s="60"/>
      <c r="MQD27" s="60"/>
      <c r="MQE27" s="60"/>
      <c r="MQF27" s="60"/>
      <c r="MQG27" s="60"/>
      <c r="MQH27" s="60"/>
      <c r="MQI27" s="60"/>
      <c r="MQJ27" s="60"/>
      <c r="MQK27" s="60"/>
      <c r="MQL27" s="60"/>
      <c r="MQM27" s="60"/>
      <c r="MQN27" s="60"/>
      <c r="MQO27" s="60"/>
      <c r="MQP27" s="60"/>
      <c r="MQQ27" s="60"/>
      <c r="MQR27" s="60"/>
      <c r="MQS27" s="60"/>
      <c r="MQT27" s="60"/>
      <c r="MQU27" s="60"/>
      <c r="MQV27" s="60"/>
      <c r="MQW27" s="60"/>
      <c r="MQX27" s="60"/>
      <c r="MQY27" s="60"/>
      <c r="MQZ27" s="60"/>
      <c r="MRA27" s="60"/>
      <c r="MRB27" s="60"/>
      <c r="MRC27" s="60"/>
      <c r="MRD27" s="60"/>
      <c r="MRE27" s="60"/>
      <c r="MRF27" s="60"/>
      <c r="MRG27" s="60"/>
      <c r="MRH27" s="60"/>
      <c r="MRI27" s="60"/>
      <c r="MRJ27" s="60"/>
      <c r="MRK27" s="60"/>
      <c r="MRL27" s="60"/>
      <c r="MRM27" s="60"/>
      <c r="MRN27" s="60"/>
      <c r="MRO27" s="60"/>
      <c r="MRP27" s="60"/>
      <c r="MRQ27" s="60"/>
      <c r="MRR27" s="60"/>
      <c r="MRS27" s="60"/>
      <c r="MRT27" s="60"/>
      <c r="MRU27" s="60"/>
      <c r="MRV27" s="60"/>
      <c r="MRW27" s="60"/>
      <c r="MRX27" s="60"/>
      <c r="MRY27" s="60"/>
      <c r="MRZ27" s="60"/>
      <c r="MSA27" s="60"/>
      <c r="MSB27" s="60"/>
      <c r="MSC27" s="60"/>
      <c r="MSD27" s="60"/>
      <c r="MSE27" s="60"/>
      <c r="MSF27" s="60"/>
      <c r="MSG27" s="60"/>
      <c r="MSH27" s="60"/>
      <c r="MSI27" s="60"/>
      <c r="MSJ27" s="60"/>
      <c r="MSK27" s="60"/>
      <c r="MSL27" s="60"/>
      <c r="MSM27" s="60"/>
      <c r="MSN27" s="60"/>
      <c r="MSO27" s="60"/>
      <c r="MSP27" s="60"/>
      <c r="MSQ27" s="60"/>
      <c r="MSR27" s="60"/>
      <c r="MSS27" s="60"/>
      <c r="MST27" s="60"/>
      <c r="MSU27" s="60"/>
      <c r="MSV27" s="60"/>
      <c r="MSW27" s="60"/>
      <c r="MSX27" s="60"/>
      <c r="MSY27" s="60"/>
      <c r="MSZ27" s="60"/>
      <c r="MTA27" s="60"/>
      <c r="MTB27" s="60"/>
      <c r="MTC27" s="60"/>
      <c r="MTD27" s="60"/>
      <c r="MTE27" s="60"/>
      <c r="MTF27" s="60"/>
      <c r="MTG27" s="60"/>
      <c r="MTH27" s="60"/>
      <c r="MTI27" s="60"/>
      <c r="MTJ27" s="60"/>
      <c r="MTK27" s="60"/>
      <c r="MTL27" s="60"/>
      <c r="MTM27" s="60"/>
      <c r="MTN27" s="60"/>
      <c r="MTO27" s="60"/>
      <c r="MTP27" s="60"/>
      <c r="MTQ27" s="60"/>
      <c r="MTR27" s="60"/>
      <c r="MTS27" s="60"/>
      <c r="MTT27" s="60"/>
      <c r="MTU27" s="60"/>
      <c r="MTV27" s="60"/>
      <c r="MTW27" s="60"/>
      <c r="MTX27" s="60"/>
      <c r="MTY27" s="60"/>
      <c r="MTZ27" s="60"/>
      <c r="MUA27" s="60"/>
      <c r="MUB27" s="60"/>
      <c r="MUC27" s="60"/>
      <c r="MUD27" s="60"/>
      <c r="MUE27" s="60"/>
      <c r="MUF27" s="60"/>
      <c r="MUG27" s="60"/>
      <c r="MUH27" s="60"/>
      <c r="MUI27" s="60"/>
      <c r="MUJ27" s="60"/>
      <c r="MUK27" s="60"/>
      <c r="MUL27" s="60"/>
      <c r="MUM27" s="60"/>
      <c r="MUN27" s="60"/>
      <c r="MUO27" s="60"/>
      <c r="MUP27" s="60"/>
      <c r="MUQ27" s="60"/>
      <c r="MUR27" s="60"/>
      <c r="MUS27" s="60"/>
      <c r="MUT27" s="60"/>
      <c r="MUU27" s="60"/>
      <c r="MUV27" s="60"/>
      <c r="MUW27" s="60"/>
      <c r="MUX27" s="60"/>
      <c r="MUY27" s="60"/>
      <c r="MUZ27" s="60"/>
      <c r="MVA27" s="60"/>
      <c r="MVB27" s="60"/>
      <c r="MVC27" s="60"/>
      <c r="MVD27" s="60"/>
      <c r="MVE27" s="60"/>
      <c r="MVF27" s="60"/>
      <c r="MVG27" s="60"/>
      <c r="MVH27" s="60"/>
      <c r="MVI27" s="60"/>
      <c r="MVJ27" s="60"/>
      <c r="MVK27" s="60"/>
      <c r="MVL27" s="60"/>
      <c r="MVM27" s="60"/>
      <c r="MVN27" s="60"/>
      <c r="MVO27" s="60"/>
      <c r="MVP27" s="60"/>
      <c r="MVQ27" s="60"/>
      <c r="MVR27" s="60"/>
      <c r="MVS27" s="60"/>
      <c r="MVT27" s="60"/>
      <c r="MVU27" s="60"/>
      <c r="MVV27" s="60"/>
      <c r="MVW27" s="60"/>
      <c r="MVX27" s="60"/>
      <c r="MVY27" s="60"/>
      <c r="MVZ27" s="60"/>
      <c r="MWA27" s="60"/>
      <c r="MWB27" s="60"/>
      <c r="MWC27" s="60"/>
      <c r="MWD27" s="60"/>
      <c r="MWE27" s="60"/>
      <c r="MWF27" s="60"/>
      <c r="MWG27" s="60"/>
      <c r="MWH27" s="60"/>
      <c r="MWI27" s="60"/>
      <c r="MWJ27" s="60"/>
      <c r="MWK27" s="60"/>
      <c r="MWL27" s="60"/>
      <c r="MWM27" s="60"/>
      <c r="MWN27" s="60"/>
      <c r="MWO27" s="60"/>
      <c r="MWP27" s="60"/>
      <c r="MWQ27" s="60"/>
      <c r="MWR27" s="60"/>
      <c r="MWS27" s="60"/>
      <c r="MWT27" s="60"/>
      <c r="MWU27" s="60"/>
      <c r="MWV27" s="60"/>
      <c r="MWW27" s="60"/>
      <c r="MWX27" s="60"/>
      <c r="MWY27" s="60"/>
      <c r="MWZ27" s="60"/>
      <c r="MXA27" s="60"/>
      <c r="MXB27" s="60"/>
      <c r="MXC27" s="60"/>
      <c r="MXD27" s="60"/>
      <c r="MXE27" s="60"/>
      <c r="MXF27" s="60"/>
      <c r="MXG27" s="60"/>
      <c r="MXH27" s="60"/>
      <c r="MXI27" s="60"/>
      <c r="MXJ27" s="60"/>
      <c r="MXK27" s="60"/>
      <c r="MXL27" s="60"/>
      <c r="MXM27" s="60"/>
      <c r="MXN27" s="60"/>
      <c r="MXO27" s="60"/>
      <c r="MXP27" s="60"/>
      <c r="MXQ27" s="60"/>
      <c r="MXR27" s="60"/>
      <c r="MXS27" s="60"/>
      <c r="MXT27" s="60"/>
      <c r="MXU27" s="60"/>
      <c r="MXV27" s="60"/>
      <c r="MXW27" s="60"/>
      <c r="MXX27" s="60"/>
      <c r="MXY27" s="60"/>
      <c r="MXZ27" s="60"/>
      <c r="MYA27" s="60"/>
      <c r="MYB27" s="60"/>
      <c r="MYC27" s="60"/>
      <c r="MYD27" s="60"/>
      <c r="MYE27" s="60"/>
      <c r="MYF27" s="60"/>
      <c r="MYG27" s="60"/>
      <c r="MYH27" s="60"/>
      <c r="MYI27" s="60"/>
      <c r="MYJ27" s="60"/>
      <c r="MYK27" s="60"/>
      <c r="MYL27" s="60"/>
      <c r="MYM27" s="60"/>
      <c r="MYN27" s="60"/>
      <c r="MYO27" s="60"/>
      <c r="MYP27" s="60"/>
      <c r="MYQ27" s="60"/>
      <c r="MYR27" s="60"/>
      <c r="MYS27" s="60"/>
      <c r="MYT27" s="60"/>
      <c r="MYU27" s="60"/>
      <c r="MYV27" s="60"/>
      <c r="MYW27" s="60"/>
      <c r="MYX27" s="60"/>
      <c r="MYY27" s="60"/>
      <c r="MYZ27" s="60"/>
      <c r="MZA27" s="60"/>
      <c r="MZB27" s="60"/>
      <c r="MZC27" s="60"/>
      <c r="MZD27" s="60"/>
      <c r="MZE27" s="60"/>
      <c r="MZF27" s="60"/>
      <c r="MZG27" s="60"/>
      <c r="MZH27" s="60"/>
      <c r="MZI27" s="60"/>
      <c r="MZJ27" s="60"/>
      <c r="MZK27" s="60"/>
      <c r="MZL27" s="60"/>
      <c r="MZM27" s="60"/>
      <c r="MZN27" s="60"/>
      <c r="MZO27" s="60"/>
      <c r="MZP27" s="60"/>
      <c r="MZQ27" s="60"/>
      <c r="MZR27" s="60"/>
      <c r="MZS27" s="60"/>
      <c r="MZT27" s="60"/>
      <c r="MZU27" s="60"/>
      <c r="MZV27" s="60"/>
      <c r="MZW27" s="60"/>
      <c r="MZX27" s="60"/>
      <c r="MZY27" s="60"/>
      <c r="MZZ27" s="60"/>
      <c r="NAA27" s="60"/>
      <c r="NAB27" s="60"/>
      <c r="NAC27" s="60"/>
      <c r="NAD27" s="60"/>
      <c r="NAE27" s="60"/>
      <c r="NAF27" s="60"/>
      <c r="NAG27" s="60"/>
      <c r="NAH27" s="60"/>
      <c r="NAI27" s="60"/>
      <c r="NAJ27" s="60"/>
      <c r="NAK27" s="60"/>
      <c r="NAL27" s="60"/>
      <c r="NAM27" s="60"/>
      <c r="NAN27" s="60"/>
      <c r="NAO27" s="60"/>
      <c r="NAP27" s="60"/>
      <c r="NAQ27" s="60"/>
      <c r="NAR27" s="60"/>
      <c r="NAS27" s="60"/>
      <c r="NAT27" s="60"/>
      <c r="NAU27" s="60"/>
      <c r="NAV27" s="60"/>
      <c r="NAW27" s="60"/>
      <c r="NAX27" s="60"/>
      <c r="NAY27" s="60"/>
      <c r="NAZ27" s="60"/>
      <c r="NBA27" s="60"/>
      <c r="NBB27" s="60"/>
      <c r="NBC27" s="60"/>
      <c r="NBD27" s="60"/>
      <c r="NBE27" s="60"/>
      <c r="NBF27" s="60"/>
      <c r="NBG27" s="60"/>
      <c r="NBH27" s="60"/>
      <c r="NBI27" s="60"/>
      <c r="NBJ27" s="60"/>
      <c r="NBK27" s="60"/>
      <c r="NBL27" s="60"/>
      <c r="NBM27" s="60"/>
      <c r="NBN27" s="60"/>
      <c r="NBO27" s="60"/>
      <c r="NBP27" s="60"/>
      <c r="NBQ27" s="60"/>
      <c r="NBR27" s="60"/>
      <c r="NBS27" s="60"/>
      <c r="NBT27" s="60"/>
      <c r="NBU27" s="60"/>
      <c r="NBV27" s="60"/>
      <c r="NBW27" s="60"/>
      <c r="NBX27" s="60"/>
      <c r="NBY27" s="60"/>
      <c r="NBZ27" s="60"/>
      <c r="NCA27" s="60"/>
      <c r="NCB27" s="60"/>
      <c r="NCC27" s="60"/>
      <c r="NCD27" s="60"/>
      <c r="NCE27" s="60"/>
      <c r="NCF27" s="60"/>
      <c r="NCG27" s="60"/>
      <c r="NCH27" s="60"/>
      <c r="NCI27" s="60"/>
      <c r="NCJ27" s="60"/>
      <c r="NCK27" s="60"/>
      <c r="NCL27" s="60"/>
      <c r="NCM27" s="60"/>
      <c r="NCN27" s="60"/>
      <c r="NCO27" s="60"/>
      <c r="NCP27" s="60"/>
      <c r="NCQ27" s="60"/>
      <c r="NCR27" s="60"/>
      <c r="NCS27" s="60"/>
      <c r="NCT27" s="60"/>
      <c r="NCU27" s="60"/>
      <c r="NCV27" s="60"/>
      <c r="NCW27" s="60"/>
      <c r="NCX27" s="60"/>
      <c r="NCY27" s="60"/>
      <c r="NCZ27" s="60"/>
      <c r="NDA27" s="60"/>
      <c r="NDB27" s="60"/>
      <c r="NDC27" s="60"/>
      <c r="NDD27" s="60"/>
      <c r="NDE27" s="60"/>
      <c r="NDF27" s="60"/>
      <c r="NDG27" s="60"/>
      <c r="NDH27" s="60"/>
      <c r="NDI27" s="60"/>
      <c r="NDJ27" s="60"/>
      <c r="NDK27" s="60"/>
      <c r="NDL27" s="60"/>
      <c r="NDM27" s="60"/>
      <c r="NDN27" s="60"/>
      <c r="NDO27" s="60"/>
      <c r="NDP27" s="60"/>
      <c r="NDQ27" s="60"/>
      <c r="NDR27" s="60"/>
      <c r="NDS27" s="60"/>
      <c r="NDT27" s="60"/>
      <c r="NDU27" s="60"/>
      <c r="NDV27" s="60"/>
      <c r="NDW27" s="60"/>
      <c r="NDX27" s="60"/>
      <c r="NDY27" s="60"/>
      <c r="NDZ27" s="60"/>
      <c r="NEA27" s="60"/>
      <c r="NEB27" s="60"/>
      <c r="NEC27" s="60"/>
      <c r="NED27" s="60"/>
      <c r="NEE27" s="60"/>
      <c r="NEF27" s="60"/>
      <c r="NEG27" s="60"/>
      <c r="NEH27" s="60"/>
      <c r="NEI27" s="60"/>
      <c r="NEJ27" s="60"/>
      <c r="NEK27" s="60"/>
      <c r="NEL27" s="60"/>
      <c r="NEM27" s="60"/>
      <c r="NEN27" s="60"/>
      <c r="NEO27" s="60"/>
      <c r="NEP27" s="60"/>
      <c r="NEQ27" s="60"/>
      <c r="NER27" s="60"/>
      <c r="NES27" s="60"/>
      <c r="NET27" s="60"/>
      <c r="NEU27" s="60"/>
      <c r="NEV27" s="60"/>
      <c r="NEW27" s="60"/>
      <c r="NEX27" s="60"/>
      <c r="NEY27" s="60"/>
      <c r="NEZ27" s="60"/>
      <c r="NFA27" s="60"/>
      <c r="NFB27" s="60"/>
      <c r="NFC27" s="60"/>
      <c r="NFD27" s="60"/>
      <c r="NFE27" s="60"/>
      <c r="NFF27" s="60"/>
      <c r="NFG27" s="60"/>
      <c r="NFH27" s="60"/>
      <c r="NFI27" s="60"/>
      <c r="NFJ27" s="60"/>
      <c r="NFK27" s="60"/>
      <c r="NFL27" s="60"/>
      <c r="NFM27" s="60"/>
      <c r="NFN27" s="60"/>
      <c r="NFO27" s="60"/>
      <c r="NFP27" s="60"/>
      <c r="NFQ27" s="60"/>
      <c r="NFR27" s="60"/>
      <c r="NFS27" s="60"/>
      <c r="NFT27" s="60"/>
      <c r="NFU27" s="60"/>
      <c r="NFV27" s="60"/>
      <c r="NFW27" s="60"/>
      <c r="NFX27" s="60"/>
      <c r="NFY27" s="60"/>
      <c r="NFZ27" s="60"/>
      <c r="NGA27" s="60"/>
      <c r="NGB27" s="60"/>
      <c r="NGC27" s="60"/>
      <c r="NGD27" s="60"/>
      <c r="NGE27" s="60"/>
      <c r="NGF27" s="60"/>
      <c r="NGG27" s="60"/>
      <c r="NGH27" s="60"/>
      <c r="NGI27" s="60"/>
      <c r="NGJ27" s="60"/>
      <c r="NGK27" s="60"/>
      <c r="NGL27" s="60"/>
      <c r="NGM27" s="60"/>
      <c r="NGN27" s="60"/>
      <c r="NGO27" s="60"/>
      <c r="NGP27" s="60"/>
      <c r="NGQ27" s="60"/>
      <c r="NGR27" s="60"/>
      <c r="NGS27" s="60"/>
      <c r="NGT27" s="60"/>
      <c r="NGU27" s="60"/>
      <c r="NGV27" s="60"/>
      <c r="NGW27" s="60"/>
      <c r="NGX27" s="60"/>
      <c r="NGY27" s="60"/>
      <c r="NGZ27" s="60"/>
      <c r="NHA27" s="60"/>
      <c r="NHB27" s="60"/>
      <c r="NHC27" s="60"/>
      <c r="NHD27" s="60"/>
      <c r="NHE27" s="60"/>
      <c r="NHF27" s="60"/>
      <c r="NHG27" s="60"/>
      <c r="NHH27" s="60"/>
      <c r="NHI27" s="60"/>
      <c r="NHJ27" s="60"/>
      <c r="NHK27" s="60"/>
      <c r="NHL27" s="60"/>
      <c r="NHM27" s="60"/>
      <c r="NHN27" s="60"/>
      <c r="NHO27" s="60"/>
      <c r="NHP27" s="60"/>
      <c r="NHQ27" s="60"/>
      <c r="NHR27" s="60"/>
      <c r="NHS27" s="60"/>
      <c r="NHT27" s="60"/>
      <c r="NHU27" s="60"/>
      <c r="NHV27" s="60"/>
      <c r="NHW27" s="60"/>
      <c r="NHX27" s="60"/>
      <c r="NHY27" s="60"/>
      <c r="NHZ27" s="60"/>
      <c r="NIA27" s="60"/>
      <c r="NIB27" s="60"/>
      <c r="NIC27" s="60"/>
      <c r="NID27" s="60"/>
      <c r="NIE27" s="60"/>
      <c r="NIF27" s="60"/>
      <c r="NIG27" s="60"/>
      <c r="NIH27" s="60"/>
      <c r="NII27" s="60"/>
      <c r="NIJ27" s="60"/>
      <c r="NIK27" s="60"/>
      <c r="NIL27" s="60"/>
      <c r="NIM27" s="60"/>
      <c r="NIN27" s="60"/>
      <c r="NIO27" s="60"/>
      <c r="NIP27" s="60"/>
      <c r="NIQ27" s="60"/>
      <c r="NIR27" s="60"/>
      <c r="NIS27" s="60"/>
      <c r="NIT27" s="60"/>
      <c r="NIU27" s="60"/>
      <c r="NIV27" s="60"/>
      <c r="NIW27" s="60"/>
      <c r="NIX27" s="60"/>
      <c r="NIY27" s="60"/>
      <c r="NIZ27" s="60"/>
      <c r="NJA27" s="60"/>
      <c r="NJB27" s="60"/>
      <c r="NJC27" s="60"/>
      <c r="NJD27" s="60"/>
      <c r="NJE27" s="60"/>
      <c r="NJF27" s="60"/>
      <c r="NJG27" s="60"/>
      <c r="NJH27" s="60"/>
      <c r="NJI27" s="60"/>
      <c r="NJJ27" s="60"/>
      <c r="NJK27" s="60"/>
      <c r="NJL27" s="60"/>
      <c r="NJM27" s="60"/>
      <c r="NJN27" s="60"/>
      <c r="NJO27" s="60"/>
      <c r="NJP27" s="60"/>
      <c r="NJQ27" s="60"/>
      <c r="NJR27" s="60"/>
      <c r="NJS27" s="60"/>
      <c r="NJT27" s="60"/>
      <c r="NJU27" s="60"/>
      <c r="NJV27" s="60"/>
      <c r="NJW27" s="60"/>
      <c r="NJX27" s="60"/>
      <c r="NJY27" s="60"/>
      <c r="NJZ27" s="60"/>
      <c r="NKA27" s="60"/>
      <c r="NKB27" s="60"/>
      <c r="NKC27" s="60"/>
      <c r="NKD27" s="60"/>
      <c r="NKE27" s="60"/>
      <c r="NKF27" s="60"/>
      <c r="NKG27" s="60"/>
      <c r="NKH27" s="60"/>
      <c r="NKI27" s="60"/>
      <c r="NKJ27" s="60"/>
      <c r="NKK27" s="60"/>
      <c r="NKL27" s="60"/>
      <c r="NKM27" s="60"/>
      <c r="NKN27" s="60"/>
      <c r="NKO27" s="60"/>
      <c r="NKP27" s="60"/>
      <c r="NKQ27" s="60"/>
      <c r="NKR27" s="60"/>
      <c r="NKS27" s="60"/>
      <c r="NKT27" s="60"/>
      <c r="NKU27" s="60"/>
      <c r="NKV27" s="60"/>
      <c r="NKW27" s="60"/>
      <c r="NKX27" s="60"/>
      <c r="NKY27" s="60"/>
      <c r="NKZ27" s="60"/>
      <c r="NLA27" s="60"/>
      <c r="NLB27" s="60"/>
      <c r="NLC27" s="60"/>
      <c r="NLD27" s="60"/>
      <c r="NLE27" s="60"/>
      <c r="NLF27" s="60"/>
      <c r="NLG27" s="60"/>
      <c r="NLH27" s="60"/>
      <c r="NLI27" s="60"/>
      <c r="NLJ27" s="60"/>
      <c r="NLK27" s="60"/>
      <c r="NLL27" s="60"/>
      <c r="NLM27" s="60"/>
      <c r="NLN27" s="60"/>
      <c r="NLO27" s="60"/>
      <c r="NLP27" s="60"/>
      <c r="NLQ27" s="60"/>
      <c r="NLR27" s="60"/>
      <c r="NLS27" s="60"/>
      <c r="NLT27" s="60"/>
      <c r="NLU27" s="60"/>
      <c r="NLV27" s="60"/>
      <c r="NLW27" s="60"/>
      <c r="NLX27" s="60"/>
      <c r="NLY27" s="60"/>
      <c r="NLZ27" s="60"/>
      <c r="NMA27" s="60"/>
      <c r="NMB27" s="60"/>
      <c r="NMC27" s="60"/>
      <c r="NMD27" s="60"/>
      <c r="NME27" s="60"/>
      <c r="NMF27" s="60"/>
      <c r="NMG27" s="60"/>
      <c r="NMH27" s="60"/>
      <c r="NMI27" s="60"/>
      <c r="NMJ27" s="60"/>
      <c r="NMK27" s="60"/>
      <c r="NML27" s="60"/>
      <c r="NMM27" s="60"/>
      <c r="NMN27" s="60"/>
      <c r="NMO27" s="60"/>
      <c r="NMP27" s="60"/>
      <c r="NMQ27" s="60"/>
      <c r="NMR27" s="60"/>
      <c r="NMS27" s="60"/>
      <c r="NMT27" s="60"/>
      <c r="NMU27" s="60"/>
      <c r="NMV27" s="60"/>
      <c r="NMW27" s="60"/>
      <c r="NMX27" s="60"/>
      <c r="NMY27" s="60"/>
      <c r="NMZ27" s="60"/>
      <c r="NNA27" s="60"/>
      <c r="NNB27" s="60"/>
      <c r="NNC27" s="60"/>
      <c r="NND27" s="60"/>
      <c r="NNE27" s="60"/>
      <c r="NNF27" s="60"/>
      <c r="NNG27" s="60"/>
      <c r="NNH27" s="60"/>
      <c r="NNI27" s="60"/>
      <c r="NNJ27" s="60"/>
      <c r="NNK27" s="60"/>
      <c r="NNL27" s="60"/>
      <c r="NNM27" s="60"/>
      <c r="NNN27" s="60"/>
      <c r="NNO27" s="60"/>
      <c r="NNP27" s="60"/>
      <c r="NNQ27" s="60"/>
      <c r="NNR27" s="60"/>
      <c r="NNS27" s="60"/>
      <c r="NNT27" s="60"/>
      <c r="NNU27" s="60"/>
      <c r="NNV27" s="60"/>
      <c r="NNW27" s="60"/>
      <c r="NNX27" s="60"/>
      <c r="NNY27" s="60"/>
      <c r="NNZ27" s="60"/>
      <c r="NOA27" s="60"/>
      <c r="NOB27" s="60"/>
      <c r="NOC27" s="60"/>
      <c r="NOD27" s="60"/>
      <c r="NOE27" s="60"/>
      <c r="NOF27" s="60"/>
      <c r="NOG27" s="60"/>
      <c r="NOH27" s="60"/>
      <c r="NOI27" s="60"/>
      <c r="NOJ27" s="60"/>
      <c r="NOK27" s="60"/>
      <c r="NOL27" s="60"/>
      <c r="NOM27" s="60"/>
      <c r="NON27" s="60"/>
      <c r="NOO27" s="60"/>
      <c r="NOP27" s="60"/>
      <c r="NOQ27" s="60"/>
      <c r="NOR27" s="60"/>
      <c r="NOS27" s="60"/>
      <c r="NOT27" s="60"/>
      <c r="NOU27" s="60"/>
      <c r="NOV27" s="60"/>
      <c r="NOW27" s="60"/>
      <c r="NOX27" s="60"/>
      <c r="NOY27" s="60"/>
      <c r="NOZ27" s="60"/>
      <c r="NPA27" s="60"/>
      <c r="NPB27" s="60"/>
      <c r="NPC27" s="60"/>
      <c r="NPD27" s="60"/>
      <c r="NPE27" s="60"/>
      <c r="NPF27" s="60"/>
      <c r="NPG27" s="60"/>
      <c r="NPH27" s="60"/>
      <c r="NPI27" s="60"/>
      <c r="NPJ27" s="60"/>
      <c r="NPK27" s="60"/>
      <c r="NPL27" s="60"/>
      <c r="NPM27" s="60"/>
      <c r="NPN27" s="60"/>
      <c r="NPO27" s="60"/>
      <c r="NPP27" s="60"/>
      <c r="NPQ27" s="60"/>
      <c r="NPR27" s="60"/>
      <c r="NPS27" s="60"/>
      <c r="NPT27" s="60"/>
      <c r="NPU27" s="60"/>
      <c r="NPV27" s="60"/>
      <c r="NPW27" s="60"/>
      <c r="NPX27" s="60"/>
      <c r="NPY27" s="60"/>
      <c r="NPZ27" s="60"/>
      <c r="NQA27" s="60"/>
      <c r="NQB27" s="60"/>
      <c r="NQC27" s="60"/>
      <c r="NQD27" s="60"/>
      <c r="NQE27" s="60"/>
      <c r="NQF27" s="60"/>
      <c r="NQG27" s="60"/>
      <c r="NQH27" s="60"/>
      <c r="NQI27" s="60"/>
      <c r="NQJ27" s="60"/>
      <c r="NQK27" s="60"/>
      <c r="NQL27" s="60"/>
      <c r="NQM27" s="60"/>
      <c r="NQN27" s="60"/>
      <c r="NQO27" s="60"/>
      <c r="NQP27" s="60"/>
      <c r="NQQ27" s="60"/>
      <c r="NQR27" s="60"/>
      <c r="NQS27" s="60"/>
      <c r="NQT27" s="60"/>
      <c r="NQU27" s="60"/>
      <c r="NQV27" s="60"/>
      <c r="NQW27" s="60"/>
      <c r="NQX27" s="60"/>
      <c r="NQY27" s="60"/>
      <c r="NQZ27" s="60"/>
      <c r="NRA27" s="60"/>
      <c r="NRB27" s="60"/>
      <c r="NRC27" s="60"/>
      <c r="NRD27" s="60"/>
      <c r="NRE27" s="60"/>
      <c r="NRF27" s="60"/>
      <c r="NRG27" s="60"/>
      <c r="NRH27" s="60"/>
      <c r="NRI27" s="60"/>
      <c r="NRJ27" s="60"/>
      <c r="NRK27" s="60"/>
      <c r="NRL27" s="60"/>
      <c r="NRM27" s="60"/>
      <c r="NRN27" s="60"/>
      <c r="NRO27" s="60"/>
      <c r="NRP27" s="60"/>
      <c r="NRQ27" s="60"/>
      <c r="NRR27" s="60"/>
      <c r="NRS27" s="60"/>
      <c r="NRT27" s="60"/>
      <c r="NRU27" s="60"/>
      <c r="NRV27" s="60"/>
      <c r="NRW27" s="60"/>
      <c r="NRX27" s="60"/>
      <c r="NRY27" s="60"/>
      <c r="NRZ27" s="60"/>
      <c r="NSA27" s="60"/>
      <c r="NSB27" s="60"/>
      <c r="NSC27" s="60"/>
      <c r="NSD27" s="60"/>
      <c r="NSE27" s="60"/>
      <c r="NSF27" s="60"/>
      <c r="NSG27" s="60"/>
      <c r="NSH27" s="60"/>
      <c r="NSI27" s="60"/>
      <c r="NSJ27" s="60"/>
      <c r="NSK27" s="60"/>
      <c r="NSL27" s="60"/>
      <c r="NSM27" s="60"/>
      <c r="NSN27" s="60"/>
      <c r="NSO27" s="60"/>
      <c r="NSP27" s="60"/>
      <c r="NSQ27" s="60"/>
      <c r="NSR27" s="60"/>
      <c r="NSS27" s="60"/>
      <c r="NST27" s="60"/>
      <c r="NSU27" s="60"/>
      <c r="NSV27" s="60"/>
      <c r="NSW27" s="60"/>
      <c r="NSX27" s="60"/>
      <c r="NSY27" s="60"/>
      <c r="NSZ27" s="60"/>
      <c r="NTA27" s="60"/>
      <c r="NTB27" s="60"/>
      <c r="NTC27" s="60"/>
      <c r="NTD27" s="60"/>
      <c r="NTE27" s="60"/>
      <c r="NTF27" s="60"/>
      <c r="NTG27" s="60"/>
      <c r="NTH27" s="60"/>
      <c r="NTI27" s="60"/>
      <c r="NTJ27" s="60"/>
      <c r="NTK27" s="60"/>
      <c r="NTL27" s="60"/>
      <c r="NTM27" s="60"/>
      <c r="NTN27" s="60"/>
      <c r="NTO27" s="60"/>
      <c r="NTP27" s="60"/>
      <c r="NTQ27" s="60"/>
      <c r="NTR27" s="60"/>
      <c r="NTS27" s="60"/>
      <c r="NTT27" s="60"/>
      <c r="NTU27" s="60"/>
      <c r="NTV27" s="60"/>
      <c r="NTW27" s="60"/>
      <c r="NTX27" s="60"/>
      <c r="NTY27" s="60"/>
      <c r="NTZ27" s="60"/>
      <c r="NUA27" s="60"/>
      <c r="NUB27" s="60"/>
      <c r="NUC27" s="60"/>
      <c r="NUD27" s="60"/>
      <c r="NUE27" s="60"/>
      <c r="NUF27" s="60"/>
      <c r="NUG27" s="60"/>
      <c r="NUH27" s="60"/>
      <c r="NUI27" s="60"/>
      <c r="NUJ27" s="60"/>
      <c r="NUK27" s="60"/>
      <c r="NUL27" s="60"/>
      <c r="NUM27" s="60"/>
      <c r="NUN27" s="60"/>
      <c r="NUO27" s="60"/>
      <c r="NUP27" s="60"/>
      <c r="NUQ27" s="60"/>
      <c r="NUR27" s="60"/>
      <c r="NUS27" s="60"/>
      <c r="NUT27" s="60"/>
      <c r="NUU27" s="60"/>
      <c r="NUV27" s="60"/>
      <c r="NUW27" s="60"/>
      <c r="NUX27" s="60"/>
      <c r="NUY27" s="60"/>
      <c r="NUZ27" s="60"/>
      <c r="NVA27" s="60"/>
      <c r="NVB27" s="60"/>
      <c r="NVC27" s="60"/>
      <c r="NVD27" s="60"/>
      <c r="NVE27" s="60"/>
      <c r="NVF27" s="60"/>
      <c r="NVG27" s="60"/>
      <c r="NVH27" s="60"/>
      <c r="NVI27" s="60"/>
      <c r="NVJ27" s="60"/>
      <c r="NVK27" s="60"/>
      <c r="NVL27" s="60"/>
      <c r="NVM27" s="60"/>
      <c r="NVN27" s="60"/>
      <c r="NVO27" s="60"/>
      <c r="NVP27" s="60"/>
      <c r="NVQ27" s="60"/>
      <c r="NVR27" s="60"/>
      <c r="NVS27" s="60"/>
      <c r="NVT27" s="60"/>
      <c r="NVU27" s="60"/>
      <c r="NVV27" s="60"/>
      <c r="NVW27" s="60"/>
      <c r="NVX27" s="60"/>
      <c r="NVY27" s="60"/>
      <c r="NVZ27" s="60"/>
      <c r="NWA27" s="60"/>
      <c r="NWB27" s="60"/>
      <c r="NWC27" s="60"/>
      <c r="NWD27" s="60"/>
      <c r="NWE27" s="60"/>
      <c r="NWF27" s="60"/>
      <c r="NWG27" s="60"/>
      <c r="NWH27" s="60"/>
      <c r="NWI27" s="60"/>
      <c r="NWJ27" s="60"/>
      <c r="NWK27" s="60"/>
      <c r="NWL27" s="60"/>
      <c r="NWM27" s="60"/>
      <c r="NWN27" s="60"/>
      <c r="NWO27" s="60"/>
      <c r="NWP27" s="60"/>
      <c r="NWQ27" s="60"/>
      <c r="NWR27" s="60"/>
      <c r="NWS27" s="60"/>
      <c r="NWT27" s="60"/>
      <c r="NWU27" s="60"/>
      <c r="NWV27" s="60"/>
      <c r="NWW27" s="60"/>
      <c r="NWX27" s="60"/>
      <c r="NWY27" s="60"/>
      <c r="NWZ27" s="60"/>
      <c r="NXA27" s="60"/>
      <c r="NXB27" s="60"/>
      <c r="NXC27" s="60"/>
      <c r="NXD27" s="60"/>
      <c r="NXE27" s="60"/>
      <c r="NXF27" s="60"/>
      <c r="NXG27" s="60"/>
      <c r="NXH27" s="60"/>
      <c r="NXI27" s="60"/>
      <c r="NXJ27" s="60"/>
      <c r="NXK27" s="60"/>
      <c r="NXL27" s="60"/>
      <c r="NXM27" s="60"/>
      <c r="NXN27" s="60"/>
      <c r="NXO27" s="60"/>
      <c r="NXP27" s="60"/>
      <c r="NXQ27" s="60"/>
      <c r="NXR27" s="60"/>
      <c r="NXS27" s="60"/>
      <c r="NXT27" s="60"/>
      <c r="NXU27" s="60"/>
      <c r="NXV27" s="60"/>
      <c r="NXW27" s="60"/>
      <c r="NXX27" s="60"/>
      <c r="NXY27" s="60"/>
      <c r="NXZ27" s="60"/>
      <c r="NYA27" s="60"/>
      <c r="NYB27" s="60"/>
      <c r="NYC27" s="60"/>
      <c r="NYD27" s="60"/>
      <c r="NYE27" s="60"/>
      <c r="NYF27" s="60"/>
      <c r="NYG27" s="60"/>
      <c r="NYH27" s="60"/>
      <c r="NYI27" s="60"/>
      <c r="NYJ27" s="60"/>
      <c r="NYK27" s="60"/>
      <c r="NYL27" s="60"/>
      <c r="NYM27" s="60"/>
      <c r="NYN27" s="60"/>
      <c r="NYO27" s="60"/>
      <c r="NYP27" s="60"/>
      <c r="NYQ27" s="60"/>
      <c r="NYR27" s="60"/>
      <c r="NYS27" s="60"/>
      <c r="NYT27" s="60"/>
      <c r="NYU27" s="60"/>
      <c r="NYV27" s="60"/>
      <c r="NYW27" s="60"/>
      <c r="NYX27" s="60"/>
      <c r="NYY27" s="60"/>
      <c r="NYZ27" s="60"/>
      <c r="NZA27" s="60"/>
      <c r="NZB27" s="60"/>
      <c r="NZC27" s="60"/>
      <c r="NZD27" s="60"/>
      <c r="NZE27" s="60"/>
      <c r="NZF27" s="60"/>
      <c r="NZG27" s="60"/>
      <c r="NZH27" s="60"/>
      <c r="NZI27" s="60"/>
      <c r="NZJ27" s="60"/>
      <c r="NZK27" s="60"/>
      <c r="NZL27" s="60"/>
      <c r="NZM27" s="60"/>
      <c r="NZN27" s="60"/>
      <c r="NZO27" s="60"/>
      <c r="NZP27" s="60"/>
      <c r="NZQ27" s="60"/>
      <c r="NZR27" s="60"/>
      <c r="NZS27" s="60"/>
      <c r="NZT27" s="60"/>
      <c r="NZU27" s="60"/>
      <c r="NZV27" s="60"/>
      <c r="NZW27" s="60"/>
      <c r="NZX27" s="60"/>
      <c r="NZY27" s="60"/>
      <c r="NZZ27" s="60"/>
      <c r="OAA27" s="60"/>
      <c r="OAB27" s="60"/>
      <c r="OAC27" s="60"/>
      <c r="OAD27" s="60"/>
      <c r="OAE27" s="60"/>
      <c r="OAF27" s="60"/>
      <c r="OAG27" s="60"/>
      <c r="OAH27" s="60"/>
      <c r="OAI27" s="60"/>
      <c r="OAJ27" s="60"/>
      <c r="OAK27" s="60"/>
      <c r="OAL27" s="60"/>
      <c r="OAM27" s="60"/>
      <c r="OAN27" s="60"/>
      <c r="OAO27" s="60"/>
      <c r="OAP27" s="60"/>
      <c r="OAQ27" s="60"/>
      <c r="OAR27" s="60"/>
      <c r="OAS27" s="60"/>
      <c r="OAT27" s="60"/>
      <c r="OAU27" s="60"/>
      <c r="OAV27" s="60"/>
      <c r="OAW27" s="60"/>
      <c r="OAX27" s="60"/>
      <c r="OAY27" s="60"/>
      <c r="OAZ27" s="60"/>
      <c r="OBA27" s="60"/>
      <c r="OBB27" s="60"/>
      <c r="OBC27" s="60"/>
      <c r="OBD27" s="60"/>
      <c r="OBE27" s="60"/>
      <c r="OBF27" s="60"/>
      <c r="OBG27" s="60"/>
      <c r="OBH27" s="60"/>
      <c r="OBI27" s="60"/>
      <c r="OBJ27" s="60"/>
      <c r="OBK27" s="60"/>
      <c r="OBL27" s="60"/>
      <c r="OBM27" s="60"/>
      <c r="OBN27" s="60"/>
      <c r="OBO27" s="60"/>
      <c r="OBP27" s="60"/>
      <c r="OBQ27" s="60"/>
      <c r="OBR27" s="60"/>
      <c r="OBS27" s="60"/>
      <c r="OBT27" s="60"/>
      <c r="OBU27" s="60"/>
      <c r="OBV27" s="60"/>
      <c r="OBW27" s="60"/>
      <c r="OBX27" s="60"/>
      <c r="OBY27" s="60"/>
      <c r="OBZ27" s="60"/>
      <c r="OCA27" s="60"/>
      <c r="OCB27" s="60"/>
      <c r="OCC27" s="60"/>
      <c r="OCD27" s="60"/>
      <c r="OCE27" s="60"/>
      <c r="OCF27" s="60"/>
      <c r="OCG27" s="60"/>
      <c r="OCH27" s="60"/>
      <c r="OCI27" s="60"/>
      <c r="OCJ27" s="60"/>
      <c r="OCK27" s="60"/>
      <c r="OCL27" s="60"/>
      <c r="OCM27" s="60"/>
      <c r="OCN27" s="60"/>
      <c r="OCO27" s="60"/>
      <c r="OCP27" s="60"/>
      <c r="OCQ27" s="60"/>
      <c r="OCR27" s="60"/>
      <c r="OCS27" s="60"/>
      <c r="OCT27" s="60"/>
      <c r="OCU27" s="60"/>
      <c r="OCV27" s="60"/>
      <c r="OCW27" s="60"/>
      <c r="OCX27" s="60"/>
      <c r="OCY27" s="60"/>
      <c r="OCZ27" s="60"/>
      <c r="ODA27" s="60"/>
      <c r="ODB27" s="60"/>
      <c r="ODC27" s="60"/>
      <c r="ODD27" s="60"/>
      <c r="ODE27" s="60"/>
      <c r="ODF27" s="60"/>
      <c r="ODG27" s="60"/>
      <c r="ODH27" s="60"/>
      <c r="ODI27" s="60"/>
      <c r="ODJ27" s="60"/>
      <c r="ODK27" s="60"/>
      <c r="ODL27" s="60"/>
      <c r="ODM27" s="60"/>
      <c r="ODN27" s="60"/>
      <c r="ODO27" s="60"/>
      <c r="ODP27" s="60"/>
      <c r="ODQ27" s="60"/>
      <c r="ODR27" s="60"/>
      <c r="ODS27" s="60"/>
      <c r="ODT27" s="60"/>
      <c r="ODU27" s="60"/>
      <c r="ODV27" s="60"/>
      <c r="ODW27" s="60"/>
      <c r="ODX27" s="60"/>
      <c r="ODY27" s="60"/>
      <c r="ODZ27" s="60"/>
      <c r="OEA27" s="60"/>
      <c r="OEB27" s="60"/>
      <c r="OEC27" s="60"/>
      <c r="OED27" s="60"/>
      <c r="OEE27" s="60"/>
      <c r="OEF27" s="60"/>
      <c r="OEG27" s="60"/>
      <c r="OEH27" s="60"/>
      <c r="OEI27" s="60"/>
      <c r="OEJ27" s="60"/>
      <c r="OEK27" s="60"/>
      <c r="OEL27" s="60"/>
      <c r="OEM27" s="60"/>
      <c r="OEN27" s="60"/>
      <c r="OEO27" s="60"/>
      <c r="OEP27" s="60"/>
      <c r="OEQ27" s="60"/>
      <c r="OER27" s="60"/>
      <c r="OES27" s="60"/>
      <c r="OET27" s="60"/>
      <c r="OEU27" s="60"/>
      <c r="OEV27" s="60"/>
      <c r="OEW27" s="60"/>
      <c r="OEX27" s="60"/>
      <c r="OEY27" s="60"/>
      <c r="OEZ27" s="60"/>
      <c r="OFA27" s="60"/>
      <c r="OFB27" s="60"/>
      <c r="OFC27" s="60"/>
      <c r="OFD27" s="60"/>
      <c r="OFE27" s="60"/>
      <c r="OFF27" s="60"/>
      <c r="OFG27" s="60"/>
      <c r="OFH27" s="60"/>
      <c r="OFI27" s="60"/>
      <c r="OFJ27" s="60"/>
      <c r="OFK27" s="60"/>
      <c r="OFL27" s="60"/>
      <c r="OFM27" s="60"/>
      <c r="OFN27" s="60"/>
      <c r="OFO27" s="60"/>
      <c r="OFP27" s="60"/>
      <c r="OFQ27" s="60"/>
      <c r="OFR27" s="60"/>
      <c r="OFS27" s="60"/>
      <c r="OFT27" s="60"/>
      <c r="OFU27" s="60"/>
      <c r="OFV27" s="60"/>
      <c r="OFW27" s="60"/>
      <c r="OFX27" s="60"/>
      <c r="OFY27" s="60"/>
      <c r="OFZ27" s="60"/>
      <c r="OGA27" s="60"/>
      <c r="OGB27" s="60"/>
      <c r="OGC27" s="60"/>
      <c r="OGD27" s="60"/>
      <c r="OGE27" s="60"/>
      <c r="OGF27" s="60"/>
      <c r="OGG27" s="60"/>
      <c r="OGH27" s="60"/>
      <c r="OGI27" s="60"/>
      <c r="OGJ27" s="60"/>
      <c r="OGK27" s="60"/>
      <c r="OGL27" s="60"/>
      <c r="OGM27" s="60"/>
      <c r="OGN27" s="60"/>
      <c r="OGO27" s="60"/>
      <c r="OGP27" s="60"/>
      <c r="OGQ27" s="60"/>
      <c r="OGR27" s="60"/>
      <c r="OGS27" s="60"/>
      <c r="OGT27" s="60"/>
      <c r="OGU27" s="60"/>
      <c r="OGV27" s="60"/>
      <c r="OGW27" s="60"/>
      <c r="OGX27" s="60"/>
      <c r="OGY27" s="60"/>
      <c r="OGZ27" s="60"/>
      <c r="OHA27" s="60"/>
      <c r="OHB27" s="60"/>
      <c r="OHC27" s="60"/>
      <c r="OHD27" s="60"/>
      <c r="OHE27" s="60"/>
      <c r="OHF27" s="60"/>
      <c r="OHG27" s="60"/>
      <c r="OHH27" s="60"/>
      <c r="OHI27" s="60"/>
      <c r="OHJ27" s="60"/>
      <c r="OHK27" s="60"/>
      <c r="OHL27" s="60"/>
      <c r="OHM27" s="60"/>
      <c r="OHN27" s="60"/>
      <c r="OHO27" s="60"/>
      <c r="OHP27" s="60"/>
      <c r="OHQ27" s="60"/>
      <c r="OHR27" s="60"/>
      <c r="OHS27" s="60"/>
      <c r="OHT27" s="60"/>
      <c r="OHU27" s="60"/>
      <c r="OHV27" s="60"/>
      <c r="OHW27" s="60"/>
      <c r="OHX27" s="60"/>
      <c r="OHY27" s="60"/>
      <c r="OHZ27" s="60"/>
      <c r="OIA27" s="60"/>
      <c r="OIB27" s="60"/>
      <c r="OIC27" s="60"/>
      <c r="OID27" s="60"/>
      <c r="OIE27" s="60"/>
      <c r="OIF27" s="60"/>
      <c r="OIG27" s="60"/>
      <c r="OIH27" s="60"/>
      <c r="OII27" s="60"/>
      <c r="OIJ27" s="60"/>
      <c r="OIK27" s="60"/>
      <c r="OIL27" s="60"/>
      <c r="OIM27" s="60"/>
      <c r="OIN27" s="60"/>
      <c r="OIO27" s="60"/>
      <c r="OIP27" s="60"/>
      <c r="OIQ27" s="60"/>
      <c r="OIR27" s="60"/>
      <c r="OIS27" s="60"/>
      <c r="OIT27" s="60"/>
      <c r="OIU27" s="60"/>
      <c r="OIV27" s="60"/>
      <c r="OIW27" s="60"/>
      <c r="OIX27" s="60"/>
      <c r="OIY27" s="60"/>
      <c r="OIZ27" s="60"/>
      <c r="OJA27" s="60"/>
      <c r="OJB27" s="60"/>
      <c r="OJC27" s="60"/>
      <c r="OJD27" s="60"/>
      <c r="OJE27" s="60"/>
      <c r="OJF27" s="60"/>
      <c r="OJG27" s="60"/>
      <c r="OJH27" s="60"/>
      <c r="OJI27" s="60"/>
      <c r="OJJ27" s="60"/>
      <c r="OJK27" s="60"/>
      <c r="OJL27" s="60"/>
      <c r="OJM27" s="60"/>
      <c r="OJN27" s="60"/>
      <c r="OJO27" s="60"/>
      <c r="OJP27" s="60"/>
      <c r="OJQ27" s="60"/>
      <c r="OJR27" s="60"/>
      <c r="OJS27" s="60"/>
      <c r="OJT27" s="60"/>
      <c r="OJU27" s="60"/>
      <c r="OJV27" s="60"/>
      <c r="OJW27" s="60"/>
      <c r="OJX27" s="60"/>
      <c r="OJY27" s="60"/>
      <c r="OJZ27" s="60"/>
      <c r="OKA27" s="60"/>
      <c r="OKB27" s="60"/>
      <c r="OKC27" s="60"/>
      <c r="OKD27" s="60"/>
      <c r="OKE27" s="60"/>
      <c r="OKF27" s="60"/>
      <c r="OKG27" s="60"/>
      <c r="OKH27" s="60"/>
      <c r="OKI27" s="60"/>
      <c r="OKJ27" s="60"/>
      <c r="OKK27" s="60"/>
      <c r="OKL27" s="60"/>
      <c r="OKM27" s="60"/>
      <c r="OKN27" s="60"/>
      <c r="OKO27" s="60"/>
      <c r="OKP27" s="60"/>
      <c r="OKQ27" s="60"/>
      <c r="OKR27" s="60"/>
      <c r="OKS27" s="60"/>
      <c r="OKT27" s="60"/>
      <c r="OKU27" s="60"/>
      <c r="OKV27" s="60"/>
      <c r="OKW27" s="60"/>
      <c r="OKX27" s="60"/>
      <c r="OKY27" s="60"/>
      <c r="OKZ27" s="60"/>
      <c r="OLA27" s="60"/>
      <c r="OLB27" s="60"/>
      <c r="OLC27" s="60"/>
      <c r="OLD27" s="60"/>
      <c r="OLE27" s="60"/>
      <c r="OLF27" s="60"/>
      <c r="OLG27" s="60"/>
      <c r="OLH27" s="60"/>
      <c r="OLI27" s="60"/>
      <c r="OLJ27" s="60"/>
      <c r="OLK27" s="60"/>
      <c r="OLL27" s="60"/>
      <c r="OLM27" s="60"/>
      <c r="OLN27" s="60"/>
      <c r="OLO27" s="60"/>
      <c r="OLP27" s="60"/>
      <c r="OLQ27" s="60"/>
      <c r="OLR27" s="60"/>
      <c r="OLS27" s="60"/>
      <c r="OLT27" s="60"/>
      <c r="OLU27" s="60"/>
      <c r="OLV27" s="60"/>
      <c r="OLW27" s="60"/>
      <c r="OLX27" s="60"/>
      <c r="OLY27" s="60"/>
      <c r="OLZ27" s="60"/>
      <c r="OMA27" s="60"/>
      <c r="OMB27" s="60"/>
      <c r="OMC27" s="60"/>
      <c r="OMD27" s="60"/>
      <c r="OME27" s="60"/>
      <c r="OMF27" s="60"/>
      <c r="OMG27" s="60"/>
      <c r="OMH27" s="60"/>
      <c r="OMI27" s="60"/>
      <c r="OMJ27" s="60"/>
      <c r="OMK27" s="60"/>
      <c r="OML27" s="60"/>
      <c r="OMM27" s="60"/>
      <c r="OMN27" s="60"/>
      <c r="OMO27" s="60"/>
      <c r="OMP27" s="60"/>
      <c r="OMQ27" s="60"/>
      <c r="OMR27" s="60"/>
      <c r="OMS27" s="60"/>
      <c r="OMT27" s="60"/>
      <c r="OMU27" s="60"/>
      <c r="OMV27" s="60"/>
      <c r="OMW27" s="60"/>
      <c r="OMX27" s="60"/>
      <c r="OMY27" s="60"/>
      <c r="OMZ27" s="60"/>
      <c r="ONA27" s="60"/>
      <c r="ONB27" s="60"/>
      <c r="ONC27" s="60"/>
      <c r="OND27" s="60"/>
      <c r="ONE27" s="60"/>
      <c r="ONF27" s="60"/>
      <c r="ONG27" s="60"/>
      <c r="ONH27" s="60"/>
      <c r="ONI27" s="60"/>
      <c r="ONJ27" s="60"/>
      <c r="ONK27" s="60"/>
      <c r="ONL27" s="60"/>
      <c r="ONM27" s="60"/>
      <c r="ONN27" s="60"/>
      <c r="ONO27" s="60"/>
      <c r="ONP27" s="60"/>
      <c r="ONQ27" s="60"/>
      <c r="ONR27" s="60"/>
      <c r="ONS27" s="60"/>
      <c r="ONT27" s="60"/>
      <c r="ONU27" s="60"/>
      <c r="ONV27" s="60"/>
      <c r="ONW27" s="60"/>
      <c r="ONX27" s="60"/>
      <c r="ONY27" s="60"/>
      <c r="ONZ27" s="60"/>
      <c r="OOA27" s="60"/>
      <c r="OOB27" s="60"/>
      <c r="OOC27" s="60"/>
      <c r="OOD27" s="60"/>
      <c r="OOE27" s="60"/>
      <c r="OOF27" s="60"/>
      <c r="OOG27" s="60"/>
      <c r="OOH27" s="60"/>
      <c r="OOI27" s="60"/>
      <c r="OOJ27" s="60"/>
      <c r="OOK27" s="60"/>
      <c r="OOL27" s="60"/>
      <c r="OOM27" s="60"/>
      <c r="OON27" s="60"/>
      <c r="OOO27" s="60"/>
      <c r="OOP27" s="60"/>
      <c r="OOQ27" s="60"/>
      <c r="OOR27" s="60"/>
      <c r="OOS27" s="60"/>
      <c r="OOT27" s="60"/>
      <c r="OOU27" s="60"/>
      <c r="OOV27" s="60"/>
      <c r="OOW27" s="60"/>
      <c r="OOX27" s="60"/>
      <c r="OOY27" s="60"/>
      <c r="OOZ27" s="60"/>
      <c r="OPA27" s="60"/>
      <c r="OPB27" s="60"/>
      <c r="OPC27" s="60"/>
      <c r="OPD27" s="60"/>
      <c r="OPE27" s="60"/>
      <c r="OPF27" s="60"/>
      <c r="OPG27" s="60"/>
      <c r="OPH27" s="60"/>
      <c r="OPI27" s="60"/>
      <c r="OPJ27" s="60"/>
      <c r="OPK27" s="60"/>
      <c r="OPL27" s="60"/>
      <c r="OPM27" s="60"/>
      <c r="OPN27" s="60"/>
      <c r="OPO27" s="60"/>
      <c r="OPP27" s="60"/>
      <c r="OPQ27" s="60"/>
      <c r="OPR27" s="60"/>
      <c r="OPS27" s="60"/>
      <c r="OPT27" s="60"/>
      <c r="OPU27" s="60"/>
      <c r="OPV27" s="60"/>
      <c r="OPW27" s="60"/>
      <c r="OPX27" s="60"/>
      <c r="OPY27" s="60"/>
      <c r="OPZ27" s="60"/>
      <c r="OQA27" s="60"/>
      <c r="OQB27" s="60"/>
      <c r="OQC27" s="60"/>
      <c r="OQD27" s="60"/>
      <c r="OQE27" s="60"/>
      <c r="OQF27" s="60"/>
      <c r="OQG27" s="60"/>
      <c r="OQH27" s="60"/>
      <c r="OQI27" s="60"/>
      <c r="OQJ27" s="60"/>
      <c r="OQK27" s="60"/>
      <c r="OQL27" s="60"/>
      <c r="OQM27" s="60"/>
      <c r="OQN27" s="60"/>
      <c r="OQO27" s="60"/>
      <c r="OQP27" s="60"/>
      <c r="OQQ27" s="60"/>
      <c r="OQR27" s="60"/>
      <c r="OQS27" s="60"/>
      <c r="OQT27" s="60"/>
      <c r="OQU27" s="60"/>
      <c r="OQV27" s="60"/>
      <c r="OQW27" s="60"/>
      <c r="OQX27" s="60"/>
      <c r="OQY27" s="60"/>
      <c r="OQZ27" s="60"/>
      <c r="ORA27" s="60"/>
      <c r="ORB27" s="60"/>
      <c r="ORC27" s="60"/>
      <c r="ORD27" s="60"/>
      <c r="ORE27" s="60"/>
      <c r="ORF27" s="60"/>
      <c r="ORG27" s="60"/>
      <c r="ORH27" s="60"/>
      <c r="ORI27" s="60"/>
      <c r="ORJ27" s="60"/>
      <c r="ORK27" s="60"/>
      <c r="ORL27" s="60"/>
      <c r="ORM27" s="60"/>
      <c r="ORN27" s="60"/>
      <c r="ORO27" s="60"/>
      <c r="ORP27" s="60"/>
      <c r="ORQ27" s="60"/>
      <c r="ORR27" s="60"/>
      <c r="ORS27" s="60"/>
      <c r="ORT27" s="60"/>
      <c r="ORU27" s="60"/>
      <c r="ORV27" s="60"/>
      <c r="ORW27" s="60"/>
      <c r="ORX27" s="60"/>
      <c r="ORY27" s="60"/>
      <c r="ORZ27" s="60"/>
      <c r="OSA27" s="60"/>
      <c r="OSB27" s="60"/>
      <c r="OSC27" s="60"/>
      <c r="OSD27" s="60"/>
      <c r="OSE27" s="60"/>
      <c r="OSF27" s="60"/>
      <c r="OSG27" s="60"/>
      <c r="OSH27" s="60"/>
      <c r="OSI27" s="60"/>
      <c r="OSJ27" s="60"/>
      <c r="OSK27" s="60"/>
      <c r="OSL27" s="60"/>
      <c r="OSM27" s="60"/>
      <c r="OSN27" s="60"/>
      <c r="OSO27" s="60"/>
      <c r="OSP27" s="60"/>
      <c r="OSQ27" s="60"/>
      <c r="OSR27" s="60"/>
      <c r="OSS27" s="60"/>
      <c r="OST27" s="60"/>
      <c r="OSU27" s="60"/>
      <c r="OSV27" s="60"/>
      <c r="OSW27" s="60"/>
      <c r="OSX27" s="60"/>
      <c r="OSY27" s="60"/>
      <c r="OSZ27" s="60"/>
      <c r="OTA27" s="60"/>
      <c r="OTB27" s="60"/>
      <c r="OTC27" s="60"/>
      <c r="OTD27" s="60"/>
      <c r="OTE27" s="60"/>
      <c r="OTF27" s="60"/>
      <c r="OTG27" s="60"/>
      <c r="OTH27" s="60"/>
      <c r="OTI27" s="60"/>
      <c r="OTJ27" s="60"/>
      <c r="OTK27" s="60"/>
      <c r="OTL27" s="60"/>
      <c r="OTM27" s="60"/>
      <c r="OTN27" s="60"/>
      <c r="OTO27" s="60"/>
      <c r="OTP27" s="60"/>
      <c r="OTQ27" s="60"/>
      <c r="OTR27" s="60"/>
      <c r="OTS27" s="60"/>
      <c r="OTT27" s="60"/>
      <c r="OTU27" s="60"/>
      <c r="OTV27" s="60"/>
      <c r="OTW27" s="60"/>
      <c r="OTX27" s="60"/>
      <c r="OTY27" s="60"/>
      <c r="OTZ27" s="60"/>
      <c r="OUA27" s="60"/>
      <c r="OUB27" s="60"/>
      <c r="OUC27" s="60"/>
      <c r="OUD27" s="60"/>
      <c r="OUE27" s="60"/>
      <c r="OUF27" s="60"/>
      <c r="OUG27" s="60"/>
      <c r="OUH27" s="60"/>
      <c r="OUI27" s="60"/>
      <c r="OUJ27" s="60"/>
      <c r="OUK27" s="60"/>
      <c r="OUL27" s="60"/>
      <c r="OUM27" s="60"/>
      <c r="OUN27" s="60"/>
      <c r="OUO27" s="60"/>
      <c r="OUP27" s="60"/>
      <c r="OUQ27" s="60"/>
      <c r="OUR27" s="60"/>
      <c r="OUS27" s="60"/>
      <c r="OUT27" s="60"/>
      <c r="OUU27" s="60"/>
      <c r="OUV27" s="60"/>
      <c r="OUW27" s="60"/>
      <c r="OUX27" s="60"/>
      <c r="OUY27" s="60"/>
      <c r="OUZ27" s="60"/>
      <c r="OVA27" s="60"/>
      <c r="OVB27" s="60"/>
      <c r="OVC27" s="60"/>
      <c r="OVD27" s="60"/>
      <c r="OVE27" s="60"/>
      <c r="OVF27" s="60"/>
      <c r="OVG27" s="60"/>
      <c r="OVH27" s="60"/>
      <c r="OVI27" s="60"/>
      <c r="OVJ27" s="60"/>
      <c r="OVK27" s="60"/>
      <c r="OVL27" s="60"/>
      <c r="OVM27" s="60"/>
      <c r="OVN27" s="60"/>
      <c r="OVO27" s="60"/>
      <c r="OVP27" s="60"/>
      <c r="OVQ27" s="60"/>
      <c r="OVR27" s="60"/>
      <c r="OVS27" s="60"/>
      <c r="OVT27" s="60"/>
      <c r="OVU27" s="60"/>
      <c r="OVV27" s="60"/>
      <c r="OVW27" s="60"/>
      <c r="OVX27" s="60"/>
      <c r="OVY27" s="60"/>
      <c r="OVZ27" s="60"/>
      <c r="OWA27" s="60"/>
      <c r="OWB27" s="60"/>
      <c r="OWC27" s="60"/>
      <c r="OWD27" s="60"/>
      <c r="OWE27" s="60"/>
      <c r="OWF27" s="60"/>
      <c r="OWG27" s="60"/>
      <c r="OWH27" s="60"/>
      <c r="OWI27" s="60"/>
      <c r="OWJ27" s="60"/>
      <c r="OWK27" s="60"/>
      <c r="OWL27" s="60"/>
      <c r="OWM27" s="60"/>
      <c r="OWN27" s="60"/>
      <c r="OWO27" s="60"/>
      <c r="OWP27" s="60"/>
      <c r="OWQ27" s="60"/>
      <c r="OWR27" s="60"/>
      <c r="OWS27" s="60"/>
      <c r="OWT27" s="60"/>
      <c r="OWU27" s="60"/>
      <c r="OWV27" s="60"/>
      <c r="OWW27" s="60"/>
      <c r="OWX27" s="60"/>
      <c r="OWY27" s="60"/>
      <c r="OWZ27" s="60"/>
      <c r="OXA27" s="60"/>
      <c r="OXB27" s="60"/>
      <c r="OXC27" s="60"/>
      <c r="OXD27" s="60"/>
      <c r="OXE27" s="60"/>
      <c r="OXF27" s="60"/>
      <c r="OXG27" s="60"/>
      <c r="OXH27" s="60"/>
      <c r="OXI27" s="60"/>
      <c r="OXJ27" s="60"/>
      <c r="OXK27" s="60"/>
      <c r="OXL27" s="60"/>
      <c r="OXM27" s="60"/>
      <c r="OXN27" s="60"/>
      <c r="OXO27" s="60"/>
      <c r="OXP27" s="60"/>
      <c r="OXQ27" s="60"/>
      <c r="OXR27" s="60"/>
      <c r="OXS27" s="60"/>
      <c r="OXT27" s="60"/>
      <c r="OXU27" s="60"/>
      <c r="OXV27" s="60"/>
      <c r="OXW27" s="60"/>
      <c r="OXX27" s="60"/>
      <c r="OXY27" s="60"/>
      <c r="OXZ27" s="60"/>
      <c r="OYA27" s="60"/>
      <c r="OYB27" s="60"/>
      <c r="OYC27" s="60"/>
      <c r="OYD27" s="60"/>
      <c r="OYE27" s="60"/>
      <c r="OYF27" s="60"/>
      <c r="OYG27" s="60"/>
      <c r="OYH27" s="60"/>
      <c r="OYI27" s="60"/>
      <c r="OYJ27" s="60"/>
      <c r="OYK27" s="60"/>
      <c r="OYL27" s="60"/>
      <c r="OYM27" s="60"/>
      <c r="OYN27" s="60"/>
      <c r="OYO27" s="60"/>
      <c r="OYP27" s="60"/>
      <c r="OYQ27" s="60"/>
      <c r="OYR27" s="60"/>
      <c r="OYS27" s="60"/>
      <c r="OYT27" s="60"/>
      <c r="OYU27" s="60"/>
      <c r="OYV27" s="60"/>
      <c r="OYW27" s="60"/>
      <c r="OYX27" s="60"/>
      <c r="OYY27" s="60"/>
      <c r="OYZ27" s="60"/>
      <c r="OZA27" s="60"/>
      <c r="OZB27" s="60"/>
      <c r="OZC27" s="60"/>
      <c r="OZD27" s="60"/>
      <c r="OZE27" s="60"/>
      <c r="OZF27" s="60"/>
      <c r="OZG27" s="60"/>
      <c r="OZH27" s="60"/>
      <c r="OZI27" s="60"/>
      <c r="OZJ27" s="60"/>
      <c r="OZK27" s="60"/>
      <c r="OZL27" s="60"/>
      <c r="OZM27" s="60"/>
      <c r="OZN27" s="60"/>
      <c r="OZO27" s="60"/>
      <c r="OZP27" s="60"/>
      <c r="OZQ27" s="60"/>
      <c r="OZR27" s="60"/>
      <c r="OZS27" s="60"/>
      <c r="OZT27" s="60"/>
      <c r="OZU27" s="60"/>
      <c r="OZV27" s="60"/>
      <c r="OZW27" s="60"/>
      <c r="OZX27" s="60"/>
      <c r="OZY27" s="60"/>
      <c r="OZZ27" s="60"/>
      <c r="PAA27" s="60"/>
      <c r="PAB27" s="60"/>
      <c r="PAC27" s="60"/>
      <c r="PAD27" s="60"/>
      <c r="PAE27" s="60"/>
      <c r="PAF27" s="60"/>
      <c r="PAG27" s="60"/>
      <c r="PAH27" s="60"/>
      <c r="PAI27" s="60"/>
      <c r="PAJ27" s="60"/>
      <c r="PAK27" s="60"/>
      <c r="PAL27" s="60"/>
      <c r="PAM27" s="60"/>
      <c r="PAN27" s="60"/>
      <c r="PAO27" s="60"/>
      <c r="PAP27" s="60"/>
      <c r="PAQ27" s="60"/>
      <c r="PAR27" s="60"/>
      <c r="PAS27" s="60"/>
      <c r="PAT27" s="60"/>
      <c r="PAU27" s="60"/>
      <c r="PAV27" s="60"/>
      <c r="PAW27" s="60"/>
      <c r="PAX27" s="60"/>
      <c r="PAY27" s="60"/>
      <c r="PAZ27" s="60"/>
      <c r="PBA27" s="60"/>
      <c r="PBB27" s="60"/>
      <c r="PBC27" s="60"/>
      <c r="PBD27" s="60"/>
      <c r="PBE27" s="60"/>
      <c r="PBF27" s="60"/>
      <c r="PBG27" s="60"/>
      <c r="PBH27" s="60"/>
      <c r="PBI27" s="60"/>
      <c r="PBJ27" s="60"/>
      <c r="PBK27" s="60"/>
      <c r="PBL27" s="60"/>
      <c r="PBM27" s="60"/>
      <c r="PBN27" s="60"/>
      <c r="PBO27" s="60"/>
      <c r="PBP27" s="60"/>
      <c r="PBQ27" s="60"/>
      <c r="PBR27" s="60"/>
      <c r="PBS27" s="60"/>
      <c r="PBT27" s="60"/>
      <c r="PBU27" s="60"/>
      <c r="PBV27" s="60"/>
      <c r="PBW27" s="60"/>
      <c r="PBX27" s="60"/>
      <c r="PBY27" s="60"/>
      <c r="PBZ27" s="60"/>
      <c r="PCA27" s="60"/>
      <c r="PCB27" s="60"/>
      <c r="PCC27" s="60"/>
      <c r="PCD27" s="60"/>
      <c r="PCE27" s="60"/>
      <c r="PCF27" s="60"/>
      <c r="PCG27" s="60"/>
      <c r="PCH27" s="60"/>
      <c r="PCI27" s="60"/>
      <c r="PCJ27" s="60"/>
      <c r="PCK27" s="60"/>
      <c r="PCL27" s="60"/>
      <c r="PCM27" s="60"/>
      <c r="PCN27" s="60"/>
      <c r="PCO27" s="60"/>
      <c r="PCP27" s="60"/>
      <c r="PCQ27" s="60"/>
      <c r="PCR27" s="60"/>
      <c r="PCS27" s="60"/>
      <c r="PCT27" s="60"/>
      <c r="PCU27" s="60"/>
      <c r="PCV27" s="60"/>
      <c r="PCW27" s="60"/>
      <c r="PCX27" s="60"/>
      <c r="PCY27" s="60"/>
      <c r="PCZ27" s="60"/>
      <c r="PDA27" s="60"/>
      <c r="PDB27" s="60"/>
      <c r="PDC27" s="60"/>
      <c r="PDD27" s="60"/>
      <c r="PDE27" s="60"/>
      <c r="PDF27" s="60"/>
      <c r="PDG27" s="60"/>
      <c r="PDH27" s="60"/>
      <c r="PDI27" s="60"/>
      <c r="PDJ27" s="60"/>
      <c r="PDK27" s="60"/>
      <c r="PDL27" s="60"/>
      <c r="PDM27" s="60"/>
      <c r="PDN27" s="60"/>
      <c r="PDO27" s="60"/>
      <c r="PDP27" s="60"/>
      <c r="PDQ27" s="60"/>
      <c r="PDR27" s="60"/>
      <c r="PDS27" s="60"/>
      <c r="PDT27" s="60"/>
      <c r="PDU27" s="60"/>
      <c r="PDV27" s="60"/>
      <c r="PDW27" s="60"/>
      <c r="PDX27" s="60"/>
      <c r="PDY27" s="60"/>
      <c r="PDZ27" s="60"/>
      <c r="PEA27" s="60"/>
      <c r="PEB27" s="60"/>
      <c r="PEC27" s="60"/>
      <c r="PED27" s="60"/>
      <c r="PEE27" s="60"/>
      <c r="PEF27" s="60"/>
      <c r="PEG27" s="60"/>
      <c r="PEH27" s="60"/>
      <c r="PEI27" s="60"/>
      <c r="PEJ27" s="60"/>
      <c r="PEK27" s="60"/>
      <c r="PEL27" s="60"/>
      <c r="PEM27" s="60"/>
      <c r="PEN27" s="60"/>
      <c r="PEO27" s="60"/>
      <c r="PEP27" s="60"/>
      <c r="PEQ27" s="60"/>
      <c r="PER27" s="60"/>
      <c r="PES27" s="60"/>
      <c r="PET27" s="60"/>
      <c r="PEU27" s="60"/>
      <c r="PEV27" s="60"/>
      <c r="PEW27" s="60"/>
      <c r="PEX27" s="60"/>
      <c r="PEY27" s="60"/>
      <c r="PEZ27" s="60"/>
      <c r="PFA27" s="60"/>
      <c r="PFB27" s="60"/>
      <c r="PFC27" s="60"/>
      <c r="PFD27" s="60"/>
      <c r="PFE27" s="60"/>
      <c r="PFF27" s="60"/>
      <c r="PFG27" s="60"/>
      <c r="PFH27" s="60"/>
      <c r="PFI27" s="60"/>
      <c r="PFJ27" s="60"/>
      <c r="PFK27" s="60"/>
      <c r="PFL27" s="60"/>
      <c r="PFM27" s="60"/>
      <c r="PFN27" s="60"/>
      <c r="PFO27" s="60"/>
      <c r="PFP27" s="60"/>
      <c r="PFQ27" s="60"/>
      <c r="PFR27" s="60"/>
      <c r="PFS27" s="60"/>
      <c r="PFT27" s="60"/>
      <c r="PFU27" s="60"/>
      <c r="PFV27" s="60"/>
      <c r="PFW27" s="60"/>
      <c r="PFX27" s="60"/>
      <c r="PFY27" s="60"/>
      <c r="PFZ27" s="60"/>
      <c r="PGA27" s="60"/>
      <c r="PGB27" s="60"/>
      <c r="PGC27" s="60"/>
      <c r="PGD27" s="60"/>
      <c r="PGE27" s="60"/>
      <c r="PGF27" s="60"/>
      <c r="PGG27" s="60"/>
      <c r="PGH27" s="60"/>
      <c r="PGI27" s="60"/>
      <c r="PGJ27" s="60"/>
      <c r="PGK27" s="60"/>
      <c r="PGL27" s="60"/>
      <c r="PGM27" s="60"/>
      <c r="PGN27" s="60"/>
      <c r="PGO27" s="60"/>
      <c r="PGP27" s="60"/>
      <c r="PGQ27" s="60"/>
      <c r="PGR27" s="60"/>
      <c r="PGS27" s="60"/>
      <c r="PGT27" s="60"/>
      <c r="PGU27" s="60"/>
      <c r="PGV27" s="60"/>
      <c r="PGW27" s="60"/>
      <c r="PGX27" s="60"/>
      <c r="PGY27" s="60"/>
      <c r="PGZ27" s="60"/>
      <c r="PHA27" s="60"/>
      <c r="PHB27" s="60"/>
      <c r="PHC27" s="60"/>
      <c r="PHD27" s="60"/>
      <c r="PHE27" s="60"/>
      <c r="PHF27" s="60"/>
      <c r="PHG27" s="60"/>
      <c r="PHH27" s="60"/>
      <c r="PHI27" s="60"/>
      <c r="PHJ27" s="60"/>
      <c r="PHK27" s="60"/>
      <c r="PHL27" s="60"/>
      <c r="PHM27" s="60"/>
      <c r="PHN27" s="60"/>
      <c r="PHO27" s="60"/>
      <c r="PHP27" s="60"/>
      <c r="PHQ27" s="60"/>
      <c r="PHR27" s="60"/>
      <c r="PHS27" s="60"/>
      <c r="PHT27" s="60"/>
      <c r="PHU27" s="60"/>
      <c r="PHV27" s="60"/>
      <c r="PHW27" s="60"/>
      <c r="PHX27" s="60"/>
      <c r="PHY27" s="60"/>
      <c r="PHZ27" s="60"/>
      <c r="PIA27" s="60"/>
      <c r="PIB27" s="60"/>
      <c r="PIC27" s="60"/>
      <c r="PID27" s="60"/>
      <c r="PIE27" s="60"/>
      <c r="PIF27" s="60"/>
      <c r="PIG27" s="60"/>
      <c r="PIH27" s="60"/>
      <c r="PII27" s="60"/>
      <c r="PIJ27" s="60"/>
      <c r="PIK27" s="60"/>
      <c r="PIL27" s="60"/>
      <c r="PIM27" s="60"/>
      <c r="PIN27" s="60"/>
      <c r="PIO27" s="60"/>
      <c r="PIP27" s="60"/>
      <c r="PIQ27" s="60"/>
      <c r="PIR27" s="60"/>
      <c r="PIS27" s="60"/>
      <c r="PIT27" s="60"/>
      <c r="PIU27" s="60"/>
      <c r="PIV27" s="60"/>
      <c r="PIW27" s="60"/>
      <c r="PIX27" s="60"/>
      <c r="PIY27" s="60"/>
      <c r="PIZ27" s="60"/>
      <c r="PJA27" s="60"/>
      <c r="PJB27" s="60"/>
      <c r="PJC27" s="60"/>
      <c r="PJD27" s="60"/>
      <c r="PJE27" s="60"/>
      <c r="PJF27" s="60"/>
      <c r="PJG27" s="60"/>
      <c r="PJH27" s="60"/>
      <c r="PJI27" s="60"/>
      <c r="PJJ27" s="60"/>
      <c r="PJK27" s="60"/>
      <c r="PJL27" s="60"/>
      <c r="PJM27" s="60"/>
      <c r="PJN27" s="60"/>
      <c r="PJO27" s="60"/>
      <c r="PJP27" s="60"/>
      <c r="PJQ27" s="60"/>
      <c r="PJR27" s="60"/>
      <c r="PJS27" s="60"/>
      <c r="PJT27" s="60"/>
      <c r="PJU27" s="60"/>
      <c r="PJV27" s="60"/>
      <c r="PJW27" s="60"/>
      <c r="PJX27" s="60"/>
      <c r="PJY27" s="60"/>
      <c r="PJZ27" s="60"/>
      <c r="PKA27" s="60"/>
      <c r="PKB27" s="60"/>
      <c r="PKC27" s="60"/>
      <c r="PKD27" s="60"/>
      <c r="PKE27" s="60"/>
      <c r="PKF27" s="60"/>
      <c r="PKG27" s="60"/>
      <c r="PKH27" s="60"/>
      <c r="PKI27" s="60"/>
      <c r="PKJ27" s="60"/>
      <c r="PKK27" s="60"/>
      <c r="PKL27" s="60"/>
      <c r="PKM27" s="60"/>
      <c r="PKN27" s="60"/>
      <c r="PKO27" s="60"/>
      <c r="PKP27" s="60"/>
      <c r="PKQ27" s="60"/>
      <c r="PKR27" s="60"/>
      <c r="PKS27" s="60"/>
      <c r="PKT27" s="60"/>
      <c r="PKU27" s="60"/>
      <c r="PKV27" s="60"/>
      <c r="PKW27" s="60"/>
      <c r="PKX27" s="60"/>
      <c r="PKY27" s="60"/>
      <c r="PKZ27" s="60"/>
      <c r="PLA27" s="60"/>
      <c r="PLB27" s="60"/>
      <c r="PLC27" s="60"/>
      <c r="PLD27" s="60"/>
      <c r="PLE27" s="60"/>
      <c r="PLF27" s="60"/>
      <c r="PLG27" s="60"/>
      <c r="PLH27" s="60"/>
      <c r="PLI27" s="60"/>
      <c r="PLJ27" s="60"/>
      <c r="PLK27" s="60"/>
      <c r="PLL27" s="60"/>
      <c r="PLM27" s="60"/>
      <c r="PLN27" s="60"/>
      <c r="PLO27" s="60"/>
      <c r="PLP27" s="60"/>
      <c r="PLQ27" s="60"/>
      <c r="PLR27" s="60"/>
      <c r="PLS27" s="60"/>
      <c r="PLT27" s="60"/>
      <c r="PLU27" s="60"/>
      <c r="PLV27" s="60"/>
      <c r="PLW27" s="60"/>
      <c r="PLX27" s="60"/>
      <c r="PLY27" s="60"/>
      <c r="PLZ27" s="60"/>
      <c r="PMA27" s="60"/>
      <c r="PMB27" s="60"/>
      <c r="PMC27" s="60"/>
      <c r="PMD27" s="60"/>
      <c r="PME27" s="60"/>
      <c r="PMF27" s="60"/>
      <c r="PMG27" s="60"/>
      <c r="PMH27" s="60"/>
      <c r="PMI27" s="60"/>
      <c r="PMJ27" s="60"/>
      <c r="PMK27" s="60"/>
      <c r="PML27" s="60"/>
      <c r="PMM27" s="60"/>
      <c r="PMN27" s="60"/>
      <c r="PMO27" s="60"/>
      <c r="PMP27" s="60"/>
      <c r="PMQ27" s="60"/>
      <c r="PMR27" s="60"/>
      <c r="PMS27" s="60"/>
      <c r="PMT27" s="60"/>
      <c r="PMU27" s="60"/>
      <c r="PMV27" s="60"/>
      <c r="PMW27" s="60"/>
      <c r="PMX27" s="60"/>
      <c r="PMY27" s="60"/>
      <c r="PMZ27" s="60"/>
      <c r="PNA27" s="60"/>
      <c r="PNB27" s="60"/>
      <c r="PNC27" s="60"/>
      <c r="PND27" s="60"/>
      <c r="PNE27" s="60"/>
      <c r="PNF27" s="60"/>
      <c r="PNG27" s="60"/>
      <c r="PNH27" s="60"/>
      <c r="PNI27" s="60"/>
      <c r="PNJ27" s="60"/>
      <c r="PNK27" s="60"/>
      <c r="PNL27" s="60"/>
      <c r="PNM27" s="60"/>
      <c r="PNN27" s="60"/>
      <c r="PNO27" s="60"/>
      <c r="PNP27" s="60"/>
      <c r="PNQ27" s="60"/>
      <c r="PNR27" s="60"/>
      <c r="PNS27" s="60"/>
      <c r="PNT27" s="60"/>
      <c r="PNU27" s="60"/>
      <c r="PNV27" s="60"/>
      <c r="PNW27" s="60"/>
      <c r="PNX27" s="60"/>
      <c r="PNY27" s="60"/>
      <c r="PNZ27" s="60"/>
      <c r="POA27" s="60"/>
      <c r="POB27" s="60"/>
      <c r="POC27" s="60"/>
      <c r="POD27" s="60"/>
      <c r="POE27" s="60"/>
      <c r="POF27" s="60"/>
      <c r="POG27" s="60"/>
      <c r="POH27" s="60"/>
      <c r="POI27" s="60"/>
      <c r="POJ27" s="60"/>
      <c r="POK27" s="60"/>
      <c r="POL27" s="60"/>
      <c r="POM27" s="60"/>
      <c r="PON27" s="60"/>
      <c r="POO27" s="60"/>
      <c r="POP27" s="60"/>
      <c r="POQ27" s="60"/>
      <c r="POR27" s="60"/>
      <c r="POS27" s="60"/>
      <c r="POT27" s="60"/>
      <c r="POU27" s="60"/>
      <c r="POV27" s="60"/>
      <c r="POW27" s="60"/>
      <c r="POX27" s="60"/>
      <c r="POY27" s="60"/>
      <c r="POZ27" s="60"/>
      <c r="PPA27" s="60"/>
      <c r="PPB27" s="60"/>
      <c r="PPC27" s="60"/>
      <c r="PPD27" s="60"/>
      <c r="PPE27" s="60"/>
      <c r="PPF27" s="60"/>
      <c r="PPG27" s="60"/>
      <c r="PPH27" s="60"/>
      <c r="PPI27" s="60"/>
      <c r="PPJ27" s="60"/>
      <c r="PPK27" s="60"/>
      <c r="PPL27" s="60"/>
      <c r="PPM27" s="60"/>
      <c r="PPN27" s="60"/>
      <c r="PPO27" s="60"/>
      <c r="PPP27" s="60"/>
      <c r="PPQ27" s="60"/>
      <c r="PPR27" s="60"/>
      <c r="PPS27" s="60"/>
      <c r="PPT27" s="60"/>
      <c r="PPU27" s="60"/>
      <c r="PPV27" s="60"/>
      <c r="PPW27" s="60"/>
      <c r="PPX27" s="60"/>
      <c r="PPY27" s="60"/>
      <c r="PPZ27" s="60"/>
      <c r="PQA27" s="60"/>
      <c r="PQB27" s="60"/>
      <c r="PQC27" s="60"/>
      <c r="PQD27" s="60"/>
      <c r="PQE27" s="60"/>
      <c r="PQF27" s="60"/>
      <c r="PQG27" s="60"/>
      <c r="PQH27" s="60"/>
      <c r="PQI27" s="60"/>
      <c r="PQJ27" s="60"/>
      <c r="PQK27" s="60"/>
      <c r="PQL27" s="60"/>
      <c r="PQM27" s="60"/>
      <c r="PQN27" s="60"/>
      <c r="PQO27" s="60"/>
      <c r="PQP27" s="60"/>
      <c r="PQQ27" s="60"/>
      <c r="PQR27" s="60"/>
      <c r="PQS27" s="60"/>
      <c r="PQT27" s="60"/>
      <c r="PQU27" s="60"/>
      <c r="PQV27" s="60"/>
      <c r="PQW27" s="60"/>
      <c r="PQX27" s="60"/>
      <c r="PQY27" s="60"/>
      <c r="PQZ27" s="60"/>
      <c r="PRA27" s="60"/>
      <c r="PRB27" s="60"/>
      <c r="PRC27" s="60"/>
      <c r="PRD27" s="60"/>
      <c r="PRE27" s="60"/>
      <c r="PRF27" s="60"/>
      <c r="PRG27" s="60"/>
      <c r="PRH27" s="60"/>
      <c r="PRI27" s="60"/>
      <c r="PRJ27" s="60"/>
      <c r="PRK27" s="60"/>
      <c r="PRL27" s="60"/>
      <c r="PRM27" s="60"/>
      <c r="PRN27" s="60"/>
      <c r="PRO27" s="60"/>
      <c r="PRP27" s="60"/>
      <c r="PRQ27" s="60"/>
      <c r="PRR27" s="60"/>
      <c r="PRS27" s="60"/>
      <c r="PRT27" s="60"/>
      <c r="PRU27" s="60"/>
      <c r="PRV27" s="60"/>
      <c r="PRW27" s="60"/>
      <c r="PRX27" s="60"/>
      <c r="PRY27" s="60"/>
      <c r="PRZ27" s="60"/>
      <c r="PSA27" s="60"/>
      <c r="PSB27" s="60"/>
      <c r="PSC27" s="60"/>
      <c r="PSD27" s="60"/>
      <c r="PSE27" s="60"/>
      <c r="PSF27" s="60"/>
      <c r="PSG27" s="60"/>
      <c r="PSH27" s="60"/>
      <c r="PSI27" s="60"/>
      <c r="PSJ27" s="60"/>
      <c r="PSK27" s="60"/>
      <c r="PSL27" s="60"/>
      <c r="PSM27" s="60"/>
      <c r="PSN27" s="60"/>
      <c r="PSO27" s="60"/>
      <c r="PSP27" s="60"/>
      <c r="PSQ27" s="60"/>
      <c r="PSR27" s="60"/>
      <c r="PSS27" s="60"/>
      <c r="PST27" s="60"/>
      <c r="PSU27" s="60"/>
      <c r="PSV27" s="60"/>
      <c r="PSW27" s="60"/>
      <c r="PSX27" s="60"/>
      <c r="PSY27" s="60"/>
      <c r="PSZ27" s="60"/>
      <c r="PTA27" s="60"/>
      <c r="PTB27" s="60"/>
      <c r="PTC27" s="60"/>
      <c r="PTD27" s="60"/>
      <c r="PTE27" s="60"/>
      <c r="PTF27" s="60"/>
      <c r="PTG27" s="60"/>
      <c r="PTH27" s="60"/>
      <c r="PTI27" s="60"/>
      <c r="PTJ27" s="60"/>
      <c r="PTK27" s="60"/>
      <c r="PTL27" s="60"/>
      <c r="PTM27" s="60"/>
      <c r="PTN27" s="60"/>
      <c r="PTO27" s="60"/>
      <c r="PTP27" s="60"/>
      <c r="PTQ27" s="60"/>
      <c r="PTR27" s="60"/>
      <c r="PTS27" s="60"/>
      <c r="PTT27" s="60"/>
      <c r="PTU27" s="60"/>
      <c r="PTV27" s="60"/>
      <c r="PTW27" s="60"/>
      <c r="PTX27" s="60"/>
      <c r="PTY27" s="60"/>
      <c r="PTZ27" s="60"/>
      <c r="PUA27" s="60"/>
      <c r="PUB27" s="60"/>
      <c r="PUC27" s="60"/>
      <c r="PUD27" s="60"/>
      <c r="PUE27" s="60"/>
      <c r="PUF27" s="60"/>
      <c r="PUG27" s="60"/>
      <c r="PUH27" s="60"/>
      <c r="PUI27" s="60"/>
      <c r="PUJ27" s="60"/>
      <c r="PUK27" s="60"/>
      <c r="PUL27" s="60"/>
      <c r="PUM27" s="60"/>
      <c r="PUN27" s="60"/>
      <c r="PUO27" s="60"/>
      <c r="PUP27" s="60"/>
      <c r="PUQ27" s="60"/>
      <c r="PUR27" s="60"/>
      <c r="PUS27" s="60"/>
      <c r="PUT27" s="60"/>
      <c r="PUU27" s="60"/>
      <c r="PUV27" s="60"/>
      <c r="PUW27" s="60"/>
      <c r="PUX27" s="60"/>
      <c r="PUY27" s="60"/>
      <c r="PUZ27" s="60"/>
      <c r="PVA27" s="60"/>
      <c r="PVB27" s="60"/>
      <c r="PVC27" s="60"/>
      <c r="PVD27" s="60"/>
      <c r="PVE27" s="60"/>
      <c r="PVF27" s="60"/>
      <c r="PVG27" s="60"/>
      <c r="PVH27" s="60"/>
      <c r="PVI27" s="60"/>
      <c r="PVJ27" s="60"/>
      <c r="PVK27" s="60"/>
      <c r="PVL27" s="60"/>
      <c r="PVM27" s="60"/>
      <c r="PVN27" s="60"/>
      <c r="PVO27" s="60"/>
      <c r="PVP27" s="60"/>
      <c r="PVQ27" s="60"/>
      <c r="PVR27" s="60"/>
      <c r="PVS27" s="60"/>
      <c r="PVT27" s="60"/>
      <c r="PVU27" s="60"/>
      <c r="PVV27" s="60"/>
      <c r="PVW27" s="60"/>
      <c r="PVX27" s="60"/>
      <c r="PVY27" s="60"/>
      <c r="PVZ27" s="60"/>
      <c r="PWA27" s="60"/>
      <c r="PWB27" s="60"/>
      <c r="PWC27" s="60"/>
      <c r="PWD27" s="60"/>
      <c r="PWE27" s="60"/>
      <c r="PWF27" s="60"/>
      <c r="PWG27" s="60"/>
      <c r="PWH27" s="60"/>
      <c r="PWI27" s="60"/>
      <c r="PWJ27" s="60"/>
      <c r="PWK27" s="60"/>
      <c r="PWL27" s="60"/>
      <c r="PWM27" s="60"/>
      <c r="PWN27" s="60"/>
      <c r="PWO27" s="60"/>
      <c r="PWP27" s="60"/>
      <c r="PWQ27" s="60"/>
      <c r="PWR27" s="60"/>
      <c r="PWS27" s="60"/>
      <c r="PWT27" s="60"/>
      <c r="PWU27" s="60"/>
      <c r="PWV27" s="60"/>
      <c r="PWW27" s="60"/>
      <c r="PWX27" s="60"/>
      <c r="PWY27" s="60"/>
      <c r="PWZ27" s="60"/>
      <c r="PXA27" s="60"/>
      <c r="PXB27" s="60"/>
      <c r="PXC27" s="60"/>
      <c r="PXD27" s="60"/>
      <c r="PXE27" s="60"/>
      <c r="PXF27" s="60"/>
      <c r="PXG27" s="60"/>
      <c r="PXH27" s="60"/>
      <c r="PXI27" s="60"/>
      <c r="PXJ27" s="60"/>
      <c r="PXK27" s="60"/>
      <c r="PXL27" s="60"/>
      <c r="PXM27" s="60"/>
      <c r="PXN27" s="60"/>
      <c r="PXO27" s="60"/>
      <c r="PXP27" s="60"/>
      <c r="PXQ27" s="60"/>
      <c r="PXR27" s="60"/>
      <c r="PXS27" s="60"/>
      <c r="PXT27" s="60"/>
      <c r="PXU27" s="60"/>
      <c r="PXV27" s="60"/>
      <c r="PXW27" s="60"/>
      <c r="PXX27" s="60"/>
      <c r="PXY27" s="60"/>
      <c r="PXZ27" s="60"/>
      <c r="PYA27" s="60"/>
      <c r="PYB27" s="60"/>
      <c r="PYC27" s="60"/>
      <c r="PYD27" s="60"/>
      <c r="PYE27" s="60"/>
      <c r="PYF27" s="60"/>
      <c r="PYG27" s="60"/>
      <c r="PYH27" s="60"/>
      <c r="PYI27" s="60"/>
      <c r="PYJ27" s="60"/>
      <c r="PYK27" s="60"/>
      <c r="PYL27" s="60"/>
      <c r="PYM27" s="60"/>
      <c r="PYN27" s="60"/>
      <c r="PYO27" s="60"/>
      <c r="PYP27" s="60"/>
      <c r="PYQ27" s="60"/>
      <c r="PYR27" s="60"/>
      <c r="PYS27" s="60"/>
      <c r="PYT27" s="60"/>
      <c r="PYU27" s="60"/>
      <c r="PYV27" s="60"/>
      <c r="PYW27" s="60"/>
      <c r="PYX27" s="60"/>
      <c r="PYY27" s="60"/>
      <c r="PYZ27" s="60"/>
      <c r="PZA27" s="60"/>
      <c r="PZB27" s="60"/>
      <c r="PZC27" s="60"/>
      <c r="PZD27" s="60"/>
      <c r="PZE27" s="60"/>
      <c r="PZF27" s="60"/>
      <c r="PZG27" s="60"/>
      <c r="PZH27" s="60"/>
      <c r="PZI27" s="60"/>
      <c r="PZJ27" s="60"/>
      <c r="PZK27" s="60"/>
      <c r="PZL27" s="60"/>
      <c r="PZM27" s="60"/>
      <c r="PZN27" s="60"/>
      <c r="PZO27" s="60"/>
      <c r="PZP27" s="60"/>
      <c r="PZQ27" s="60"/>
      <c r="PZR27" s="60"/>
      <c r="PZS27" s="60"/>
      <c r="PZT27" s="60"/>
      <c r="PZU27" s="60"/>
      <c r="PZV27" s="60"/>
      <c r="PZW27" s="60"/>
      <c r="PZX27" s="60"/>
      <c r="PZY27" s="60"/>
      <c r="PZZ27" s="60"/>
      <c r="QAA27" s="60"/>
      <c r="QAB27" s="60"/>
      <c r="QAC27" s="60"/>
      <c r="QAD27" s="60"/>
      <c r="QAE27" s="60"/>
      <c r="QAF27" s="60"/>
      <c r="QAG27" s="60"/>
      <c r="QAH27" s="60"/>
      <c r="QAI27" s="60"/>
      <c r="QAJ27" s="60"/>
      <c r="QAK27" s="60"/>
      <c r="QAL27" s="60"/>
      <c r="QAM27" s="60"/>
      <c r="QAN27" s="60"/>
      <c r="QAO27" s="60"/>
      <c r="QAP27" s="60"/>
      <c r="QAQ27" s="60"/>
      <c r="QAR27" s="60"/>
      <c r="QAS27" s="60"/>
      <c r="QAT27" s="60"/>
      <c r="QAU27" s="60"/>
      <c r="QAV27" s="60"/>
      <c r="QAW27" s="60"/>
      <c r="QAX27" s="60"/>
      <c r="QAY27" s="60"/>
      <c r="QAZ27" s="60"/>
      <c r="QBA27" s="60"/>
      <c r="QBB27" s="60"/>
      <c r="QBC27" s="60"/>
      <c r="QBD27" s="60"/>
      <c r="QBE27" s="60"/>
      <c r="QBF27" s="60"/>
      <c r="QBG27" s="60"/>
      <c r="QBH27" s="60"/>
      <c r="QBI27" s="60"/>
      <c r="QBJ27" s="60"/>
      <c r="QBK27" s="60"/>
      <c r="QBL27" s="60"/>
      <c r="QBM27" s="60"/>
      <c r="QBN27" s="60"/>
      <c r="QBO27" s="60"/>
      <c r="QBP27" s="60"/>
      <c r="QBQ27" s="60"/>
      <c r="QBR27" s="60"/>
      <c r="QBS27" s="60"/>
      <c r="QBT27" s="60"/>
      <c r="QBU27" s="60"/>
      <c r="QBV27" s="60"/>
      <c r="QBW27" s="60"/>
      <c r="QBX27" s="60"/>
      <c r="QBY27" s="60"/>
      <c r="QBZ27" s="60"/>
      <c r="QCA27" s="60"/>
      <c r="QCB27" s="60"/>
      <c r="QCC27" s="60"/>
      <c r="QCD27" s="60"/>
      <c r="QCE27" s="60"/>
      <c r="QCF27" s="60"/>
      <c r="QCG27" s="60"/>
      <c r="QCH27" s="60"/>
      <c r="QCI27" s="60"/>
      <c r="QCJ27" s="60"/>
      <c r="QCK27" s="60"/>
      <c r="QCL27" s="60"/>
      <c r="QCM27" s="60"/>
      <c r="QCN27" s="60"/>
      <c r="QCO27" s="60"/>
      <c r="QCP27" s="60"/>
      <c r="QCQ27" s="60"/>
      <c r="QCR27" s="60"/>
      <c r="QCS27" s="60"/>
      <c r="QCT27" s="60"/>
      <c r="QCU27" s="60"/>
      <c r="QCV27" s="60"/>
      <c r="QCW27" s="60"/>
      <c r="QCX27" s="60"/>
      <c r="QCY27" s="60"/>
      <c r="QCZ27" s="60"/>
      <c r="QDA27" s="60"/>
      <c r="QDB27" s="60"/>
      <c r="QDC27" s="60"/>
      <c r="QDD27" s="60"/>
      <c r="QDE27" s="60"/>
      <c r="QDF27" s="60"/>
      <c r="QDG27" s="60"/>
      <c r="QDH27" s="60"/>
      <c r="QDI27" s="60"/>
      <c r="QDJ27" s="60"/>
      <c r="QDK27" s="60"/>
      <c r="QDL27" s="60"/>
      <c r="QDM27" s="60"/>
      <c r="QDN27" s="60"/>
      <c r="QDO27" s="60"/>
      <c r="QDP27" s="60"/>
      <c r="QDQ27" s="60"/>
      <c r="QDR27" s="60"/>
      <c r="QDS27" s="60"/>
      <c r="QDT27" s="60"/>
      <c r="QDU27" s="60"/>
      <c r="QDV27" s="60"/>
      <c r="QDW27" s="60"/>
      <c r="QDX27" s="60"/>
      <c r="QDY27" s="60"/>
      <c r="QDZ27" s="60"/>
      <c r="QEA27" s="60"/>
      <c r="QEB27" s="60"/>
      <c r="QEC27" s="60"/>
      <c r="QED27" s="60"/>
      <c r="QEE27" s="60"/>
      <c r="QEF27" s="60"/>
      <c r="QEG27" s="60"/>
      <c r="QEH27" s="60"/>
      <c r="QEI27" s="60"/>
      <c r="QEJ27" s="60"/>
      <c r="QEK27" s="60"/>
      <c r="QEL27" s="60"/>
      <c r="QEM27" s="60"/>
      <c r="QEN27" s="60"/>
      <c r="QEO27" s="60"/>
      <c r="QEP27" s="60"/>
      <c r="QEQ27" s="60"/>
      <c r="QER27" s="60"/>
      <c r="QES27" s="60"/>
      <c r="QET27" s="60"/>
      <c r="QEU27" s="60"/>
      <c r="QEV27" s="60"/>
      <c r="QEW27" s="60"/>
      <c r="QEX27" s="60"/>
      <c r="QEY27" s="60"/>
      <c r="QEZ27" s="60"/>
      <c r="QFA27" s="60"/>
      <c r="QFB27" s="60"/>
      <c r="QFC27" s="60"/>
      <c r="QFD27" s="60"/>
      <c r="QFE27" s="60"/>
      <c r="QFF27" s="60"/>
      <c r="QFG27" s="60"/>
      <c r="QFH27" s="60"/>
      <c r="QFI27" s="60"/>
      <c r="QFJ27" s="60"/>
      <c r="QFK27" s="60"/>
      <c r="QFL27" s="60"/>
      <c r="QFM27" s="60"/>
      <c r="QFN27" s="60"/>
      <c r="QFO27" s="60"/>
      <c r="QFP27" s="60"/>
      <c r="QFQ27" s="60"/>
      <c r="QFR27" s="60"/>
      <c r="QFS27" s="60"/>
      <c r="QFT27" s="60"/>
      <c r="QFU27" s="60"/>
      <c r="QFV27" s="60"/>
      <c r="QFW27" s="60"/>
      <c r="QFX27" s="60"/>
      <c r="QFY27" s="60"/>
      <c r="QFZ27" s="60"/>
      <c r="QGA27" s="60"/>
      <c r="QGB27" s="60"/>
      <c r="QGC27" s="60"/>
      <c r="QGD27" s="60"/>
      <c r="QGE27" s="60"/>
      <c r="QGF27" s="60"/>
      <c r="QGG27" s="60"/>
      <c r="QGH27" s="60"/>
      <c r="QGI27" s="60"/>
      <c r="QGJ27" s="60"/>
      <c r="QGK27" s="60"/>
      <c r="QGL27" s="60"/>
      <c r="QGM27" s="60"/>
      <c r="QGN27" s="60"/>
      <c r="QGO27" s="60"/>
      <c r="QGP27" s="60"/>
      <c r="QGQ27" s="60"/>
      <c r="QGR27" s="60"/>
      <c r="QGS27" s="60"/>
      <c r="QGT27" s="60"/>
      <c r="QGU27" s="60"/>
      <c r="QGV27" s="60"/>
      <c r="QGW27" s="60"/>
      <c r="QGX27" s="60"/>
      <c r="QGY27" s="60"/>
      <c r="QGZ27" s="60"/>
      <c r="QHA27" s="60"/>
      <c r="QHB27" s="60"/>
      <c r="QHC27" s="60"/>
      <c r="QHD27" s="60"/>
      <c r="QHE27" s="60"/>
      <c r="QHF27" s="60"/>
      <c r="QHG27" s="60"/>
      <c r="QHH27" s="60"/>
      <c r="QHI27" s="60"/>
      <c r="QHJ27" s="60"/>
      <c r="QHK27" s="60"/>
      <c r="QHL27" s="60"/>
      <c r="QHM27" s="60"/>
      <c r="QHN27" s="60"/>
      <c r="QHO27" s="60"/>
      <c r="QHP27" s="60"/>
      <c r="QHQ27" s="60"/>
      <c r="QHR27" s="60"/>
      <c r="QHS27" s="60"/>
      <c r="QHT27" s="60"/>
      <c r="QHU27" s="60"/>
      <c r="QHV27" s="60"/>
      <c r="QHW27" s="60"/>
      <c r="QHX27" s="60"/>
      <c r="QHY27" s="60"/>
      <c r="QHZ27" s="60"/>
      <c r="QIA27" s="60"/>
      <c r="QIB27" s="60"/>
      <c r="QIC27" s="60"/>
      <c r="QID27" s="60"/>
      <c r="QIE27" s="60"/>
      <c r="QIF27" s="60"/>
      <c r="QIG27" s="60"/>
      <c r="QIH27" s="60"/>
      <c r="QII27" s="60"/>
      <c r="QIJ27" s="60"/>
      <c r="QIK27" s="60"/>
      <c r="QIL27" s="60"/>
      <c r="QIM27" s="60"/>
      <c r="QIN27" s="60"/>
      <c r="QIO27" s="60"/>
      <c r="QIP27" s="60"/>
      <c r="QIQ27" s="60"/>
      <c r="QIR27" s="60"/>
      <c r="QIS27" s="60"/>
      <c r="QIT27" s="60"/>
      <c r="QIU27" s="60"/>
      <c r="QIV27" s="60"/>
      <c r="QIW27" s="60"/>
      <c r="QIX27" s="60"/>
      <c r="QIY27" s="60"/>
      <c r="QIZ27" s="60"/>
      <c r="QJA27" s="60"/>
      <c r="QJB27" s="60"/>
      <c r="QJC27" s="60"/>
      <c r="QJD27" s="60"/>
      <c r="QJE27" s="60"/>
      <c r="QJF27" s="60"/>
      <c r="QJG27" s="60"/>
      <c r="QJH27" s="60"/>
      <c r="QJI27" s="60"/>
      <c r="QJJ27" s="60"/>
      <c r="QJK27" s="60"/>
      <c r="QJL27" s="60"/>
      <c r="QJM27" s="60"/>
      <c r="QJN27" s="60"/>
      <c r="QJO27" s="60"/>
      <c r="QJP27" s="60"/>
      <c r="QJQ27" s="60"/>
      <c r="QJR27" s="60"/>
      <c r="QJS27" s="60"/>
      <c r="QJT27" s="60"/>
      <c r="QJU27" s="60"/>
      <c r="QJV27" s="60"/>
      <c r="QJW27" s="60"/>
      <c r="QJX27" s="60"/>
      <c r="QJY27" s="60"/>
      <c r="QJZ27" s="60"/>
      <c r="QKA27" s="60"/>
      <c r="QKB27" s="60"/>
      <c r="QKC27" s="60"/>
      <c r="QKD27" s="60"/>
      <c r="QKE27" s="60"/>
      <c r="QKF27" s="60"/>
      <c r="QKG27" s="60"/>
      <c r="QKH27" s="60"/>
      <c r="QKI27" s="60"/>
      <c r="QKJ27" s="60"/>
      <c r="QKK27" s="60"/>
      <c r="QKL27" s="60"/>
      <c r="QKM27" s="60"/>
      <c r="QKN27" s="60"/>
      <c r="QKO27" s="60"/>
      <c r="QKP27" s="60"/>
      <c r="QKQ27" s="60"/>
      <c r="QKR27" s="60"/>
      <c r="QKS27" s="60"/>
      <c r="QKT27" s="60"/>
      <c r="QKU27" s="60"/>
      <c r="QKV27" s="60"/>
      <c r="QKW27" s="60"/>
      <c r="QKX27" s="60"/>
      <c r="QKY27" s="60"/>
      <c r="QKZ27" s="60"/>
      <c r="QLA27" s="60"/>
      <c r="QLB27" s="60"/>
      <c r="QLC27" s="60"/>
      <c r="QLD27" s="60"/>
      <c r="QLE27" s="60"/>
      <c r="QLF27" s="60"/>
      <c r="QLG27" s="60"/>
      <c r="QLH27" s="60"/>
      <c r="QLI27" s="60"/>
      <c r="QLJ27" s="60"/>
      <c r="QLK27" s="60"/>
      <c r="QLL27" s="60"/>
      <c r="QLM27" s="60"/>
      <c r="QLN27" s="60"/>
      <c r="QLO27" s="60"/>
      <c r="QLP27" s="60"/>
      <c r="QLQ27" s="60"/>
      <c r="QLR27" s="60"/>
      <c r="QLS27" s="60"/>
      <c r="QLT27" s="60"/>
      <c r="QLU27" s="60"/>
      <c r="QLV27" s="60"/>
      <c r="QLW27" s="60"/>
      <c r="QLX27" s="60"/>
      <c r="QLY27" s="60"/>
      <c r="QLZ27" s="60"/>
      <c r="QMA27" s="60"/>
      <c r="QMB27" s="60"/>
      <c r="QMC27" s="60"/>
      <c r="QMD27" s="60"/>
      <c r="QME27" s="60"/>
      <c r="QMF27" s="60"/>
      <c r="QMG27" s="60"/>
      <c r="QMH27" s="60"/>
      <c r="QMI27" s="60"/>
      <c r="QMJ27" s="60"/>
      <c r="QMK27" s="60"/>
      <c r="QML27" s="60"/>
      <c r="QMM27" s="60"/>
      <c r="QMN27" s="60"/>
      <c r="QMO27" s="60"/>
      <c r="QMP27" s="60"/>
      <c r="QMQ27" s="60"/>
      <c r="QMR27" s="60"/>
      <c r="QMS27" s="60"/>
      <c r="QMT27" s="60"/>
      <c r="QMU27" s="60"/>
      <c r="QMV27" s="60"/>
      <c r="QMW27" s="60"/>
      <c r="QMX27" s="60"/>
      <c r="QMY27" s="60"/>
      <c r="QMZ27" s="60"/>
      <c r="QNA27" s="60"/>
      <c r="QNB27" s="60"/>
      <c r="QNC27" s="60"/>
      <c r="QND27" s="60"/>
      <c r="QNE27" s="60"/>
      <c r="QNF27" s="60"/>
      <c r="QNG27" s="60"/>
      <c r="QNH27" s="60"/>
      <c r="QNI27" s="60"/>
      <c r="QNJ27" s="60"/>
      <c r="QNK27" s="60"/>
      <c r="QNL27" s="60"/>
      <c r="QNM27" s="60"/>
      <c r="QNN27" s="60"/>
      <c r="QNO27" s="60"/>
      <c r="QNP27" s="60"/>
      <c r="QNQ27" s="60"/>
      <c r="QNR27" s="60"/>
      <c r="QNS27" s="60"/>
      <c r="QNT27" s="60"/>
      <c r="QNU27" s="60"/>
      <c r="QNV27" s="60"/>
      <c r="QNW27" s="60"/>
      <c r="QNX27" s="60"/>
      <c r="QNY27" s="60"/>
      <c r="QNZ27" s="60"/>
      <c r="QOA27" s="60"/>
      <c r="QOB27" s="60"/>
      <c r="QOC27" s="60"/>
      <c r="QOD27" s="60"/>
      <c r="QOE27" s="60"/>
      <c r="QOF27" s="60"/>
      <c r="QOG27" s="60"/>
      <c r="QOH27" s="60"/>
      <c r="QOI27" s="60"/>
      <c r="QOJ27" s="60"/>
      <c r="QOK27" s="60"/>
      <c r="QOL27" s="60"/>
      <c r="QOM27" s="60"/>
      <c r="QON27" s="60"/>
      <c r="QOO27" s="60"/>
      <c r="QOP27" s="60"/>
      <c r="QOQ27" s="60"/>
      <c r="QOR27" s="60"/>
      <c r="QOS27" s="60"/>
      <c r="QOT27" s="60"/>
      <c r="QOU27" s="60"/>
      <c r="QOV27" s="60"/>
      <c r="QOW27" s="60"/>
      <c r="QOX27" s="60"/>
      <c r="QOY27" s="60"/>
      <c r="QOZ27" s="60"/>
      <c r="QPA27" s="60"/>
      <c r="QPB27" s="60"/>
      <c r="QPC27" s="60"/>
      <c r="QPD27" s="60"/>
      <c r="QPE27" s="60"/>
      <c r="QPF27" s="60"/>
      <c r="QPG27" s="60"/>
      <c r="QPH27" s="60"/>
      <c r="QPI27" s="60"/>
      <c r="QPJ27" s="60"/>
      <c r="QPK27" s="60"/>
      <c r="QPL27" s="60"/>
      <c r="QPM27" s="60"/>
      <c r="QPN27" s="60"/>
      <c r="QPO27" s="60"/>
      <c r="QPP27" s="60"/>
      <c r="QPQ27" s="60"/>
      <c r="QPR27" s="60"/>
      <c r="QPS27" s="60"/>
      <c r="QPT27" s="60"/>
      <c r="QPU27" s="60"/>
      <c r="QPV27" s="60"/>
      <c r="QPW27" s="60"/>
      <c r="QPX27" s="60"/>
      <c r="QPY27" s="60"/>
      <c r="QPZ27" s="60"/>
      <c r="QQA27" s="60"/>
      <c r="QQB27" s="60"/>
      <c r="QQC27" s="60"/>
      <c r="QQD27" s="60"/>
      <c r="QQE27" s="60"/>
      <c r="QQF27" s="60"/>
      <c r="QQG27" s="60"/>
      <c r="QQH27" s="60"/>
      <c r="QQI27" s="60"/>
      <c r="QQJ27" s="60"/>
      <c r="QQK27" s="60"/>
      <c r="QQL27" s="60"/>
      <c r="QQM27" s="60"/>
      <c r="QQN27" s="60"/>
      <c r="QQO27" s="60"/>
      <c r="QQP27" s="60"/>
      <c r="QQQ27" s="60"/>
      <c r="QQR27" s="60"/>
      <c r="QQS27" s="60"/>
      <c r="QQT27" s="60"/>
      <c r="QQU27" s="60"/>
      <c r="QQV27" s="60"/>
      <c r="QQW27" s="60"/>
      <c r="QQX27" s="60"/>
      <c r="QQY27" s="60"/>
      <c r="QQZ27" s="60"/>
      <c r="QRA27" s="60"/>
      <c r="QRB27" s="60"/>
      <c r="QRC27" s="60"/>
      <c r="QRD27" s="60"/>
      <c r="QRE27" s="60"/>
      <c r="QRF27" s="60"/>
      <c r="QRG27" s="60"/>
      <c r="QRH27" s="60"/>
      <c r="QRI27" s="60"/>
      <c r="QRJ27" s="60"/>
      <c r="QRK27" s="60"/>
      <c r="QRL27" s="60"/>
      <c r="QRM27" s="60"/>
      <c r="QRN27" s="60"/>
      <c r="QRO27" s="60"/>
      <c r="QRP27" s="60"/>
      <c r="QRQ27" s="60"/>
      <c r="QRR27" s="60"/>
      <c r="QRS27" s="60"/>
      <c r="QRT27" s="60"/>
      <c r="QRU27" s="60"/>
      <c r="QRV27" s="60"/>
      <c r="QRW27" s="60"/>
      <c r="QRX27" s="60"/>
      <c r="QRY27" s="60"/>
      <c r="QRZ27" s="60"/>
      <c r="QSA27" s="60"/>
      <c r="QSB27" s="60"/>
      <c r="QSC27" s="60"/>
      <c r="QSD27" s="60"/>
      <c r="QSE27" s="60"/>
      <c r="QSF27" s="60"/>
      <c r="QSG27" s="60"/>
      <c r="QSH27" s="60"/>
      <c r="QSI27" s="60"/>
      <c r="QSJ27" s="60"/>
      <c r="QSK27" s="60"/>
      <c r="QSL27" s="60"/>
      <c r="QSM27" s="60"/>
      <c r="QSN27" s="60"/>
      <c r="QSO27" s="60"/>
      <c r="QSP27" s="60"/>
      <c r="QSQ27" s="60"/>
      <c r="QSR27" s="60"/>
      <c r="QSS27" s="60"/>
      <c r="QST27" s="60"/>
      <c r="QSU27" s="60"/>
      <c r="QSV27" s="60"/>
      <c r="QSW27" s="60"/>
      <c r="QSX27" s="60"/>
      <c r="QSY27" s="60"/>
      <c r="QSZ27" s="60"/>
      <c r="QTA27" s="60"/>
      <c r="QTB27" s="60"/>
      <c r="QTC27" s="60"/>
      <c r="QTD27" s="60"/>
      <c r="QTE27" s="60"/>
      <c r="QTF27" s="60"/>
      <c r="QTG27" s="60"/>
      <c r="QTH27" s="60"/>
      <c r="QTI27" s="60"/>
      <c r="QTJ27" s="60"/>
      <c r="QTK27" s="60"/>
      <c r="QTL27" s="60"/>
      <c r="QTM27" s="60"/>
      <c r="QTN27" s="60"/>
      <c r="QTO27" s="60"/>
      <c r="QTP27" s="60"/>
      <c r="QTQ27" s="60"/>
      <c r="QTR27" s="60"/>
      <c r="QTS27" s="60"/>
      <c r="QTT27" s="60"/>
      <c r="QTU27" s="60"/>
      <c r="QTV27" s="60"/>
      <c r="QTW27" s="60"/>
      <c r="QTX27" s="60"/>
      <c r="QTY27" s="60"/>
      <c r="QTZ27" s="60"/>
      <c r="QUA27" s="60"/>
      <c r="QUB27" s="60"/>
      <c r="QUC27" s="60"/>
      <c r="QUD27" s="60"/>
      <c r="QUE27" s="60"/>
      <c r="QUF27" s="60"/>
      <c r="QUG27" s="60"/>
      <c r="QUH27" s="60"/>
      <c r="QUI27" s="60"/>
      <c r="QUJ27" s="60"/>
      <c r="QUK27" s="60"/>
      <c r="QUL27" s="60"/>
      <c r="QUM27" s="60"/>
      <c r="QUN27" s="60"/>
      <c r="QUO27" s="60"/>
      <c r="QUP27" s="60"/>
      <c r="QUQ27" s="60"/>
      <c r="QUR27" s="60"/>
      <c r="QUS27" s="60"/>
      <c r="QUT27" s="60"/>
      <c r="QUU27" s="60"/>
      <c r="QUV27" s="60"/>
      <c r="QUW27" s="60"/>
      <c r="QUX27" s="60"/>
      <c r="QUY27" s="60"/>
      <c r="QUZ27" s="60"/>
      <c r="QVA27" s="60"/>
      <c r="QVB27" s="60"/>
      <c r="QVC27" s="60"/>
      <c r="QVD27" s="60"/>
      <c r="QVE27" s="60"/>
      <c r="QVF27" s="60"/>
      <c r="QVG27" s="60"/>
      <c r="QVH27" s="60"/>
      <c r="QVI27" s="60"/>
      <c r="QVJ27" s="60"/>
      <c r="QVK27" s="60"/>
      <c r="QVL27" s="60"/>
      <c r="QVM27" s="60"/>
      <c r="QVN27" s="60"/>
      <c r="QVO27" s="60"/>
      <c r="QVP27" s="60"/>
      <c r="QVQ27" s="60"/>
      <c r="QVR27" s="60"/>
      <c r="QVS27" s="60"/>
      <c r="QVT27" s="60"/>
      <c r="QVU27" s="60"/>
      <c r="QVV27" s="60"/>
      <c r="QVW27" s="60"/>
      <c r="QVX27" s="60"/>
      <c r="QVY27" s="60"/>
      <c r="QVZ27" s="60"/>
      <c r="QWA27" s="60"/>
      <c r="QWB27" s="60"/>
      <c r="QWC27" s="60"/>
      <c r="QWD27" s="60"/>
      <c r="QWE27" s="60"/>
      <c r="QWF27" s="60"/>
      <c r="QWG27" s="60"/>
      <c r="QWH27" s="60"/>
      <c r="QWI27" s="60"/>
      <c r="QWJ27" s="60"/>
      <c r="QWK27" s="60"/>
      <c r="QWL27" s="60"/>
      <c r="QWM27" s="60"/>
      <c r="QWN27" s="60"/>
      <c r="QWO27" s="60"/>
      <c r="QWP27" s="60"/>
      <c r="QWQ27" s="60"/>
      <c r="QWR27" s="60"/>
      <c r="QWS27" s="60"/>
      <c r="QWT27" s="60"/>
      <c r="QWU27" s="60"/>
      <c r="QWV27" s="60"/>
      <c r="QWW27" s="60"/>
      <c r="QWX27" s="60"/>
      <c r="QWY27" s="60"/>
      <c r="QWZ27" s="60"/>
      <c r="QXA27" s="60"/>
      <c r="QXB27" s="60"/>
      <c r="QXC27" s="60"/>
      <c r="QXD27" s="60"/>
      <c r="QXE27" s="60"/>
      <c r="QXF27" s="60"/>
      <c r="QXG27" s="60"/>
      <c r="QXH27" s="60"/>
      <c r="QXI27" s="60"/>
      <c r="QXJ27" s="60"/>
      <c r="QXK27" s="60"/>
      <c r="QXL27" s="60"/>
      <c r="QXM27" s="60"/>
      <c r="QXN27" s="60"/>
      <c r="QXO27" s="60"/>
      <c r="QXP27" s="60"/>
      <c r="QXQ27" s="60"/>
      <c r="QXR27" s="60"/>
      <c r="QXS27" s="60"/>
      <c r="QXT27" s="60"/>
      <c r="QXU27" s="60"/>
      <c r="QXV27" s="60"/>
      <c r="QXW27" s="60"/>
      <c r="QXX27" s="60"/>
      <c r="QXY27" s="60"/>
      <c r="QXZ27" s="60"/>
      <c r="QYA27" s="60"/>
      <c r="QYB27" s="60"/>
      <c r="QYC27" s="60"/>
      <c r="QYD27" s="60"/>
      <c r="QYE27" s="60"/>
      <c r="QYF27" s="60"/>
      <c r="QYG27" s="60"/>
      <c r="QYH27" s="60"/>
      <c r="QYI27" s="60"/>
      <c r="QYJ27" s="60"/>
      <c r="QYK27" s="60"/>
      <c r="QYL27" s="60"/>
      <c r="QYM27" s="60"/>
      <c r="QYN27" s="60"/>
      <c r="QYO27" s="60"/>
      <c r="QYP27" s="60"/>
      <c r="QYQ27" s="60"/>
      <c r="QYR27" s="60"/>
      <c r="QYS27" s="60"/>
      <c r="QYT27" s="60"/>
      <c r="QYU27" s="60"/>
      <c r="QYV27" s="60"/>
      <c r="QYW27" s="60"/>
      <c r="QYX27" s="60"/>
      <c r="QYY27" s="60"/>
      <c r="QYZ27" s="60"/>
      <c r="QZA27" s="60"/>
      <c r="QZB27" s="60"/>
      <c r="QZC27" s="60"/>
      <c r="QZD27" s="60"/>
      <c r="QZE27" s="60"/>
      <c r="QZF27" s="60"/>
      <c r="QZG27" s="60"/>
      <c r="QZH27" s="60"/>
      <c r="QZI27" s="60"/>
      <c r="QZJ27" s="60"/>
      <c r="QZK27" s="60"/>
      <c r="QZL27" s="60"/>
      <c r="QZM27" s="60"/>
      <c r="QZN27" s="60"/>
      <c r="QZO27" s="60"/>
      <c r="QZP27" s="60"/>
      <c r="QZQ27" s="60"/>
      <c r="QZR27" s="60"/>
      <c r="QZS27" s="60"/>
      <c r="QZT27" s="60"/>
      <c r="QZU27" s="60"/>
      <c r="QZV27" s="60"/>
      <c r="QZW27" s="60"/>
      <c r="QZX27" s="60"/>
      <c r="QZY27" s="60"/>
      <c r="QZZ27" s="60"/>
      <c r="RAA27" s="60"/>
      <c r="RAB27" s="60"/>
      <c r="RAC27" s="60"/>
      <c r="RAD27" s="60"/>
      <c r="RAE27" s="60"/>
      <c r="RAF27" s="60"/>
      <c r="RAG27" s="60"/>
      <c r="RAH27" s="60"/>
      <c r="RAI27" s="60"/>
      <c r="RAJ27" s="60"/>
      <c r="RAK27" s="60"/>
      <c r="RAL27" s="60"/>
      <c r="RAM27" s="60"/>
      <c r="RAN27" s="60"/>
      <c r="RAO27" s="60"/>
      <c r="RAP27" s="60"/>
      <c r="RAQ27" s="60"/>
      <c r="RAR27" s="60"/>
      <c r="RAS27" s="60"/>
      <c r="RAT27" s="60"/>
      <c r="RAU27" s="60"/>
      <c r="RAV27" s="60"/>
      <c r="RAW27" s="60"/>
      <c r="RAX27" s="60"/>
      <c r="RAY27" s="60"/>
      <c r="RAZ27" s="60"/>
      <c r="RBA27" s="60"/>
      <c r="RBB27" s="60"/>
      <c r="RBC27" s="60"/>
      <c r="RBD27" s="60"/>
      <c r="RBE27" s="60"/>
      <c r="RBF27" s="60"/>
      <c r="RBG27" s="60"/>
      <c r="RBH27" s="60"/>
      <c r="RBI27" s="60"/>
      <c r="RBJ27" s="60"/>
      <c r="RBK27" s="60"/>
      <c r="RBL27" s="60"/>
      <c r="RBM27" s="60"/>
      <c r="RBN27" s="60"/>
      <c r="RBO27" s="60"/>
      <c r="RBP27" s="60"/>
      <c r="RBQ27" s="60"/>
      <c r="RBR27" s="60"/>
      <c r="RBS27" s="60"/>
      <c r="RBT27" s="60"/>
      <c r="RBU27" s="60"/>
      <c r="RBV27" s="60"/>
      <c r="RBW27" s="60"/>
      <c r="RBX27" s="60"/>
      <c r="RBY27" s="60"/>
      <c r="RBZ27" s="60"/>
      <c r="RCA27" s="60"/>
      <c r="RCB27" s="60"/>
      <c r="RCC27" s="60"/>
      <c r="RCD27" s="60"/>
      <c r="RCE27" s="60"/>
      <c r="RCF27" s="60"/>
      <c r="RCG27" s="60"/>
      <c r="RCH27" s="60"/>
      <c r="RCI27" s="60"/>
      <c r="RCJ27" s="60"/>
      <c r="RCK27" s="60"/>
      <c r="RCL27" s="60"/>
      <c r="RCM27" s="60"/>
      <c r="RCN27" s="60"/>
      <c r="RCO27" s="60"/>
      <c r="RCP27" s="60"/>
      <c r="RCQ27" s="60"/>
      <c r="RCR27" s="60"/>
      <c r="RCS27" s="60"/>
      <c r="RCT27" s="60"/>
      <c r="RCU27" s="60"/>
      <c r="RCV27" s="60"/>
      <c r="RCW27" s="60"/>
      <c r="RCX27" s="60"/>
      <c r="RCY27" s="60"/>
      <c r="RCZ27" s="60"/>
      <c r="RDA27" s="60"/>
      <c r="RDB27" s="60"/>
      <c r="RDC27" s="60"/>
      <c r="RDD27" s="60"/>
      <c r="RDE27" s="60"/>
      <c r="RDF27" s="60"/>
      <c r="RDG27" s="60"/>
      <c r="RDH27" s="60"/>
      <c r="RDI27" s="60"/>
      <c r="RDJ27" s="60"/>
      <c r="RDK27" s="60"/>
      <c r="RDL27" s="60"/>
      <c r="RDM27" s="60"/>
      <c r="RDN27" s="60"/>
      <c r="RDO27" s="60"/>
      <c r="RDP27" s="60"/>
      <c r="RDQ27" s="60"/>
      <c r="RDR27" s="60"/>
      <c r="RDS27" s="60"/>
      <c r="RDT27" s="60"/>
      <c r="RDU27" s="60"/>
      <c r="RDV27" s="60"/>
      <c r="RDW27" s="60"/>
      <c r="RDX27" s="60"/>
      <c r="RDY27" s="60"/>
      <c r="RDZ27" s="60"/>
      <c r="REA27" s="60"/>
      <c r="REB27" s="60"/>
      <c r="REC27" s="60"/>
      <c r="RED27" s="60"/>
      <c r="REE27" s="60"/>
      <c r="REF27" s="60"/>
      <c r="REG27" s="60"/>
      <c r="REH27" s="60"/>
      <c r="REI27" s="60"/>
      <c r="REJ27" s="60"/>
      <c r="REK27" s="60"/>
      <c r="REL27" s="60"/>
      <c r="REM27" s="60"/>
      <c r="REN27" s="60"/>
      <c r="REO27" s="60"/>
      <c r="REP27" s="60"/>
      <c r="REQ27" s="60"/>
      <c r="RER27" s="60"/>
      <c r="RES27" s="60"/>
      <c r="RET27" s="60"/>
      <c r="REU27" s="60"/>
      <c r="REV27" s="60"/>
      <c r="REW27" s="60"/>
      <c r="REX27" s="60"/>
      <c r="REY27" s="60"/>
      <c r="REZ27" s="60"/>
      <c r="RFA27" s="60"/>
      <c r="RFB27" s="60"/>
      <c r="RFC27" s="60"/>
      <c r="RFD27" s="60"/>
      <c r="RFE27" s="60"/>
      <c r="RFF27" s="60"/>
      <c r="RFG27" s="60"/>
      <c r="RFH27" s="60"/>
      <c r="RFI27" s="60"/>
      <c r="RFJ27" s="60"/>
      <c r="RFK27" s="60"/>
      <c r="RFL27" s="60"/>
      <c r="RFM27" s="60"/>
      <c r="RFN27" s="60"/>
      <c r="RFO27" s="60"/>
      <c r="RFP27" s="60"/>
      <c r="RFQ27" s="60"/>
      <c r="RFR27" s="60"/>
      <c r="RFS27" s="60"/>
      <c r="RFT27" s="60"/>
      <c r="RFU27" s="60"/>
      <c r="RFV27" s="60"/>
      <c r="RFW27" s="60"/>
      <c r="RFX27" s="60"/>
      <c r="RFY27" s="60"/>
      <c r="RFZ27" s="60"/>
      <c r="RGA27" s="60"/>
      <c r="RGB27" s="60"/>
      <c r="RGC27" s="60"/>
      <c r="RGD27" s="60"/>
      <c r="RGE27" s="60"/>
      <c r="RGF27" s="60"/>
      <c r="RGG27" s="60"/>
      <c r="RGH27" s="60"/>
      <c r="RGI27" s="60"/>
      <c r="RGJ27" s="60"/>
      <c r="RGK27" s="60"/>
      <c r="RGL27" s="60"/>
      <c r="RGM27" s="60"/>
      <c r="RGN27" s="60"/>
      <c r="RGO27" s="60"/>
      <c r="RGP27" s="60"/>
      <c r="RGQ27" s="60"/>
      <c r="RGR27" s="60"/>
      <c r="RGS27" s="60"/>
      <c r="RGT27" s="60"/>
      <c r="RGU27" s="60"/>
      <c r="RGV27" s="60"/>
      <c r="RGW27" s="60"/>
      <c r="RGX27" s="60"/>
      <c r="RGY27" s="60"/>
      <c r="RGZ27" s="60"/>
      <c r="RHA27" s="60"/>
      <c r="RHB27" s="60"/>
      <c r="RHC27" s="60"/>
      <c r="RHD27" s="60"/>
      <c r="RHE27" s="60"/>
      <c r="RHF27" s="60"/>
      <c r="RHG27" s="60"/>
      <c r="RHH27" s="60"/>
      <c r="RHI27" s="60"/>
      <c r="RHJ27" s="60"/>
      <c r="RHK27" s="60"/>
      <c r="RHL27" s="60"/>
      <c r="RHM27" s="60"/>
      <c r="RHN27" s="60"/>
      <c r="RHO27" s="60"/>
      <c r="RHP27" s="60"/>
      <c r="RHQ27" s="60"/>
      <c r="RHR27" s="60"/>
      <c r="RHS27" s="60"/>
      <c r="RHT27" s="60"/>
      <c r="RHU27" s="60"/>
      <c r="RHV27" s="60"/>
      <c r="RHW27" s="60"/>
      <c r="RHX27" s="60"/>
      <c r="RHY27" s="60"/>
      <c r="RHZ27" s="60"/>
      <c r="RIA27" s="60"/>
      <c r="RIB27" s="60"/>
      <c r="RIC27" s="60"/>
      <c r="RID27" s="60"/>
      <c r="RIE27" s="60"/>
      <c r="RIF27" s="60"/>
      <c r="RIG27" s="60"/>
      <c r="RIH27" s="60"/>
      <c r="RII27" s="60"/>
      <c r="RIJ27" s="60"/>
      <c r="RIK27" s="60"/>
      <c r="RIL27" s="60"/>
      <c r="RIM27" s="60"/>
      <c r="RIN27" s="60"/>
      <c r="RIO27" s="60"/>
      <c r="RIP27" s="60"/>
      <c r="RIQ27" s="60"/>
      <c r="RIR27" s="60"/>
      <c r="RIS27" s="60"/>
      <c r="RIT27" s="60"/>
      <c r="RIU27" s="60"/>
      <c r="RIV27" s="60"/>
      <c r="RIW27" s="60"/>
      <c r="RIX27" s="60"/>
      <c r="RIY27" s="60"/>
      <c r="RIZ27" s="60"/>
      <c r="RJA27" s="60"/>
      <c r="RJB27" s="60"/>
      <c r="RJC27" s="60"/>
      <c r="RJD27" s="60"/>
      <c r="RJE27" s="60"/>
      <c r="RJF27" s="60"/>
      <c r="RJG27" s="60"/>
      <c r="RJH27" s="60"/>
      <c r="RJI27" s="60"/>
      <c r="RJJ27" s="60"/>
      <c r="RJK27" s="60"/>
      <c r="RJL27" s="60"/>
      <c r="RJM27" s="60"/>
      <c r="RJN27" s="60"/>
      <c r="RJO27" s="60"/>
      <c r="RJP27" s="60"/>
      <c r="RJQ27" s="60"/>
      <c r="RJR27" s="60"/>
      <c r="RJS27" s="60"/>
      <c r="RJT27" s="60"/>
      <c r="RJU27" s="60"/>
      <c r="RJV27" s="60"/>
      <c r="RJW27" s="60"/>
      <c r="RJX27" s="60"/>
      <c r="RJY27" s="60"/>
      <c r="RJZ27" s="60"/>
      <c r="RKA27" s="60"/>
      <c r="RKB27" s="60"/>
      <c r="RKC27" s="60"/>
      <c r="RKD27" s="60"/>
      <c r="RKE27" s="60"/>
      <c r="RKF27" s="60"/>
      <c r="RKG27" s="60"/>
      <c r="RKH27" s="60"/>
      <c r="RKI27" s="60"/>
      <c r="RKJ27" s="60"/>
      <c r="RKK27" s="60"/>
      <c r="RKL27" s="60"/>
      <c r="RKM27" s="60"/>
      <c r="RKN27" s="60"/>
      <c r="RKO27" s="60"/>
      <c r="RKP27" s="60"/>
      <c r="RKQ27" s="60"/>
      <c r="RKR27" s="60"/>
      <c r="RKS27" s="60"/>
      <c r="RKT27" s="60"/>
      <c r="RKU27" s="60"/>
      <c r="RKV27" s="60"/>
      <c r="RKW27" s="60"/>
      <c r="RKX27" s="60"/>
      <c r="RKY27" s="60"/>
      <c r="RKZ27" s="60"/>
      <c r="RLA27" s="60"/>
      <c r="RLB27" s="60"/>
      <c r="RLC27" s="60"/>
      <c r="RLD27" s="60"/>
      <c r="RLE27" s="60"/>
      <c r="RLF27" s="60"/>
      <c r="RLG27" s="60"/>
      <c r="RLH27" s="60"/>
      <c r="RLI27" s="60"/>
      <c r="RLJ27" s="60"/>
      <c r="RLK27" s="60"/>
      <c r="RLL27" s="60"/>
      <c r="RLM27" s="60"/>
      <c r="RLN27" s="60"/>
      <c r="RLO27" s="60"/>
      <c r="RLP27" s="60"/>
      <c r="RLQ27" s="60"/>
      <c r="RLR27" s="60"/>
      <c r="RLS27" s="60"/>
      <c r="RLT27" s="60"/>
      <c r="RLU27" s="60"/>
      <c r="RLV27" s="60"/>
      <c r="RLW27" s="60"/>
      <c r="RLX27" s="60"/>
      <c r="RLY27" s="60"/>
      <c r="RLZ27" s="60"/>
      <c r="RMA27" s="60"/>
      <c r="RMB27" s="60"/>
      <c r="RMC27" s="60"/>
      <c r="RMD27" s="60"/>
      <c r="RME27" s="60"/>
      <c r="RMF27" s="60"/>
      <c r="RMG27" s="60"/>
      <c r="RMH27" s="60"/>
      <c r="RMI27" s="60"/>
      <c r="RMJ27" s="60"/>
      <c r="RMK27" s="60"/>
      <c r="RML27" s="60"/>
      <c r="RMM27" s="60"/>
      <c r="RMN27" s="60"/>
      <c r="RMO27" s="60"/>
      <c r="RMP27" s="60"/>
      <c r="RMQ27" s="60"/>
      <c r="RMR27" s="60"/>
      <c r="RMS27" s="60"/>
      <c r="RMT27" s="60"/>
      <c r="RMU27" s="60"/>
      <c r="RMV27" s="60"/>
      <c r="RMW27" s="60"/>
      <c r="RMX27" s="60"/>
      <c r="RMY27" s="60"/>
      <c r="RMZ27" s="60"/>
      <c r="RNA27" s="60"/>
      <c r="RNB27" s="60"/>
      <c r="RNC27" s="60"/>
      <c r="RND27" s="60"/>
      <c r="RNE27" s="60"/>
      <c r="RNF27" s="60"/>
      <c r="RNG27" s="60"/>
      <c r="RNH27" s="60"/>
      <c r="RNI27" s="60"/>
      <c r="RNJ27" s="60"/>
      <c r="RNK27" s="60"/>
      <c r="RNL27" s="60"/>
      <c r="RNM27" s="60"/>
      <c r="RNN27" s="60"/>
      <c r="RNO27" s="60"/>
      <c r="RNP27" s="60"/>
      <c r="RNQ27" s="60"/>
      <c r="RNR27" s="60"/>
      <c r="RNS27" s="60"/>
      <c r="RNT27" s="60"/>
      <c r="RNU27" s="60"/>
      <c r="RNV27" s="60"/>
      <c r="RNW27" s="60"/>
      <c r="RNX27" s="60"/>
      <c r="RNY27" s="60"/>
      <c r="RNZ27" s="60"/>
      <c r="ROA27" s="60"/>
      <c r="ROB27" s="60"/>
      <c r="ROC27" s="60"/>
      <c r="ROD27" s="60"/>
      <c r="ROE27" s="60"/>
      <c r="ROF27" s="60"/>
      <c r="ROG27" s="60"/>
      <c r="ROH27" s="60"/>
      <c r="ROI27" s="60"/>
      <c r="ROJ27" s="60"/>
      <c r="ROK27" s="60"/>
      <c r="ROL27" s="60"/>
      <c r="ROM27" s="60"/>
      <c r="RON27" s="60"/>
      <c r="ROO27" s="60"/>
      <c r="ROP27" s="60"/>
      <c r="ROQ27" s="60"/>
      <c r="ROR27" s="60"/>
      <c r="ROS27" s="60"/>
      <c r="ROT27" s="60"/>
      <c r="ROU27" s="60"/>
      <c r="ROV27" s="60"/>
      <c r="ROW27" s="60"/>
      <c r="ROX27" s="60"/>
      <c r="ROY27" s="60"/>
      <c r="ROZ27" s="60"/>
      <c r="RPA27" s="60"/>
      <c r="RPB27" s="60"/>
      <c r="RPC27" s="60"/>
      <c r="RPD27" s="60"/>
      <c r="RPE27" s="60"/>
      <c r="RPF27" s="60"/>
      <c r="RPG27" s="60"/>
      <c r="RPH27" s="60"/>
      <c r="RPI27" s="60"/>
      <c r="RPJ27" s="60"/>
      <c r="RPK27" s="60"/>
      <c r="RPL27" s="60"/>
      <c r="RPM27" s="60"/>
      <c r="RPN27" s="60"/>
      <c r="RPO27" s="60"/>
      <c r="RPP27" s="60"/>
      <c r="RPQ27" s="60"/>
      <c r="RPR27" s="60"/>
      <c r="RPS27" s="60"/>
      <c r="RPT27" s="60"/>
      <c r="RPU27" s="60"/>
      <c r="RPV27" s="60"/>
      <c r="RPW27" s="60"/>
      <c r="RPX27" s="60"/>
      <c r="RPY27" s="60"/>
      <c r="RPZ27" s="60"/>
      <c r="RQA27" s="60"/>
      <c r="RQB27" s="60"/>
      <c r="RQC27" s="60"/>
      <c r="RQD27" s="60"/>
      <c r="RQE27" s="60"/>
      <c r="RQF27" s="60"/>
      <c r="RQG27" s="60"/>
      <c r="RQH27" s="60"/>
      <c r="RQI27" s="60"/>
      <c r="RQJ27" s="60"/>
      <c r="RQK27" s="60"/>
      <c r="RQL27" s="60"/>
      <c r="RQM27" s="60"/>
      <c r="RQN27" s="60"/>
      <c r="RQO27" s="60"/>
      <c r="RQP27" s="60"/>
      <c r="RQQ27" s="60"/>
      <c r="RQR27" s="60"/>
      <c r="RQS27" s="60"/>
      <c r="RQT27" s="60"/>
      <c r="RQU27" s="60"/>
      <c r="RQV27" s="60"/>
      <c r="RQW27" s="60"/>
      <c r="RQX27" s="60"/>
      <c r="RQY27" s="60"/>
      <c r="RQZ27" s="60"/>
      <c r="RRA27" s="60"/>
      <c r="RRB27" s="60"/>
      <c r="RRC27" s="60"/>
      <c r="RRD27" s="60"/>
      <c r="RRE27" s="60"/>
      <c r="RRF27" s="60"/>
      <c r="RRG27" s="60"/>
      <c r="RRH27" s="60"/>
      <c r="RRI27" s="60"/>
      <c r="RRJ27" s="60"/>
      <c r="RRK27" s="60"/>
      <c r="RRL27" s="60"/>
      <c r="RRM27" s="60"/>
      <c r="RRN27" s="60"/>
      <c r="RRO27" s="60"/>
      <c r="RRP27" s="60"/>
      <c r="RRQ27" s="60"/>
      <c r="RRR27" s="60"/>
      <c r="RRS27" s="60"/>
      <c r="RRT27" s="60"/>
      <c r="RRU27" s="60"/>
      <c r="RRV27" s="60"/>
      <c r="RRW27" s="60"/>
      <c r="RRX27" s="60"/>
      <c r="RRY27" s="60"/>
      <c r="RRZ27" s="60"/>
      <c r="RSA27" s="60"/>
      <c r="RSB27" s="60"/>
      <c r="RSC27" s="60"/>
      <c r="RSD27" s="60"/>
      <c r="RSE27" s="60"/>
      <c r="RSF27" s="60"/>
      <c r="RSG27" s="60"/>
      <c r="RSH27" s="60"/>
      <c r="RSI27" s="60"/>
      <c r="RSJ27" s="60"/>
      <c r="RSK27" s="60"/>
      <c r="RSL27" s="60"/>
      <c r="RSM27" s="60"/>
      <c r="RSN27" s="60"/>
      <c r="RSO27" s="60"/>
      <c r="RSP27" s="60"/>
      <c r="RSQ27" s="60"/>
      <c r="RSR27" s="60"/>
      <c r="RSS27" s="60"/>
      <c r="RST27" s="60"/>
      <c r="RSU27" s="60"/>
      <c r="RSV27" s="60"/>
      <c r="RSW27" s="60"/>
      <c r="RSX27" s="60"/>
      <c r="RSY27" s="60"/>
      <c r="RSZ27" s="60"/>
      <c r="RTA27" s="60"/>
      <c r="RTB27" s="60"/>
      <c r="RTC27" s="60"/>
      <c r="RTD27" s="60"/>
      <c r="RTE27" s="60"/>
      <c r="RTF27" s="60"/>
      <c r="RTG27" s="60"/>
      <c r="RTH27" s="60"/>
      <c r="RTI27" s="60"/>
      <c r="RTJ27" s="60"/>
      <c r="RTK27" s="60"/>
      <c r="RTL27" s="60"/>
      <c r="RTM27" s="60"/>
      <c r="RTN27" s="60"/>
      <c r="RTO27" s="60"/>
      <c r="RTP27" s="60"/>
      <c r="RTQ27" s="60"/>
      <c r="RTR27" s="60"/>
      <c r="RTS27" s="60"/>
      <c r="RTT27" s="60"/>
      <c r="RTU27" s="60"/>
      <c r="RTV27" s="60"/>
      <c r="RTW27" s="60"/>
      <c r="RTX27" s="60"/>
      <c r="RTY27" s="60"/>
      <c r="RTZ27" s="60"/>
      <c r="RUA27" s="60"/>
      <c r="RUB27" s="60"/>
      <c r="RUC27" s="60"/>
      <c r="RUD27" s="60"/>
      <c r="RUE27" s="60"/>
      <c r="RUF27" s="60"/>
      <c r="RUG27" s="60"/>
      <c r="RUH27" s="60"/>
      <c r="RUI27" s="60"/>
      <c r="RUJ27" s="60"/>
      <c r="RUK27" s="60"/>
      <c r="RUL27" s="60"/>
      <c r="RUM27" s="60"/>
      <c r="RUN27" s="60"/>
      <c r="RUO27" s="60"/>
      <c r="RUP27" s="60"/>
      <c r="RUQ27" s="60"/>
      <c r="RUR27" s="60"/>
      <c r="RUS27" s="60"/>
      <c r="RUT27" s="60"/>
      <c r="RUU27" s="60"/>
      <c r="RUV27" s="60"/>
      <c r="RUW27" s="60"/>
      <c r="RUX27" s="60"/>
      <c r="RUY27" s="60"/>
      <c r="RUZ27" s="60"/>
      <c r="RVA27" s="60"/>
      <c r="RVB27" s="60"/>
      <c r="RVC27" s="60"/>
      <c r="RVD27" s="60"/>
      <c r="RVE27" s="60"/>
      <c r="RVF27" s="60"/>
      <c r="RVG27" s="60"/>
      <c r="RVH27" s="60"/>
      <c r="RVI27" s="60"/>
      <c r="RVJ27" s="60"/>
      <c r="RVK27" s="60"/>
      <c r="RVL27" s="60"/>
      <c r="RVM27" s="60"/>
      <c r="RVN27" s="60"/>
      <c r="RVO27" s="60"/>
      <c r="RVP27" s="60"/>
      <c r="RVQ27" s="60"/>
      <c r="RVR27" s="60"/>
      <c r="RVS27" s="60"/>
      <c r="RVT27" s="60"/>
      <c r="RVU27" s="60"/>
      <c r="RVV27" s="60"/>
      <c r="RVW27" s="60"/>
      <c r="RVX27" s="60"/>
      <c r="RVY27" s="60"/>
      <c r="RVZ27" s="60"/>
      <c r="RWA27" s="60"/>
      <c r="RWB27" s="60"/>
      <c r="RWC27" s="60"/>
      <c r="RWD27" s="60"/>
      <c r="RWE27" s="60"/>
      <c r="RWF27" s="60"/>
      <c r="RWG27" s="60"/>
      <c r="RWH27" s="60"/>
      <c r="RWI27" s="60"/>
      <c r="RWJ27" s="60"/>
      <c r="RWK27" s="60"/>
      <c r="RWL27" s="60"/>
      <c r="RWM27" s="60"/>
      <c r="RWN27" s="60"/>
      <c r="RWO27" s="60"/>
      <c r="RWP27" s="60"/>
      <c r="RWQ27" s="60"/>
      <c r="RWR27" s="60"/>
      <c r="RWS27" s="60"/>
      <c r="RWT27" s="60"/>
      <c r="RWU27" s="60"/>
      <c r="RWV27" s="60"/>
      <c r="RWW27" s="60"/>
      <c r="RWX27" s="60"/>
      <c r="RWY27" s="60"/>
      <c r="RWZ27" s="60"/>
      <c r="RXA27" s="60"/>
      <c r="RXB27" s="60"/>
      <c r="RXC27" s="60"/>
      <c r="RXD27" s="60"/>
      <c r="RXE27" s="60"/>
      <c r="RXF27" s="60"/>
      <c r="RXG27" s="60"/>
      <c r="RXH27" s="60"/>
      <c r="RXI27" s="60"/>
      <c r="RXJ27" s="60"/>
      <c r="RXK27" s="60"/>
      <c r="RXL27" s="60"/>
      <c r="RXM27" s="60"/>
      <c r="RXN27" s="60"/>
      <c r="RXO27" s="60"/>
      <c r="RXP27" s="60"/>
      <c r="RXQ27" s="60"/>
      <c r="RXR27" s="60"/>
      <c r="RXS27" s="60"/>
      <c r="RXT27" s="60"/>
      <c r="RXU27" s="60"/>
      <c r="RXV27" s="60"/>
      <c r="RXW27" s="60"/>
      <c r="RXX27" s="60"/>
      <c r="RXY27" s="60"/>
      <c r="RXZ27" s="60"/>
      <c r="RYA27" s="60"/>
      <c r="RYB27" s="60"/>
      <c r="RYC27" s="60"/>
      <c r="RYD27" s="60"/>
      <c r="RYE27" s="60"/>
      <c r="RYF27" s="60"/>
      <c r="RYG27" s="60"/>
      <c r="RYH27" s="60"/>
      <c r="RYI27" s="60"/>
      <c r="RYJ27" s="60"/>
      <c r="RYK27" s="60"/>
      <c r="RYL27" s="60"/>
      <c r="RYM27" s="60"/>
      <c r="RYN27" s="60"/>
      <c r="RYO27" s="60"/>
      <c r="RYP27" s="60"/>
      <c r="RYQ27" s="60"/>
      <c r="RYR27" s="60"/>
      <c r="RYS27" s="60"/>
      <c r="RYT27" s="60"/>
      <c r="RYU27" s="60"/>
      <c r="RYV27" s="60"/>
      <c r="RYW27" s="60"/>
      <c r="RYX27" s="60"/>
      <c r="RYY27" s="60"/>
      <c r="RYZ27" s="60"/>
      <c r="RZA27" s="60"/>
      <c r="RZB27" s="60"/>
      <c r="RZC27" s="60"/>
      <c r="RZD27" s="60"/>
      <c r="RZE27" s="60"/>
      <c r="RZF27" s="60"/>
      <c r="RZG27" s="60"/>
      <c r="RZH27" s="60"/>
      <c r="RZI27" s="60"/>
      <c r="RZJ27" s="60"/>
      <c r="RZK27" s="60"/>
      <c r="RZL27" s="60"/>
      <c r="RZM27" s="60"/>
      <c r="RZN27" s="60"/>
      <c r="RZO27" s="60"/>
      <c r="RZP27" s="60"/>
      <c r="RZQ27" s="60"/>
      <c r="RZR27" s="60"/>
      <c r="RZS27" s="60"/>
      <c r="RZT27" s="60"/>
      <c r="RZU27" s="60"/>
      <c r="RZV27" s="60"/>
      <c r="RZW27" s="60"/>
      <c r="RZX27" s="60"/>
      <c r="RZY27" s="60"/>
      <c r="RZZ27" s="60"/>
      <c r="SAA27" s="60"/>
      <c r="SAB27" s="60"/>
      <c r="SAC27" s="60"/>
      <c r="SAD27" s="60"/>
      <c r="SAE27" s="60"/>
      <c r="SAF27" s="60"/>
      <c r="SAG27" s="60"/>
      <c r="SAH27" s="60"/>
      <c r="SAI27" s="60"/>
      <c r="SAJ27" s="60"/>
      <c r="SAK27" s="60"/>
      <c r="SAL27" s="60"/>
      <c r="SAM27" s="60"/>
      <c r="SAN27" s="60"/>
      <c r="SAO27" s="60"/>
      <c r="SAP27" s="60"/>
      <c r="SAQ27" s="60"/>
      <c r="SAR27" s="60"/>
      <c r="SAS27" s="60"/>
      <c r="SAT27" s="60"/>
      <c r="SAU27" s="60"/>
      <c r="SAV27" s="60"/>
      <c r="SAW27" s="60"/>
      <c r="SAX27" s="60"/>
      <c r="SAY27" s="60"/>
      <c r="SAZ27" s="60"/>
      <c r="SBA27" s="60"/>
      <c r="SBB27" s="60"/>
      <c r="SBC27" s="60"/>
      <c r="SBD27" s="60"/>
      <c r="SBE27" s="60"/>
      <c r="SBF27" s="60"/>
      <c r="SBG27" s="60"/>
      <c r="SBH27" s="60"/>
      <c r="SBI27" s="60"/>
      <c r="SBJ27" s="60"/>
      <c r="SBK27" s="60"/>
      <c r="SBL27" s="60"/>
      <c r="SBM27" s="60"/>
      <c r="SBN27" s="60"/>
      <c r="SBO27" s="60"/>
      <c r="SBP27" s="60"/>
      <c r="SBQ27" s="60"/>
      <c r="SBR27" s="60"/>
      <c r="SBS27" s="60"/>
      <c r="SBT27" s="60"/>
      <c r="SBU27" s="60"/>
      <c r="SBV27" s="60"/>
      <c r="SBW27" s="60"/>
      <c r="SBX27" s="60"/>
      <c r="SBY27" s="60"/>
      <c r="SBZ27" s="60"/>
      <c r="SCA27" s="60"/>
      <c r="SCB27" s="60"/>
      <c r="SCC27" s="60"/>
      <c r="SCD27" s="60"/>
      <c r="SCE27" s="60"/>
      <c r="SCF27" s="60"/>
      <c r="SCG27" s="60"/>
      <c r="SCH27" s="60"/>
      <c r="SCI27" s="60"/>
      <c r="SCJ27" s="60"/>
      <c r="SCK27" s="60"/>
      <c r="SCL27" s="60"/>
      <c r="SCM27" s="60"/>
      <c r="SCN27" s="60"/>
      <c r="SCO27" s="60"/>
      <c r="SCP27" s="60"/>
      <c r="SCQ27" s="60"/>
      <c r="SCR27" s="60"/>
      <c r="SCS27" s="60"/>
      <c r="SCT27" s="60"/>
      <c r="SCU27" s="60"/>
      <c r="SCV27" s="60"/>
      <c r="SCW27" s="60"/>
      <c r="SCX27" s="60"/>
      <c r="SCY27" s="60"/>
      <c r="SCZ27" s="60"/>
      <c r="SDA27" s="60"/>
      <c r="SDB27" s="60"/>
      <c r="SDC27" s="60"/>
      <c r="SDD27" s="60"/>
      <c r="SDE27" s="60"/>
      <c r="SDF27" s="60"/>
      <c r="SDG27" s="60"/>
      <c r="SDH27" s="60"/>
      <c r="SDI27" s="60"/>
      <c r="SDJ27" s="60"/>
      <c r="SDK27" s="60"/>
      <c r="SDL27" s="60"/>
      <c r="SDM27" s="60"/>
      <c r="SDN27" s="60"/>
      <c r="SDO27" s="60"/>
      <c r="SDP27" s="60"/>
      <c r="SDQ27" s="60"/>
      <c r="SDR27" s="60"/>
      <c r="SDS27" s="60"/>
      <c r="SDT27" s="60"/>
      <c r="SDU27" s="60"/>
      <c r="SDV27" s="60"/>
      <c r="SDW27" s="60"/>
      <c r="SDX27" s="60"/>
      <c r="SDY27" s="60"/>
      <c r="SDZ27" s="60"/>
      <c r="SEA27" s="60"/>
      <c r="SEB27" s="60"/>
      <c r="SEC27" s="60"/>
      <c r="SED27" s="60"/>
      <c r="SEE27" s="60"/>
      <c r="SEF27" s="60"/>
      <c r="SEG27" s="60"/>
      <c r="SEH27" s="60"/>
      <c r="SEI27" s="60"/>
      <c r="SEJ27" s="60"/>
      <c r="SEK27" s="60"/>
      <c r="SEL27" s="60"/>
      <c r="SEM27" s="60"/>
      <c r="SEN27" s="60"/>
      <c r="SEO27" s="60"/>
      <c r="SEP27" s="60"/>
      <c r="SEQ27" s="60"/>
      <c r="SER27" s="60"/>
      <c r="SES27" s="60"/>
      <c r="SET27" s="60"/>
      <c r="SEU27" s="60"/>
      <c r="SEV27" s="60"/>
      <c r="SEW27" s="60"/>
      <c r="SEX27" s="60"/>
      <c r="SEY27" s="60"/>
      <c r="SEZ27" s="60"/>
      <c r="SFA27" s="60"/>
      <c r="SFB27" s="60"/>
      <c r="SFC27" s="60"/>
      <c r="SFD27" s="60"/>
      <c r="SFE27" s="60"/>
      <c r="SFF27" s="60"/>
      <c r="SFG27" s="60"/>
      <c r="SFH27" s="60"/>
      <c r="SFI27" s="60"/>
      <c r="SFJ27" s="60"/>
      <c r="SFK27" s="60"/>
      <c r="SFL27" s="60"/>
      <c r="SFM27" s="60"/>
      <c r="SFN27" s="60"/>
      <c r="SFO27" s="60"/>
      <c r="SFP27" s="60"/>
      <c r="SFQ27" s="60"/>
      <c r="SFR27" s="60"/>
      <c r="SFS27" s="60"/>
      <c r="SFT27" s="60"/>
      <c r="SFU27" s="60"/>
      <c r="SFV27" s="60"/>
      <c r="SFW27" s="60"/>
      <c r="SFX27" s="60"/>
      <c r="SFY27" s="60"/>
      <c r="SFZ27" s="60"/>
      <c r="SGA27" s="60"/>
      <c r="SGB27" s="60"/>
      <c r="SGC27" s="60"/>
      <c r="SGD27" s="60"/>
      <c r="SGE27" s="60"/>
      <c r="SGF27" s="60"/>
      <c r="SGG27" s="60"/>
      <c r="SGH27" s="60"/>
      <c r="SGI27" s="60"/>
      <c r="SGJ27" s="60"/>
      <c r="SGK27" s="60"/>
      <c r="SGL27" s="60"/>
      <c r="SGM27" s="60"/>
      <c r="SGN27" s="60"/>
      <c r="SGO27" s="60"/>
      <c r="SGP27" s="60"/>
      <c r="SGQ27" s="60"/>
      <c r="SGR27" s="60"/>
      <c r="SGS27" s="60"/>
      <c r="SGT27" s="60"/>
      <c r="SGU27" s="60"/>
      <c r="SGV27" s="60"/>
      <c r="SGW27" s="60"/>
      <c r="SGX27" s="60"/>
      <c r="SGY27" s="60"/>
      <c r="SGZ27" s="60"/>
      <c r="SHA27" s="60"/>
      <c r="SHB27" s="60"/>
      <c r="SHC27" s="60"/>
      <c r="SHD27" s="60"/>
      <c r="SHE27" s="60"/>
      <c r="SHF27" s="60"/>
      <c r="SHG27" s="60"/>
      <c r="SHH27" s="60"/>
      <c r="SHI27" s="60"/>
      <c r="SHJ27" s="60"/>
      <c r="SHK27" s="60"/>
      <c r="SHL27" s="60"/>
      <c r="SHM27" s="60"/>
      <c r="SHN27" s="60"/>
      <c r="SHO27" s="60"/>
      <c r="SHP27" s="60"/>
      <c r="SHQ27" s="60"/>
      <c r="SHR27" s="60"/>
      <c r="SHS27" s="60"/>
      <c r="SHT27" s="60"/>
      <c r="SHU27" s="60"/>
      <c r="SHV27" s="60"/>
      <c r="SHW27" s="60"/>
      <c r="SHX27" s="60"/>
      <c r="SHY27" s="60"/>
      <c r="SHZ27" s="60"/>
      <c r="SIA27" s="60"/>
      <c r="SIB27" s="60"/>
      <c r="SIC27" s="60"/>
      <c r="SID27" s="60"/>
      <c r="SIE27" s="60"/>
      <c r="SIF27" s="60"/>
      <c r="SIG27" s="60"/>
      <c r="SIH27" s="60"/>
      <c r="SII27" s="60"/>
      <c r="SIJ27" s="60"/>
      <c r="SIK27" s="60"/>
      <c r="SIL27" s="60"/>
      <c r="SIM27" s="60"/>
      <c r="SIN27" s="60"/>
      <c r="SIO27" s="60"/>
      <c r="SIP27" s="60"/>
      <c r="SIQ27" s="60"/>
      <c r="SIR27" s="60"/>
      <c r="SIS27" s="60"/>
      <c r="SIT27" s="60"/>
      <c r="SIU27" s="60"/>
      <c r="SIV27" s="60"/>
      <c r="SIW27" s="60"/>
      <c r="SIX27" s="60"/>
      <c r="SIY27" s="60"/>
      <c r="SIZ27" s="60"/>
      <c r="SJA27" s="60"/>
      <c r="SJB27" s="60"/>
      <c r="SJC27" s="60"/>
      <c r="SJD27" s="60"/>
      <c r="SJE27" s="60"/>
      <c r="SJF27" s="60"/>
      <c r="SJG27" s="60"/>
      <c r="SJH27" s="60"/>
      <c r="SJI27" s="60"/>
      <c r="SJJ27" s="60"/>
      <c r="SJK27" s="60"/>
      <c r="SJL27" s="60"/>
      <c r="SJM27" s="60"/>
      <c r="SJN27" s="60"/>
      <c r="SJO27" s="60"/>
      <c r="SJP27" s="60"/>
      <c r="SJQ27" s="60"/>
      <c r="SJR27" s="60"/>
      <c r="SJS27" s="60"/>
      <c r="SJT27" s="60"/>
      <c r="SJU27" s="60"/>
      <c r="SJV27" s="60"/>
      <c r="SJW27" s="60"/>
      <c r="SJX27" s="60"/>
      <c r="SJY27" s="60"/>
      <c r="SJZ27" s="60"/>
      <c r="SKA27" s="60"/>
      <c r="SKB27" s="60"/>
      <c r="SKC27" s="60"/>
      <c r="SKD27" s="60"/>
      <c r="SKE27" s="60"/>
      <c r="SKF27" s="60"/>
      <c r="SKG27" s="60"/>
      <c r="SKH27" s="60"/>
      <c r="SKI27" s="60"/>
      <c r="SKJ27" s="60"/>
      <c r="SKK27" s="60"/>
      <c r="SKL27" s="60"/>
      <c r="SKM27" s="60"/>
      <c r="SKN27" s="60"/>
      <c r="SKO27" s="60"/>
      <c r="SKP27" s="60"/>
      <c r="SKQ27" s="60"/>
      <c r="SKR27" s="60"/>
      <c r="SKS27" s="60"/>
      <c r="SKT27" s="60"/>
      <c r="SKU27" s="60"/>
      <c r="SKV27" s="60"/>
      <c r="SKW27" s="60"/>
      <c r="SKX27" s="60"/>
      <c r="SKY27" s="60"/>
      <c r="SKZ27" s="60"/>
      <c r="SLA27" s="60"/>
      <c r="SLB27" s="60"/>
      <c r="SLC27" s="60"/>
      <c r="SLD27" s="60"/>
      <c r="SLE27" s="60"/>
      <c r="SLF27" s="60"/>
      <c r="SLG27" s="60"/>
      <c r="SLH27" s="60"/>
      <c r="SLI27" s="60"/>
      <c r="SLJ27" s="60"/>
      <c r="SLK27" s="60"/>
      <c r="SLL27" s="60"/>
      <c r="SLM27" s="60"/>
      <c r="SLN27" s="60"/>
      <c r="SLO27" s="60"/>
      <c r="SLP27" s="60"/>
      <c r="SLQ27" s="60"/>
      <c r="SLR27" s="60"/>
      <c r="SLS27" s="60"/>
      <c r="SLT27" s="60"/>
      <c r="SLU27" s="60"/>
      <c r="SLV27" s="60"/>
      <c r="SLW27" s="60"/>
      <c r="SLX27" s="60"/>
      <c r="SLY27" s="60"/>
      <c r="SLZ27" s="60"/>
      <c r="SMA27" s="60"/>
      <c r="SMB27" s="60"/>
      <c r="SMC27" s="60"/>
      <c r="SMD27" s="60"/>
      <c r="SME27" s="60"/>
      <c r="SMF27" s="60"/>
      <c r="SMG27" s="60"/>
      <c r="SMH27" s="60"/>
      <c r="SMI27" s="60"/>
      <c r="SMJ27" s="60"/>
      <c r="SMK27" s="60"/>
      <c r="SML27" s="60"/>
      <c r="SMM27" s="60"/>
      <c r="SMN27" s="60"/>
      <c r="SMO27" s="60"/>
      <c r="SMP27" s="60"/>
      <c r="SMQ27" s="60"/>
      <c r="SMR27" s="60"/>
      <c r="SMS27" s="60"/>
      <c r="SMT27" s="60"/>
      <c r="SMU27" s="60"/>
      <c r="SMV27" s="60"/>
      <c r="SMW27" s="60"/>
      <c r="SMX27" s="60"/>
      <c r="SMY27" s="60"/>
      <c r="SMZ27" s="60"/>
      <c r="SNA27" s="60"/>
      <c r="SNB27" s="60"/>
      <c r="SNC27" s="60"/>
      <c r="SND27" s="60"/>
      <c r="SNE27" s="60"/>
      <c r="SNF27" s="60"/>
      <c r="SNG27" s="60"/>
      <c r="SNH27" s="60"/>
      <c r="SNI27" s="60"/>
      <c r="SNJ27" s="60"/>
      <c r="SNK27" s="60"/>
      <c r="SNL27" s="60"/>
      <c r="SNM27" s="60"/>
      <c r="SNN27" s="60"/>
      <c r="SNO27" s="60"/>
      <c r="SNP27" s="60"/>
      <c r="SNQ27" s="60"/>
      <c r="SNR27" s="60"/>
      <c r="SNS27" s="60"/>
      <c r="SNT27" s="60"/>
      <c r="SNU27" s="60"/>
      <c r="SNV27" s="60"/>
      <c r="SNW27" s="60"/>
      <c r="SNX27" s="60"/>
      <c r="SNY27" s="60"/>
      <c r="SNZ27" s="60"/>
      <c r="SOA27" s="60"/>
      <c r="SOB27" s="60"/>
      <c r="SOC27" s="60"/>
      <c r="SOD27" s="60"/>
      <c r="SOE27" s="60"/>
      <c r="SOF27" s="60"/>
      <c r="SOG27" s="60"/>
      <c r="SOH27" s="60"/>
      <c r="SOI27" s="60"/>
      <c r="SOJ27" s="60"/>
      <c r="SOK27" s="60"/>
      <c r="SOL27" s="60"/>
      <c r="SOM27" s="60"/>
      <c r="SON27" s="60"/>
      <c r="SOO27" s="60"/>
      <c r="SOP27" s="60"/>
      <c r="SOQ27" s="60"/>
      <c r="SOR27" s="60"/>
      <c r="SOS27" s="60"/>
      <c r="SOT27" s="60"/>
      <c r="SOU27" s="60"/>
      <c r="SOV27" s="60"/>
      <c r="SOW27" s="60"/>
      <c r="SOX27" s="60"/>
      <c r="SOY27" s="60"/>
      <c r="SOZ27" s="60"/>
      <c r="SPA27" s="60"/>
      <c r="SPB27" s="60"/>
      <c r="SPC27" s="60"/>
      <c r="SPD27" s="60"/>
      <c r="SPE27" s="60"/>
      <c r="SPF27" s="60"/>
      <c r="SPG27" s="60"/>
      <c r="SPH27" s="60"/>
      <c r="SPI27" s="60"/>
      <c r="SPJ27" s="60"/>
      <c r="SPK27" s="60"/>
      <c r="SPL27" s="60"/>
      <c r="SPM27" s="60"/>
      <c r="SPN27" s="60"/>
      <c r="SPO27" s="60"/>
      <c r="SPP27" s="60"/>
      <c r="SPQ27" s="60"/>
      <c r="SPR27" s="60"/>
      <c r="SPS27" s="60"/>
      <c r="SPT27" s="60"/>
      <c r="SPU27" s="60"/>
      <c r="SPV27" s="60"/>
      <c r="SPW27" s="60"/>
      <c r="SPX27" s="60"/>
      <c r="SPY27" s="60"/>
      <c r="SPZ27" s="60"/>
      <c r="SQA27" s="60"/>
      <c r="SQB27" s="60"/>
      <c r="SQC27" s="60"/>
      <c r="SQD27" s="60"/>
      <c r="SQE27" s="60"/>
      <c r="SQF27" s="60"/>
      <c r="SQG27" s="60"/>
      <c r="SQH27" s="60"/>
      <c r="SQI27" s="60"/>
      <c r="SQJ27" s="60"/>
      <c r="SQK27" s="60"/>
      <c r="SQL27" s="60"/>
      <c r="SQM27" s="60"/>
      <c r="SQN27" s="60"/>
      <c r="SQO27" s="60"/>
      <c r="SQP27" s="60"/>
      <c r="SQQ27" s="60"/>
      <c r="SQR27" s="60"/>
      <c r="SQS27" s="60"/>
      <c r="SQT27" s="60"/>
      <c r="SQU27" s="60"/>
      <c r="SQV27" s="60"/>
      <c r="SQW27" s="60"/>
      <c r="SQX27" s="60"/>
      <c r="SQY27" s="60"/>
      <c r="SQZ27" s="60"/>
      <c r="SRA27" s="60"/>
      <c r="SRB27" s="60"/>
      <c r="SRC27" s="60"/>
      <c r="SRD27" s="60"/>
      <c r="SRE27" s="60"/>
      <c r="SRF27" s="60"/>
      <c r="SRG27" s="60"/>
      <c r="SRH27" s="60"/>
      <c r="SRI27" s="60"/>
      <c r="SRJ27" s="60"/>
      <c r="SRK27" s="60"/>
      <c r="SRL27" s="60"/>
      <c r="SRM27" s="60"/>
      <c r="SRN27" s="60"/>
      <c r="SRO27" s="60"/>
      <c r="SRP27" s="60"/>
      <c r="SRQ27" s="60"/>
      <c r="SRR27" s="60"/>
      <c r="SRS27" s="60"/>
      <c r="SRT27" s="60"/>
      <c r="SRU27" s="60"/>
      <c r="SRV27" s="60"/>
      <c r="SRW27" s="60"/>
      <c r="SRX27" s="60"/>
      <c r="SRY27" s="60"/>
      <c r="SRZ27" s="60"/>
      <c r="SSA27" s="60"/>
      <c r="SSB27" s="60"/>
      <c r="SSC27" s="60"/>
      <c r="SSD27" s="60"/>
      <c r="SSE27" s="60"/>
      <c r="SSF27" s="60"/>
      <c r="SSG27" s="60"/>
      <c r="SSH27" s="60"/>
      <c r="SSI27" s="60"/>
      <c r="SSJ27" s="60"/>
      <c r="SSK27" s="60"/>
      <c r="SSL27" s="60"/>
      <c r="SSM27" s="60"/>
      <c r="SSN27" s="60"/>
      <c r="SSO27" s="60"/>
      <c r="SSP27" s="60"/>
      <c r="SSQ27" s="60"/>
      <c r="SSR27" s="60"/>
      <c r="SSS27" s="60"/>
      <c r="SST27" s="60"/>
      <c r="SSU27" s="60"/>
      <c r="SSV27" s="60"/>
      <c r="SSW27" s="60"/>
      <c r="SSX27" s="60"/>
      <c r="SSY27" s="60"/>
      <c r="SSZ27" s="60"/>
      <c r="STA27" s="60"/>
      <c r="STB27" s="60"/>
      <c r="STC27" s="60"/>
      <c r="STD27" s="60"/>
      <c r="STE27" s="60"/>
      <c r="STF27" s="60"/>
      <c r="STG27" s="60"/>
      <c r="STH27" s="60"/>
      <c r="STI27" s="60"/>
      <c r="STJ27" s="60"/>
      <c r="STK27" s="60"/>
      <c r="STL27" s="60"/>
      <c r="STM27" s="60"/>
      <c r="STN27" s="60"/>
      <c r="STO27" s="60"/>
      <c r="STP27" s="60"/>
      <c r="STQ27" s="60"/>
      <c r="STR27" s="60"/>
      <c r="STS27" s="60"/>
      <c r="STT27" s="60"/>
      <c r="STU27" s="60"/>
      <c r="STV27" s="60"/>
      <c r="STW27" s="60"/>
      <c r="STX27" s="60"/>
      <c r="STY27" s="60"/>
      <c r="STZ27" s="60"/>
      <c r="SUA27" s="60"/>
      <c r="SUB27" s="60"/>
      <c r="SUC27" s="60"/>
      <c r="SUD27" s="60"/>
      <c r="SUE27" s="60"/>
      <c r="SUF27" s="60"/>
      <c r="SUG27" s="60"/>
      <c r="SUH27" s="60"/>
      <c r="SUI27" s="60"/>
      <c r="SUJ27" s="60"/>
      <c r="SUK27" s="60"/>
      <c r="SUL27" s="60"/>
      <c r="SUM27" s="60"/>
      <c r="SUN27" s="60"/>
      <c r="SUO27" s="60"/>
      <c r="SUP27" s="60"/>
      <c r="SUQ27" s="60"/>
      <c r="SUR27" s="60"/>
      <c r="SUS27" s="60"/>
      <c r="SUT27" s="60"/>
      <c r="SUU27" s="60"/>
      <c r="SUV27" s="60"/>
      <c r="SUW27" s="60"/>
      <c r="SUX27" s="60"/>
      <c r="SUY27" s="60"/>
      <c r="SUZ27" s="60"/>
      <c r="SVA27" s="60"/>
      <c r="SVB27" s="60"/>
      <c r="SVC27" s="60"/>
      <c r="SVD27" s="60"/>
      <c r="SVE27" s="60"/>
      <c r="SVF27" s="60"/>
      <c r="SVG27" s="60"/>
      <c r="SVH27" s="60"/>
      <c r="SVI27" s="60"/>
      <c r="SVJ27" s="60"/>
      <c r="SVK27" s="60"/>
      <c r="SVL27" s="60"/>
      <c r="SVM27" s="60"/>
      <c r="SVN27" s="60"/>
      <c r="SVO27" s="60"/>
      <c r="SVP27" s="60"/>
      <c r="SVQ27" s="60"/>
      <c r="SVR27" s="60"/>
      <c r="SVS27" s="60"/>
      <c r="SVT27" s="60"/>
      <c r="SVU27" s="60"/>
      <c r="SVV27" s="60"/>
      <c r="SVW27" s="60"/>
      <c r="SVX27" s="60"/>
      <c r="SVY27" s="60"/>
      <c r="SVZ27" s="60"/>
      <c r="SWA27" s="60"/>
      <c r="SWB27" s="60"/>
      <c r="SWC27" s="60"/>
      <c r="SWD27" s="60"/>
      <c r="SWE27" s="60"/>
      <c r="SWF27" s="60"/>
      <c r="SWG27" s="60"/>
      <c r="SWH27" s="60"/>
      <c r="SWI27" s="60"/>
      <c r="SWJ27" s="60"/>
      <c r="SWK27" s="60"/>
      <c r="SWL27" s="60"/>
      <c r="SWM27" s="60"/>
      <c r="SWN27" s="60"/>
      <c r="SWO27" s="60"/>
      <c r="SWP27" s="60"/>
      <c r="SWQ27" s="60"/>
      <c r="SWR27" s="60"/>
      <c r="SWS27" s="60"/>
      <c r="SWT27" s="60"/>
      <c r="SWU27" s="60"/>
      <c r="SWV27" s="60"/>
      <c r="SWW27" s="60"/>
      <c r="SWX27" s="60"/>
      <c r="SWY27" s="60"/>
      <c r="SWZ27" s="60"/>
      <c r="SXA27" s="60"/>
      <c r="SXB27" s="60"/>
      <c r="SXC27" s="60"/>
      <c r="SXD27" s="60"/>
      <c r="SXE27" s="60"/>
      <c r="SXF27" s="60"/>
      <c r="SXG27" s="60"/>
      <c r="SXH27" s="60"/>
      <c r="SXI27" s="60"/>
      <c r="SXJ27" s="60"/>
      <c r="SXK27" s="60"/>
      <c r="SXL27" s="60"/>
      <c r="SXM27" s="60"/>
      <c r="SXN27" s="60"/>
      <c r="SXO27" s="60"/>
      <c r="SXP27" s="60"/>
      <c r="SXQ27" s="60"/>
      <c r="SXR27" s="60"/>
      <c r="SXS27" s="60"/>
      <c r="SXT27" s="60"/>
      <c r="SXU27" s="60"/>
      <c r="SXV27" s="60"/>
      <c r="SXW27" s="60"/>
      <c r="SXX27" s="60"/>
      <c r="SXY27" s="60"/>
      <c r="SXZ27" s="60"/>
      <c r="SYA27" s="60"/>
      <c r="SYB27" s="60"/>
      <c r="SYC27" s="60"/>
      <c r="SYD27" s="60"/>
      <c r="SYE27" s="60"/>
      <c r="SYF27" s="60"/>
      <c r="SYG27" s="60"/>
      <c r="SYH27" s="60"/>
      <c r="SYI27" s="60"/>
      <c r="SYJ27" s="60"/>
      <c r="SYK27" s="60"/>
      <c r="SYL27" s="60"/>
      <c r="SYM27" s="60"/>
      <c r="SYN27" s="60"/>
      <c r="SYO27" s="60"/>
      <c r="SYP27" s="60"/>
      <c r="SYQ27" s="60"/>
      <c r="SYR27" s="60"/>
      <c r="SYS27" s="60"/>
      <c r="SYT27" s="60"/>
      <c r="SYU27" s="60"/>
      <c r="SYV27" s="60"/>
      <c r="SYW27" s="60"/>
      <c r="SYX27" s="60"/>
      <c r="SYY27" s="60"/>
      <c r="SYZ27" s="60"/>
      <c r="SZA27" s="60"/>
      <c r="SZB27" s="60"/>
      <c r="SZC27" s="60"/>
      <c r="SZD27" s="60"/>
      <c r="SZE27" s="60"/>
      <c r="SZF27" s="60"/>
      <c r="SZG27" s="60"/>
      <c r="SZH27" s="60"/>
      <c r="SZI27" s="60"/>
      <c r="SZJ27" s="60"/>
      <c r="SZK27" s="60"/>
      <c r="SZL27" s="60"/>
      <c r="SZM27" s="60"/>
      <c r="SZN27" s="60"/>
      <c r="SZO27" s="60"/>
      <c r="SZP27" s="60"/>
      <c r="SZQ27" s="60"/>
      <c r="SZR27" s="60"/>
      <c r="SZS27" s="60"/>
      <c r="SZT27" s="60"/>
      <c r="SZU27" s="60"/>
      <c r="SZV27" s="60"/>
      <c r="SZW27" s="60"/>
      <c r="SZX27" s="60"/>
      <c r="SZY27" s="60"/>
      <c r="SZZ27" s="60"/>
      <c r="TAA27" s="60"/>
      <c r="TAB27" s="60"/>
      <c r="TAC27" s="60"/>
      <c r="TAD27" s="60"/>
      <c r="TAE27" s="60"/>
      <c r="TAF27" s="60"/>
      <c r="TAG27" s="60"/>
      <c r="TAH27" s="60"/>
      <c r="TAI27" s="60"/>
      <c r="TAJ27" s="60"/>
      <c r="TAK27" s="60"/>
      <c r="TAL27" s="60"/>
      <c r="TAM27" s="60"/>
      <c r="TAN27" s="60"/>
      <c r="TAO27" s="60"/>
      <c r="TAP27" s="60"/>
      <c r="TAQ27" s="60"/>
      <c r="TAR27" s="60"/>
      <c r="TAS27" s="60"/>
      <c r="TAT27" s="60"/>
      <c r="TAU27" s="60"/>
      <c r="TAV27" s="60"/>
      <c r="TAW27" s="60"/>
      <c r="TAX27" s="60"/>
      <c r="TAY27" s="60"/>
      <c r="TAZ27" s="60"/>
      <c r="TBA27" s="60"/>
      <c r="TBB27" s="60"/>
      <c r="TBC27" s="60"/>
      <c r="TBD27" s="60"/>
      <c r="TBE27" s="60"/>
      <c r="TBF27" s="60"/>
      <c r="TBG27" s="60"/>
      <c r="TBH27" s="60"/>
      <c r="TBI27" s="60"/>
      <c r="TBJ27" s="60"/>
      <c r="TBK27" s="60"/>
      <c r="TBL27" s="60"/>
      <c r="TBM27" s="60"/>
      <c r="TBN27" s="60"/>
      <c r="TBO27" s="60"/>
      <c r="TBP27" s="60"/>
      <c r="TBQ27" s="60"/>
      <c r="TBR27" s="60"/>
      <c r="TBS27" s="60"/>
      <c r="TBT27" s="60"/>
      <c r="TBU27" s="60"/>
      <c r="TBV27" s="60"/>
      <c r="TBW27" s="60"/>
      <c r="TBX27" s="60"/>
      <c r="TBY27" s="60"/>
      <c r="TBZ27" s="60"/>
      <c r="TCA27" s="60"/>
      <c r="TCB27" s="60"/>
      <c r="TCC27" s="60"/>
      <c r="TCD27" s="60"/>
      <c r="TCE27" s="60"/>
      <c r="TCF27" s="60"/>
      <c r="TCG27" s="60"/>
      <c r="TCH27" s="60"/>
      <c r="TCI27" s="60"/>
      <c r="TCJ27" s="60"/>
      <c r="TCK27" s="60"/>
      <c r="TCL27" s="60"/>
      <c r="TCM27" s="60"/>
      <c r="TCN27" s="60"/>
      <c r="TCO27" s="60"/>
      <c r="TCP27" s="60"/>
      <c r="TCQ27" s="60"/>
      <c r="TCR27" s="60"/>
      <c r="TCS27" s="60"/>
      <c r="TCT27" s="60"/>
      <c r="TCU27" s="60"/>
      <c r="TCV27" s="60"/>
      <c r="TCW27" s="60"/>
      <c r="TCX27" s="60"/>
      <c r="TCY27" s="60"/>
      <c r="TCZ27" s="60"/>
      <c r="TDA27" s="60"/>
      <c r="TDB27" s="60"/>
      <c r="TDC27" s="60"/>
      <c r="TDD27" s="60"/>
      <c r="TDE27" s="60"/>
      <c r="TDF27" s="60"/>
      <c r="TDG27" s="60"/>
      <c r="TDH27" s="60"/>
      <c r="TDI27" s="60"/>
      <c r="TDJ27" s="60"/>
      <c r="TDK27" s="60"/>
      <c r="TDL27" s="60"/>
      <c r="TDM27" s="60"/>
      <c r="TDN27" s="60"/>
      <c r="TDO27" s="60"/>
      <c r="TDP27" s="60"/>
      <c r="TDQ27" s="60"/>
      <c r="TDR27" s="60"/>
      <c r="TDS27" s="60"/>
      <c r="TDT27" s="60"/>
      <c r="TDU27" s="60"/>
      <c r="TDV27" s="60"/>
      <c r="TDW27" s="60"/>
      <c r="TDX27" s="60"/>
      <c r="TDY27" s="60"/>
      <c r="TDZ27" s="60"/>
      <c r="TEA27" s="60"/>
      <c r="TEB27" s="60"/>
      <c r="TEC27" s="60"/>
      <c r="TED27" s="60"/>
      <c r="TEE27" s="60"/>
      <c r="TEF27" s="60"/>
      <c r="TEG27" s="60"/>
      <c r="TEH27" s="60"/>
      <c r="TEI27" s="60"/>
      <c r="TEJ27" s="60"/>
      <c r="TEK27" s="60"/>
      <c r="TEL27" s="60"/>
      <c r="TEM27" s="60"/>
      <c r="TEN27" s="60"/>
      <c r="TEO27" s="60"/>
      <c r="TEP27" s="60"/>
      <c r="TEQ27" s="60"/>
      <c r="TER27" s="60"/>
      <c r="TES27" s="60"/>
      <c r="TET27" s="60"/>
      <c r="TEU27" s="60"/>
      <c r="TEV27" s="60"/>
      <c r="TEW27" s="60"/>
      <c r="TEX27" s="60"/>
      <c r="TEY27" s="60"/>
      <c r="TEZ27" s="60"/>
      <c r="TFA27" s="60"/>
      <c r="TFB27" s="60"/>
      <c r="TFC27" s="60"/>
      <c r="TFD27" s="60"/>
      <c r="TFE27" s="60"/>
      <c r="TFF27" s="60"/>
      <c r="TFG27" s="60"/>
      <c r="TFH27" s="60"/>
      <c r="TFI27" s="60"/>
      <c r="TFJ27" s="60"/>
      <c r="TFK27" s="60"/>
      <c r="TFL27" s="60"/>
      <c r="TFM27" s="60"/>
      <c r="TFN27" s="60"/>
      <c r="TFO27" s="60"/>
      <c r="TFP27" s="60"/>
      <c r="TFQ27" s="60"/>
      <c r="TFR27" s="60"/>
      <c r="TFS27" s="60"/>
      <c r="TFT27" s="60"/>
      <c r="TFU27" s="60"/>
      <c r="TFV27" s="60"/>
      <c r="TFW27" s="60"/>
      <c r="TFX27" s="60"/>
      <c r="TFY27" s="60"/>
      <c r="TFZ27" s="60"/>
      <c r="TGA27" s="60"/>
      <c r="TGB27" s="60"/>
      <c r="TGC27" s="60"/>
      <c r="TGD27" s="60"/>
      <c r="TGE27" s="60"/>
      <c r="TGF27" s="60"/>
      <c r="TGG27" s="60"/>
      <c r="TGH27" s="60"/>
      <c r="TGI27" s="60"/>
      <c r="TGJ27" s="60"/>
      <c r="TGK27" s="60"/>
      <c r="TGL27" s="60"/>
      <c r="TGM27" s="60"/>
      <c r="TGN27" s="60"/>
      <c r="TGO27" s="60"/>
      <c r="TGP27" s="60"/>
      <c r="TGQ27" s="60"/>
      <c r="TGR27" s="60"/>
      <c r="TGS27" s="60"/>
      <c r="TGT27" s="60"/>
      <c r="TGU27" s="60"/>
      <c r="TGV27" s="60"/>
      <c r="TGW27" s="60"/>
      <c r="TGX27" s="60"/>
      <c r="TGY27" s="60"/>
      <c r="TGZ27" s="60"/>
      <c r="THA27" s="60"/>
      <c r="THB27" s="60"/>
      <c r="THC27" s="60"/>
      <c r="THD27" s="60"/>
      <c r="THE27" s="60"/>
      <c r="THF27" s="60"/>
      <c r="THG27" s="60"/>
      <c r="THH27" s="60"/>
      <c r="THI27" s="60"/>
      <c r="THJ27" s="60"/>
      <c r="THK27" s="60"/>
      <c r="THL27" s="60"/>
      <c r="THM27" s="60"/>
      <c r="THN27" s="60"/>
      <c r="THO27" s="60"/>
      <c r="THP27" s="60"/>
      <c r="THQ27" s="60"/>
      <c r="THR27" s="60"/>
      <c r="THS27" s="60"/>
      <c r="THT27" s="60"/>
      <c r="THU27" s="60"/>
      <c r="THV27" s="60"/>
      <c r="THW27" s="60"/>
      <c r="THX27" s="60"/>
      <c r="THY27" s="60"/>
      <c r="THZ27" s="60"/>
      <c r="TIA27" s="60"/>
      <c r="TIB27" s="60"/>
      <c r="TIC27" s="60"/>
      <c r="TID27" s="60"/>
      <c r="TIE27" s="60"/>
      <c r="TIF27" s="60"/>
      <c r="TIG27" s="60"/>
      <c r="TIH27" s="60"/>
      <c r="TII27" s="60"/>
      <c r="TIJ27" s="60"/>
      <c r="TIK27" s="60"/>
      <c r="TIL27" s="60"/>
      <c r="TIM27" s="60"/>
      <c r="TIN27" s="60"/>
      <c r="TIO27" s="60"/>
      <c r="TIP27" s="60"/>
      <c r="TIQ27" s="60"/>
      <c r="TIR27" s="60"/>
      <c r="TIS27" s="60"/>
      <c r="TIT27" s="60"/>
      <c r="TIU27" s="60"/>
      <c r="TIV27" s="60"/>
      <c r="TIW27" s="60"/>
      <c r="TIX27" s="60"/>
      <c r="TIY27" s="60"/>
      <c r="TIZ27" s="60"/>
      <c r="TJA27" s="60"/>
      <c r="TJB27" s="60"/>
      <c r="TJC27" s="60"/>
      <c r="TJD27" s="60"/>
      <c r="TJE27" s="60"/>
      <c r="TJF27" s="60"/>
      <c r="TJG27" s="60"/>
      <c r="TJH27" s="60"/>
      <c r="TJI27" s="60"/>
      <c r="TJJ27" s="60"/>
      <c r="TJK27" s="60"/>
      <c r="TJL27" s="60"/>
      <c r="TJM27" s="60"/>
      <c r="TJN27" s="60"/>
      <c r="TJO27" s="60"/>
      <c r="TJP27" s="60"/>
      <c r="TJQ27" s="60"/>
      <c r="TJR27" s="60"/>
      <c r="TJS27" s="60"/>
      <c r="TJT27" s="60"/>
      <c r="TJU27" s="60"/>
      <c r="TJV27" s="60"/>
      <c r="TJW27" s="60"/>
      <c r="TJX27" s="60"/>
      <c r="TJY27" s="60"/>
      <c r="TJZ27" s="60"/>
      <c r="TKA27" s="60"/>
      <c r="TKB27" s="60"/>
      <c r="TKC27" s="60"/>
      <c r="TKD27" s="60"/>
      <c r="TKE27" s="60"/>
      <c r="TKF27" s="60"/>
      <c r="TKG27" s="60"/>
      <c r="TKH27" s="60"/>
      <c r="TKI27" s="60"/>
      <c r="TKJ27" s="60"/>
      <c r="TKK27" s="60"/>
      <c r="TKL27" s="60"/>
      <c r="TKM27" s="60"/>
      <c r="TKN27" s="60"/>
      <c r="TKO27" s="60"/>
      <c r="TKP27" s="60"/>
      <c r="TKQ27" s="60"/>
      <c r="TKR27" s="60"/>
      <c r="TKS27" s="60"/>
      <c r="TKT27" s="60"/>
      <c r="TKU27" s="60"/>
      <c r="TKV27" s="60"/>
      <c r="TKW27" s="60"/>
      <c r="TKX27" s="60"/>
      <c r="TKY27" s="60"/>
      <c r="TKZ27" s="60"/>
      <c r="TLA27" s="60"/>
      <c r="TLB27" s="60"/>
      <c r="TLC27" s="60"/>
      <c r="TLD27" s="60"/>
      <c r="TLE27" s="60"/>
      <c r="TLF27" s="60"/>
      <c r="TLG27" s="60"/>
      <c r="TLH27" s="60"/>
      <c r="TLI27" s="60"/>
      <c r="TLJ27" s="60"/>
      <c r="TLK27" s="60"/>
      <c r="TLL27" s="60"/>
      <c r="TLM27" s="60"/>
      <c r="TLN27" s="60"/>
      <c r="TLO27" s="60"/>
      <c r="TLP27" s="60"/>
      <c r="TLQ27" s="60"/>
      <c r="TLR27" s="60"/>
      <c r="TLS27" s="60"/>
      <c r="TLT27" s="60"/>
      <c r="TLU27" s="60"/>
      <c r="TLV27" s="60"/>
      <c r="TLW27" s="60"/>
      <c r="TLX27" s="60"/>
      <c r="TLY27" s="60"/>
      <c r="TLZ27" s="60"/>
      <c r="TMA27" s="60"/>
      <c r="TMB27" s="60"/>
      <c r="TMC27" s="60"/>
      <c r="TMD27" s="60"/>
      <c r="TME27" s="60"/>
      <c r="TMF27" s="60"/>
      <c r="TMG27" s="60"/>
      <c r="TMH27" s="60"/>
      <c r="TMI27" s="60"/>
      <c r="TMJ27" s="60"/>
      <c r="TMK27" s="60"/>
      <c r="TML27" s="60"/>
      <c r="TMM27" s="60"/>
      <c r="TMN27" s="60"/>
      <c r="TMO27" s="60"/>
      <c r="TMP27" s="60"/>
      <c r="TMQ27" s="60"/>
      <c r="TMR27" s="60"/>
      <c r="TMS27" s="60"/>
      <c r="TMT27" s="60"/>
      <c r="TMU27" s="60"/>
      <c r="TMV27" s="60"/>
      <c r="TMW27" s="60"/>
      <c r="TMX27" s="60"/>
      <c r="TMY27" s="60"/>
      <c r="TMZ27" s="60"/>
      <c r="TNA27" s="60"/>
      <c r="TNB27" s="60"/>
      <c r="TNC27" s="60"/>
      <c r="TND27" s="60"/>
      <c r="TNE27" s="60"/>
      <c r="TNF27" s="60"/>
      <c r="TNG27" s="60"/>
      <c r="TNH27" s="60"/>
      <c r="TNI27" s="60"/>
      <c r="TNJ27" s="60"/>
      <c r="TNK27" s="60"/>
      <c r="TNL27" s="60"/>
      <c r="TNM27" s="60"/>
      <c r="TNN27" s="60"/>
      <c r="TNO27" s="60"/>
      <c r="TNP27" s="60"/>
      <c r="TNQ27" s="60"/>
      <c r="TNR27" s="60"/>
      <c r="TNS27" s="60"/>
      <c r="TNT27" s="60"/>
      <c r="TNU27" s="60"/>
      <c r="TNV27" s="60"/>
      <c r="TNW27" s="60"/>
      <c r="TNX27" s="60"/>
      <c r="TNY27" s="60"/>
      <c r="TNZ27" s="60"/>
      <c r="TOA27" s="60"/>
      <c r="TOB27" s="60"/>
      <c r="TOC27" s="60"/>
      <c r="TOD27" s="60"/>
      <c r="TOE27" s="60"/>
      <c r="TOF27" s="60"/>
      <c r="TOG27" s="60"/>
      <c r="TOH27" s="60"/>
      <c r="TOI27" s="60"/>
      <c r="TOJ27" s="60"/>
      <c r="TOK27" s="60"/>
      <c r="TOL27" s="60"/>
      <c r="TOM27" s="60"/>
      <c r="TON27" s="60"/>
      <c r="TOO27" s="60"/>
      <c r="TOP27" s="60"/>
      <c r="TOQ27" s="60"/>
      <c r="TOR27" s="60"/>
      <c r="TOS27" s="60"/>
      <c r="TOT27" s="60"/>
      <c r="TOU27" s="60"/>
      <c r="TOV27" s="60"/>
      <c r="TOW27" s="60"/>
      <c r="TOX27" s="60"/>
      <c r="TOY27" s="60"/>
      <c r="TOZ27" s="60"/>
      <c r="TPA27" s="60"/>
      <c r="TPB27" s="60"/>
      <c r="TPC27" s="60"/>
      <c r="TPD27" s="60"/>
      <c r="TPE27" s="60"/>
      <c r="TPF27" s="60"/>
      <c r="TPG27" s="60"/>
      <c r="TPH27" s="60"/>
      <c r="TPI27" s="60"/>
      <c r="TPJ27" s="60"/>
      <c r="TPK27" s="60"/>
      <c r="TPL27" s="60"/>
      <c r="TPM27" s="60"/>
      <c r="TPN27" s="60"/>
      <c r="TPO27" s="60"/>
      <c r="TPP27" s="60"/>
      <c r="TPQ27" s="60"/>
      <c r="TPR27" s="60"/>
      <c r="TPS27" s="60"/>
      <c r="TPT27" s="60"/>
      <c r="TPU27" s="60"/>
      <c r="TPV27" s="60"/>
      <c r="TPW27" s="60"/>
      <c r="TPX27" s="60"/>
      <c r="TPY27" s="60"/>
      <c r="TPZ27" s="60"/>
      <c r="TQA27" s="60"/>
      <c r="TQB27" s="60"/>
      <c r="TQC27" s="60"/>
      <c r="TQD27" s="60"/>
      <c r="TQE27" s="60"/>
      <c r="TQF27" s="60"/>
      <c r="TQG27" s="60"/>
      <c r="TQH27" s="60"/>
      <c r="TQI27" s="60"/>
      <c r="TQJ27" s="60"/>
      <c r="TQK27" s="60"/>
      <c r="TQL27" s="60"/>
      <c r="TQM27" s="60"/>
      <c r="TQN27" s="60"/>
      <c r="TQO27" s="60"/>
      <c r="TQP27" s="60"/>
      <c r="TQQ27" s="60"/>
      <c r="TQR27" s="60"/>
      <c r="TQS27" s="60"/>
      <c r="TQT27" s="60"/>
      <c r="TQU27" s="60"/>
      <c r="TQV27" s="60"/>
      <c r="TQW27" s="60"/>
      <c r="TQX27" s="60"/>
      <c r="TQY27" s="60"/>
      <c r="TQZ27" s="60"/>
      <c r="TRA27" s="60"/>
      <c r="TRB27" s="60"/>
      <c r="TRC27" s="60"/>
      <c r="TRD27" s="60"/>
      <c r="TRE27" s="60"/>
      <c r="TRF27" s="60"/>
      <c r="TRG27" s="60"/>
      <c r="TRH27" s="60"/>
      <c r="TRI27" s="60"/>
      <c r="TRJ27" s="60"/>
      <c r="TRK27" s="60"/>
      <c r="TRL27" s="60"/>
      <c r="TRM27" s="60"/>
      <c r="TRN27" s="60"/>
      <c r="TRO27" s="60"/>
      <c r="TRP27" s="60"/>
      <c r="TRQ27" s="60"/>
      <c r="TRR27" s="60"/>
      <c r="TRS27" s="60"/>
      <c r="TRT27" s="60"/>
      <c r="TRU27" s="60"/>
      <c r="TRV27" s="60"/>
      <c r="TRW27" s="60"/>
      <c r="TRX27" s="60"/>
      <c r="TRY27" s="60"/>
      <c r="TRZ27" s="60"/>
      <c r="TSA27" s="60"/>
      <c r="TSB27" s="60"/>
      <c r="TSC27" s="60"/>
      <c r="TSD27" s="60"/>
      <c r="TSE27" s="60"/>
      <c r="TSF27" s="60"/>
      <c r="TSG27" s="60"/>
      <c r="TSH27" s="60"/>
      <c r="TSI27" s="60"/>
      <c r="TSJ27" s="60"/>
      <c r="TSK27" s="60"/>
      <c r="TSL27" s="60"/>
      <c r="TSM27" s="60"/>
      <c r="TSN27" s="60"/>
      <c r="TSO27" s="60"/>
      <c r="TSP27" s="60"/>
      <c r="TSQ27" s="60"/>
      <c r="TSR27" s="60"/>
      <c r="TSS27" s="60"/>
      <c r="TST27" s="60"/>
      <c r="TSU27" s="60"/>
      <c r="TSV27" s="60"/>
      <c r="TSW27" s="60"/>
      <c r="TSX27" s="60"/>
      <c r="TSY27" s="60"/>
      <c r="TSZ27" s="60"/>
      <c r="TTA27" s="60"/>
      <c r="TTB27" s="60"/>
      <c r="TTC27" s="60"/>
      <c r="TTD27" s="60"/>
      <c r="TTE27" s="60"/>
      <c r="TTF27" s="60"/>
      <c r="TTG27" s="60"/>
      <c r="TTH27" s="60"/>
      <c r="TTI27" s="60"/>
      <c r="TTJ27" s="60"/>
      <c r="TTK27" s="60"/>
      <c r="TTL27" s="60"/>
      <c r="TTM27" s="60"/>
      <c r="TTN27" s="60"/>
      <c r="TTO27" s="60"/>
      <c r="TTP27" s="60"/>
      <c r="TTQ27" s="60"/>
      <c r="TTR27" s="60"/>
      <c r="TTS27" s="60"/>
      <c r="TTT27" s="60"/>
      <c r="TTU27" s="60"/>
      <c r="TTV27" s="60"/>
      <c r="TTW27" s="60"/>
      <c r="TTX27" s="60"/>
      <c r="TTY27" s="60"/>
      <c r="TTZ27" s="60"/>
      <c r="TUA27" s="60"/>
      <c r="TUB27" s="60"/>
      <c r="TUC27" s="60"/>
      <c r="TUD27" s="60"/>
      <c r="TUE27" s="60"/>
      <c r="TUF27" s="60"/>
      <c r="TUG27" s="60"/>
      <c r="TUH27" s="60"/>
      <c r="TUI27" s="60"/>
      <c r="TUJ27" s="60"/>
      <c r="TUK27" s="60"/>
      <c r="TUL27" s="60"/>
      <c r="TUM27" s="60"/>
      <c r="TUN27" s="60"/>
      <c r="TUO27" s="60"/>
      <c r="TUP27" s="60"/>
      <c r="TUQ27" s="60"/>
      <c r="TUR27" s="60"/>
      <c r="TUS27" s="60"/>
      <c r="TUT27" s="60"/>
      <c r="TUU27" s="60"/>
      <c r="TUV27" s="60"/>
      <c r="TUW27" s="60"/>
      <c r="TUX27" s="60"/>
      <c r="TUY27" s="60"/>
      <c r="TUZ27" s="60"/>
      <c r="TVA27" s="60"/>
      <c r="TVB27" s="60"/>
      <c r="TVC27" s="60"/>
      <c r="TVD27" s="60"/>
      <c r="TVE27" s="60"/>
      <c r="TVF27" s="60"/>
      <c r="TVG27" s="60"/>
      <c r="TVH27" s="60"/>
      <c r="TVI27" s="60"/>
      <c r="TVJ27" s="60"/>
      <c r="TVK27" s="60"/>
      <c r="TVL27" s="60"/>
      <c r="TVM27" s="60"/>
      <c r="TVN27" s="60"/>
      <c r="TVO27" s="60"/>
      <c r="TVP27" s="60"/>
      <c r="TVQ27" s="60"/>
      <c r="TVR27" s="60"/>
      <c r="TVS27" s="60"/>
      <c r="TVT27" s="60"/>
      <c r="TVU27" s="60"/>
      <c r="TVV27" s="60"/>
      <c r="TVW27" s="60"/>
      <c r="TVX27" s="60"/>
      <c r="TVY27" s="60"/>
      <c r="TVZ27" s="60"/>
      <c r="TWA27" s="60"/>
      <c r="TWB27" s="60"/>
      <c r="TWC27" s="60"/>
      <c r="TWD27" s="60"/>
      <c r="TWE27" s="60"/>
      <c r="TWF27" s="60"/>
      <c r="TWG27" s="60"/>
      <c r="TWH27" s="60"/>
      <c r="TWI27" s="60"/>
      <c r="TWJ27" s="60"/>
      <c r="TWK27" s="60"/>
      <c r="TWL27" s="60"/>
      <c r="TWM27" s="60"/>
      <c r="TWN27" s="60"/>
      <c r="TWO27" s="60"/>
      <c r="TWP27" s="60"/>
      <c r="TWQ27" s="60"/>
      <c r="TWR27" s="60"/>
      <c r="TWS27" s="60"/>
      <c r="TWT27" s="60"/>
      <c r="TWU27" s="60"/>
      <c r="TWV27" s="60"/>
      <c r="TWW27" s="60"/>
      <c r="TWX27" s="60"/>
      <c r="TWY27" s="60"/>
      <c r="TWZ27" s="60"/>
      <c r="TXA27" s="60"/>
      <c r="TXB27" s="60"/>
      <c r="TXC27" s="60"/>
      <c r="TXD27" s="60"/>
      <c r="TXE27" s="60"/>
      <c r="TXF27" s="60"/>
      <c r="TXG27" s="60"/>
      <c r="TXH27" s="60"/>
      <c r="TXI27" s="60"/>
      <c r="TXJ27" s="60"/>
      <c r="TXK27" s="60"/>
      <c r="TXL27" s="60"/>
      <c r="TXM27" s="60"/>
      <c r="TXN27" s="60"/>
      <c r="TXO27" s="60"/>
      <c r="TXP27" s="60"/>
      <c r="TXQ27" s="60"/>
      <c r="TXR27" s="60"/>
      <c r="TXS27" s="60"/>
      <c r="TXT27" s="60"/>
      <c r="TXU27" s="60"/>
      <c r="TXV27" s="60"/>
      <c r="TXW27" s="60"/>
      <c r="TXX27" s="60"/>
      <c r="TXY27" s="60"/>
      <c r="TXZ27" s="60"/>
      <c r="TYA27" s="60"/>
      <c r="TYB27" s="60"/>
      <c r="TYC27" s="60"/>
      <c r="TYD27" s="60"/>
      <c r="TYE27" s="60"/>
      <c r="TYF27" s="60"/>
      <c r="TYG27" s="60"/>
      <c r="TYH27" s="60"/>
      <c r="TYI27" s="60"/>
      <c r="TYJ27" s="60"/>
      <c r="TYK27" s="60"/>
      <c r="TYL27" s="60"/>
      <c r="TYM27" s="60"/>
      <c r="TYN27" s="60"/>
      <c r="TYO27" s="60"/>
      <c r="TYP27" s="60"/>
      <c r="TYQ27" s="60"/>
      <c r="TYR27" s="60"/>
      <c r="TYS27" s="60"/>
      <c r="TYT27" s="60"/>
      <c r="TYU27" s="60"/>
      <c r="TYV27" s="60"/>
      <c r="TYW27" s="60"/>
      <c r="TYX27" s="60"/>
      <c r="TYY27" s="60"/>
      <c r="TYZ27" s="60"/>
      <c r="TZA27" s="60"/>
      <c r="TZB27" s="60"/>
      <c r="TZC27" s="60"/>
      <c r="TZD27" s="60"/>
      <c r="TZE27" s="60"/>
      <c r="TZF27" s="60"/>
      <c r="TZG27" s="60"/>
      <c r="TZH27" s="60"/>
      <c r="TZI27" s="60"/>
      <c r="TZJ27" s="60"/>
      <c r="TZK27" s="60"/>
      <c r="TZL27" s="60"/>
      <c r="TZM27" s="60"/>
      <c r="TZN27" s="60"/>
      <c r="TZO27" s="60"/>
      <c r="TZP27" s="60"/>
      <c r="TZQ27" s="60"/>
      <c r="TZR27" s="60"/>
      <c r="TZS27" s="60"/>
      <c r="TZT27" s="60"/>
      <c r="TZU27" s="60"/>
      <c r="TZV27" s="60"/>
      <c r="TZW27" s="60"/>
      <c r="TZX27" s="60"/>
      <c r="TZY27" s="60"/>
      <c r="TZZ27" s="60"/>
      <c r="UAA27" s="60"/>
      <c r="UAB27" s="60"/>
      <c r="UAC27" s="60"/>
      <c r="UAD27" s="60"/>
      <c r="UAE27" s="60"/>
      <c r="UAF27" s="60"/>
      <c r="UAG27" s="60"/>
      <c r="UAH27" s="60"/>
      <c r="UAI27" s="60"/>
      <c r="UAJ27" s="60"/>
      <c r="UAK27" s="60"/>
      <c r="UAL27" s="60"/>
      <c r="UAM27" s="60"/>
      <c r="UAN27" s="60"/>
      <c r="UAO27" s="60"/>
      <c r="UAP27" s="60"/>
      <c r="UAQ27" s="60"/>
      <c r="UAR27" s="60"/>
      <c r="UAS27" s="60"/>
      <c r="UAT27" s="60"/>
      <c r="UAU27" s="60"/>
      <c r="UAV27" s="60"/>
      <c r="UAW27" s="60"/>
      <c r="UAX27" s="60"/>
      <c r="UAY27" s="60"/>
      <c r="UAZ27" s="60"/>
      <c r="UBA27" s="60"/>
      <c r="UBB27" s="60"/>
      <c r="UBC27" s="60"/>
      <c r="UBD27" s="60"/>
      <c r="UBE27" s="60"/>
      <c r="UBF27" s="60"/>
      <c r="UBG27" s="60"/>
      <c r="UBH27" s="60"/>
      <c r="UBI27" s="60"/>
      <c r="UBJ27" s="60"/>
      <c r="UBK27" s="60"/>
      <c r="UBL27" s="60"/>
      <c r="UBM27" s="60"/>
      <c r="UBN27" s="60"/>
      <c r="UBO27" s="60"/>
      <c r="UBP27" s="60"/>
      <c r="UBQ27" s="60"/>
      <c r="UBR27" s="60"/>
      <c r="UBS27" s="60"/>
      <c r="UBT27" s="60"/>
      <c r="UBU27" s="60"/>
      <c r="UBV27" s="60"/>
      <c r="UBW27" s="60"/>
      <c r="UBX27" s="60"/>
      <c r="UBY27" s="60"/>
      <c r="UBZ27" s="60"/>
      <c r="UCA27" s="60"/>
      <c r="UCB27" s="60"/>
      <c r="UCC27" s="60"/>
      <c r="UCD27" s="60"/>
      <c r="UCE27" s="60"/>
      <c r="UCF27" s="60"/>
      <c r="UCG27" s="60"/>
      <c r="UCH27" s="60"/>
      <c r="UCI27" s="60"/>
      <c r="UCJ27" s="60"/>
      <c r="UCK27" s="60"/>
      <c r="UCL27" s="60"/>
      <c r="UCM27" s="60"/>
      <c r="UCN27" s="60"/>
      <c r="UCO27" s="60"/>
      <c r="UCP27" s="60"/>
      <c r="UCQ27" s="60"/>
      <c r="UCR27" s="60"/>
      <c r="UCS27" s="60"/>
      <c r="UCT27" s="60"/>
      <c r="UCU27" s="60"/>
      <c r="UCV27" s="60"/>
      <c r="UCW27" s="60"/>
      <c r="UCX27" s="60"/>
      <c r="UCY27" s="60"/>
      <c r="UCZ27" s="60"/>
      <c r="UDA27" s="60"/>
      <c r="UDB27" s="60"/>
      <c r="UDC27" s="60"/>
      <c r="UDD27" s="60"/>
      <c r="UDE27" s="60"/>
      <c r="UDF27" s="60"/>
      <c r="UDG27" s="60"/>
      <c r="UDH27" s="60"/>
      <c r="UDI27" s="60"/>
      <c r="UDJ27" s="60"/>
      <c r="UDK27" s="60"/>
      <c r="UDL27" s="60"/>
      <c r="UDM27" s="60"/>
      <c r="UDN27" s="60"/>
      <c r="UDO27" s="60"/>
      <c r="UDP27" s="60"/>
      <c r="UDQ27" s="60"/>
      <c r="UDR27" s="60"/>
      <c r="UDS27" s="60"/>
      <c r="UDT27" s="60"/>
      <c r="UDU27" s="60"/>
      <c r="UDV27" s="60"/>
      <c r="UDW27" s="60"/>
      <c r="UDX27" s="60"/>
      <c r="UDY27" s="60"/>
      <c r="UDZ27" s="60"/>
      <c r="UEA27" s="60"/>
      <c r="UEB27" s="60"/>
      <c r="UEC27" s="60"/>
      <c r="UED27" s="60"/>
      <c r="UEE27" s="60"/>
      <c r="UEF27" s="60"/>
      <c r="UEG27" s="60"/>
      <c r="UEH27" s="60"/>
      <c r="UEI27" s="60"/>
      <c r="UEJ27" s="60"/>
      <c r="UEK27" s="60"/>
      <c r="UEL27" s="60"/>
      <c r="UEM27" s="60"/>
      <c r="UEN27" s="60"/>
      <c r="UEO27" s="60"/>
      <c r="UEP27" s="60"/>
      <c r="UEQ27" s="60"/>
      <c r="UER27" s="60"/>
      <c r="UES27" s="60"/>
      <c r="UET27" s="60"/>
      <c r="UEU27" s="60"/>
      <c r="UEV27" s="60"/>
      <c r="UEW27" s="60"/>
      <c r="UEX27" s="60"/>
      <c r="UEY27" s="60"/>
      <c r="UEZ27" s="60"/>
      <c r="UFA27" s="60"/>
      <c r="UFB27" s="60"/>
      <c r="UFC27" s="60"/>
      <c r="UFD27" s="60"/>
      <c r="UFE27" s="60"/>
      <c r="UFF27" s="60"/>
      <c r="UFG27" s="60"/>
      <c r="UFH27" s="60"/>
      <c r="UFI27" s="60"/>
      <c r="UFJ27" s="60"/>
      <c r="UFK27" s="60"/>
      <c r="UFL27" s="60"/>
      <c r="UFM27" s="60"/>
      <c r="UFN27" s="60"/>
      <c r="UFO27" s="60"/>
      <c r="UFP27" s="60"/>
      <c r="UFQ27" s="60"/>
      <c r="UFR27" s="60"/>
      <c r="UFS27" s="60"/>
      <c r="UFT27" s="60"/>
      <c r="UFU27" s="60"/>
      <c r="UFV27" s="60"/>
      <c r="UFW27" s="60"/>
      <c r="UFX27" s="60"/>
      <c r="UFY27" s="60"/>
      <c r="UFZ27" s="60"/>
      <c r="UGA27" s="60"/>
      <c r="UGB27" s="60"/>
      <c r="UGC27" s="60"/>
      <c r="UGD27" s="60"/>
      <c r="UGE27" s="60"/>
      <c r="UGF27" s="60"/>
      <c r="UGG27" s="60"/>
      <c r="UGH27" s="60"/>
      <c r="UGI27" s="60"/>
      <c r="UGJ27" s="60"/>
      <c r="UGK27" s="60"/>
      <c r="UGL27" s="60"/>
      <c r="UGM27" s="60"/>
      <c r="UGN27" s="60"/>
      <c r="UGO27" s="60"/>
      <c r="UGP27" s="60"/>
      <c r="UGQ27" s="60"/>
      <c r="UGR27" s="60"/>
      <c r="UGS27" s="60"/>
      <c r="UGT27" s="60"/>
      <c r="UGU27" s="60"/>
      <c r="UGV27" s="60"/>
      <c r="UGW27" s="60"/>
      <c r="UGX27" s="60"/>
      <c r="UGY27" s="60"/>
      <c r="UGZ27" s="60"/>
      <c r="UHA27" s="60"/>
      <c r="UHB27" s="60"/>
      <c r="UHC27" s="60"/>
      <c r="UHD27" s="60"/>
      <c r="UHE27" s="60"/>
      <c r="UHF27" s="60"/>
      <c r="UHG27" s="60"/>
      <c r="UHH27" s="60"/>
      <c r="UHI27" s="60"/>
      <c r="UHJ27" s="60"/>
      <c r="UHK27" s="60"/>
      <c r="UHL27" s="60"/>
      <c r="UHM27" s="60"/>
      <c r="UHN27" s="60"/>
      <c r="UHO27" s="60"/>
      <c r="UHP27" s="60"/>
      <c r="UHQ27" s="60"/>
      <c r="UHR27" s="60"/>
      <c r="UHS27" s="60"/>
      <c r="UHT27" s="60"/>
      <c r="UHU27" s="60"/>
      <c r="UHV27" s="60"/>
      <c r="UHW27" s="60"/>
      <c r="UHX27" s="60"/>
      <c r="UHY27" s="60"/>
      <c r="UHZ27" s="60"/>
      <c r="UIA27" s="60"/>
      <c r="UIB27" s="60"/>
      <c r="UIC27" s="60"/>
      <c r="UID27" s="60"/>
      <c r="UIE27" s="60"/>
      <c r="UIF27" s="60"/>
      <c r="UIG27" s="60"/>
      <c r="UIH27" s="60"/>
      <c r="UII27" s="60"/>
      <c r="UIJ27" s="60"/>
      <c r="UIK27" s="60"/>
      <c r="UIL27" s="60"/>
      <c r="UIM27" s="60"/>
      <c r="UIN27" s="60"/>
      <c r="UIO27" s="60"/>
      <c r="UIP27" s="60"/>
      <c r="UIQ27" s="60"/>
      <c r="UIR27" s="60"/>
      <c r="UIS27" s="60"/>
      <c r="UIT27" s="60"/>
      <c r="UIU27" s="60"/>
      <c r="UIV27" s="60"/>
      <c r="UIW27" s="60"/>
      <c r="UIX27" s="60"/>
      <c r="UIY27" s="60"/>
      <c r="UIZ27" s="60"/>
      <c r="UJA27" s="60"/>
      <c r="UJB27" s="60"/>
      <c r="UJC27" s="60"/>
      <c r="UJD27" s="60"/>
      <c r="UJE27" s="60"/>
      <c r="UJF27" s="60"/>
      <c r="UJG27" s="60"/>
      <c r="UJH27" s="60"/>
      <c r="UJI27" s="60"/>
      <c r="UJJ27" s="60"/>
      <c r="UJK27" s="60"/>
      <c r="UJL27" s="60"/>
      <c r="UJM27" s="60"/>
      <c r="UJN27" s="60"/>
      <c r="UJO27" s="60"/>
      <c r="UJP27" s="60"/>
      <c r="UJQ27" s="60"/>
      <c r="UJR27" s="60"/>
      <c r="UJS27" s="60"/>
      <c r="UJT27" s="60"/>
      <c r="UJU27" s="60"/>
      <c r="UJV27" s="60"/>
      <c r="UJW27" s="60"/>
      <c r="UJX27" s="60"/>
      <c r="UJY27" s="60"/>
      <c r="UJZ27" s="60"/>
      <c r="UKA27" s="60"/>
      <c r="UKB27" s="60"/>
      <c r="UKC27" s="60"/>
      <c r="UKD27" s="60"/>
      <c r="UKE27" s="60"/>
      <c r="UKF27" s="60"/>
      <c r="UKG27" s="60"/>
      <c r="UKH27" s="60"/>
      <c r="UKI27" s="60"/>
      <c r="UKJ27" s="60"/>
      <c r="UKK27" s="60"/>
      <c r="UKL27" s="60"/>
      <c r="UKM27" s="60"/>
      <c r="UKN27" s="60"/>
      <c r="UKO27" s="60"/>
      <c r="UKP27" s="60"/>
      <c r="UKQ27" s="60"/>
      <c r="UKR27" s="60"/>
      <c r="UKS27" s="60"/>
      <c r="UKT27" s="60"/>
      <c r="UKU27" s="60"/>
      <c r="UKV27" s="60"/>
      <c r="UKW27" s="60"/>
      <c r="UKX27" s="60"/>
      <c r="UKY27" s="60"/>
      <c r="UKZ27" s="60"/>
      <c r="ULA27" s="60"/>
      <c r="ULB27" s="60"/>
      <c r="ULC27" s="60"/>
      <c r="ULD27" s="60"/>
      <c r="ULE27" s="60"/>
      <c r="ULF27" s="60"/>
      <c r="ULG27" s="60"/>
      <c r="ULH27" s="60"/>
      <c r="ULI27" s="60"/>
      <c r="ULJ27" s="60"/>
      <c r="ULK27" s="60"/>
      <c r="ULL27" s="60"/>
      <c r="ULM27" s="60"/>
      <c r="ULN27" s="60"/>
      <c r="ULO27" s="60"/>
      <c r="ULP27" s="60"/>
      <c r="ULQ27" s="60"/>
      <c r="ULR27" s="60"/>
      <c r="ULS27" s="60"/>
      <c r="ULT27" s="60"/>
      <c r="ULU27" s="60"/>
      <c r="ULV27" s="60"/>
      <c r="ULW27" s="60"/>
      <c r="ULX27" s="60"/>
      <c r="ULY27" s="60"/>
      <c r="ULZ27" s="60"/>
      <c r="UMA27" s="60"/>
      <c r="UMB27" s="60"/>
      <c r="UMC27" s="60"/>
      <c r="UMD27" s="60"/>
      <c r="UME27" s="60"/>
      <c r="UMF27" s="60"/>
      <c r="UMG27" s="60"/>
      <c r="UMH27" s="60"/>
      <c r="UMI27" s="60"/>
      <c r="UMJ27" s="60"/>
      <c r="UMK27" s="60"/>
      <c r="UML27" s="60"/>
      <c r="UMM27" s="60"/>
      <c r="UMN27" s="60"/>
      <c r="UMO27" s="60"/>
      <c r="UMP27" s="60"/>
      <c r="UMQ27" s="60"/>
      <c r="UMR27" s="60"/>
      <c r="UMS27" s="60"/>
      <c r="UMT27" s="60"/>
      <c r="UMU27" s="60"/>
      <c r="UMV27" s="60"/>
      <c r="UMW27" s="60"/>
      <c r="UMX27" s="60"/>
      <c r="UMY27" s="60"/>
      <c r="UMZ27" s="60"/>
      <c r="UNA27" s="60"/>
      <c r="UNB27" s="60"/>
      <c r="UNC27" s="60"/>
      <c r="UND27" s="60"/>
      <c r="UNE27" s="60"/>
      <c r="UNF27" s="60"/>
      <c r="UNG27" s="60"/>
      <c r="UNH27" s="60"/>
      <c r="UNI27" s="60"/>
      <c r="UNJ27" s="60"/>
      <c r="UNK27" s="60"/>
      <c r="UNL27" s="60"/>
      <c r="UNM27" s="60"/>
      <c r="UNN27" s="60"/>
      <c r="UNO27" s="60"/>
      <c r="UNP27" s="60"/>
      <c r="UNQ27" s="60"/>
      <c r="UNR27" s="60"/>
      <c r="UNS27" s="60"/>
      <c r="UNT27" s="60"/>
      <c r="UNU27" s="60"/>
      <c r="UNV27" s="60"/>
      <c r="UNW27" s="60"/>
      <c r="UNX27" s="60"/>
      <c r="UNY27" s="60"/>
      <c r="UNZ27" s="60"/>
      <c r="UOA27" s="60"/>
      <c r="UOB27" s="60"/>
      <c r="UOC27" s="60"/>
      <c r="UOD27" s="60"/>
      <c r="UOE27" s="60"/>
      <c r="UOF27" s="60"/>
      <c r="UOG27" s="60"/>
      <c r="UOH27" s="60"/>
      <c r="UOI27" s="60"/>
      <c r="UOJ27" s="60"/>
      <c r="UOK27" s="60"/>
      <c r="UOL27" s="60"/>
      <c r="UOM27" s="60"/>
      <c r="UON27" s="60"/>
      <c r="UOO27" s="60"/>
      <c r="UOP27" s="60"/>
      <c r="UOQ27" s="60"/>
      <c r="UOR27" s="60"/>
      <c r="UOS27" s="60"/>
      <c r="UOT27" s="60"/>
      <c r="UOU27" s="60"/>
      <c r="UOV27" s="60"/>
      <c r="UOW27" s="60"/>
      <c r="UOX27" s="60"/>
      <c r="UOY27" s="60"/>
      <c r="UOZ27" s="60"/>
      <c r="UPA27" s="60"/>
      <c r="UPB27" s="60"/>
      <c r="UPC27" s="60"/>
      <c r="UPD27" s="60"/>
      <c r="UPE27" s="60"/>
      <c r="UPF27" s="60"/>
      <c r="UPG27" s="60"/>
      <c r="UPH27" s="60"/>
      <c r="UPI27" s="60"/>
      <c r="UPJ27" s="60"/>
      <c r="UPK27" s="60"/>
      <c r="UPL27" s="60"/>
      <c r="UPM27" s="60"/>
      <c r="UPN27" s="60"/>
      <c r="UPO27" s="60"/>
      <c r="UPP27" s="60"/>
      <c r="UPQ27" s="60"/>
      <c r="UPR27" s="60"/>
      <c r="UPS27" s="60"/>
      <c r="UPT27" s="60"/>
      <c r="UPU27" s="60"/>
      <c r="UPV27" s="60"/>
      <c r="UPW27" s="60"/>
      <c r="UPX27" s="60"/>
      <c r="UPY27" s="60"/>
      <c r="UPZ27" s="60"/>
      <c r="UQA27" s="60"/>
      <c r="UQB27" s="60"/>
      <c r="UQC27" s="60"/>
      <c r="UQD27" s="60"/>
      <c r="UQE27" s="60"/>
      <c r="UQF27" s="60"/>
      <c r="UQG27" s="60"/>
      <c r="UQH27" s="60"/>
      <c r="UQI27" s="60"/>
      <c r="UQJ27" s="60"/>
      <c r="UQK27" s="60"/>
      <c r="UQL27" s="60"/>
      <c r="UQM27" s="60"/>
      <c r="UQN27" s="60"/>
      <c r="UQO27" s="60"/>
      <c r="UQP27" s="60"/>
      <c r="UQQ27" s="60"/>
      <c r="UQR27" s="60"/>
      <c r="UQS27" s="60"/>
      <c r="UQT27" s="60"/>
      <c r="UQU27" s="60"/>
      <c r="UQV27" s="60"/>
      <c r="UQW27" s="60"/>
      <c r="UQX27" s="60"/>
      <c r="UQY27" s="60"/>
      <c r="UQZ27" s="60"/>
      <c r="URA27" s="60"/>
      <c r="URB27" s="60"/>
      <c r="URC27" s="60"/>
      <c r="URD27" s="60"/>
      <c r="URE27" s="60"/>
      <c r="URF27" s="60"/>
      <c r="URG27" s="60"/>
      <c r="URH27" s="60"/>
      <c r="URI27" s="60"/>
      <c r="URJ27" s="60"/>
      <c r="URK27" s="60"/>
      <c r="URL27" s="60"/>
      <c r="URM27" s="60"/>
      <c r="URN27" s="60"/>
      <c r="URO27" s="60"/>
      <c r="URP27" s="60"/>
      <c r="URQ27" s="60"/>
      <c r="URR27" s="60"/>
      <c r="URS27" s="60"/>
      <c r="URT27" s="60"/>
      <c r="URU27" s="60"/>
      <c r="URV27" s="60"/>
      <c r="URW27" s="60"/>
      <c r="URX27" s="60"/>
      <c r="URY27" s="60"/>
      <c r="URZ27" s="60"/>
      <c r="USA27" s="60"/>
      <c r="USB27" s="60"/>
      <c r="USC27" s="60"/>
      <c r="USD27" s="60"/>
      <c r="USE27" s="60"/>
      <c r="USF27" s="60"/>
      <c r="USG27" s="60"/>
      <c r="USH27" s="60"/>
      <c r="USI27" s="60"/>
      <c r="USJ27" s="60"/>
      <c r="USK27" s="60"/>
      <c r="USL27" s="60"/>
      <c r="USM27" s="60"/>
      <c r="USN27" s="60"/>
      <c r="USO27" s="60"/>
      <c r="USP27" s="60"/>
      <c r="USQ27" s="60"/>
      <c r="USR27" s="60"/>
      <c r="USS27" s="60"/>
      <c r="UST27" s="60"/>
      <c r="USU27" s="60"/>
      <c r="USV27" s="60"/>
      <c r="USW27" s="60"/>
      <c r="USX27" s="60"/>
      <c r="USY27" s="60"/>
      <c r="USZ27" s="60"/>
      <c r="UTA27" s="60"/>
      <c r="UTB27" s="60"/>
      <c r="UTC27" s="60"/>
      <c r="UTD27" s="60"/>
      <c r="UTE27" s="60"/>
      <c r="UTF27" s="60"/>
      <c r="UTG27" s="60"/>
      <c r="UTH27" s="60"/>
      <c r="UTI27" s="60"/>
      <c r="UTJ27" s="60"/>
      <c r="UTK27" s="60"/>
      <c r="UTL27" s="60"/>
      <c r="UTM27" s="60"/>
      <c r="UTN27" s="60"/>
      <c r="UTO27" s="60"/>
      <c r="UTP27" s="60"/>
      <c r="UTQ27" s="60"/>
      <c r="UTR27" s="60"/>
      <c r="UTS27" s="60"/>
      <c r="UTT27" s="60"/>
      <c r="UTU27" s="60"/>
      <c r="UTV27" s="60"/>
      <c r="UTW27" s="60"/>
      <c r="UTX27" s="60"/>
      <c r="UTY27" s="60"/>
      <c r="UTZ27" s="60"/>
      <c r="UUA27" s="60"/>
      <c r="UUB27" s="60"/>
      <c r="UUC27" s="60"/>
      <c r="UUD27" s="60"/>
      <c r="UUE27" s="60"/>
      <c r="UUF27" s="60"/>
      <c r="UUG27" s="60"/>
      <c r="UUH27" s="60"/>
      <c r="UUI27" s="60"/>
      <c r="UUJ27" s="60"/>
      <c r="UUK27" s="60"/>
      <c r="UUL27" s="60"/>
      <c r="UUM27" s="60"/>
      <c r="UUN27" s="60"/>
      <c r="UUO27" s="60"/>
      <c r="UUP27" s="60"/>
      <c r="UUQ27" s="60"/>
      <c r="UUR27" s="60"/>
      <c r="UUS27" s="60"/>
      <c r="UUT27" s="60"/>
      <c r="UUU27" s="60"/>
      <c r="UUV27" s="60"/>
      <c r="UUW27" s="60"/>
      <c r="UUX27" s="60"/>
      <c r="UUY27" s="60"/>
      <c r="UUZ27" s="60"/>
      <c r="UVA27" s="60"/>
      <c r="UVB27" s="60"/>
      <c r="UVC27" s="60"/>
      <c r="UVD27" s="60"/>
      <c r="UVE27" s="60"/>
      <c r="UVF27" s="60"/>
      <c r="UVG27" s="60"/>
      <c r="UVH27" s="60"/>
      <c r="UVI27" s="60"/>
      <c r="UVJ27" s="60"/>
      <c r="UVK27" s="60"/>
      <c r="UVL27" s="60"/>
      <c r="UVM27" s="60"/>
      <c r="UVN27" s="60"/>
      <c r="UVO27" s="60"/>
      <c r="UVP27" s="60"/>
      <c r="UVQ27" s="60"/>
      <c r="UVR27" s="60"/>
      <c r="UVS27" s="60"/>
      <c r="UVT27" s="60"/>
      <c r="UVU27" s="60"/>
      <c r="UVV27" s="60"/>
      <c r="UVW27" s="60"/>
      <c r="UVX27" s="60"/>
      <c r="UVY27" s="60"/>
      <c r="UVZ27" s="60"/>
      <c r="UWA27" s="60"/>
      <c r="UWB27" s="60"/>
      <c r="UWC27" s="60"/>
      <c r="UWD27" s="60"/>
      <c r="UWE27" s="60"/>
      <c r="UWF27" s="60"/>
      <c r="UWG27" s="60"/>
      <c r="UWH27" s="60"/>
      <c r="UWI27" s="60"/>
      <c r="UWJ27" s="60"/>
      <c r="UWK27" s="60"/>
      <c r="UWL27" s="60"/>
      <c r="UWM27" s="60"/>
      <c r="UWN27" s="60"/>
      <c r="UWO27" s="60"/>
      <c r="UWP27" s="60"/>
      <c r="UWQ27" s="60"/>
      <c r="UWR27" s="60"/>
      <c r="UWS27" s="60"/>
      <c r="UWT27" s="60"/>
      <c r="UWU27" s="60"/>
      <c r="UWV27" s="60"/>
      <c r="UWW27" s="60"/>
      <c r="UWX27" s="60"/>
      <c r="UWY27" s="60"/>
      <c r="UWZ27" s="60"/>
      <c r="UXA27" s="60"/>
      <c r="UXB27" s="60"/>
      <c r="UXC27" s="60"/>
      <c r="UXD27" s="60"/>
      <c r="UXE27" s="60"/>
      <c r="UXF27" s="60"/>
      <c r="UXG27" s="60"/>
      <c r="UXH27" s="60"/>
      <c r="UXI27" s="60"/>
      <c r="UXJ27" s="60"/>
      <c r="UXK27" s="60"/>
      <c r="UXL27" s="60"/>
      <c r="UXM27" s="60"/>
      <c r="UXN27" s="60"/>
      <c r="UXO27" s="60"/>
      <c r="UXP27" s="60"/>
      <c r="UXQ27" s="60"/>
      <c r="UXR27" s="60"/>
      <c r="UXS27" s="60"/>
      <c r="UXT27" s="60"/>
      <c r="UXU27" s="60"/>
      <c r="UXV27" s="60"/>
      <c r="UXW27" s="60"/>
      <c r="UXX27" s="60"/>
      <c r="UXY27" s="60"/>
      <c r="UXZ27" s="60"/>
      <c r="UYA27" s="60"/>
      <c r="UYB27" s="60"/>
      <c r="UYC27" s="60"/>
      <c r="UYD27" s="60"/>
      <c r="UYE27" s="60"/>
      <c r="UYF27" s="60"/>
      <c r="UYG27" s="60"/>
      <c r="UYH27" s="60"/>
      <c r="UYI27" s="60"/>
      <c r="UYJ27" s="60"/>
      <c r="UYK27" s="60"/>
      <c r="UYL27" s="60"/>
      <c r="UYM27" s="60"/>
      <c r="UYN27" s="60"/>
      <c r="UYO27" s="60"/>
      <c r="UYP27" s="60"/>
      <c r="UYQ27" s="60"/>
      <c r="UYR27" s="60"/>
      <c r="UYS27" s="60"/>
      <c r="UYT27" s="60"/>
      <c r="UYU27" s="60"/>
      <c r="UYV27" s="60"/>
      <c r="UYW27" s="60"/>
      <c r="UYX27" s="60"/>
      <c r="UYY27" s="60"/>
      <c r="UYZ27" s="60"/>
      <c r="UZA27" s="60"/>
      <c r="UZB27" s="60"/>
      <c r="UZC27" s="60"/>
      <c r="UZD27" s="60"/>
      <c r="UZE27" s="60"/>
      <c r="UZF27" s="60"/>
      <c r="UZG27" s="60"/>
      <c r="UZH27" s="60"/>
      <c r="UZI27" s="60"/>
      <c r="UZJ27" s="60"/>
      <c r="UZK27" s="60"/>
      <c r="UZL27" s="60"/>
      <c r="UZM27" s="60"/>
      <c r="UZN27" s="60"/>
      <c r="UZO27" s="60"/>
      <c r="UZP27" s="60"/>
      <c r="UZQ27" s="60"/>
      <c r="UZR27" s="60"/>
      <c r="UZS27" s="60"/>
      <c r="UZT27" s="60"/>
      <c r="UZU27" s="60"/>
      <c r="UZV27" s="60"/>
      <c r="UZW27" s="60"/>
      <c r="UZX27" s="60"/>
      <c r="UZY27" s="60"/>
      <c r="UZZ27" s="60"/>
      <c r="VAA27" s="60"/>
      <c r="VAB27" s="60"/>
      <c r="VAC27" s="60"/>
      <c r="VAD27" s="60"/>
      <c r="VAE27" s="60"/>
      <c r="VAF27" s="60"/>
      <c r="VAG27" s="60"/>
      <c r="VAH27" s="60"/>
      <c r="VAI27" s="60"/>
      <c r="VAJ27" s="60"/>
      <c r="VAK27" s="60"/>
      <c r="VAL27" s="60"/>
      <c r="VAM27" s="60"/>
      <c r="VAN27" s="60"/>
      <c r="VAO27" s="60"/>
      <c r="VAP27" s="60"/>
      <c r="VAQ27" s="60"/>
      <c r="VAR27" s="60"/>
      <c r="VAS27" s="60"/>
      <c r="VAT27" s="60"/>
      <c r="VAU27" s="60"/>
      <c r="VAV27" s="60"/>
      <c r="VAW27" s="60"/>
      <c r="VAX27" s="60"/>
      <c r="VAY27" s="60"/>
      <c r="VAZ27" s="60"/>
      <c r="VBA27" s="60"/>
      <c r="VBB27" s="60"/>
      <c r="VBC27" s="60"/>
      <c r="VBD27" s="60"/>
      <c r="VBE27" s="60"/>
      <c r="VBF27" s="60"/>
      <c r="VBG27" s="60"/>
      <c r="VBH27" s="60"/>
      <c r="VBI27" s="60"/>
      <c r="VBJ27" s="60"/>
      <c r="VBK27" s="60"/>
      <c r="VBL27" s="60"/>
      <c r="VBM27" s="60"/>
      <c r="VBN27" s="60"/>
      <c r="VBO27" s="60"/>
      <c r="VBP27" s="60"/>
      <c r="VBQ27" s="60"/>
      <c r="VBR27" s="60"/>
      <c r="VBS27" s="60"/>
      <c r="VBT27" s="60"/>
      <c r="VBU27" s="60"/>
      <c r="VBV27" s="60"/>
      <c r="VBW27" s="60"/>
      <c r="VBX27" s="60"/>
      <c r="VBY27" s="60"/>
      <c r="VBZ27" s="60"/>
      <c r="VCA27" s="60"/>
      <c r="VCB27" s="60"/>
      <c r="VCC27" s="60"/>
      <c r="VCD27" s="60"/>
      <c r="VCE27" s="60"/>
      <c r="VCF27" s="60"/>
      <c r="VCG27" s="60"/>
      <c r="VCH27" s="60"/>
      <c r="VCI27" s="60"/>
      <c r="VCJ27" s="60"/>
      <c r="VCK27" s="60"/>
      <c r="VCL27" s="60"/>
      <c r="VCM27" s="60"/>
      <c r="VCN27" s="60"/>
      <c r="VCO27" s="60"/>
      <c r="VCP27" s="60"/>
      <c r="VCQ27" s="60"/>
      <c r="VCR27" s="60"/>
      <c r="VCS27" s="60"/>
      <c r="VCT27" s="60"/>
      <c r="VCU27" s="60"/>
      <c r="VCV27" s="60"/>
      <c r="VCW27" s="60"/>
      <c r="VCX27" s="60"/>
      <c r="VCY27" s="60"/>
      <c r="VCZ27" s="60"/>
      <c r="VDA27" s="60"/>
      <c r="VDB27" s="60"/>
      <c r="VDC27" s="60"/>
      <c r="VDD27" s="60"/>
      <c r="VDE27" s="60"/>
      <c r="VDF27" s="60"/>
      <c r="VDG27" s="60"/>
      <c r="VDH27" s="60"/>
      <c r="VDI27" s="60"/>
      <c r="VDJ27" s="60"/>
      <c r="VDK27" s="60"/>
      <c r="VDL27" s="60"/>
      <c r="VDM27" s="60"/>
      <c r="VDN27" s="60"/>
      <c r="VDO27" s="60"/>
      <c r="VDP27" s="60"/>
      <c r="VDQ27" s="60"/>
      <c r="VDR27" s="60"/>
      <c r="VDS27" s="60"/>
      <c r="VDT27" s="60"/>
      <c r="VDU27" s="60"/>
      <c r="VDV27" s="60"/>
      <c r="VDW27" s="60"/>
      <c r="VDX27" s="60"/>
      <c r="VDY27" s="60"/>
      <c r="VDZ27" s="60"/>
      <c r="VEA27" s="60"/>
      <c r="VEB27" s="60"/>
      <c r="VEC27" s="60"/>
      <c r="VED27" s="60"/>
      <c r="VEE27" s="60"/>
      <c r="VEF27" s="60"/>
      <c r="VEG27" s="60"/>
      <c r="VEH27" s="60"/>
      <c r="VEI27" s="60"/>
      <c r="VEJ27" s="60"/>
      <c r="VEK27" s="60"/>
      <c r="VEL27" s="60"/>
      <c r="VEM27" s="60"/>
      <c r="VEN27" s="60"/>
      <c r="VEO27" s="60"/>
      <c r="VEP27" s="60"/>
      <c r="VEQ27" s="60"/>
      <c r="VER27" s="60"/>
      <c r="VES27" s="60"/>
      <c r="VET27" s="60"/>
      <c r="VEU27" s="60"/>
      <c r="VEV27" s="60"/>
      <c r="VEW27" s="60"/>
      <c r="VEX27" s="60"/>
      <c r="VEY27" s="60"/>
      <c r="VEZ27" s="60"/>
      <c r="VFA27" s="60"/>
      <c r="VFB27" s="60"/>
      <c r="VFC27" s="60"/>
      <c r="VFD27" s="60"/>
      <c r="VFE27" s="60"/>
      <c r="VFF27" s="60"/>
      <c r="VFG27" s="60"/>
      <c r="VFH27" s="60"/>
      <c r="VFI27" s="60"/>
      <c r="VFJ27" s="60"/>
      <c r="VFK27" s="60"/>
      <c r="VFL27" s="60"/>
      <c r="VFM27" s="60"/>
      <c r="VFN27" s="60"/>
      <c r="VFO27" s="60"/>
      <c r="VFP27" s="60"/>
      <c r="VFQ27" s="60"/>
      <c r="VFR27" s="60"/>
      <c r="VFS27" s="60"/>
      <c r="VFT27" s="60"/>
      <c r="VFU27" s="60"/>
      <c r="VFV27" s="60"/>
      <c r="VFW27" s="60"/>
      <c r="VFX27" s="60"/>
      <c r="VFY27" s="60"/>
      <c r="VFZ27" s="60"/>
      <c r="VGA27" s="60"/>
      <c r="VGB27" s="60"/>
      <c r="VGC27" s="60"/>
      <c r="VGD27" s="60"/>
      <c r="VGE27" s="60"/>
      <c r="VGF27" s="60"/>
      <c r="VGG27" s="60"/>
      <c r="VGH27" s="60"/>
      <c r="VGI27" s="60"/>
      <c r="VGJ27" s="60"/>
      <c r="VGK27" s="60"/>
      <c r="VGL27" s="60"/>
      <c r="VGM27" s="60"/>
      <c r="VGN27" s="60"/>
      <c r="VGO27" s="60"/>
      <c r="VGP27" s="60"/>
      <c r="VGQ27" s="60"/>
      <c r="VGR27" s="60"/>
      <c r="VGS27" s="60"/>
      <c r="VGT27" s="60"/>
      <c r="VGU27" s="60"/>
      <c r="VGV27" s="60"/>
      <c r="VGW27" s="60"/>
      <c r="VGX27" s="60"/>
      <c r="VGY27" s="60"/>
      <c r="VGZ27" s="60"/>
      <c r="VHA27" s="60"/>
      <c r="VHB27" s="60"/>
      <c r="VHC27" s="60"/>
      <c r="VHD27" s="60"/>
      <c r="VHE27" s="60"/>
      <c r="VHF27" s="60"/>
      <c r="VHG27" s="60"/>
      <c r="VHH27" s="60"/>
      <c r="VHI27" s="60"/>
      <c r="VHJ27" s="60"/>
      <c r="VHK27" s="60"/>
      <c r="VHL27" s="60"/>
      <c r="VHM27" s="60"/>
      <c r="VHN27" s="60"/>
      <c r="VHO27" s="60"/>
      <c r="VHP27" s="60"/>
      <c r="VHQ27" s="60"/>
      <c r="VHR27" s="60"/>
      <c r="VHS27" s="60"/>
      <c r="VHT27" s="60"/>
      <c r="VHU27" s="60"/>
      <c r="VHV27" s="60"/>
      <c r="VHW27" s="60"/>
      <c r="VHX27" s="60"/>
      <c r="VHY27" s="60"/>
      <c r="VHZ27" s="60"/>
      <c r="VIA27" s="60"/>
      <c r="VIB27" s="60"/>
      <c r="VIC27" s="60"/>
      <c r="VID27" s="60"/>
      <c r="VIE27" s="60"/>
      <c r="VIF27" s="60"/>
      <c r="VIG27" s="60"/>
      <c r="VIH27" s="60"/>
      <c r="VII27" s="60"/>
      <c r="VIJ27" s="60"/>
      <c r="VIK27" s="60"/>
      <c r="VIL27" s="60"/>
      <c r="VIM27" s="60"/>
      <c r="VIN27" s="60"/>
      <c r="VIO27" s="60"/>
      <c r="VIP27" s="60"/>
      <c r="VIQ27" s="60"/>
      <c r="VIR27" s="60"/>
      <c r="VIS27" s="60"/>
      <c r="VIT27" s="60"/>
      <c r="VIU27" s="60"/>
      <c r="VIV27" s="60"/>
      <c r="VIW27" s="60"/>
      <c r="VIX27" s="60"/>
      <c r="VIY27" s="60"/>
      <c r="VIZ27" s="60"/>
      <c r="VJA27" s="60"/>
      <c r="VJB27" s="60"/>
      <c r="VJC27" s="60"/>
      <c r="VJD27" s="60"/>
      <c r="VJE27" s="60"/>
      <c r="VJF27" s="60"/>
      <c r="VJG27" s="60"/>
      <c r="VJH27" s="60"/>
      <c r="VJI27" s="60"/>
      <c r="VJJ27" s="60"/>
      <c r="VJK27" s="60"/>
      <c r="VJL27" s="60"/>
      <c r="VJM27" s="60"/>
      <c r="VJN27" s="60"/>
      <c r="VJO27" s="60"/>
      <c r="VJP27" s="60"/>
      <c r="VJQ27" s="60"/>
      <c r="VJR27" s="60"/>
      <c r="VJS27" s="60"/>
      <c r="VJT27" s="60"/>
      <c r="VJU27" s="60"/>
      <c r="VJV27" s="60"/>
      <c r="VJW27" s="60"/>
      <c r="VJX27" s="60"/>
      <c r="VJY27" s="60"/>
      <c r="VJZ27" s="60"/>
      <c r="VKA27" s="60"/>
      <c r="VKB27" s="60"/>
      <c r="VKC27" s="60"/>
      <c r="VKD27" s="60"/>
      <c r="VKE27" s="60"/>
      <c r="VKF27" s="60"/>
      <c r="VKG27" s="60"/>
      <c r="VKH27" s="60"/>
      <c r="VKI27" s="60"/>
      <c r="VKJ27" s="60"/>
      <c r="VKK27" s="60"/>
      <c r="VKL27" s="60"/>
      <c r="VKM27" s="60"/>
      <c r="VKN27" s="60"/>
      <c r="VKO27" s="60"/>
      <c r="VKP27" s="60"/>
      <c r="VKQ27" s="60"/>
      <c r="VKR27" s="60"/>
      <c r="VKS27" s="60"/>
      <c r="VKT27" s="60"/>
      <c r="VKU27" s="60"/>
      <c r="VKV27" s="60"/>
      <c r="VKW27" s="60"/>
      <c r="VKX27" s="60"/>
      <c r="VKY27" s="60"/>
      <c r="VKZ27" s="60"/>
      <c r="VLA27" s="60"/>
      <c r="VLB27" s="60"/>
      <c r="VLC27" s="60"/>
      <c r="VLD27" s="60"/>
      <c r="VLE27" s="60"/>
      <c r="VLF27" s="60"/>
      <c r="VLG27" s="60"/>
      <c r="VLH27" s="60"/>
      <c r="VLI27" s="60"/>
      <c r="VLJ27" s="60"/>
      <c r="VLK27" s="60"/>
      <c r="VLL27" s="60"/>
      <c r="VLM27" s="60"/>
      <c r="VLN27" s="60"/>
      <c r="VLO27" s="60"/>
      <c r="VLP27" s="60"/>
      <c r="VLQ27" s="60"/>
      <c r="VLR27" s="60"/>
      <c r="VLS27" s="60"/>
      <c r="VLT27" s="60"/>
      <c r="VLU27" s="60"/>
      <c r="VLV27" s="60"/>
      <c r="VLW27" s="60"/>
      <c r="VLX27" s="60"/>
      <c r="VLY27" s="60"/>
      <c r="VLZ27" s="60"/>
      <c r="VMA27" s="60"/>
      <c r="VMB27" s="60"/>
      <c r="VMC27" s="60"/>
      <c r="VMD27" s="60"/>
      <c r="VME27" s="60"/>
      <c r="VMF27" s="60"/>
      <c r="VMG27" s="60"/>
      <c r="VMH27" s="60"/>
      <c r="VMI27" s="60"/>
      <c r="VMJ27" s="60"/>
      <c r="VMK27" s="60"/>
      <c r="VML27" s="60"/>
      <c r="VMM27" s="60"/>
      <c r="VMN27" s="60"/>
      <c r="VMO27" s="60"/>
      <c r="VMP27" s="60"/>
      <c r="VMQ27" s="60"/>
      <c r="VMR27" s="60"/>
      <c r="VMS27" s="60"/>
      <c r="VMT27" s="60"/>
      <c r="VMU27" s="60"/>
      <c r="VMV27" s="60"/>
      <c r="VMW27" s="60"/>
      <c r="VMX27" s="60"/>
      <c r="VMY27" s="60"/>
      <c r="VMZ27" s="60"/>
      <c r="VNA27" s="60"/>
      <c r="VNB27" s="60"/>
      <c r="VNC27" s="60"/>
      <c r="VND27" s="60"/>
      <c r="VNE27" s="60"/>
      <c r="VNF27" s="60"/>
      <c r="VNG27" s="60"/>
      <c r="VNH27" s="60"/>
      <c r="VNI27" s="60"/>
      <c r="VNJ27" s="60"/>
      <c r="VNK27" s="60"/>
      <c r="VNL27" s="60"/>
      <c r="VNM27" s="60"/>
      <c r="VNN27" s="60"/>
      <c r="VNO27" s="60"/>
      <c r="VNP27" s="60"/>
      <c r="VNQ27" s="60"/>
      <c r="VNR27" s="60"/>
      <c r="VNS27" s="60"/>
      <c r="VNT27" s="60"/>
      <c r="VNU27" s="60"/>
      <c r="VNV27" s="60"/>
      <c r="VNW27" s="60"/>
      <c r="VNX27" s="60"/>
      <c r="VNY27" s="60"/>
      <c r="VNZ27" s="60"/>
      <c r="VOA27" s="60"/>
      <c r="VOB27" s="60"/>
      <c r="VOC27" s="60"/>
      <c r="VOD27" s="60"/>
      <c r="VOE27" s="60"/>
      <c r="VOF27" s="60"/>
      <c r="VOG27" s="60"/>
      <c r="VOH27" s="60"/>
      <c r="VOI27" s="60"/>
      <c r="VOJ27" s="60"/>
      <c r="VOK27" s="60"/>
      <c r="VOL27" s="60"/>
      <c r="VOM27" s="60"/>
      <c r="VON27" s="60"/>
      <c r="VOO27" s="60"/>
      <c r="VOP27" s="60"/>
      <c r="VOQ27" s="60"/>
      <c r="VOR27" s="60"/>
      <c r="VOS27" s="60"/>
      <c r="VOT27" s="60"/>
      <c r="VOU27" s="60"/>
      <c r="VOV27" s="60"/>
      <c r="VOW27" s="60"/>
      <c r="VOX27" s="60"/>
      <c r="VOY27" s="60"/>
      <c r="VOZ27" s="60"/>
      <c r="VPA27" s="60"/>
      <c r="VPB27" s="60"/>
      <c r="VPC27" s="60"/>
      <c r="VPD27" s="60"/>
      <c r="VPE27" s="60"/>
      <c r="VPF27" s="60"/>
      <c r="VPG27" s="60"/>
      <c r="VPH27" s="60"/>
      <c r="VPI27" s="60"/>
      <c r="VPJ27" s="60"/>
      <c r="VPK27" s="60"/>
      <c r="VPL27" s="60"/>
      <c r="VPM27" s="60"/>
      <c r="VPN27" s="60"/>
      <c r="VPO27" s="60"/>
      <c r="VPP27" s="60"/>
      <c r="VPQ27" s="60"/>
      <c r="VPR27" s="60"/>
      <c r="VPS27" s="60"/>
      <c r="VPT27" s="60"/>
      <c r="VPU27" s="60"/>
      <c r="VPV27" s="60"/>
      <c r="VPW27" s="60"/>
      <c r="VPX27" s="60"/>
      <c r="VPY27" s="60"/>
      <c r="VPZ27" s="60"/>
      <c r="VQA27" s="60"/>
      <c r="VQB27" s="60"/>
      <c r="VQC27" s="60"/>
      <c r="VQD27" s="60"/>
      <c r="VQE27" s="60"/>
      <c r="VQF27" s="60"/>
      <c r="VQG27" s="60"/>
      <c r="VQH27" s="60"/>
      <c r="VQI27" s="60"/>
      <c r="VQJ27" s="60"/>
      <c r="VQK27" s="60"/>
      <c r="VQL27" s="60"/>
      <c r="VQM27" s="60"/>
      <c r="VQN27" s="60"/>
      <c r="VQO27" s="60"/>
      <c r="VQP27" s="60"/>
      <c r="VQQ27" s="60"/>
      <c r="VQR27" s="60"/>
      <c r="VQS27" s="60"/>
      <c r="VQT27" s="60"/>
      <c r="VQU27" s="60"/>
      <c r="VQV27" s="60"/>
      <c r="VQW27" s="60"/>
      <c r="VQX27" s="60"/>
      <c r="VQY27" s="60"/>
      <c r="VQZ27" s="60"/>
      <c r="VRA27" s="60"/>
      <c r="VRB27" s="60"/>
      <c r="VRC27" s="60"/>
      <c r="VRD27" s="60"/>
      <c r="VRE27" s="60"/>
      <c r="VRF27" s="60"/>
      <c r="VRG27" s="60"/>
      <c r="VRH27" s="60"/>
      <c r="VRI27" s="60"/>
      <c r="VRJ27" s="60"/>
      <c r="VRK27" s="60"/>
      <c r="VRL27" s="60"/>
      <c r="VRM27" s="60"/>
      <c r="VRN27" s="60"/>
      <c r="VRO27" s="60"/>
      <c r="VRP27" s="60"/>
      <c r="VRQ27" s="60"/>
      <c r="VRR27" s="60"/>
      <c r="VRS27" s="60"/>
      <c r="VRT27" s="60"/>
      <c r="VRU27" s="60"/>
      <c r="VRV27" s="60"/>
      <c r="VRW27" s="60"/>
      <c r="VRX27" s="60"/>
      <c r="VRY27" s="60"/>
      <c r="VRZ27" s="60"/>
      <c r="VSA27" s="60"/>
      <c r="VSB27" s="60"/>
      <c r="VSC27" s="60"/>
      <c r="VSD27" s="60"/>
      <c r="VSE27" s="60"/>
      <c r="VSF27" s="60"/>
      <c r="VSG27" s="60"/>
      <c r="VSH27" s="60"/>
      <c r="VSI27" s="60"/>
      <c r="VSJ27" s="60"/>
      <c r="VSK27" s="60"/>
      <c r="VSL27" s="60"/>
      <c r="VSM27" s="60"/>
      <c r="VSN27" s="60"/>
      <c r="VSO27" s="60"/>
      <c r="VSP27" s="60"/>
      <c r="VSQ27" s="60"/>
      <c r="VSR27" s="60"/>
      <c r="VSS27" s="60"/>
      <c r="VST27" s="60"/>
      <c r="VSU27" s="60"/>
      <c r="VSV27" s="60"/>
      <c r="VSW27" s="60"/>
      <c r="VSX27" s="60"/>
      <c r="VSY27" s="60"/>
      <c r="VSZ27" s="60"/>
      <c r="VTA27" s="60"/>
      <c r="VTB27" s="60"/>
      <c r="VTC27" s="60"/>
      <c r="VTD27" s="60"/>
      <c r="VTE27" s="60"/>
      <c r="VTF27" s="60"/>
      <c r="VTG27" s="60"/>
      <c r="VTH27" s="60"/>
      <c r="VTI27" s="60"/>
      <c r="VTJ27" s="60"/>
      <c r="VTK27" s="60"/>
      <c r="VTL27" s="60"/>
      <c r="VTM27" s="60"/>
      <c r="VTN27" s="60"/>
      <c r="VTO27" s="60"/>
      <c r="VTP27" s="60"/>
      <c r="VTQ27" s="60"/>
      <c r="VTR27" s="60"/>
      <c r="VTS27" s="60"/>
      <c r="VTT27" s="60"/>
      <c r="VTU27" s="60"/>
      <c r="VTV27" s="60"/>
      <c r="VTW27" s="60"/>
      <c r="VTX27" s="60"/>
      <c r="VTY27" s="60"/>
      <c r="VTZ27" s="60"/>
      <c r="VUA27" s="60"/>
      <c r="VUB27" s="60"/>
      <c r="VUC27" s="60"/>
      <c r="VUD27" s="60"/>
      <c r="VUE27" s="60"/>
      <c r="VUF27" s="60"/>
      <c r="VUG27" s="60"/>
      <c r="VUH27" s="60"/>
      <c r="VUI27" s="60"/>
      <c r="VUJ27" s="60"/>
      <c r="VUK27" s="60"/>
      <c r="VUL27" s="60"/>
      <c r="VUM27" s="60"/>
      <c r="VUN27" s="60"/>
      <c r="VUO27" s="60"/>
      <c r="VUP27" s="60"/>
      <c r="VUQ27" s="60"/>
      <c r="VUR27" s="60"/>
      <c r="VUS27" s="60"/>
      <c r="VUT27" s="60"/>
      <c r="VUU27" s="60"/>
      <c r="VUV27" s="60"/>
      <c r="VUW27" s="60"/>
      <c r="VUX27" s="60"/>
      <c r="VUY27" s="60"/>
      <c r="VUZ27" s="60"/>
      <c r="VVA27" s="60"/>
      <c r="VVB27" s="60"/>
      <c r="VVC27" s="60"/>
      <c r="VVD27" s="60"/>
      <c r="VVE27" s="60"/>
      <c r="VVF27" s="60"/>
      <c r="VVG27" s="60"/>
      <c r="VVH27" s="60"/>
      <c r="VVI27" s="60"/>
      <c r="VVJ27" s="60"/>
      <c r="VVK27" s="60"/>
      <c r="VVL27" s="60"/>
      <c r="VVM27" s="60"/>
      <c r="VVN27" s="60"/>
      <c r="VVO27" s="60"/>
      <c r="VVP27" s="60"/>
      <c r="VVQ27" s="60"/>
      <c r="VVR27" s="60"/>
      <c r="VVS27" s="60"/>
      <c r="VVT27" s="60"/>
      <c r="VVU27" s="60"/>
      <c r="VVV27" s="60"/>
      <c r="VVW27" s="60"/>
      <c r="VVX27" s="60"/>
      <c r="VVY27" s="60"/>
      <c r="VVZ27" s="60"/>
      <c r="VWA27" s="60"/>
      <c r="VWB27" s="60"/>
      <c r="VWC27" s="60"/>
      <c r="VWD27" s="60"/>
      <c r="VWE27" s="60"/>
      <c r="VWF27" s="60"/>
      <c r="VWG27" s="60"/>
      <c r="VWH27" s="60"/>
      <c r="VWI27" s="60"/>
      <c r="VWJ27" s="60"/>
      <c r="VWK27" s="60"/>
      <c r="VWL27" s="60"/>
      <c r="VWM27" s="60"/>
      <c r="VWN27" s="60"/>
      <c r="VWO27" s="60"/>
      <c r="VWP27" s="60"/>
      <c r="VWQ27" s="60"/>
      <c r="VWR27" s="60"/>
      <c r="VWS27" s="60"/>
      <c r="VWT27" s="60"/>
      <c r="VWU27" s="60"/>
      <c r="VWV27" s="60"/>
      <c r="VWW27" s="60"/>
      <c r="VWX27" s="60"/>
      <c r="VWY27" s="60"/>
      <c r="VWZ27" s="60"/>
      <c r="VXA27" s="60"/>
      <c r="VXB27" s="60"/>
      <c r="VXC27" s="60"/>
      <c r="VXD27" s="60"/>
      <c r="VXE27" s="60"/>
      <c r="VXF27" s="60"/>
      <c r="VXG27" s="60"/>
      <c r="VXH27" s="60"/>
      <c r="VXI27" s="60"/>
      <c r="VXJ27" s="60"/>
      <c r="VXK27" s="60"/>
      <c r="VXL27" s="60"/>
      <c r="VXM27" s="60"/>
      <c r="VXN27" s="60"/>
      <c r="VXO27" s="60"/>
      <c r="VXP27" s="60"/>
      <c r="VXQ27" s="60"/>
      <c r="VXR27" s="60"/>
      <c r="VXS27" s="60"/>
      <c r="VXT27" s="60"/>
      <c r="VXU27" s="60"/>
      <c r="VXV27" s="60"/>
      <c r="VXW27" s="60"/>
      <c r="VXX27" s="60"/>
      <c r="VXY27" s="60"/>
      <c r="VXZ27" s="60"/>
      <c r="VYA27" s="60"/>
      <c r="VYB27" s="60"/>
      <c r="VYC27" s="60"/>
      <c r="VYD27" s="60"/>
      <c r="VYE27" s="60"/>
      <c r="VYF27" s="60"/>
      <c r="VYG27" s="60"/>
      <c r="VYH27" s="60"/>
      <c r="VYI27" s="60"/>
      <c r="VYJ27" s="60"/>
      <c r="VYK27" s="60"/>
      <c r="VYL27" s="60"/>
      <c r="VYM27" s="60"/>
      <c r="VYN27" s="60"/>
      <c r="VYO27" s="60"/>
      <c r="VYP27" s="60"/>
      <c r="VYQ27" s="60"/>
      <c r="VYR27" s="60"/>
      <c r="VYS27" s="60"/>
      <c r="VYT27" s="60"/>
      <c r="VYU27" s="60"/>
      <c r="VYV27" s="60"/>
      <c r="VYW27" s="60"/>
      <c r="VYX27" s="60"/>
      <c r="VYY27" s="60"/>
      <c r="VYZ27" s="60"/>
      <c r="VZA27" s="60"/>
      <c r="VZB27" s="60"/>
      <c r="VZC27" s="60"/>
      <c r="VZD27" s="60"/>
      <c r="VZE27" s="60"/>
      <c r="VZF27" s="60"/>
      <c r="VZG27" s="60"/>
      <c r="VZH27" s="60"/>
      <c r="VZI27" s="60"/>
      <c r="VZJ27" s="60"/>
      <c r="VZK27" s="60"/>
      <c r="VZL27" s="60"/>
      <c r="VZM27" s="60"/>
      <c r="VZN27" s="60"/>
      <c r="VZO27" s="60"/>
      <c r="VZP27" s="60"/>
      <c r="VZQ27" s="60"/>
      <c r="VZR27" s="60"/>
      <c r="VZS27" s="60"/>
      <c r="VZT27" s="60"/>
      <c r="VZU27" s="60"/>
      <c r="VZV27" s="60"/>
      <c r="VZW27" s="60"/>
      <c r="VZX27" s="60"/>
      <c r="VZY27" s="60"/>
      <c r="VZZ27" s="60"/>
      <c r="WAA27" s="60"/>
      <c r="WAB27" s="60"/>
      <c r="WAC27" s="60"/>
      <c r="WAD27" s="60"/>
      <c r="WAE27" s="60"/>
      <c r="WAF27" s="60"/>
      <c r="WAG27" s="60"/>
      <c r="WAH27" s="60"/>
      <c r="WAI27" s="60"/>
      <c r="WAJ27" s="60"/>
      <c r="WAK27" s="60"/>
      <c r="WAL27" s="60"/>
      <c r="WAM27" s="60"/>
      <c r="WAN27" s="60"/>
      <c r="WAO27" s="60"/>
      <c r="WAP27" s="60"/>
      <c r="WAQ27" s="60"/>
      <c r="WAR27" s="60"/>
      <c r="WAS27" s="60"/>
      <c r="WAT27" s="60"/>
      <c r="WAU27" s="60"/>
      <c r="WAV27" s="60"/>
      <c r="WAW27" s="60"/>
      <c r="WAX27" s="60"/>
      <c r="WAY27" s="60"/>
      <c r="WAZ27" s="60"/>
      <c r="WBA27" s="60"/>
      <c r="WBB27" s="60"/>
      <c r="WBC27" s="60"/>
      <c r="WBD27" s="60"/>
      <c r="WBE27" s="60"/>
      <c r="WBF27" s="60"/>
      <c r="WBG27" s="60"/>
      <c r="WBH27" s="60"/>
      <c r="WBI27" s="60"/>
      <c r="WBJ27" s="60"/>
      <c r="WBK27" s="60"/>
      <c r="WBL27" s="60"/>
      <c r="WBM27" s="60"/>
      <c r="WBN27" s="60"/>
      <c r="WBO27" s="60"/>
      <c r="WBP27" s="60"/>
      <c r="WBQ27" s="60"/>
      <c r="WBR27" s="60"/>
      <c r="WBS27" s="60"/>
      <c r="WBT27" s="60"/>
      <c r="WBU27" s="60"/>
      <c r="WBV27" s="60"/>
      <c r="WBW27" s="60"/>
      <c r="WBX27" s="60"/>
      <c r="WBY27" s="60"/>
      <c r="WBZ27" s="60"/>
      <c r="WCA27" s="60"/>
      <c r="WCB27" s="60"/>
      <c r="WCC27" s="60"/>
      <c r="WCD27" s="60"/>
      <c r="WCE27" s="60"/>
      <c r="WCF27" s="60"/>
      <c r="WCG27" s="60"/>
      <c r="WCH27" s="60"/>
      <c r="WCI27" s="60"/>
      <c r="WCJ27" s="60"/>
      <c r="WCK27" s="60"/>
      <c r="WCL27" s="60"/>
      <c r="WCM27" s="60"/>
      <c r="WCN27" s="60"/>
      <c r="WCO27" s="60"/>
      <c r="WCP27" s="60"/>
      <c r="WCQ27" s="60"/>
      <c r="WCR27" s="60"/>
      <c r="WCS27" s="60"/>
      <c r="WCT27" s="60"/>
      <c r="WCU27" s="60"/>
      <c r="WCV27" s="60"/>
      <c r="WCW27" s="60"/>
      <c r="WCX27" s="60"/>
      <c r="WCY27" s="60"/>
      <c r="WCZ27" s="60"/>
      <c r="WDA27" s="60"/>
      <c r="WDB27" s="60"/>
      <c r="WDC27" s="60"/>
      <c r="WDD27" s="60"/>
      <c r="WDE27" s="60"/>
      <c r="WDF27" s="60"/>
      <c r="WDG27" s="60"/>
      <c r="WDH27" s="60"/>
      <c r="WDI27" s="60"/>
      <c r="WDJ27" s="60"/>
      <c r="WDK27" s="60"/>
      <c r="WDL27" s="60"/>
      <c r="WDM27" s="60"/>
      <c r="WDN27" s="60"/>
      <c r="WDO27" s="60"/>
      <c r="WDP27" s="60"/>
      <c r="WDQ27" s="60"/>
      <c r="WDR27" s="60"/>
      <c r="WDS27" s="60"/>
      <c r="WDT27" s="60"/>
      <c r="WDU27" s="60"/>
      <c r="WDV27" s="60"/>
      <c r="WDW27" s="60"/>
      <c r="WDX27" s="60"/>
      <c r="WDY27" s="60"/>
      <c r="WDZ27" s="60"/>
      <c r="WEA27" s="60"/>
      <c r="WEB27" s="60"/>
      <c r="WEC27" s="60"/>
      <c r="WED27" s="60"/>
      <c r="WEE27" s="60"/>
      <c r="WEF27" s="60"/>
      <c r="WEG27" s="60"/>
      <c r="WEH27" s="60"/>
      <c r="WEI27" s="60"/>
      <c r="WEJ27" s="60"/>
      <c r="WEK27" s="60"/>
      <c r="WEL27" s="60"/>
      <c r="WEM27" s="60"/>
      <c r="WEN27" s="60"/>
      <c r="WEO27" s="60"/>
      <c r="WEP27" s="60"/>
      <c r="WEQ27" s="60"/>
      <c r="WER27" s="60"/>
      <c r="WES27" s="60"/>
      <c r="WET27" s="60"/>
      <c r="WEU27" s="60"/>
      <c r="WEV27" s="60"/>
      <c r="WEW27" s="60"/>
      <c r="WEX27" s="60"/>
      <c r="WEY27" s="60"/>
      <c r="WEZ27" s="60"/>
      <c r="WFA27" s="60"/>
      <c r="WFB27" s="60"/>
      <c r="WFC27" s="60"/>
      <c r="WFD27" s="60"/>
      <c r="WFE27" s="60"/>
      <c r="WFF27" s="60"/>
      <c r="WFG27" s="60"/>
      <c r="WFH27" s="60"/>
      <c r="WFI27" s="60"/>
      <c r="WFJ27" s="60"/>
      <c r="WFK27" s="60"/>
      <c r="WFL27" s="60"/>
      <c r="WFM27" s="60"/>
      <c r="WFN27" s="60"/>
      <c r="WFO27" s="60"/>
      <c r="WFP27" s="60"/>
      <c r="WFQ27" s="60"/>
      <c r="WFR27" s="60"/>
      <c r="WFS27" s="60"/>
      <c r="WFT27" s="60"/>
      <c r="WFU27" s="60"/>
      <c r="WFV27" s="60"/>
      <c r="WFW27" s="60"/>
      <c r="WFX27" s="60"/>
      <c r="WFY27" s="60"/>
      <c r="WFZ27" s="60"/>
      <c r="WGA27" s="60"/>
      <c r="WGB27" s="60"/>
      <c r="WGC27" s="60"/>
      <c r="WGD27" s="60"/>
      <c r="WGE27" s="60"/>
      <c r="WGF27" s="60"/>
      <c r="WGG27" s="60"/>
      <c r="WGH27" s="60"/>
      <c r="WGI27" s="60"/>
      <c r="WGJ27" s="60"/>
      <c r="WGK27" s="60"/>
      <c r="WGL27" s="60"/>
      <c r="WGM27" s="60"/>
      <c r="WGN27" s="60"/>
      <c r="WGO27" s="60"/>
      <c r="WGP27" s="60"/>
      <c r="WGQ27" s="60"/>
      <c r="WGR27" s="60"/>
      <c r="WGS27" s="60"/>
      <c r="WGT27" s="60"/>
      <c r="WGU27" s="60"/>
      <c r="WGV27" s="60"/>
      <c r="WGW27" s="60"/>
      <c r="WGX27" s="60"/>
      <c r="WGY27" s="60"/>
      <c r="WGZ27" s="60"/>
      <c r="WHA27" s="60"/>
      <c r="WHB27" s="60"/>
      <c r="WHC27" s="60"/>
      <c r="WHD27" s="60"/>
      <c r="WHE27" s="60"/>
      <c r="WHF27" s="60"/>
      <c r="WHG27" s="60"/>
      <c r="WHH27" s="60"/>
      <c r="WHI27" s="60"/>
      <c r="WHJ27" s="60"/>
      <c r="WHK27" s="60"/>
      <c r="WHL27" s="60"/>
      <c r="WHM27" s="60"/>
      <c r="WHN27" s="60"/>
      <c r="WHO27" s="60"/>
      <c r="WHP27" s="60"/>
      <c r="WHQ27" s="60"/>
      <c r="WHR27" s="60"/>
      <c r="WHS27" s="60"/>
      <c r="WHT27" s="60"/>
      <c r="WHU27" s="60"/>
      <c r="WHV27" s="60"/>
      <c r="WHW27" s="60"/>
      <c r="WHX27" s="60"/>
      <c r="WHY27" s="60"/>
      <c r="WHZ27" s="60"/>
      <c r="WIA27" s="60"/>
      <c r="WIB27" s="60"/>
      <c r="WIC27" s="60"/>
      <c r="WID27" s="60"/>
      <c r="WIE27" s="60"/>
      <c r="WIF27" s="60"/>
      <c r="WIG27" s="60"/>
      <c r="WIH27" s="60"/>
      <c r="WII27" s="60"/>
      <c r="WIJ27" s="60"/>
      <c r="WIK27" s="60"/>
      <c r="WIL27" s="60"/>
      <c r="WIM27" s="60"/>
      <c r="WIN27" s="60"/>
      <c r="WIO27" s="60"/>
      <c r="WIP27" s="60"/>
      <c r="WIQ27" s="60"/>
      <c r="WIR27" s="60"/>
      <c r="WIS27" s="60"/>
      <c r="WIT27" s="60"/>
      <c r="WIU27" s="60"/>
      <c r="WIV27" s="60"/>
      <c r="WIW27" s="60"/>
      <c r="WIX27" s="60"/>
      <c r="WIY27" s="60"/>
      <c r="WIZ27" s="60"/>
      <c r="WJA27" s="60"/>
      <c r="WJB27" s="60"/>
      <c r="WJC27" s="60"/>
      <c r="WJD27" s="60"/>
      <c r="WJE27" s="60"/>
      <c r="WJF27" s="60"/>
      <c r="WJG27" s="60"/>
      <c r="WJH27" s="60"/>
      <c r="WJI27" s="60"/>
      <c r="WJJ27" s="60"/>
      <c r="WJK27" s="60"/>
      <c r="WJL27" s="60"/>
      <c r="WJM27" s="60"/>
      <c r="WJN27" s="60"/>
      <c r="WJO27" s="60"/>
      <c r="WJP27" s="60"/>
      <c r="WJQ27" s="60"/>
      <c r="WJR27" s="60"/>
      <c r="WJS27" s="60"/>
      <c r="WJT27" s="60"/>
      <c r="WJU27" s="60"/>
      <c r="WJV27" s="60"/>
      <c r="WJW27" s="60"/>
      <c r="WJX27" s="60"/>
      <c r="WJY27" s="60"/>
      <c r="WJZ27" s="60"/>
      <c r="WKA27" s="60"/>
      <c r="WKB27" s="60"/>
      <c r="WKC27" s="60"/>
      <c r="WKD27" s="60"/>
      <c r="WKE27" s="60"/>
      <c r="WKF27" s="60"/>
      <c r="WKG27" s="60"/>
      <c r="WKH27" s="60"/>
      <c r="WKI27" s="60"/>
      <c r="WKJ27" s="60"/>
      <c r="WKK27" s="60"/>
      <c r="WKL27" s="60"/>
      <c r="WKM27" s="60"/>
      <c r="WKN27" s="60"/>
      <c r="WKO27" s="60"/>
      <c r="WKP27" s="60"/>
      <c r="WKQ27" s="60"/>
      <c r="WKR27" s="60"/>
      <c r="WKS27" s="60"/>
      <c r="WKT27" s="60"/>
      <c r="WKU27" s="60"/>
      <c r="WKV27" s="60"/>
      <c r="WKW27" s="60"/>
      <c r="WKX27" s="60"/>
      <c r="WKY27" s="60"/>
      <c r="WKZ27" s="60"/>
      <c r="WLA27" s="60"/>
      <c r="WLB27" s="60"/>
      <c r="WLC27" s="60"/>
      <c r="WLD27" s="60"/>
      <c r="WLE27" s="60"/>
      <c r="WLF27" s="60"/>
      <c r="WLG27" s="60"/>
      <c r="WLH27" s="60"/>
      <c r="WLI27" s="60"/>
      <c r="WLJ27" s="60"/>
      <c r="WLK27" s="60"/>
      <c r="WLL27" s="60"/>
      <c r="WLM27" s="60"/>
      <c r="WLN27" s="60"/>
      <c r="WLO27" s="60"/>
      <c r="WLP27" s="60"/>
      <c r="WLQ27" s="60"/>
      <c r="WLR27" s="60"/>
      <c r="WLS27" s="60"/>
      <c r="WLT27" s="60"/>
      <c r="WLU27" s="60"/>
      <c r="WLV27" s="60"/>
      <c r="WLW27" s="60"/>
      <c r="WLX27" s="60"/>
      <c r="WLY27" s="60"/>
      <c r="WLZ27" s="60"/>
      <c r="WMA27" s="60"/>
      <c r="WMB27" s="60"/>
      <c r="WMC27" s="60"/>
      <c r="WMD27" s="60"/>
      <c r="WME27" s="60"/>
      <c r="WMF27" s="60"/>
      <c r="WMG27" s="60"/>
      <c r="WMH27" s="60"/>
      <c r="WMI27" s="60"/>
      <c r="WMJ27" s="60"/>
      <c r="WMK27" s="60"/>
      <c r="WML27" s="60"/>
      <c r="WMM27" s="60"/>
      <c r="WMN27" s="60"/>
      <c r="WMO27" s="60"/>
      <c r="WMP27" s="60"/>
      <c r="WMQ27" s="60"/>
      <c r="WMR27" s="60"/>
      <c r="WMS27" s="60"/>
      <c r="WMT27" s="60"/>
      <c r="WMU27" s="60"/>
      <c r="WMV27" s="60"/>
      <c r="WMW27" s="60"/>
      <c r="WMX27" s="60"/>
      <c r="WMY27" s="60"/>
      <c r="WMZ27" s="60"/>
      <c r="WNA27" s="60"/>
      <c r="WNB27" s="60"/>
      <c r="WNC27" s="60"/>
      <c r="WND27" s="60"/>
      <c r="WNE27" s="60"/>
      <c r="WNF27" s="60"/>
      <c r="WNG27" s="60"/>
      <c r="WNH27" s="60"/>
      <c r="WNI27" s="60"/>
      <c r="WNJ27" s="60"/>
      <c r="WNK27" s="60"/>
      <c r="WNL27" s="60"/>
      <c r="WNM27" s="60"/>
      <c r="WNN27" s="60"/>
      <c r="WNO27" s="60"/>
      <c r="WNP27" s="60"/>
      <c r="WNQ27" s="60"/>
      <c r="WNR27" s="60"/>
      <c r="WNS27" s="60"/>
      <c r="WNT27" s="60"/>
      <c r="WNU27" s="60"/>
      <c r="WNV27" s="60"/>
      <c r="WNW27" s="60"/>
      <c r="WNX27" s="60"/>
      <c r="WNY27" s="60"/>
      <c r="WNZ27" s="60"/>
      <c r="WOA27" s="60"/>
      <c r="WOB27" s="60"/>
      <c r="WOC27" s="60"/>
      <c r="WOD27" s="60"/>
      <c r="WOE27" s="60"/>
      <c r="WOF27" s="60"/>
      <c r="WOG27" s="60"/>
      <c r="WOH27" s="60"/>
      <c r="WOI27" s="60"/>
      <c r="WOJ27" s="60"/>
      <c r="WOK27" s="60"/>
      <c r="WOL27" s="60"/>
      <c r="WOM27" s="60"/>
      <c r="WON27" s="60"/>
      <c r="WOO27" s="60"/>
      <c r="WOP27" s="60"/>
      <c r="WOQ27" s="60"/>
      <c r="WOR27" s="60"/>
      <c r="WOS27" s="60"/>
      <c r="WOT27" s="60"/>
      <c r="WOU27" s="60"/>
      <c r="WOV27" s="60"/>
      <c r="WOW27" s="60"/>
      <c r="WOX27" s="60"/>
      <c r="WOY27" s="60"/>
      <c r="WOZ27" s="60"/>
      <c r="WPA27" s="60"/>
      <c r="WPB27" s="60"/>
      <c r="WPC27" s="60"/>
      <c r="WPD27" s="60"/>
      <c r="WPE27" s="60"/>
      <c r="WPF27" s="60"/>
      <c r="WPG27" s="60"/>
      <c r="WPH27" s="60"/>
      <c r="WPI27" s="60"/>
      <c r="WPJ27" s="60"/>
      <c r="WPK27" s="60"/>
      <c r="WPL27" s="60"/>
      <c r="WPM27" s="60"/>
      <c r="WPN27" s="60"/>
      <c r="WPO27" s="60"/>
      <c r="WPP27" s="60"/>
      <c r="WPQ27" s="60"/>
      <c r="WPR27" s="60"/>
      <c r="WPS27" s="60"/>
      <c r="WPT27" s="60"/>
      <c r="WPU27" s="60"/>
      <c r="WPV27" s="60"/>
      <c r="WPW27" s="60"/>
      <c r="WPX27" s="60"/>
      <c r="WPY27" s="60"/>
      <c r="WPZ27" s="60"/>
      <c r="WQA27" s="60"/>
      <c r="WQB27" s="60"/>
      <c r="WQC27" s="60"/>
      <c r="WQD27" s="60"/>
      <c r="WQE27" s="60"/>
      <c r="WQF27" s="60"/>
      <c r="WQG27" s="60"/>
      <c r="WQH27" s="60"/>
      <c r="WQI27" s="60"/>
      <c r="WQJ27" s="60"/>
      <c r="WQK27" s="60"/>
      <c r="WQL27" s="60"/>
      <c r="WQM27" s="60"/>
      <c r="WQN27" s="60"/>
      <c r="WQO27" s="60"/>
      <c r="WQP27" s="60"/>
      <c r="WQQ27" s="60"/>
      <c r="WQR27" s="60"/>
      <c r="WQS27" s="60"/>
      <c r="WQT27" s="60"/>
      <c r="WQU27" s="60"/>
      <c r="WQV27" s="60"/>
      <c r="WQW27" s="60"/>
      <c r="WQX27" s="60"/>
      <c r="WQY27" s="60"/>
      <c r="WQZ27" s="60"/>
      <c r="WRA27" s="60"/>
      <c r="WRB27" s="60"/>
      <c r="WRC27" s="60"/>
      <c r="WRD27" s="60"/>
      <c r="WRE27" s="60"/>
      <c r="WRF27" s="60"/>
      <c r="WRG27" s="60"/>
      <c r="WRH27" s="60"/>
      <c r="WRI27" s="60"/>
      <c r="WRJ27" s="60"/>
      <c r="WRK27" s="60"/>
      <c r="WRL27" s="60"/>
      <c r="WRM27" s="60"/>
      <c r="WRN27" s="60"/>
      <c r="WRO27" s="60"/>
      <c r="WRP27" s="60"/>
      <c r="WRQ27" s="60"/>
      <c r="WRR27" s="60"/>
      <c r="WRS27" s="60"/>
      <c r="WRT27" s="60"/>
      <c r="WRU27" s="60"/>
      <c r="WRV27" s="60"/>
      <c r="WRW27" s="60"/>
      <c r="WRX27" s="60"/>
      <c r="WRY27" s="60"/>
      <c r="WRZ27" s="60"/>
      <c r="WSA27" s="60"/>
      <c r="WSB27" s="60"/>
      <c r="WSC27" s="60"/>
      <c r="WSD27" s="60"/>
      <c r="WSE27" s="60"/>
      <c r="WSF27" s="60"/>
      <c r="WSG27" s="60"/>
      <c r="WSH27" s="60"/>
      <c r="WSI27" s="60"/>
      <c r="WSJ27" s="60"/>
      <c r="WSK27" s="60"/>
      <c r="WSL27" s="60"/>
      <c r="WSM27" s="60"/>
      <c r="WSN27" s="60"/>
      <c r="WSO27" s="60"/>
      <c r="WSP27" s="60"/>
      <c r="WSQ27" s="60"/>
      <c r="WSR27" s="60"/>
      <c r="WSS27" s="60"/>
      <c r="WST27" s="60"/>
      <c r="WSU27" s="60"/>
      <c r="WSV27" s="60"/>
      <c r="WSW27" s="60"/>
      <c r="WSX27" s="60"/>
      <c r="WSY27" s="60"/>
      <c r="WSZ27" s="60"/>
      <c r="WTA27" s="60"/>
      <c r="WTB27" s="60"/>
      <c r="WTC27" s="60"/>
      <c r="WTD27" s="60"/>
      <c r="WTE27" s="60"/>
      <c r="WTF27" s="60"/>
      <c r="WTG27" s="60"/>
      <c r="WTH27" s="60"/>
      <c r="WTI27" s="60"/>
      <c r="WTJ27" s="60"/>
      <c r="WTK27" s="60"/>
      <c r="WTL27" s="60"/>
      <c r="WTM27" s="60"/>
      <c r="WTN27" s="60"/>
      <c r="WTO27" s="60"/>
      <c r="WTP27" s="60"/>
      <c r="WTQ27" s="60"/>
      <c r="WTR27" s="60"/>
      <c r="WTS27" s="60"/>
      <c r="WTT27" s="60"/>
      <c r="WTU27" s="60"/>
      <c r="WTV27" s="60"/>
      <c r="WTW27" s="60"/>
      <c r="WTX27" s="60"/>
      <c r="WTY27" s="60"/>
      <c r="WTZ27" s="60"/>
      <c r="WUA27" s="60"/>
      <c r="WUB27" s="60"/>
      <c r="WUC27" s="60"/>
      <c r="WUD27" s="60"/>
      <c r="WUE27" s="60"/>
      <c r="WUF27" s="60"/>
      <c r="WUG27" s="60"/>
      <c r="WUH27" s="60"/>
      <c r="WUI27" s="60"/>
      <c r="WUJ27" s="60"/>
      <c r="WUK27" s="60"/>
      <c r="WUL27" s="60"/>
      <c r="WUM27" s="60"/>
      <c r="WUN27" s="60"/>
      <c r="WUO27" s="60"/>
      <c r="WUP27" s="60"/>
      <c r="WUQ27" s="60"/>
      <c r="WUR27" s="60"/>
      <c r="WUS27" s="60"/>
      <c r="WUT27" s="60"/>
      <c r="WUU27" s="60"/>
      <c r="WUV27" s="60"/>
      <c r="WUW27" s="60"/>
      <c r="WUX27" s="60"/>
      <c r="WUY27" s="60"/>
      <c r="WUZ27" s="60"/>
      <c r="WVA27" s="60"/>
      <c r="WVB27" s="60"/>
      <c r="WVC27" s="60"/>
      <c r="WVD27" s="60"/>
      <c r="WVE27" s="60"/>
      <c r="WVF27" s="60"/>
      <c r="WVG27" s="60"/>
      <c r="WVH27" s="60"/>
      <c r="WVI27" s="60"/>
      <c r="WVJ27" s="60"/>
      <c r="WVK27" s="60"/>
      <c r="WVL27" s="60"/>
      <c r="WVM27" s="60"/>
      <c r="WVN27" s="60"/>
      <c r="WVO27" s="60"/>
      <c r="WVP27" s="60"/>
      <c r="WVQ27" s="60"/>
      <c r="WVR27" s="60"/>
      <c r="WVS27" s="60"/>
      <c r="WVT27" s="60"/>
      <c r="WVU27" s="60"/>
      <c r="WVV27" s="60"/>
      <c r="WVW27" s="60"/>
      <c r="WVX27" s="60"/>
      <c r="WVY27" s="60"/>
      <c r="WVZ27" s="60"/>
      <c r="WWA27" s="60"/>
      <c r="WWB27" s="60"/>
      <c r="WWC27" s="60"/>
      <c r="WWD27" s="60"/>
      <c r="WWE27" s="60"/>
      <c r="WWF27" s="60"/>
      <c r="WWG27" s="60"/>
      <c r="WWH27" s="60"/>
      <c r="WWI27" s="60"/>
      <c r="WWJ27" s="60"/>
      <c r="WWK27" s="60"/>
      <c r="WWL27" s="60"/>
      <c r="WWM27" s="60"/>
      <c r="WWN27" s="60"/>
      <c r="WWO27" s="60"/>
      <c r="WWP27" s="60"/>
      <c r="WWQ27" s="60"/>
      <c r="WWR27" s="60"/>
      <c r="WWS27" s="60"/>
      <c r="WWT27" s="60"/>
      <c r="WWU27" s="60"/>
      <c r="WWV27" s="60"/>
      <c r="WWW27" s="60"/>
      <c r="WWX27" s="60"/>
      <c r="WWY27" s="60"/>
      <c r="WWZ27" s="60"/>
      <c r="WXA27" s="60"/>
      <c r="WXB27" s="60"/>
      <c r="WXC27" s="60"/>
      <c r="WXD27" s="60"/>
      <c r="WXE27" s="60"/>
      <c r="WXF27" s="60"/>
      <c r="WXG27" s="60"/>
      <c r="WXH27" s="60"/>
      <c r="WXI27" s="60"/>
      <c r="WXJ27" s="60"/>
      <c r="WXK27" s="60"/>
      <c r="WXL27" s="60"/>
      <c r="WXM27" s="60"/>
      <c r="WXN27" s="60"/>
      <c r="WXO27" s="60"/>
      <c r="WXP27" s="60"/>
      <c r="WXQ27" s="60"/>
      <c r="WXR27" s="60"/>
      <c r="WXS27" s="60"/>
      <c r="WXT27" s="60"/>
      <c r="WXU27" s="60"/>
      <c r="WXV27" s="60"/>
      <c r="WXW27" s="60"/>
      <c r="WXX27" s="60"/>
      <c r="WXY27" s="60"/>
      <c r="WXZ27" s="60"/>
      <c r="WYA27" s="60"/>
      <c r="WYB27" s="60"/>
      <c r="WYC27" s="60"/>
      <c r="WYD27" s="60"/>
      <c r="WYE27" s="60"/>
      <c r="WYF27" s="60"/>
      <c r="WYG27" s="60"/>
      <c r="WYH27" s="60"/>
      <c r="WYI27" s="60"/>
      <c r="WYJ27" s="60"/>
      <c r="WYK27" s="60"/>
      <c r="WYL27" s="60"/>
      <c r="WYM27" s="60"/>
      <c r="WYN27" s="60"/>
      <c r="WYO27" s="60"/>
      <c r="WYP27" s="60"/>
      <c r="WYQ27" s="60"/>
      <c r="WYR27" s="60"/>
      <c r="WYS27" s="60"/>
      <c r="WYT27" s="60"/>
      <c r="WYU27" s="60"/>
      <c r="WYV27" s="60"/>
      <c r="WYW27" s="60"/>
      <c r="WYX27" s="60"/>
      <c r="WYY27" s="60"/>
      <c r="WYZ27" s="60"/>
      <c r="WZA27" s="60"/>
      <c r="WZB27" s="60"/>
      <c r="WZC27" s="60"/>
      <c r="WZD27" s="60"/>
      <c r="WZE27" s="60"/>
      <c r="WZF27" s="60"/>
      <c r="WZG27" s="60"/>
      <c r="WZH27" s="60"/>
      <c r="WZI27" s="60"/>
      <c r="WZJ27" s="60"/>
      <c r="WZK27" s="60"/>
      <c r="WZL27" s="60"/>
      <c r="WZM27" s="60"/>
      <c r="WZN27" s="60"/>
      <c r="WZO27" s="60"/>
      <c r="WZP27" s="60"/>
      <c r="WZQ27" s="60"/>
      <c r="WZR27" s="60"/>
      <c r="WZS27" s="60"/>
      <c r="WZT27" s="60"/>
      <c r="WZU27" s="60"/>
      <c r="WZV27" s="60"/>
      <c r="WZW27" s="60"/>
      <c r="WZX27" s="60"/>
      <c r="WZY27" s="60"/>
      <c r="WZZ27" s="60"/>
      <c r="XAA27" s="60"/>
      <c r="XAB27" s="60"/>
      <c r="XAC27" s="60"/>
      <c r="XAD27" s="60"/>
      <c r="XAE27" s="60"/>
      <c r="XAF27" s="60"/>
      <c r="XAG27" s="60"/>
      <c r="XAH27" s="60"/>
      <c r="XAI27" s="60"/>
      <c r="XAJ27" s="60"/>
      <c r="XAK27" s="60"/>
      <c r="XAL27" s="60"/>
      <c r="XAM27" s="60"/>
      <c r="XAN27" s="60"/>
      <c r="XAO27" s="60"/>
      <c r="XAP27" s="60"/>
      <c r="XAQ27" s="60"/>
      <c r="XAR27" s="60"/>
      <c r="XAS27" s="60"/>
      <c r="XAT27" s="60"/>
      <c r="XAU27" s="60"/>
      <c r="XAV27" s="60"/>
      <c r="XAW27" s="60"/>
      <c r="XAX27" s="60"/>
      <c r="XAY27" s="60"/>
      <c r="XAZ27" s="60"/>
      <c r="XBA27" s="60"/>
      <c r="XBB27" s="60"/>
      <c r="XBC27" s="60"/>
      <c r="XBD27" s="60"/>
      <c r="XBE27" s="60"/>
      <c r="XBF27" s="60"/>
      <c r="XBG27" s="60"/>
      <c r="XBH27" s="60"/>
      <c r="XBI27" s="60"/>
      <c r="XBJ27" s="60"/>
      <c r="XBK27" s="60"/>
      <c r="XBL27" s="60"/>
      <c r="XBM27" s="60"/>
      <c r="XBN27" s="60"/>
      <c r="XBO27" s="60"/>
      <c r="XBP27" s="60"/>
      <c r="XBQ27" s="60"/>
      <c r="XBR27" s="60"/>
      <c r="XBS27" s="60"/>
      <c r="XBT27" s="60"/>
      <c r="XBU27" s="60"/>
      <c r="XBV27" s="60"/>
      <c r="XBW27" s="60"/>
      <c r="XBX27" s="60"/>
      <c r="XBY27" s="60"/>
      <c r="XBZ27" s="60"/>
      <c r="XCA27" s="60"/>
      <c r="XCB27" s="60"/>
      <c r="XCC27" s="60"/>
      <c r="XCD27" s="60"/>
      <c r="XCE27" s="60"/>
      <c r="XCF27" s="60"/>
      <c r="XCG27" s="60"/>
      <c r="XCH27" s="60"/>
      <c r="XCI27" s="60"/>
      <c r="XCJ27" s="60"/>
      <c r="XCK27" s="60"/>
      <c r="XCL27" s="60"/>
      <c r="XCM27" s="60"/>
      <c r="XCN27" s="60"/>
      <c r="XCO27" s="60"/>
      <c r="XCP27" s="60"/>
      <c r="XCQ27" s="60"/>
      <c r="XCR27" s="60"/>
      <c r="XCS27" s="60"/>
      <c r="XCT27" s="60"/>
      <c r="XCU27" s="60"/>
      <c r="XCV27" s="60"/>
      <c r="XCW27" s="60"/>
      <c r="XCX27" s="60"/>
      <c r="XCY27" s="60"/>
      <c r="XCZ27" s="60"/>
      <c r="XDA27" s="60"/>
      <c r="XDB27" s="60"/>
      <c r="XDC27" s="60"/>
      <c r="XDD27" s="60"/>
      <c r="XDE27" s="60"/>
      <c r="XDF27" s="60"/>
      <c r="XDG27" s="60"/>
      <c r="XDH27" s="60"/>
      <c r="XDI27" s="60"/>
      <c r="XDJ27" s="60"/>
      <c r="XDK27" s="60"/>
      <c r="XDL27" s="60"/>
      <c r="XDM27" s="60"/>
      <c r="XDN27" s="60"/>
      <c r="XDO27" s="60"/>
      <c r="XDP27" s="60"/>
      <c r="XDQ27" s="60"/>
      <c r="XDR27" s="60"/>
      <c r="XDS27" s="60"/>
      <c r="XDT27" s="60"/>
      <c r="XDU27" s="60"/>
      <c r="XDV27" s="60"/>
      <c r="XDW27" s="60"/>
      <c r="XDX27" s="60"/>
      <c r="XDY27" s="60"/>
      <c r="XDZ27" s="60"/>
      <c r="XEA27" s="60"/>
      <c r="XEB27" s="60"/>
      <c r="XEC27" s="60"/>
      <c r="XED27" s="60"/>
      <c r="XEE27" s="60"/>
      <c r="XEF27" s="60"/>
      <c r="XEG27" s="60"/>
      <c r="XEH27" s="60"/>
      <c r="XEI27" s="60"/>
      <c r="XEJ27" s="60"/>
      <c r="XEK27" s="60"/>
      <c r="XEL27" s="60"/>
      <c r="XEM27" s="60"/>
      <c r="XEN27" s="60"/>
      <c r="XEO27" s="60"/>
      <c r="XEP27" s="60"/>
      <c r="XEQ27" s="60"/>
      <c r="XER27" s="60"/>
      <c r="XES27" s="60"/>
      <c r="XET27" s="60"/>
      <c r="XEU27" s="60"/>
      <c r="XEV27" s="60"/>
      <c r="XEW27" s="60"/>
      <c r="XEX27" s="60"/>
      <c r="XEY27" s="60"/>
      <c r="XEZ27" s="60"/>
      <c r="XFA27" s="60"/>
      <c r="XFB27" s="60"/>
      <c r="XFC27" s="60"/>
      <c r="XFD27" s="60"/>
    </row>
    <row r="28" spans="2:16384" outlineLevel="3">
      <c r="B28" s="12" t="s">
        <v>23</v>
      </c>
      <c r="C28" s="4" t="s">
        <v>12</v>
      </c>
      <c r="E28" s="60"/>
      <c r="F28" s="60">
        <f>F12</f>
        <v>2496</v>
      </c>
      <c r="G28" s="60">
        <f t="shared" ref="G28:AL28" si="78">G12</f>
        <v>2496</v>
      </c>
      <c r="H28" s="60">
        <f t="shared" si="78"/>
        <v>2496</v>
      </c>
      <c r="I28" s="60">
        <f t="shared" si="78"/>
        <v>2496</v>
      </c>
      <c r="J28" s="60">
        <f t="shared" si="78"/>
        <v>2496</v>
      </c>
      <c r="K28" s="60">
        <f t="shared" si="78"/>
        <v>2496</v>
      </c>
      <c r="L28" s="60">
        <f t="shared" si="78"/>
        <v>2496</v>
      </c>
      <c r="M28" s="60">
        <f t="shared" si="78"/>
        <v>2496</v>
      </c>
      <c r="N28" s="60">
        <f t="shared" si="78"/>
        <v>2496</v>
      </c>
      <c r="O28" s="60">
        <f t="shared" si="78"/>
        <v>2496</v>
      </c>
      <c r="P28" s="60">
        <f t="shared" si="78"/>
        <v>2496</v>
      </c>
      <c r="Q28" s="60">
        <f t="shared" si="78"/>
        <v>3744</v>
      </c>
      <c r="R28" s="60">
        <f t="shared" si="78"/>
        <v>3744</v>
      </c>
      <c r="S28" s="60">
        <f t="shared" si="78"/>
        <v>3744</v>
      </c>
      <c r="T28" s="60">
        <f t="shared" si="78"/>
        <v>3744</v>
      </c>
      <c r="U28" s="60">
        <f t="shared" si="78"/>
        <v>3744</v>
      </c>
      <c r="V28" s="60">
        <f t="shared" si="78"/>
        <v>3744</v>
      </c>
      <c r="W28" s="60">
        <f t="shared" si="78"/>
        <v>3744</v>
      </c>
      <c r="X28" s="60">
        <f t="shared" si="78"/>
        <v>3744</v>
      </c>
      <c r="Y28" s="60">
        <f t="shared" si="78"/>
        <v>3744</v>
      </c>
      <c r="Z28" s="60">
        <f t="shared" si="78"/>
        <v>3744</v>
      </c>
      <c r="AA28" s="60">
        <f t="shared" si="78"/>
        <v>3744</v>
      </c>
      <c r="AB28" s="60">
        <f t="shared" si="78"/>
        <v>3744</v>
      </c>
      <c r="AC28" s="60">
        <f t="shared" si="78"/>
        <v>4992</v>
      </c>
      <c r="AD28" s="60">
        <f t="shared" si="78"/>
        <v>4992</v>
      </c>
      <c r="AE28" s="60">
        <f t="shared" si="78"/>
        <v>4992</v>
      </c>
      <c r="AF28" s="60">
        <f t="shared" si="78"/>
        <v>4992</v>
      </c>
      <c r="AG28" s="60">
        <f t="shared" si="78"/>
        <v>4992</v>
      </c>
      <c r="AH28" s="60">
        <f t="shared" si="78"/>
        <v>4992</v>
      </c>
      <c r="AI28" s="60">
        <f t="shared" si="78"/>
        <v>4992</v>
      </c>
      <c r="AJ28" s="60">
        <f t="shared" si="78"/>
        <v>4992</v>
      </c>
      <c r="AK28" s="60">
        <f t="shared" si="78"/>
        <v>4992</v>
      </c>
      <c r="AL28" s="60">
        <f t="shared" si="78"/>
        <v>4992</v>
      </c>
      <c r="AM28" s="60">
        <f t="shared" ref="AM28:BL28" si="79">AM12</f>
        <v>4992</v>
      </c>
      <c r="AN28" s="60">
        <f t="shared" si="79"/>
        <v>4992</v>
      </c>
      <c r="AO28" s="60">
        <f t="shared" si="79"/>
        <v>6240</v>
      </c>
      <c r="AP28" s="60">
        <f t="shared" si="79"/>
        <v>6240</v>
      </c>
      <c r="AQ28" s="60">
        <f t="shared" si="79"/>
        <v>6240</v>
      </c>
      <c r="AR28" s="60">
        <f t="shared" si="79"/>
        <v>6240</v>
      </c>
      <c r="AS28" s="60">
        <f t="shared" si="79"/>
        <v>6240</v>
      </c>
      <c r="AT28" s="60">
        <f t="shared" si="79"/>
        <v>6240</v>
      </c>
      <c r="AU28" s="60">
        <f t="shared" si="79"/>
        <v>6240</v>
      </c>
      <c r="AV28" s="60">
        <f t="shared" si="79"/>
        <v>6240</v>
      </c>
      <c r="AW28" s="60">
        <f t="shared" si="79"/>
        <v>6240</v>
      </c>
      <c r="AX28" s="60">
        <f t="shared" si="79"/>
        <v>6240</v>
      </c>
      <c r="AY28" s="60">
        <f t="shared" si="79"/>
        <v>6240</v>
      </c>
      <c r="AZ28" s="60">
        <f t="shared" si="79"/>
        <v>6240</v>
      </c>
      <c r="BA28" s="60">
        <f t="shared" si="79"/>
        <v>6240</v>
      </c>
      <c r="BB28" s="60">
        <f t="shared" si="79"/>
        <v>6240</v>
      </c>
      <c r="BC28" s="60">
        <f t="shared" si="79"/>
        <v>6240</v>
      </c>
      <c r="BD28" s="60">
        <f t="shared" si="79"/>
        <v>6240</v>
      </c>
      <c r="BE28" s="60">
        <f t="shared" si="79"/>
        <v>6240</v>
      </c>
      <c r="BF28" s="60">
        <f t="shared" si="79"/>
        <v>6240</v>
      </c>
      <c r="BG28" s="60">
        <f t="shared" si="79"/>
        <v>6240</v>
      </c>
      <c r="BH28" s="60">
        <f t="shared" si="79"/>
        <v>6240</v>
      </c>
      <c r="BI28" s="60">
        <f t="shared" si="79"/>
        <v>6240</v>
      </c>
      <c r="BJ28" s="60">
        <f t="shared" si="79"/>
        <v>6240</v>
      </c>
      <c r="BK28" s="60">
        <f t="shared" si="79"/>
        <v>6240</v>
      </c>
      <c r="BL28" s="60">
        <f t="shared" si="79"/>
        <v>6240</v>
      </c>
      <c r="BM28" s="60"/>
      <c r="BN28" s="60"/>
      <c r="BO28" s="60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K28" s="60"/>
      <c r="DL28" s="60"/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0"/>
      <c r="FG28" s="60"/>
      <c r="FH28" s="60"/>
      <c r="FI28" s="60"/>
      <c r="FJ28" s="60"/>
      <c r="FK28" s="60"/>
      <c r="FL28" s="60"/>
      <c r="FM28" s="60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/>
      <c r="GF28" s="60"/>
      <c r="GG28" s="60"/>
      <c r="GH28" s="60"/>
      <c r="GI28" s="60"/>
      <c r="GJ28" s="60"/>
      <c r="GK28" s="60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60"/>
      <c r="GY28" s="60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60"/>
      <c r="HW28" s="60"/>
      <c r="HX28" s="60"/>
      <c r="HY28" s="60"/>
      <c r="HZ28" s="60"/>
      <c r="IA28" s="60"/>
      <c r="IB28" s="60"/>
      <c r="IC28" s="60"/>
      <c r="ID28" s="60"/>
      <c r="IE28" s="60"/>
      <c r="IF28" s="60"/>
      <c r="IG28" s="60"/>
      <c r="IH28" s="60"/>
      <c r="II28" s="60"/>
      <c r="IJ28" s="60"/>
      <c r="IK28" s="60"/>
      <c r="IL28" s="60"/>
      <c r="IM28" s="60"/>
      <c r="IN28" s="60"/>
      <c r="IO28" s="60"/>
      <c r="IP28" s="60"/>
      <c r="IQ28" s="60"/>
      <c r="IR28" s="60"/>
      <c r="IS28" s="60"/>
      <c r="IT28" s="60"/>
      <c r="IU28" s="60"/>
      <c r="IV28" s="60"/>
      <c r="IW28" s="60"/>
      <c r="IX28" s="60"/>
      <c r="IY28" s="60"/>
      <c r="IZ28" s="60"/>
      <c r="JA28" s="60"/>
      <c r="JB28" s="60"/>
      <c r="JC28" s="60"/>
      <c r="JD28" s="60"/>
      <c r="JE28" s="60"/>
      <c r="JF28" s="60"/>
      <c r="JG28" s="60"/>
      <c r="JH28" s="60"/>
      <c r="JI28" s="60"/>
      <c r="JJ28" s="60"/>
      <c r="JK28" s="60"/>
      <c r="JL28" s="60"/>
      <c r="JM28" s="60"/>
      <c r="JN28" s="60"/>
      <c r="JO28" s="60"/>
      <c r="JP28" s="60"/>
      <c r="JQ28" s="60"/>
      <c r="JR28" s="60"/>
      <c r="JS28" s="60"/>
      <c r="JT28" s="60"/>
      <c r="JU28" s="60"/>
      <c r="JV28" s="60"/>
      <c r="JW28" s="60"/>
      <c r="JX28" s="60"/>
      <c r="JY28" s="60"/>
      <c r="JZ28" s="60"/>
      <c r="KA28" s="60"/>
      <c r="KB28" s="60"/>
      <c r="KC28" s="60"/>
      <c r="KD28" s="60"/>
      <c r="KE28" s="60"/>
      <c r="KF28" s="60"/>
      <c r="KG28" s="60"/>
      <c r="KH28" s="60"/>
      <c r="KI28" s="60"/>
      <c r="KJ28" s="60"/>
      <c r="KK28" s="60"/>
      <c r="KL28" s="60"/>
      <c r="KM28" s="60"/>
      <c r="KN28" s="60"/>
      <c r="KO28" s="60"/>
      <c r="KP28" s="60"/>
      <c r="KQ28" s="60"/>
      <c r="KR28" s="60"/>
      <c r="KS28" s="60"/>
      <c r="KT28" s="60"/>
      <c r="KU28" s="60"/>
      <c r="KV28" s="60"/>
      <c r="KW28" s="60"/>
      <c r="KX28" s="60"/>
      <c r="KY28" s="60"/>
      <c r="KZ28" s="60"/>
      <c r="LA28" s="60"/>
      <c r="LB28" s="60"/>
      <c r="LC28" s="60"/>
      <c r="LD28" s="60"/>
      <c r="LE28" s="60"/>
      <c r="LF28" s="60"/>
      <c r="LG28" s="60"/>
      <c r="LH28" s="60"/>
      <c r="LI28" s="60"/>
      <c r="LJ28" s="60"/>
      <c r="LK28" s="60"/>
      <c r="LL28" s="60"/>
      <c r="LM28" s="60"/>
      <c r="LN28" s="60"/>
      <c r="LO28" s="60"/>
      <c r="LP28" s="60"/>
      <c r="LQ28" s="60"/>
      <c r="LR28" s="60"/>
      <c r="LS28" s="60"/>
      <c r="LT28" s="60"/>
      <c r="LU28" s="60"/>
      <c r="LV28" s="60"/>
      <c r="LW28" s="60"/>
      <c r="LX28" s="60"/>
      <c r="LY28" s="60"/>
      <c r="LZ28" s="60"/>
      <c r="MA28" s="60"/>
      <c r="MB28" s="60"/>
      <c r="MC28" s="60"/>
      <c r="MD28" s="60"/>
      <c r="ME28" s="60"/>
      <c r="MF28" s="60"/>
      <c r="MG28" s="60"/>
      <c r="MH28" s="60"/>
      <c r="MI28" s="60"/>
      <c r="MJ28" s="60"/>
      <c r="MK28" s="60"/>
      <c r="ML28" s="60"/>
      <c r="MM28" s="60"/>
      <c r="MN28" s="60"/>
      <c r="MO28" s="60"/>
      <c r="MP28" s="60"/>
      <c r="MQ28" s="60"/>
      <c r="MR28" s="60"/>
      <c r="MS28" s="60"/>
      <c r="MT28" s="60"/>
      <c r="MU28" s="60"/>
      <c r="MV28" s="60"/>
      <c r="MW28" s="60"/>
      <c r="MX28" s="60"/>
      <c r="MY28" s="60"/>
      <c r="MZ28" s="60"/>
      <c r="NA28" s="60"/>
      <c r="NB28" s="60"/>
      <c r="NC28" s="60"/>
      <c r="ND28" s="60"/>
      <c r="NE28" s="60"/>
      <c r="NF28" s="60"/>
      <c r="NG28" s="60"/>
      <c r="NH28" s="60"/>
      <c r="NI28" s="60"/>
      <c r="NJ28" s="60"/>
      <c r="NK28" s="60"/>
      <c r="NL28" s="60"/>
      <c r="NM28" s="60"/>
      <c r="NN28" s="60"/>
      <c r="NO28" s="60"/>
      <c r="NP28" s="60"/>
      <c r="NQ28" s="60"/>
      <c r="NR28" s="60"/>
      <c r="NS28" s="60"/>
      <c r="NT28" s="60"/>
      <c r="NU28" s="60"/>
      <c r="NV28" s="60"/>
      <c r="NW28" s="60"/>
      <c r="NX28" s="60"/>
      <c r="NY28" s="60"/>
      <c r="NZ28" s="60"/>
      <c r="OA28" s="60"/>
      <c r="OB28" s="60"/>
      <c r="OC28" s="60"/>
      <c r="OD28" s="60"/>
      <c r="OE28" s="60"/>
      <c r="OF28" s="60"/>
      <c r="OG28" s="60"/>
      <c r="OH28" s="60"/>
      <c r="OI28" s="60"/>
      <c r="OJ28" s="60"/>
      <c r="OK28" s="60"/>
      <c r="OL28" s="60"/>
      <c r="OM28" s="60"/>
      <c r="ON28" s="60"/>
      <c r="OO28" s="60"/>
      <c r="OP28" s="60"/>
      <c r="OQ28" s="60"/>
      <c r="OR28" s="60"/>
      <c r="OS28" s="60"/>
      <c r="OT28" s="60"/>
      <c r="OU28" s="60"/>
      <c r="OV28" s="60"/>
      <c r="OW28" s="60"/>
      <c r="OX28" s="60"/>
      <c r="OY28" s="60"/>
      <c r="OZ28" s="60"/>
      <c r="PA28" s="60"/>
      <c r="PB28" s="60"/>
      <c r="PC28" s="60"/>
      <c r="PD28" s="60"/>
      <c r="PE28" s="60"/>
      <c r="PF28" s="60"/>
      <c r="PG28" s="60"/>
      <c r="PH28" s="60"/>
      <c r="PI28" s="60"/>
      <c r="PJ28" s="60"/>
      <c r="PK28" s="60"/>
      <c r="PL28" s="60"/>
      <c r="PM28" s="60"/>
      <c r="PN28" s="60"/>
      <c r="PO28" s="60"/>
      <c r="PP28" s="60"/>
      <c r="PQ28" s="60"/>
      <c r="PR28" s="60"/>
      <c r="PS28" s="60"/>
      <c r="PT28" s="60"/>
      <c r="PU28" s="60"/>
      <c r="PV28" s="60"/>
      <c r="PW28" s="60"/>
      <c r="PX28" s="60"/>
      <c r="PY28" s="60"/>
      <c r="PZ28" s="60"/>
      <c r="QA28" s="60"/>
      <c r="QB28" s="60"/>
      <c r="QC28" s="60"/>
      <c r="QD28" s="60"/>
      <c r="QE28" s="60"/>
      <c r="QF28" s="60"/>
      <c r="QG28" s="60"/>
      <c r="QH28" s="60"/>
      <c r="QI28" s="60"/>
      <c r="QJ28" s="60"/>
      <c r="QK28" s="60"/>
      <c r="QL28" s="60"/>
      <c r="QM28" s="60"/>
      <c r="QN28" s="60"/>
      <c r="QO28" s="60"/>
      <c r="QP28" s="60"/>
      <c r="QQ28" s="60"/>
      <c r="QR28" s="60"/>
      <c r="QS28" s="60"/>
      <c r="QT28" s="60"/>
      <c r="QU28" s="60"/>
      <c r="QV28" s="60"/>
      <c r="QW28" s="60"/>
      <c r="QX28" s="60"/>
      <c r="QY28" s="60"/>
      <c r="QZ28" s="60"/>
      <c r="RA28" s="60"/>
      <c r="RB28" s="60"/>
      <c r="RC28" s="60"/>
      <c r="RD28" s="60"/>
      <c r="RE28" s="60"/>
      <c r="RF28" s="60"/>
      <c r="RG28" s="60"/>
      <c r="RH28" s="60"/>
      <c r="RI28" s="60"/>
      <c r="RJ28" s="60"/>
      <c r="RK28" s="60"/>
      <c r="RL28" s="60"/>
      <c r="RM28" s="60"/>
      <c r="RN28" s="60"/>
      <c r="RO28" s="60"/>
      <c r="RP28" s="60"/>
      <c r="RQ28" s="60"/>
      <c r="RR28" s="60"/>
      <c r="RS28" s="60"/>
      <c r="RT28" s="60"/>
      <c r="RU28" s="60"/>
      <c r="RV28" s="60"/>
      <c r="RW28" s="60"/>
      <c r="RX28" s="60"/>
      <c r="RY28" s="60"/>
      <c r="RZ28" s="60"/>
      <c r="SA28" s="60"/>
      <c r="SB28" s="60"/>
      <c r="SC28" s="60"/>
      <c r="SD28" s="60"/>
      <c r="SE28" s="60"/>
      <c r="SF28" s="60"/>
      <c r="SG28" s="60"/>
      <c r="SH28" s="60"/>
      <c r="SI28" s="60"/>
      <c r="SJ28" s="60"/>
      <c r="SK28" s="60"/>
      <c r="SL28" s="60"/>
      <c r="SM28" s="60"/>
      <c r="SN28" s="60"/>
      <c r="SO28" s="60"/>
      <c r="SP28" s="60"/>
      <c r="SQ28" s="60"/>
      <c r="SR28" s="60"/>
      <c r="SS28" s="60"/>
      <c r="ST28" s="60"/>
      <c r="SU28" s="60"/>
      <c r="SV28" s="60"/>
      <c r="SW28" s="60"/>
      <c r="SX28" s="60"/>
      <c r="SY28" s="60"/>
      <c r="SZ28" s="60"/>
      <c r="TA28" s="60"/>
      <c r="TB28" s="60"/>
      <c r="TC28" s="60"/>
      <c r="TD28" s="60"/>
      <c r="TE28" s="60"/>
      <c r="TF28" s="60"/>
      <c r="TG28" s="60"/>
      <c r="TH28" s="60"/>
      <c r="TI28" s="60"/>
      <c r="TJ28" s="60"/>
      <c r="TK28" s="60"/>
      <c r="TL28" s="60"/>
      <c r="TM28" s="60"/>
      <c r="TN28" s="60"/>
      <c r="TO28" s="60"/>
      <c r="TP28" s="60"/>
      <c r="TQ28" s="60"/>
      <c r="TR28" s="60"/>
      <c r="TS28" s="60"/>
      <c r="TT28" s="60"/>
      <c r="TU28" s="60"/>
      <c r="TV28" s="60"/>
      <c r="TW28" s="60"/>
      <c r="TX28" s="60"/>
      <c r="TY28" s="60"/>
      <c r="TZ28" s="60"/>
      <c r="UA28" s="60"/>
      <c r="UB28" s="60"/>
      <c r="UC28" s="60"/>
      <c r="UD28" s="60"/>
      <c r="UE28" s="60"/>
      <c r="UF28" s="60"/>
      <c r="UG28" s="60"/>
      <c r="UH28" s="60"/>
      <c r="UI28" s="60"/>
      <c r="UJ28" s="60"/>
      <c r="UK28" s="60"/>
      <c r="UL28" s="60"/>
      <c r="UM28" s="60"/>
      <c r="UN28" s="60"/>
      <c r="UO28" s="60"/>
      <c r="UP28" s="60"/>
      <c r="UQ28" s="60"/>
      <c r="UR28" s="60"/>
      <c r="US28" s="60"/>
      <c r="UT28" s="60"/>
      <c r="UU28" s="60"/>
      <c r="UV28" s="60"/>
      <c r="UW28" s="60"/>
      <c r="UX28" s="60"/>
      <c r="UY28" s="60"/>
      <c r="UZ28" s="60"/>
      <c r="VA28" s="60"/>
      <c r="VB28" s="60"/>
      <c r="VC28" s="60"/>
      <c r="VD28" s="60"/>
      <c r="VE28" s="60"/>
      <c r="VF28" s="60"/>
      <c r="VG28" s="60"/>
      <c r="VH28" s="60"/>
      <c r="VI28" s="60"/>
      <c r="VJ28" s="60"/>
      <c r="VK28" s="60"/>
      <c r="VL28" s="60"/>
      <c r="VM28" s="60"/>
      <c r="VN28" s="60"/>
      <c r="VO28" s="60"/>
      <c r="VP28" s="60"/>
      <c r="VQ28" s="60"/>
      <c r="VR28" s="60"/>
      <c r="VS28" s="60"/>
      <c r="VT28" s="60"/>
      <c r="VU28" s="60"/>
      <c r="VV28" s="60"/>
      <c r="VW28" s="60"/>
      <c r="VX28" s="60"/>
      <c r="VY28" s="60"/>
      <c r="VZ28" s="60"/>
      <c r="WA28" s="60"/>
      <c r="WB28" s="60"/>
      <c r="WC28" s="60"/>
      <c r="WD28" s="60"/>
      <c r="WE28" s="60"/>
      <c r="WF28" s="60"/>
      <c r="WG28" s="60"/>
      <c r="WH28" s="60"/>
      <c r="WI28" s="60"/>
      <c r="WJ28" s="60"/>
      <c r="WK28" s="60"/>
      <c r="WL28" s="60"/>
      <c r="WM28" s="60"/>
      <c r="WN28" s="60"/>
      <c r="WO28" s="60"/>
      <c r="WP28" s="60"/>
      <c r="WQ28" s="60"/>
      <c r="WR28" s="60"/>
      <c r="WS28" s="60"/>
      <c r="WT28" s="60"/>
      <c r="WU28" s="60"/>
      <c r="WV28" s="60"/>
      <c r="WW28" s="60"/>
      <c r="WX28" s="60"/>
      <c r="WY28" s="60"/>
      <c r="WZ28" s="60"/>
      <c r="XA28" s="60"/>
      <c r="XB28" s="60"/>
      <c r="XC28" s="60"/>
      <c r="XD28" s="60"/>
      <c r="XE28" s="60"/>
      <c r="XF28" s="60"/>
      <c r="XG28" s="60"/>
      <c r="XH28" s="60"/>
      <c r="XI28" s="60"/>
      <c r="XJ28" s="60"/>
      <c r="XK28" s="60"/>
      <c r="XL28" s="60"/>
      <c r="XM28" s="60"/>
      <c r="XN28" s="60"/>
      <c r="XO28" s="60"/>
      <c r="XP28" s="60"/>
      <c r="XQ28" s="60"/>
      <c r="XR28" s="60"/>
      <c r="XS28" s="60"/>
      <c r="XT28" s="60"/>
      <c r="XU28" s="60"/>
      <c r="XV28" s="60"/>
      <c r="XW28" s="60"/>
      <c r="XX28" s="60"/>
      <c r="XY28" s="60"/>
      <c r="XZ28" s="60"/>
      <c r="YA28" s="60"/>
      <c r="YB28" s="60"/>
      <c r="YC28" s="60"/>
      <c r="YD28" s="60"/>
      <c r="YE28" s="60"/>
      <c r="YF28" s="60"/>
      <c r="YG28" s="60"/>
      <c r="YH28" s="60"/>
      <c r="YI28" s="60"/>
      <c r="YJ28" s="60"/>
      <c r="YK28" s="60"/>
      <c r="YL28" s="60"/>
      <c r="YM28" s="60"/>
      <c r="YN28" s="60"/>
      <c r="YO28" s="60"/>
      <c r="YP28" s="60"/>
      <c r="YQ28" s="60"/>
      <c r="YR28" s="60"/>
      <c r="YS28" s="60"/>
      <c r="YT28" s="60"/>
      <c r="YU28" s="60"/>
      <c r="YV28" s="60"/>
      <c r="YW28" s="60"/>
      <c r="YX28" s="60"/>
      <c r="YY28" s="60"/>
      <c r="YZ28" s="60"/>
      <c r="ZA28" s="60"/>
      <c r="ZB28" s="60"/>
      <c r="ZC28" s="60"/>
      <c r="ZD28" s="60"/>
      <c r="ZE28" s="60"/>
      <c r="ZF28" s="60"/>
      <c r="ZG28" s="60"/>
      <c r="ZH28" s="60"/>
      <c r="ZI28" s="60"/>
      <c r="ZJ28" s="60"/>
      <c r="ZK28" s="60"/>
      <c r="ZL28" s="60"/>
      <c r="ZM28" s="60"/>
      <c r="ZN28" s="60"/>
      <c r="ZO28" s="60"/>
      <c r="ZP28" s="60"/>
      <c r="ZQ28" s="60"/>
      <c r="ZR28" s="60"/>
      <c r="ZS28" s="60"/>
      <c r="ZT28" s="60"/>
      <c r="ZU28" s="60"/>
      <c r="ZV28" s="60"/>
      <c r="ZW28" s="60"/>
      <c r="ZX28" s="60"/>
      <c r="ZY28" s="60"/>
      <c r="ZZ28" s="60"/>
      <c r="AAA28" s="60"/>
      <c r="AAB28" s="60"/>
      <c r="AAC28" s="60"/>
      <c r="AAD28" s="60"/>
      <c r="AAE28" s="60"/>
      <c r="AAF28" s="60"/>
      <c r="AAG28" s="60"/>
      <c r="AAH28" s="60"/>
      <c r="AAI28" s="60"/>
      <c r="AAJ28" s="60"/>
      <c r="AAK28" s="60"/>
      <c r="AAL28" s="60"/>
      <c r="AAM28" s="60"/>
      <c r="AAN28" s="60"/>
      <c r="AAO28" s="60"/>
      <c r="AAP28" s="60"/>
      <c r="AAQ28" s="60"/>
      <c r="AAR28" s="60"/>
      <c r="AAS28" s="60"/>
      <c r="AAT28" s="60"/>
      <c r="AAU28" s="60"/>
      <c r="AAV28" s="60"/>
      <c r="AAW28" s="60"/>
      <c r="AAX28" s="60"/>
      <c r="AAY28" s="60"/>
      <c r="AAZ28" s="60"/>
      <c r="ABA28" s="60"/>
      <c r="ABB28" s="60"/>
      <c r="ABC28" s="60"/>
      <c r="ABD28" s="60"/>
      <c r="ABE28" s="60"/>
      <c r="ABF28" s="60"/>
      <c r="ABG28" s="60"/>
      <c r="ABH28" s="60"/>
      <c r="ABI28" s="60"/>
      <c r="ABJ28" s="60"/>
      <c r="ABK28" s="60"/>
      <c r="ABL28" s="60"/>
      <c r="ABM28" s="60"/>
      <c r="ABN28" s="60"/>
      <c r="ABO28" s="60"/>
      <c r="ABP28" s="60"/>
      <c r="ABQ28" s="60"/>
      <c r="ABR28" s="60"/>
      <c r="ABS28" s="60"/>
      <c r="ABT28" s="60"/>
      <c r="ABU28" s="60"/>
      <c r="ABV28" s="60"/>
      <c r="ABW28" s="60"/>
      <c r="ABX28" s="60"/>
      <c r="ABY28" s="60"/>
      <c r="ABZ28" s="60"/>
      <c r="ACA28" s="60"/>
      <c r="ACB28" s="60"/>
      <c r="ACC28" s="60"/>
      <c r="ACD28" s="60"/>
      <c r="ACE28" s="60"/>
      <c r="ACF28" s="60"/>
      <c r="ACG28" s="60"/>
      <c r="ACH28" s="60"/>
      <c r="ACI28" s="60"/>
      <c r="ACJ28" s="60"/>
      <c r="ACK28" s="60"/>
      <c r="ACL28" s="60"/>
      <c r="ACM28" s="60"/>
      <c r="ACN28" s="60"/>
      <c r="ACO28" s="60"/>
      <c r="ACP28" s="60"/>
      <c r="ACQ28" s="60"/>
      <c r="ACR28" s="60"/>
      <c r="ACS28" s="60"/>
      <c r="ACT28" s="60"/>
      <c r="ACU28" s="60"/>
      <c r="ACV28" s="60"/>
      <c r="ACW28" s="60"/>
      <c r="ACX28" s="60"/>
      <c r="ACY28" s="60"/>
      <c r="ACZ28" s="60"/>
      <c r="ADA28" s="60"/>
      <c r="ADB28" s="60"/>
      <c r="ADC28" s="60"/>
      <c r="ADD28" s="60"/>
      <c r="ADE28" s="60"/>
      <c r="ADF28" s="60"/>
      <c r="ADG28" s="60"/>
      <c r="ADH28" s="60"/>
      <c r="ADI28" s="60"/>
      <c r="ADJ28" s="60"/>
      <c r="ADK28" s="60"/>
      <c r="ADL28" s="60"/>
      <c r="ADM28" s="60"/>
      <c r="ADN28" s="60"/>
      <c r="ADO28" s="60"/>
      <c r="ADP28" s="60"/>
      <c r="ADQ28" s="60"/>
      <c r="ADR28" s="60"/>
      <c r="ADS28" s="60"/>
      <c r="ADT28" s="60"/>
      <c r="ADU28" s="60"/>
      <c r="ADV28" s="60"/>
      <c r="ADW28" s="60"/>
      <c r="ADX28" s="60"/>
      <c r="ADY28" s="60"/>
      <c r="ADZ28" s="60"/>
      <c r="AEA28" s="60"/>
      <c r="AEB28" s="60"/>
      <c r="AEC28" s="60"/>
      <c r="AED28" s="60"/>
      <c r="AEE28" s="60"/>
      <c r="AEF28" s="60"/>
      <c r="AEG28" s="60"/>
      <c r="AEH28" s="60"/>
      <c r="AEI28" s="60"/>
      <c r="AEJ28" s="60"/>
      <c r="AEK28" s="60"/>
      <c r="AEL28" s="60"/>
      <c r="AEM28" s="60"/>
      <c r="AEN28" s="60"/>
      <c r="AEO28" s="60"/>
      <c r="AEP28" s="60"/>
      <c r="AEQ28" s="60"/>
      <c r="AER28" s="60"/>
      <c r="AES28" s="60"/>
      <c r="AET28" s="60"/>
      <c r="AEU28" s="60"/>
      <c r="AEV28" s="60"/>
      <c r="AEW28" s="60"/>
      <c r="AEX28" s="60"/>
      <c r="AEY28" s="60"/>
      <c r="AEZ28" s="60"/>
      <c r="AFA28" s="60"/>
      <c r="AFB28" s="60"/>
      <c r="AFC28" s="60"/>
      <c r="AFD28" s="60"/>
      <c r="AFE28" s="60"/>
      <c r="AFF28" s="60"/>
      <c r="AFG28" s="60"/>
      <c r="AFH28" s="60"/>
      <c r="AFI28" s="60"/>
      <c r="AFJ28" s="60"/>
      <c r="AFK28" s="60"/>
      <c r="AFL28" s="60"/>
      <c r="AFM28" s="60"/>
      <c r="AFN28" s="60"/>
      <c r="AFO28" s="60"/>
      <c r="AFP28" s="60"/>
      <c r="AFQ28" s="60"/>
      <c r="AFR28" s="60"/>
      <c r="AFS28" s="60"/>
      <c r="AFT28" s="60"/>
      <c r="AFU28" s="60"/>
      <c r="AFV28" s="60"/>
      <c r="AFW28" s="60"/>
      <c r="AFX28" s="60"/>
      <c r="AFY28" s="60"/>
      <c r="AFZ28" s="60"/>
      <c r="AGA28" s="60"/>
      <c r="AGB28" s="60"/>
      <c r="AGC28" s="60"/>
      <c r="AGD28" s="60"/>
      <c r="AGE28" s="60"/>
      <c r="AGF28" s="60"/>
      <c r="AGG28" s="60"/>
      <c r="AGH28" s="60"/>
      <c r="AGI28" s="60"/>
      <c r="AGJ28" s="60"/>
      <c r="AGK28" s="60"/>
      <c r="AGL28" s="60"/>
      <c r="AGM28" s="60"/>
      <c r="AGN28" s="60"/>
      <c r="AGO28" s="60"/>
      <c r="AGP28" s="60"/>
      <c r="AGQ28" s="60"/>
      <c r="AGR28" s="60"/>
      <c r="AGS28" s="60"/>
      <c r="AGT28" s="60"/>
      <c r="AGU28" s="60"/>
      <c r="AGV28" s="60"/>
      <c r="AGW28" s="60"/>
      <c r="AGX28" s="60"/>
      <c r="AGY28" s="60"/>
      <c r="AGZ28" s="60"/>
      <c r="AHA28" s="60"/>
      <c r="AHB28" s="60"/>
      <c r="AHC28" s="60"/>
      <c r="AHD28" s="60"/>
      <c r="AHE28" s="60"/>
      <c r="AHF28" s="60"/>
      <c r="AHG28" s="60"/>
      <c r="AHH28" s="60"/>
      <c r="AHI28" s="60"/>
      <c r="AHJ28" s="60"/>
      <c r="AHK28" s="60"/>
      <c r="AHL28" s="60"/>
      <c r="AHM28" s="60"/>
      <c r="AHN28" s="60"/>
      <c r="AHO28" s="60"/>
      <c r="AHP28" s="60"/>
      <c r="AHQ28" s="60"/>
      <c r="AHR28" s="60"/>
      <c r="AHS28" s="60"/>
      <c r="AHT28" s="60"/>
      <c r="AHU28" s="60"/>
      <c r="AHV28" s="60"/>
      <c r="AHW28" s="60"/>
      <c r="AHX28" s="60"/>
      <c r="AHY28" s="60"/>
      <c r="AHZ28" s="60"/>
      <c r="AIA28" s="60"/>
      <c r="AIB28" s="60"/>
      <c r="AIC28" s="60"/>
      <c r="AID28" s="60"/>
      <c r="AIE28" s="60"/>
      <c r="AIF28" s="60"/>
      <c r="AIG28" s="60"/>
      <c r="AIH28" s="60"/>
      <c r="AII28" s="60"/>
      <c r="AIJ28" s="60"/>
      <c r="AIK28" s="60"/>
      <c r="AIL28" s="60"/>
      <c r="AIM28" s="60"/>
      <c r="AIN28" s="60"/>
      <c r="AIO28" s="60"/>
      <c r="AIP28" s="60"/>
      <c r="AIQ28" s="60"/>
      <c r="AIR28" s="60"/>
      <c r="AIS28" s="60"/>
      <c r="AIT28" s="60"/>
      <c r="AIU28" s="60"/>
      <c r="AIV28" s="60"/>
      <c r="AIW28" s="60"/>
      <c r="AIX28" s="60"/>
      <c r="AIY28" s="60"/>
      <c r="AIZ28" s="60"/>
      <c r="AJA28" s="60"/>
      <c r="AJB28" s="60"/>
      <c r="AJC28" s="60"/>
      <c r="AJD28" s="60"/>
      <c r="AJE28" s="60"/>
      <c r="AJF28" s="60"/>
      <c r="AJG28" s="60"/>
      <c r="AJH28" s="60"/>
      <c r="AJI28" s="60"/>
      <c r="AJJ28" s="60"/>
      <c r="AJK28" s="60"/>
      <c r="AJL28" s="60"/>
      <c r="AJM28" s="60"/>
      <c r="AJN28" s="60"/>
      <c r="AJO28" s="60"/>
      <c r="AJP28" s="60"/>
      <c r="AJQ28" s="60"/>
      <c r="AJR28" s="60"/>
      <c r="AJS28" s="60"/>
      <c r="AJT28" s="60"/>
      <c r="AJU28" s="60"/>
      <c r="AJV28" s="60"/>
      <c r="AJW28" s="60"/>
      <c r="AJX28" s="60"/>
      <c r="AJY28" s="60"/>
      <c r="AJZ28" s="60"/>
      <c r="AKA28" s="60"/>
      <c r="AKB28" s="60"/>
      <c r="AKC28" s="60"/>
      <c r="AKD28" s="60"/>
      <c r="AKE28" s="60"/>
      <c r="AKF28" s="60"/>
      <c r="AKG28" s="60"/>
      <c r="AKH28" s="60"/>
      <c r="AKI28" s="60"/>
      <c r="AKJ28" s="60"/>
      <c r="AKK28" s="60"/>
      <c r="AKL28" s="60"/>
      <c r="AKM28" s="60"/>
      <c r="AKN28" s="60"/>
      <c r="AKO28" s="60"/>
      <c r="AKP28" s="60"/>
      <c r="AKQ28" s="60"/>
      <c r="AKR28" s="60"/>
      <c r="AKS28" s="60"/>
      <c r="AKT28" s="60"/>
      <c r="AKU28" s="60"/>
      <c r="AKV28" s="60"/>
      <c r="AKW28" s="60"/>
      <c r="AKX28" s="60"/>
      <c r="AKY28" s="60"/>
      <c r="AKZ28" s="60"/>
      <c r="ALA28" s="60"/>
      <c r="ALB28" s="60"/>
      <c r="ALC28" s="60"/>
      <c r="ALD28" s="60"/>
      <c r="ALE28" s="60"/>
      <c r="ALF28" s="60"/>
      <c r="ALG28" s="60"/>
      <c r="ALH28" s="60"/>
      <c r="ALI28" s="60"/>
      <c r="ALJ28" s="60"/>
      <c r="ALK28" s="60"/>
      <c r="ALL28" s="60"/>
      <c r="ALM28" s="60"/>
      <c r="ALN28" s="60"/>
      <c r="ALO28" s="60"/>
      <c r="ALP28" s="60"/>
      <c r="ALQ28" s="60"/>
      <c r="ALR28" s="60"/>
      <c r="ALS28" s="60"/>
      <c r="ALT28" s="60"/>
      <c r="ALU28" s="60"/>
      <c r="ALV28" s="60"/>
      <c r="ALW28" s="60"/>
      <c r="ALX28" s="60"/>
      <c r="ALY28" s="60"/>
      <c r="ALZ28" s="60"/>
      <c r="AMA28" s="60"/>
      <c r="AMB28" s="60"/>
      <c r="AMC28" s="60"/>
      <c r="AMD28" s="60"/>
      <c r="AME28" s="60"/>
      <c r="AMF28" s="60"/>
      <c r="AMG28" s="60"/>
      <c r="AMH28" s="60"/>
      <c r="AMI28" s="60"/>
      <c r="AMJ28" s="60"/>
      <c r="AMK28" s="60"/>
      <c r="AML28" s="60"/>
      <c r="AMM28" s="60"/>
      <c r="AMN28" s="60"/>
      <c r="AMO28" s="60"/>
      <c r="AMP28" s="60"/>
      <c r="AMQ28" s="60"/>
      <c r="AMR28" s="60"/>
      <c r="AMS28" s="60"/>
      <c r="AMT28" s="60"/>
      <c r="AMU28" s="60"/>
      <c r="AMV28" s="60"/>
      <c r="AMW28" s="60"/>
      <c r="AMX28" s="60"/>
      <c r="AMY28" s="60"/>
      <c r="AMZ28" s="60"/>
      <c r="ANA28" s="60"/>
      <c r="ANB28" s="60"/>
      <c r="ANC28" s="60"/>
      <c r="AND28" s="60"/>
      <c r="ANE28" s="60"/>
      <c r="ANF28" s="60"/>
      <c r="ANG28" s="60"/>
      <c r="ANH28" s="60"/>
      <c r="ANI28" s="60"/>
      <c r="ANJ28" s="60"/>
      <c r="ANK28" s="60"/>
      <c r="ANL28" s="60"/>
      <c r="ANM28" s="60"/>
      <c r="ANN28" s="60"/>
      <c r="ANO28" s="60"/>
      <c r="ANP28" s="60"/>
      <c r="ANQ28" s="60"/>
      <c r="ANR28" s="60"/>
      <c r="ANS28" s="60"/>
      <c r="ANT28" s="60"/>
      <c r="ANU28" s="60"/>
      <c r="ANV28" s="60"/>
      <c r="ANW28" s="60"/>
      <c r="ANX28" s="60"/>
      <c r="ANY28" s="60"/>
      <c r="ANZ28" s="60"/>
      <c r="AOA28" s="60"/>
      <c r="AOB28" s="60"/>
      <c r="AOC28" s="60"/>
      <c r="AOD28" s="60"/>
      <c r="AOE28" s="60"/>
      <c r="AOF28" s="60"/>
      <c r="AOG28" s="60"/>
      <c r="AOH28" s="60"/>
      <c r="AOI28" s="60"/>
      <c r="AOJ28" s="60"/>
      <c r="AOK28" s="60"/>
      <c r="AOL28" s="60"/>
      <c r="AOM28" s="60"/>
      <c r="AON28" s="60"/>
      <c r="AOO28" s="60"/>
      <c r="AOP28" s="60"/>
      <c r="AOQ28" s="60"/>
      <c r="AOR28" s="60"/>
      <c r="AOS28" s="60"/>
      <c r="AOT28" s="60"/>
      <c r="AOU28" s="60"/>
      <c r="AOV28" s="60"/>
      <c r="AOW28" s="60"/>
      <c r="AOX28" s="60"/>
      <c r="AOY28" s="60"/>
      <c r="AOZ28" s="60"/>
      <c r="APA28" s="60"/>
      <c r="APB28" s="60"/>
      <c r="APC28" s="60"/>
      <c r="APD28" s="60"/>
      <c r="APE28" s="60"/>
      <c r="APF28" s="60"/>
      <c r="APG28" s="60"/>
      <c r="APH28" s="60"/>
      <c r="API28" s="60"/>
      <c r="APJ28" s="60"/>
      <c r="APK28" s="60"/>
      <c r="APL28" s="60"/>
      <c r="APM28" s="60"/>
      <c r="APN28" s="60"/>
      <c r="APO28" s="60"/>
      <c r="APP28" s="60"/>
      <c r="APQ28" s="60"/>
      <c r="APR28" s="60"/>
      <c r="APS28" s="60"/>
      <c r="APT28" s="60"/>
      <c r="APU28" s="60"/>
      <c r="APV28" s="60"/>
      <c r="APW28" s="60"/>
      <c r="APX28" s="60"/>
      <c r="APY28" s="60"/>
      <c r="APZ28" s="60"/>
      <c r="AQA28" s="60"/>
      <c r="AQB28" s="60"/>
      <c r="AQC28" s="60"/>
      <c r="AQD28" s="60"/>
      <c r="AQE28" s="60"/>
      <c r="AQF28" s="60"/>
      <c r="AQG28" s="60"/>
      <c r="AQH28" s="60"/>
      <c r="AQI28" s="60"/>
      <c r="AQJ28" s="60"/>
      <c r="AQK28" s="60"/>
      <c r="AQL28" s="60"/>
      <c r="AQM28" s="60"/>
      <c r="AQN28" s="60"/>
      <c r="AQO28" s="60"/>
      <c r="AQP28" s="60"/>
      <c r="AQQ28" s="60"/>
      <c r="AQR28" s="60"/>
      <c r="AQS28" s="60"/>
      <c r="AQT28" s="60"/>
      <c r="AQU28" s="60"/>
      <c r="AQV28" s="60"/>
      <c r="AQW28" s="60"/>
      <c r="AQX28" s="60"/>
      <c r="AQY28" s="60"/>
      <c r="AQZ28" s="60"/>
      <c r="ARA28" s="60"/>
      <c r="ARB28" s="60"/>
      <c r="ARC28" s="60"/>
      <c r="ARD28" s="60"/>
      <c r="ARE28" s="60"/>
      <c r="ARF28" s="60"/>
      <c r="ARG28" s="60"/>
      <c r="ARH28" s="60"/>
      <c r="ARI28" s="60"/>
      <c r="ARJ28" s="60"/>
      <c r="ARK28" s="60"/>
      <c r="ARL28" s="60"/>
      <c r="ARM28" s="60"/>
      <c r="ARN28" s="60"/>
      <c r="ARO28" s="60"/>
      <c r="ARP28" s="60"/>
      <c r="ARQ28" s="60"/>
      <c r="ARR28" s="60"/>
      <c r="ARS28" s="60"/>
      <c r="ART28" s="60"/>
      <c r="ARU28" s="60"/>
      <c r="ARV28" s="60"/>
      <c r="ARW28" s="60"/>
      <c r="ARX28" s="60"/>
      <c r="ARY28" s="60"/>
      <c r="ARZ28" s="60"/>
      <c r="ASA28" s="60"/>
      <c r="ASB28" s="60"/>
      <c r="ASC28" s="60"/>
      <c r="ASD28" s="60"/>
      <c r="ASE28" s="60"/>
      <c r="ASF28" s="60"/>
      <c r="ASG28" s="60"/>
      <c r="ASH28" s="60"/>
      <c r="ASI28" s="60"/>
      <c r="ASJ28" s="60"/>
      <c r="ASK28" s="60"/>
      <c r="ASL28" s="60"/>
      <c r="ASM28" s="60"/>
      <c r="ASN28" s="60"/>
      <c r="ASO28" s="60"/>
      <c r="ASP28" s="60"/>
      <c r="ASQ28" s="60"/>
      <c r="ASR28" s="60"/>
      <c r="ASS28" s="60"/>
      <c r="AST28" s="60"/>
      <c r="ASU28" s="60"/>
      <c r="ASV28" s="60"/>
      <c r="ASW28" s="60"/>
      <c r="ASX28" s="60"/>
      <c r="ASY28" s="60"/>
      <c r="ASZ28" s="60"/>
      <c r="ATA28" s="60"/>
      <c r="ATB28" s="60"/>
      <c r="ATC28" s="60"/>
      <c r="ATD28" s="60"/>
      <c r="ATE28" s="60"/>
      <c r="ATF28" s="60"/>
      <c r="ATG28" s="60"/>
      <c r="ATH28" s="60"/>
      <c r="ATI28" s="60"/>
      <c r="ATJ28" s="60"/>
      <c r="ATK28" s="60"/>
      <c r="ATL28" s="60"/>
      <c r="ATM28" s="60"/>
      <c r="ATN28" s="60"/>
      <c r="ATO28" s="60"/>
      <c r="ATP28" s="60"/>
      <c r="ATQ28" s="60"/>
      <c r="ATR28" s="60"/>
      <c r="ATS28" s="60"/>
      <c r="ATT28" s="60"/>
      <c r="ATU28" s="60"/>
      <c r="ATV28" s="60"/>
      <c r="ATW28" s="60"/>
      <c r="ATX28" s="60"/>
      <c r="ATY28" s="60"/>
      <c r="ATZ28" s="60"/>
      <c r="AUA28" s="60"/>
      <c r="AUB28" s="60"/>
      <c r="AUC28" s="60"/>
      <c r="AUD28" s="60"/>
      <c r="AUE28" s="60"/>
      <c r="AUF28" s="60"/>
      <c r="AUG28" s="60"/>
      <c r="AUH28" s="60"/>
      <c r="AUI28" s="60"/>
      <c r="AUJ28" s="60"/>
      <c r="AUK28" s="60"/>
      <c r="AUL28" s="60"/>
      <c r="AUM28" s="60"/>
      <c r="AUN28" s="60"/>
      <c r="AUO28" s="60"/>
      <c r="AUP28" s="60"/>
      <c r="AUQ28" s="60"/>
      <c r="AUR28" s="60"/>
      <c r="AUS28" s="60"/>
      <c r="AUT28" s="60"/>
      <c r="AUU28" s="60"/>
      <c r="AUV28" s="60"/>
      <c r="AUW28" s="60"/>
      <c r="AUX28" s="60"/>
      <c r="AUY28" s="60"/>
      <c r="AUZ28" s="60"/>
      <c r="AVA28" s="60"/>
      <c r="AVB28" s="60"/>
      <c r="AVC28" s="60"/>
      <c r="AVD28" s="60"/>
      <c r="AVE28" s="60"/>
      <c r="AVF28" s="60"/>
      <c r="AVG28" s="60"/>
      <c r="AVH28" s="60"/>
      <c r="AVI28" s="60"/>
      <c r="AVJ28" s="60"/>
      <c r="AVK28" s="60"/>
      <c r="AVL28" s="60"/>
      <c r="AVM28" s="60"/>
      <c r="AVN28" s="60"/>
      <c r="AVO28" s="60"/>
      <c r="AVP28" s="60"/>
      <c r="AVQ28" s="60"/>
      <c r="AVR28" s="60"/>
      <c r="AVS28" s="60"/>
      <c r="AVT28" s="60"/>
      <c r="AVU28" s="60"/>
      <c r="AVV28" s="60"/>
      <c r="AVW28" s="60"/>
      <c r="AVX28" s="60"/>
      <c r="AVY28" s="60"/>
      <c r="AVZ28" s="60"/>
      <c r="AWA28" s="60"/>
      <c r="AWB28" s="60"/>
      <c r="AWC28" s="60"/>
      <c r="AWD28" s="60"/>
      <c r="AWE28" s="60"/>
      <c r="AWF28" s="60"/>
      <c r="AWG28" s="60"/>
      <c r="AWH28" s="60"/>
      <c r="AWI28" s="60"/>
      <c r="AWJ28" s="60"/>
      <c r="AWK28" s="60"/>
      <c r="AWL28" s="60"/>
      <c r="AWM28" s="60"/>
      <c r="AWN28" s="60"/>
      <c r="AWO28" s="60"/>
      <c r="AWP28" s="60"/>
      <c r="AWQ28" s="60"/>
      <c r="AWR28" s="60"/>
      <c r="AWS28" s="60"/>
      <c r="AWT28" s="60"/>
      <c r="AWU28" s="60"/>
      <c r="AWV28" s="60"/>
      <c r="AWW28" s="60"/>
      <c r="AWX28" s="60"/>
      <c r="AWY28" s="60"/>
      <c r="AWZ28" s="60"/>
      <c r="AXA28" s="60"/>
      <c r="AXB28" s="60"/>
      <c r="AXC28" s="60"/>
      <c r="AXD28" s="60"/>
      <c r="AXE28" s="60"/>
      <c r="AXF28" s="60"/>
      <c r="AXG28" s="60"/>
      <c r="AXH28" s="60"/>
      <c r="AXI28" s="60"/>
      <c r="AXJ28" s="60"/>
      <c r="AXK28" s="60"/>
      <c r="AXL28" s="60"/>
      <c r="AXM28" s="60"/>
      <c r="AXN28" s="60"/>
      <c r="AXO28" s="60"/>
      <c r="AXP28" s="60"/>
      <c r="AXQ28" s="60"/>
      <c r="AXR28" s="60"/>
      <c r="AXS28" s="60"/>
      <c r="AXT28" s="60"/>
      <c r="AXU28" s="60"/>
      <c r="AXV28" s="60"/>
      <c r="AXW28" s="60"/>
      <c r="AXX28" s="60"/>
      <c r="AXY28" s="60"/>
      <c r="AXZ28" s="60"/>
      <c r="AYA28" s="60"/>
      <c r="AYB28" s="60"/>
      <c r="AYC28" s="60"/>
      <c r="AYD28" s="60"/>
      <c r="AYE28" s="60"/>
      <c r="AYF28" s="60"/>
      <c r="AYG28" s="60"/>
      <c r="AYH28" s="60"/>
      <c r="AYI28" s="60"/>
      <c r="AYJ28" s="60"/>
      <c r="AYK28" s="60"/>
      <c r="AYL28" s="60"/>
      <c r="AYM28" s="60"/>
      <c r="AYN28" s="60"/>
      <c r="AYO28" s="60"/>
      <c r="AYP28" s="60"/>
      <c r="AYQ28" s="60"/>
      <c r="AYR28" s="60"/>
      <c r="AYS28" s="60"/>
      <c r="AYT28" s="60"/>
      <c r="AYU28" s="60"/>
      <c r="AYV28" s="60"/>
      <c r="AYW28" s="60"/>
      <c r="AYX28" s="60"/>
      <c r="AYY28" s="60"/>
      <c r="AYZ28" s="60"/>
      <c r="AZA28" s="60"/>
      <c r="AZB28" s="60"/>
      <c r="AZC28" s="60"/>
      <c r="AZD28" s="60"/>
      <c r="AZE28" s="60"/>
      <c r="AZF28" s="60"/>
      <c r="AZG28" s="60"/>
      <c r="AZH28" s="60"/>
      <c r="AZI28" s="60"/>
      <c r="AZJ28" s="60"/>
      <c r="AZK28" s="60"/>
      <c r="AZL28" s="60"/>
      <c r="AZM28" s="60"/>
      <c r="AZN28" s="60"/>
      <c r="AZO28" s="60"/>
      <c r="AZP28" s="60"/>
      <c r="AZQ28" s="60"/>
      <c r="AZR28" s="60"/>
      <c r="AZS28" s="60"/>
      <c r="AZT28" s="60"/>
      <c r="AZU28" s="60"/>
      <c r="AZV28" s="60"/>
      <c r="AZW28" s="60"/>
      <c r="AZX28" s="60"/>
      <c r="AZY28" s="60"/>
      <c r="AZZ28" s="60"/>
      <c r="BAA28" s="60"/>
      <c r="BAB28" s="60"/>
      <c r="BAC28" s="60"/>
      <c r="BAD28" s="60"/>
      <c r="BAE28" s="60"/>
      <c r="BAF28" s="60"/>
      <c r="BAG28" s="60"/>
      <c r="BAH28" s="60"/>
      <c r="BAI28" s="60"/>
      <c r="BAJ28" s="60"/>
      <c r="BAK28" s="60"/>
      <c r="BAL28" s="60"/>
      <c r="BAM28" s="60"/>
      <c r="BAN28" s="60"/>
      <c r="BAO28" s="60"/>
      <c r="BAP28" s="60"/>
      <c r="BAQ28" s="60"/>
      <c r="BAR28" s="60"/>
      <c r="BAS28" s="60"/>
      <c r="BAT28" s="60"/>
      <c r="BAU28" s="60"/>
      <c r="BAV28" s="60"/>
      <c r="BAW28" s="60"/>
      <c r="BAX28" s="60"/>
      <c r="BAY28" s="60"/>
      <c r="BAZ28" s="60"/>
      <c r="BBA28" s="60"/>
      <c r="BBB28" s="60"/>
      <c r="BBC28" s="60"/>
      <c r="BBD28" s="60"/>
      <c r="BBE28" s="60"/>
      <c r="BBF28" s="60"/>
      <c r="BBG28" s="60"/>
      <c r="BBH28" s="60"/>
      <c r="BBI28" s="60"/>
      <c r="BBJ28" s="60"/>
      <c r="BBK28" s="60"/>
      <c r="BBL28" s="60"/>
      <c r="BBM28" s="60"/>
      <c r="BBN28" s="60"/>
      <c r="BBO28" s="60"/>
      <c r="BBP28" s="60"/>
      <c r="BBQ28" s="60"/>
      <c r="BBR28" s="60"/>
      <c r="BBS28" s="60"/>
      <c r="BBT28" s="60"/>
      <c r="BBU28" s="60"/>
      <c r="BBV28" s="60"/>
      <c r="BBW28" s="60"/>
      <c r="BBX28" s="60"/>
      <c r="BBY28" s="60"/>
      <c r="BBZ28" s="60"/>
      <c r="BCA28" s="60"/>
      <c r="BCB28" s="60"/>
      <c r="BCC28" s="60"/>
      <c r="BCD28" s="60"/>
      <c r="BCE28" s="60"/>
      <c r="BCF28" s="60"/>
      <c r="BCG28" s="60"/>
      <c r="BCH28" s="60"/>
      <c r="BCI28" s="60"/>
      <c r="BCJ28" s="60"/>
      <c r="BCK28" s="60"/>
      <c r="BCL28" s="60"/>
      <c r="BCM28" s="60"/>
      <c r="BCN28" s="60"/>
      <c r="BCO28" s="60"/>
      <c r="BCP28" s="60"/>
      <c r="BCQ28" s="60"/>
      <c r="BCR28" s="60"/>
      <c r="BCS28" s="60"/>
      <c r="BCT28" s="60"/>
      <c r="BCU28" s="60"/>
      <c r="BCV28" s="60"/>
      <c r="BCW28" s="60"/>
      <c r="BCX28" s="60"/>
      <c r="BCY28" s="60"/>
      <c r="BCZ28" s="60"/>
      <c r="BDA28" s="60"/>
      <c r="BDB28" s="60"/>
      <c r="BDC28" s="60"/>
      <c r="BDD28" s="60"/>
      <c r="BDE28" s="60"/>
      <c r="BDF28" s="60"/>
      <c r="BDG28" s="60"/>
      <c r="BDH28" s="60"/>
      <c r="BDI28" s="60"/>
      <c r="BDJ28" s="60"/>
      <c r="BDK28" s="60"/>
      <c r="BDL28" s="60"/>
      <c r="BDM28" s="60"/>
      <c r="BDN28" s="60"/>
      <c r="BDO28" s="60"/>
      <c r="BDP28" s="60"/>
      <c r="BDQ28" s="60"/>
      <c r="BDR28" s="60"/>
      <c r="BDS28" s="60"/>
      <c r="BDT28" s="60"/>
      <c r="BDU28" s="60"/>
      <c r="BDV28" s="60"/>
      <c r="BDW28" s="60"/>
      <c r="BDX28" s="60"/>
      <c r="BDY28" s="60"/>
      <c r="BDZ28" s="60"/>
      <c r="BEA28" s="60"/>
      <c r="BEB28" s="60"/>
      <c r="BEC28" s="60"/>
      <c r="BED28" s="60"/>
      <c r="BEE28" s="60"/>
      <c r="BEF28" s="60"/>
      <c r="BEG28" s="60"/>
      <c r="BEH28" s="60"/>
      <c r="BEI28" s="60"/>
      <c r="BEJ28" s="60"/>
      <c r="BEK28" s="60"/>
      <c r="BEL28" s="60"/>
      <c r="BEM28" s="60"/>
      <c r="BEN28" s="60"/>
      <c r="BEO28" s="60"/>
      <c r="BEP28" s="60"/>
      <c r="BEQ28" s="60"/>
      <c r="BER28" s="60"/>
      <c r="BES28" s="60"/>
      <c r="BET28" s="60"/>
      <c r="BEU28" s="60"/>
      <c r="BEV28" s="60"/>
      <c r="BEW28" s="60"/>
      <c r="BEX28" s="60"/>
      <c r="BEY28" s="60"/>
      <c r="BEZ28" s="60"/>
      <c r="BFA28" s="60"/>
      <c r="BFB28" s="60"/>
      <c r="BFC28" s="60"/>
      <c r="BFD28" s="60"/>
      <c r="BFE28" s="60"/>
      <c r="BFF28" s="60"/>
      <c r="BFG28" s="60"/>
      <c r="BFH28" s="60"/>
      <c r="BFI28" s="60"/>
      <c r="BFJ28" s="60"/>
      <c r="BFK28" s="60"/>
      <c r="BFL28" s="60"/>
      <c r="BFM28" s="60"/>
      <c r="BFN28" s="60"/>
      <c r="BFO28" s="60"/>
      <c r="BFP28" s="60"/>
      <c r="BFQ28" s="60"/>
      <c r="BFR28" s="60"/>
      <c r="BFS28" s="60"/>
      <c r="BFT28" s="60"/>
      <c r="BFU28" s="60"/>
      <c r="BFV28" s="60"/>
      <c r="BFW28" s="60"/>
      <c r="BFX28" s="60"/>
      <c r="BFY28" s="60"/>
      <c r="BFZ28" s="60"/>
      <c r="BGA28" s="60"/>
      <c r="BGB28" s="60"/>
      <c r="BGC28" s="60"/>
      <c r="BGD28" s="60"/>
      <c r="BGE28" s="60"/>
      <c r="BGF28" s="60"/>
      <c r="BGG28" s="60"/>
      <c r="BGH28" s="60"/>
      <c r="BGI28" s="60"/>
      <c r="BGJ28" s="60"/>
      <c r="BGK28" s="60"/>
      <c r="BGL28" s="60"/>
      <c r="BGM28" s="60"/>
      <c r="BGN28" s="60"/>
      <c r="BGO28" s="60"/>
      <c r="BGP28" s="60"/>
      <c r="BGQ28" s="60"/>
      <c r="BGR28" s="60"/>
      <c r="BGS28" s="60"/>
      <c r="BGT28" s="60"/>
      <c r="BGU28" s="60"/>
      <c r="BGV28" s="60"/>
      <c r="BGW28" s="60"/>
      <c r="BGX28" s="60"/>
      <c r="BGY28" s="60"/>
      <c r="BGZ28" s="60"/>
      <c r="BHA28" s="60"/>
      <c r="BHB28" s="60"/>
      <c r="BHC28" s="60"/>
      <c r="BHD28" s="60"/>
      <c r="BHE28" s="60"/>
      <c r="BHF28" s="60"/>
      <c r="BHG28" s="60"/>
      <c r="BHH28" s="60"/>
      <c r="BHI28" s="60"/>
      <c r="BHJ28" s="60"/>
      <c r="BHK28" s="60"/>
      <c r="BHL28" s="60"/>
      <c r="BHM28" s="60"/>
      <c r="BHN28" s="60"/>
      <c r="BHO28" s="60"/>
      <c r="BHP28" s="60"/>
      <c r="BHQ28" s="60"/>
      <c r="BHR28" s="60"/>
      <c r="BHS28" s="60"/>
      <c r="BHT28" s="60"/>
      <c r="BHU28" s="60"/>
      <c r="BHV28" s="60"/>
      <c r="BHW28" s="60"/>
      <c r="BHX28" s="60"/>
      <c r="BHY28" s="60"/>
      <c r="BHZ28" s="60"/>
      <c r="BIA28" s="60"/>
      <c r="BIB28" s="60"/>
      <c r="BIC28" s="60"/>
      <c r="BID28" s="60"/>
      <c r="BIE28" s="60"/>
      <c r="BIF28" s="60"/>
      <c r="BIG28" s="60"/>
      <c r="BIH28" s="60"/>
      <c r="BII28" s="60"/>
      <c r="BIJ28" s="60"/>
      <c r="BIK28" s="60"/>
      <c r="BIL28" s="60"/>
      <c r="BIM28" s="60"/>
      <c r="BIN28" s="60"/>
      <c r="BIO28" s="60"/>
      <c r="BIP28" s="60"/>
      <c r="BIQ28" s="60"/>
      <c r="BIR28" s="60"/>
      <c r="BIS28" s="60"/>
      <c r="BIT28" s="60"/>
      <c r="BIU28" s="60"/>
      <c r="BIV28" s="60"/>
      <c r="BIW28" s="60"/>
      <c r="BIX28" s="60"/>
      <c r="BIY28" s="60"/>
      <c r="BIZ28" s="60"/>
      <c r="BJA28" s="60"/>
      <c r="BJB28" s="60"/>
      <c r="BJC28" s="60"/>
      <c r="BJD28" s="60"/>
      <c r="BJE28" s="60"/>
      <c r="BJF28" s="60"/>
      <c r="BJG28" s="60"/>
      <c r="BJH28" s="60"/>
      <c r="BJI28" s="60"/>
      <c r="BJJ28" s="60"/>
      <c r="BJK28" s="60"/>
      <c r="BJL28" s="60"/>
      <c r="BJM28" s="60"/>
      <c r="BJN28" s="60"/>
      <c r="BJO28" s="60"/>
      <c r="BJP28" s="60"/>
      <c r="BJQ28" s="60"/>
      <c r="BJR28" s="60"/>
      <c r="BJS28" s="60"/>
      <c r="BJT28" s="60"/>
      <c r="BJU28" s="60"/>
      <c r="BJV28" s="60"/>
      <c r="BJW28" s="60"/>
      <c r="BJX28" s="60"/>
      <c r="BJY28" s="60"/>
      <c r="BJZ28" s="60"/>
      <c r="BKA28" s="60"/>
      <c r="BKB28" s="60"/>
      <c r="BKC28" s="60"/>
      <c r="BKD28" s="60"/>
      <c r="BKE28" s="60"/>
      <c r="BKF28" s="60"/>
      <c r="BKG28" s="60"/>
      <c r="BKH28" s="60"/>
      <c r="BKI28" s="60"/>
      <c r="BKJ28" s="60"/>
      <c r="BKK28" s="60"/>
      <c r="BKL28" s="60"/>
      <c r="BKM28" s="60"/>
      <c r="BKN28" s="60"/>
      <c r="BKO28" s="60"/>
      <c r="BKP28" s="60"/>
      <c r="BKQ28" s="60"/>
      <c r="BKR28" s="60"/>
      <c r="BKS28" s="60"/>
      <c r="BKT28" s="60"/>
      <c r="BKU28" s="60"/>
      <c r="BKV28" s="60"/>
      <c r="BKW28" s="60"/>
      <c r="BKX28" s="60"/>
      <c r="BKY28" s="60"/>
      <c r="BKZ28" s="60"/>
      <c r="BLA28" s="60"/>
      <c r="BLB28" s="60"/>
      <c r="BLC28" s="60"/>
      <c r="BLD28" s="60"/>
      <c r="BLE28" s="60"/>
      <c r="BLF28" s="60"/>
      <c r="BLG28" s="60"/>
      <c r="BLH28" s="60"/>
      <c r="BLI28" s="60"/>
      <c r="BLJ28" s="60"/>
      <c r="BLK28" s="60"/>
      <c r="BLL28" s="60"/>
      <c r="BLM28" s="60"/>
      <c r="BLN28" s="60"/>
      <c r="BLO28" s="60"/>
      <c r="BLP28" s="60"/>
      <c r="BLQ28" s="60"/>
      <c r="BLR28" s="60"/>
      <c r="BLS28" s="60"/>
      <c r="BLT28" s="60"/>
      <c r="BLU28" s="60"/>
      <c r="BLV28" s="60"/>
      <c r="BLW28" s="60"/>
      <c r="BLX28" s="60"/>
      <c r="BLY28" s="60"/>
      <c r="BLZ28" s="60"/>
      <c r="BMA28" s="60"/>
      <c r="BMB28" s="60"/>
      <c r="BMC28" s="60"/>
      <c r="BMD28" s="60"/>
      <c r="BME28" s="60"/>
      <c r="BMF28" s="60"/>
      <c r="BMG28" s="60"/>
      <c r="BMH28" s="60"/>
      <c r="BMI28" s="60"/>
      <c r="BMJ28" s="60"/>
      <c r="BMK28" s="60"/>
      <c r="BML28" s="60"/>
      <c r="BMM28" s="60"/>
      <c r="BMN28" s="60"/>
      <c r="BMO28" s="60"/>
      <c r="BMP28" s="60"/>
      <c r="BMQ28" s="60"/>
      <c r="BMR28" s="60"/>
      <c r="BMS28" s="60"/>
      <c r="BMT28" s="60"/>
      <c r="BMU28" s="60"/>
      <c r="BMV28" s="60"/>
      <c r="BMW28" s="60"/>
      <c r="BMX28" s="60"/>
      <c r="BMY28" s="60"/>
      <c r="BMZ28" s="60"/>
      <c r="BNA28" s="60"/>
      <c r="BNB28" s="60"/>
      <c r="BNC28" s="60"/>
      <c r="BND28" s="60"/>
      <c r="BNE28" s="60"/>
      <c r="BNF28" s="60"/>
      <c r="BNG28" s="60"/>
      <c r="BNH28" s="60"/>
      <c r="BNI28" s="60"/>
      <c r="BNJ28" s="60"/>
      <c r="BNK28" s="60"/>
      <c r="BNL28" s="60"/>
      <c r="BNM28" s="60"/>
      <c r="BNN28" s="60"/>
      <c r="BNO28" s="60"/>
      <c r="BNP28" s="60"/>
      <c r="BNQ28" s="60"/>
      <c r="BNR28" s="60"/>
      <c r="BNS28" s="60"/>
      <c r="BNT28" s="60"/>
      <c r="BNU28" s="60"/>
      <c r="BNV28" s="60"/>
      <c r="BNW28" s="60"/>
      <c r="BNX28" s="60"/>
      <c r="BNY28" s="60"/>
      <c r="BNZ28" s="60"/>
      <c r="BOA28" s="60"/>
      <c r="BOB28" s="60"/>
      <c r="BOC28" s="60"/>
      <c r="BOD28" s="60"/>
      <c r="BOE28" s="60"/>
      <c r="BOF28" s="60"/>
      <c r="BOG28" s="60"/>
      <c r="BOH28" s="60"/>
      <c r="BOI28" s="60"/>
      <c r="BOJ28" s="60"/>
      <c r="BOK28" s="60"/>
      <c r="BOL28" s="60"/>
      <c r="BOM28" s="60"/>
      <c r="BON28" s="60"/>
      <c r="BOO28" s="60"/>
      <c r="BOP28" s="60"/>
      <c r="BOQ28" s="60"/>
      <c r="BOR28" s="60"/>
      <c r="BOS28" s="60"/>
      <c r="BOT28" s="60"/>
      <c r="BOU28" s="60"/>
      <c r="BOV28" s="60"/>
      <c r="BOW28" s="60"/>
      <c r="BOX28" s="60"/>
      <c r="BOY28" s="60"/>
      <c r="BOZ28" s="60"/>
      <c r="BPA28" s="60"/>
      <c r="BPB28" s="60"/>
      <c r="BPC28" s="60"/>
      <c r="BPD28" s="60"/>
      <c r="BPE28" s="60"/>
      <c r="BPF28" s="60"/>
      <c r="BPG28" s="60"/>
      <c r="BPH28" s="60"/>
      <c r="BPI28" s="60"/>
      <c r="BPJ28" s="60"/>
      <c r="BPK28" s="60"/>
      <c r="BPL28" s="60"/>
      <c r="BPM28" s="60"/>
      <c r="BPN28" s="60"/>
      <c r="BPO28" s="60"/>
      <c r="BPP28" s="60"/>
      <c r="BPQ28" s="60"/>
      <c r="BPR28" s="60"/>
      <c r="BPS28" s="60"/>
      <c r="BPT28" s="60"/>
      <c r="BPU28" s="60"/>
      <c r="BPV28" s="60"/>
      <c r="BPW28" s="60"/>
      <c r="BPX28" s="60"/>
      <c r="BPY28" s="60"/>
      <c r="BPZ28" s="60"/>
      <c r="BQA28" s="60"/>
      <c r="BQB28" s="60"/>
      <c r="BQC28" s="60"/>
      <c r="BQD28" s="60"/>
      <c r="BQE28" s="60"/>
      <c r="BQF28" s="60"/>
      <c r="BQG28" s="60"/>
      <c r="BQH28" s="60"/>
      <c r="BQI28" s="60"/>
      <c r="BQJ28" s="60"/>
      <c r="BQK28" s="60"/>
      <c r="BQL28" s="60"/>
      <c r="BQM28" s="60"/>
      <c r="BQN28" s="60"/>
      <c r="BQO28" s="60"/>
      <c r="BQP28" s="60"/>
      <c r="BQQ28" s="60"/>
      <c r="BQR28" s="60"/>
      <c r="BQS28" s="60"/>
      <c r="BQT28" s="60"/>
      <c r="BQU28" s="60"/>
      <c r="BQV28" s="60"/>
      <c r="BQW28" s="60"/>
      <c r="BQX28" s="60"/>
      <c r="BQY28" s="60"/>
      <c r="BQZ28" s="60"/>
      <c r="BRA28" s="60"/>
      <c r="BRB28" s="60"/>
      <c r="BRC28" s="60"/>
      <c r="BRD28" s="60"/>
      <c r="BRE28" s="60"/>
      <c r="BRF28" s="60"/>
      <c r="BRG28" s="60"/>
      <c r="BRH28" s="60"/>
      <c r="BRI28" s="60"/>
      <c r="BRJ28" s="60"/>
      <c r="BRK28" s="60"/>
      <c r="BRL28" s="60"/>
      <c r="BRM28" s="60"/>
      <c r="BRN28" s="60"/>
      <c r="BRO28" s="60"/>
      <c r="BRP28" s="60"/>
      <c r="BRQ28" s="60"/>
      <c r="BRR28" s="60"/>
      <c r="BRS28" s="60"/>
      <c r="BRT28" s="60"/>
      <c r="BRU28" s="60"/>
      <c r="BRV28" s="60"/>
      <c r="BRW28" s="60"/>
      <c r="BRX28" s="60"/>
      <c r="BRY28" s="60"/>
      <c r="BRZ28" s="60"/>
      <c r="BSA28" s="60"/>
      <c r="BSB28" s="60"/>
      <c r="BSC28" s="60"/>
      <c r="BSD28" s="60"/>
      <c r="BSE28" s="60"/>
      <c r="BSF28" s="60"/>
      <c r="BSG28" s="60"/>
      <c r="BSH28" s="60"/>
      <c r="BSI28" s="60"/>
      <c r="BSJ28" s="60"/>
      <c r="BSK28" s="60"/>
      <c r="BSL28" s="60"/>
      <c r="BSM28" s="60"/>
      <c r="BSN28" s="60"/>
      <c r="BSO28" s="60"/>
      <c r="BSP28" s="60"/>
      <c r="BSQ28" s="60"/>
      <c r="BSR28" s="60"/>
      <c r="BSS28" s="60"/>
      <c r="BST28" s="60"/>
      <c r="BSU28" s="60"/>
      <c r="BSV28" s="60"/>
      <c r="BSW28" s="60"/>
      <c r="BSX28" s="60"/>
      <c r="BSY28" s="60"/>
      <c r="BSZ28" s="60"/>
      <c r="BTA28" s="60"/>
      <c r="BTB28" s="60"/>
      <c r="BTC28" s="60"/>
      <c r="BTD28" s="60"/>
      <c r="BTE28" s="60"/>
      <c r="BTF28" s="60"/>
      <c r="BTG28" s="60"/>
      <c r="BTH28" s="60"/>
      <c r="BTI28" s="60"/>
      <c r="BTJ28" s="60"/>
      <c r="BTK28" s="60"/>
      <c r="BTL28" s="60"/>
      <c r="BTM28" s="60"/>
      <c r="BTN28" s="60"/>
      <c r="BTO28" s="60"/>
      <c r="BTP28" s="60"/>
      <c r="BTQ28" s="60"/>
      <c r="BTR28" s="60"/>
      <c r="BTS28" s="60"/>
      <c r="BTT28" s="60"/>
      <c r="BTU28" s="60"/>
      <c r="BTV28" s="60"/>
      <c r="BTW28" s="60"/>
      <c r="BTX28" s="60"/>
      <c r="BTY28" s="60"/>
      <c r="BTZ28" s="60"/>
      <c r="BUA28" s="60"/>
      <c r="BUB28" s="60"/>
      <c r="BUC28" s="60"/>
      <c r="BUD28" s="60"/>
      <c r="BUE28" s="60"/>
      <c r="BUF28" s="60"/>
      <c r="BUG28" s="60"/>
      <c r="BUH28" s="60"/>
      <c r="BUI28" s="60"/>
      <c r="BUJ28" s="60"/>
      <c r="BUK28" s="60"/>
      <c r="BUL28" s="60"/>
      <c r="BUM28" s="60"/>
      <c r="BUN28" s="60"/>
      <c r="BUO28" s="60"/>
      <c r="BUP28" s="60"/>
      <c r="BUQ28" s="60"/>
      <c r="BUR28" s="60"/>
      <c r="BUS28" s="60"/>
      <c r="BUT28" s="60"/>
      <c r="BUU28" s="60"/>
      <c r="BUV28" s="60"/>
      <c r="BUW28" s="60"/>
      <c r="BUX28" s="60"/>
      <c r="BUY28" s="60"/>
      <c r="BUZ28" s="60"/>
      <c r="BVA28" s="60"/>
      <c r="BVB28" s="60"/>
      <c r="BVC28" s="60"/>
      <c r="BVD28" s="60"/>
      <c r="BVE28" s="60"/>
      <c r="BVF28" s="60"/>
      <c r="BVG28" s="60"/>
      <c r="BVH28" s="60"/>
      <c r="BVI28" s="60"/>
      <c r="BVJ28" s="60"/>
      <c r="BVK28" s="60"/>
      <c r="BVL28" s="60"/>
      <c r="BVM28" s="60"/>
      <c r="BVN28" s="60"/>
      <c r="BVO28" s="60"/>
      <c r="BVP28" s="60"/>
      <c r="BVQ28" s="60"/>
      <c r="BVR28" s="60"/>
      <c r="BVS28" s="60"/>
      <c r="BVT28" s="60"/>
      <c r="BVU28" s="60"/>
      <c r="BVV28" s="60"/>
      <c r="BVW28" s="60"/>
      <c r="BVX28" s="60"/>
      <c r="BVY28" s="60"/>
      <c r="BVZ28" s="60"/>
      <c r="BWA28" s="60"/>
      <c r="BWB28" s="60"/>
      <c r="BWC28" s="60"/>
      <c r="BWD28" s="60"/>
      <c r="BWE28" s="60"/>
      <c r="BWF28" s="60"/>
      <c r="BWG28" s="60"/>
      <c r="BWH28" s="60"/>
      <c r="BWI28" s="60"/>
      <c r="BWJ28" s="60"/>
      <c r="BWK28" s="60"/>
      <c r="BWL28" s="60"/>
      <c r="BWM28" s="60"/>
      <c r="BWN28" s="60"/>
      <c r="BWO28" s="60"/>
      <c r="BWP28" s="60"/>
      <c r="BWQ28" s="60"/>
      <c r="BWR28" s="60"/>
      <c r="BWS28" s="60"/>
      <c r="BWT28" s="60"/>
      <c r="BWU28" s="60"/>
      <c r="BWV28" s="60"/>
      <c r="BWW28" s="60"/>
      <c r="BWX28" s="60"/>
      <c r="BWY28" s="60"/>
      <c r="BWZ28" s="60"/>
      <c r="BXA28" s="60"/>
      <c r="BXB28" s="60"/>
      <c r="BXC28" s="60"/>
      <c r="BXD28" s="60"/>
      <c r="BXE28" s="60"/>
      <c r="BXF28" s="60"/>
      <c r="BXG28" s="60"/>
      <c r="BXH28" s="60"/>
      <c r="BXI28" s="60"/>
      <c r="BXJ28" s="60"/>
      <c r="BXK28" s="60"/>
      <c r="BXL28" s="60"/>
      <c r="BXM28" s="60"/>
      <c r="BXN28" s="60"/>
      <c r="BXO28" s="60"/>
      <c r="BXP28" s="60"/>
      <c r="BXQ28" s="60"/>
      <c r="BXR28" s="60"/>
      <c r="BXS28" s="60"/>
      <c r="BXT28" s="60"/>
      <c r="BXU28" s="60"/>
      <c r="BXV28" s="60"/>
      <c r="BXW28" s="60"/>
      <c r="BXX28" s="60"/>
      <c r="BXY28" s="60"/>
      <c r="BXZ28" s="60"/>
      <c r="BYA28" s="60"/>
      <c r="BYB28" s="60"/>
      <c r="BYC28" s="60"/>
      <c r="BYD28" s="60"/>
      <c r="BYE28" s="60"/>
      <c r="BYF28" s="60"/>
      <c r="BYG28" s="60"/>
      <c r="BYH28" s="60"/>
      <c r="BYI28" s="60"/>
      <c r="BYJ28" s="60"/>
      <c r="BYK28" s="60"/>
      <c r="BYL28" s="60"/>
      <c r="BYM28" s="60"/>
      <c r="BYN28" s="60"/>
      <c r="BYO28" s="60"/>
      <c r="BYP28" s="60"/>
      <c r="BYQ28" s="60"/>
      <c r="BYR28" s="60"/>
      <c r="BYS28" s="60"/>
      <c r="BYT28" s="60"/>
      <c r="BYU28" s="60"/>
      <c r="BYV28" s="60"/>
      <c r="BYW28" s="60"/>
      <c r="BYX28" s="60"/>
      <c r="BYY28" s="60"/>
      <c r="BYZ28" s="60"/>
      <c r="BZA28" s="60"/>
      <c r="BZB28" s="60"/>
      <c r="BZC28" s="60"/>
      <c r="BZD28" s="60"/>
      <c r="BZE28" s="60"/>
      <c r="BZF28" s="60"/>
      <c r="BZG28" s="60"/>
      <c r="BZH28" s="60"/>
      <c r="BZI28" s="60"/>
      <c r="BZJ28" s="60"/>
      <c r="BZK28" s="60"/>
      <c r="BZL28" s="60"/>
      <c r="BZM28" s="60"/>
      <c r="BZN28" s="60"/>
      <c r="BZO28" s="60"/>
      <c r="BZP28" s="60"/>
      <c r="BZQ28" s="60"/>
      <c r="BZR28" s="60"/>
      <c r="BZS28" s="60"/>
      <c r="BZT28" s="60"/>
      <c r="BZU28" s="60"/>
      <c r="BZV28" s="60"/>
      <c r="BZW28" s="60"/>
      <c r="BZX28" s="60"/>
      <c r="BZY28" s="60"/>
      <c r="BZZ28" s="60"/>
      <c r="CAA28" s="60"/>
      <c r="CAB28" s="60"/>
      <c r="CAC28" s="60"/>
      <c r="CAD28" s="60"/>
      <c r="CAE28" s="60"/>
      <c r="CAF28" s="60"/>
      <c r="CAG28" s="60"/>
      <c r="CAH28" s="60"/>
      <c r="CAI28" s="60"/>
      <c r="CAJ28" s="60"/>
      <c r="CAK28" s="60"/>
      <c r="CAL28" s="60"/>
      <c r="CAM28" s="60"/>
      <c r="CAN28" s="60"/>
      <c r="CAO28" s="60"/>
      <c r="CAP28" s="60"/>
      <c r="CAQ28" s="60"/>
      <c r="CAR28" s="60"/>
      <c r="CAS28" s="60"/>
      <c r="CAT28" s="60"/>
      <c r="CAU28" s="60"/>
      <c r="CAV28" s="60"/>
      <c r="CAW28" s="60"/>
      <c r="CAX28" s="60"/>
      <c r="CAY28" s="60"/>
      <c r="CAZ28" s="60"/>
      <c r="CBA28" s="60"/>
      <c r="CBB28" s="60"/>
      <c r="CBC28" s="60"/>
      <c r="CBD28" s="60"/>
      <c r="CBE28" s="60"/>
      <c r="CBF28" s="60"/>
      <c r="CBG28" s="60"/>
      <c r="CBH28" s="60"/>
      <c r="CBI28" s="60"/>
      <c r="CBJ28" s="60"/>
      <c r="CBK28" s="60"/>
      <c r="CBL28" s="60"/>
      <c r="CBM28" s="60"/>
      <c r="CBN28" s="60"/>
      <c r="CBO28" s="60"/>
      <c r="CBP28" s="60"/>
      <c r="CBQ28" s="60"/>
      <c r="CBR28" s="60"/>
      <c r="CBS28" s="60"/>
      <c r="CBT28" s="60"/>
      <c r="CBU28" s="60"/>
      <c r="CBV28" s="60"/>
      <c r="CBW28" s="60"/>
      <c r="CBX28" s="60"/>
      <c r="CBY28" s="60"/>
      <c r="CBZ28" s="60"/>
      <c r="CCA28" s="60"/>
      <c r="CCB28" s="60"/>
      <c r="CCC28" s="60"/>
      <c r="CCD28" s="60"/>
      <c r="CCE28" s="60"/>
      <c r="CCF28" s="60"/>
      <c r="CCG28" s="60"/>
      <c r="CCH28" s="60"/>
      <c r="CCI28" s="60"/>
      <c r="CCJ28" s="60"/>
      <c r="CCK28" s="60"/>
      <c r="CCL28" s="60"/>
      <c r="CCM28" s="60"/>
      <c r="CCN28" s="60"/>
      <c r="CCO28" s="60"/>
      <c r="CCP28" s="60"/>
      <c r="CCQ28" s="60"/>
      <c r="CCR28" s="60"/>
      <c r="CCS28" s="60"/>
      <c r="CCT28" s="60"/>
      <c r="CCU28" s="60"/>
      <c r="CCV28" s="60"/>
      <c r="CCW28" s="60"/>
      <c r="CCX28" s="60"/>
      <c r="CCY28" s="60"/>
      <c r="CCZ28" s="60"/>
      <c r="CDA28" s="60"/>
      <c r="CDB28" s="60"/>
      <c r="CDC28" s="60"/>
      <c r="CDD28" s="60"/>
      <c r="CDE28" s="60"/>
      <c r="CDF28" s="60"/>
      <c r="CDG28" s="60"/>
      <c r="CDH28" s="60"/>
      <c r="CDI28" s="60"/>
      <c r="CDJ28" s="60"/>
      <c r="CDK28" s="60"/>
      <c r="CDL28" s="60"/>
      <c r="CDM28" s="60"/>
      <c r="CDN28" s="60"/>
      <c r="CDO28" s="60"/>
      <c r="CDP28" s="60"/>
      <c r="CDQ28" s="60"/>
      <c r="CDR28" s="60"/>
      <c r="CDS28" s="60"/>
      <c r="CDT28" s="60"/>
      <c r="CDU28" s="60"/>
      <c r="CDV28" s="60"/>
      <c r="CDW28" s="60"/>
      <c r="CDX28" s="60"/>
      <c r="CDY28" s="60"/>
      <c r="CDZ28" s="60"/>
      <c r="CEA28" s="60"/>
      <c r="CEB28" s="60"/>
      <c r="CEC28" s="60"/>
      <c r="CED28" s="60"/>
      <c r="CEE28" s="60"/>
      <c r="CEF28" s="60"/>
      <c r="CEG28" s="60"/>
      <c r="CEH28" s="60"/>
      <c r="CEI28" s="60"/>
      <c r="CEJ28" s="60"/>
      <c r="CEK28" s="60"/>
      <c r="CEL28" s="60"/>
      <c r="CEM28" s="60"/>
      <c r="CEN28" s="60"/>
      <c r="CEO28" s="60"/>
      <c r="CEP28" s="60"/>
      <c r="CEQ28" s="60"/>
      <c r="CER28" s="60"/>
      <c r="CES28" s="60"/>
      <c r="CET28" s="60"/>
      <c r="CEU28" s="60"/>
      <c r="CEV28" s="60"/>
      <c r="CEW28" s="60"/>
      <c r="CEX28" s="60"/>
      <c r="CEY28" s="60"/>
      <c r="CEZ28" s="60"/>
      <c r="CFA28" s="60"/>
      <c r="CFB28" s="60"/>
      <c r="CFC28" s="60"/>
      <c r="CFD28" s="60"/>
      <c r="CFE28" s="60"/>
      <c r="CFF28" s="60"/>
      <c r="CFG28" s="60"/>
      <c r="CFH28" s="60"/>
      <c r="CFI28" s="60"/>
      <c r="CFJ28" s="60"/>
      <c r="CFK28" s="60"/>
      <c r="CFL28" s="60"/>
      <c r="CFM28" s="60"/>
      <c r="CFN28" s="60"/>
      <c r="CFO28" s="60"/>
      <c r="CFP28" s="60"/>
      <c r="CFQ28" s="60"/>
      <c r="CFR28" s="60"/>
      <c r="CFS28" s="60"/>
      <c r="CFT28" s="60"/>
      <c r="CFU28" s="60"/>
      <c r="CFV28" s="60"/>
      <c r="CFW28" s="60"/>
      <c r="CFX28" s="60"/>
      <c r="CFY28" s="60"/>
      <c r="CFZ28" s="60"/>
      <c r="CGA28" s="60"/>
      <c r="CGB28" s="60"/>
      <c r="CGC28" s="60"/>
      <c r="CGD28" s="60"/>
      <c r="CGE28" s="60"/>
      <c r="CGF28" s="60"/>
      <c r="CGG28" s="60"/>
      <c r="CGH28" s="60"/>
      <c r="CGI28" s="60"/>
      <c r="CGJ28" s="60"/>
      <c r="CGK28" s="60"/>
      <c r="CGL28" s="60"/>
      <c r="CGM28" s="60"/>
      <c r="CGN28" s="60"/>
      <c r="CGO28" s="60"/>
      <c r="CGP28" s="60"/>
      <c r="CGQ28" s="60"/>
      <c r="CGR28" s="60"/>
      <c r="CGS28" s="60"/>
      <c r="CGT28" s="60"/>
      <c r="CGU28" s="60"/>
      <c r="CGV28" s="60"/>
      <c r="CGW28" s="60"/>
      <c r="CGX28" s="60"/>
      <c r="CGY28" s="60"/>
      <c r="CGZ28" s="60"/>
      <c r="CHA28" s="60"/>
      <c r="CHB28" s="60"/>
      <c r="CHC28" s="60"/>
      <c r="CHD28" s="60"/>
      <c r="CHE28" s="60"/>
      <c r="CHF28" s="60"/>
      <c r="CHG28" s="60"/>
      <c r="CHH28" s="60"/>
      <c r="CHI28" s="60"/>
      <c r="CHJ28" s="60"/>
      <c r="CHK28" s="60"/>
      <c r="CHL28" s="60"/>
      <c r="CHM28" s="60"/>
      <c r="CHN28" s="60"/>
      <c r="CHO28" s="60"/>
      <c r="CHP28" s="60"/>
      <c r="CHQ28" s="60"/>
      <c r="CHR28" s="60"/>
      <c r="CHS28" s="60"/>
      <c r="CHT28" s="60"/>
      <c r="CHU28" s="60"/>
      <c r="CHV28" s="60"/>
      <c r="CHW28" s="60"/>
      <c r="CHX28" s="60"/>
      <c r="CHY28" s="60"/>
      <c r="CHZ28" s="60"/>
      <c r="CIA28" s="60"/>
      <c r="CIB28" s="60"/>
      <c r="CIC28" s="60"/>
      <c r="CID28" s="60"/>
      <c r="CIE28" s="60"/>
      <c r="CIF28" s="60"/>
      <c r="CIG28" s="60"/>
      <c r="CIH28" s="60"/>
      <c r="CII28" s="60"/>
      <c r="CIJ28" s="60"/>
      <c r="CIK28" s="60"/>
      <c r="CIL28" s="60"/>
      <c r="CIM28" s="60"/>
      <c r="CIN28" s="60"/>
      <c r="CIO28" s="60"/>
      <c r="CIP28" s="60"/>
      <c r="CIQ28" s="60"/>
      <c r="CIR28" s="60"/>
      <c r="CIS28" s="60"/>
      <c r="CIT28" s="60"/>
      <c r="CIU28" s="60"/>
      <c r="CIV28" s="60"/>
      <c r="CIW28" s="60"/>
      <c r="CIX28" s="60"/>
      <c r="CIY28" s="60"/>
      <c r="CIZ28" s="60"/>
      <c r="CJA28" s="60"/>
      <c r="CJB28" s="60"/>
      <c r="CJC28" s="60"/>
      <c r="CJD28" s="60"/>
      <c r="CJE28" s="60"/>
      <c r="CJF28" s="60"/>
      <c r="CJG28" s="60"/>
      <c r="CJH28" s="60"/>
      <c r="CJI28" s="60"/>
      <c r="CJJ28" s="60"/>
      <c r="CJK28" s="60"/>
      <c r="CJL28" s="60"/>
      <c r="CJM28" s="60"/>
      <c r="CJN28" s="60"/>
      <c r="CJO28" s="60"/>
      <c r="CJP28" s="60"/>
      <c r="CJQ28" s="60"/>
      <c r="CJR28" s="60"/>
      <c r="CJS28" s="60"/>
      <c r="CJT28" s="60"/>
      <c r="CJU28" s="60"/>
      <c r="CJV28" s="60"/>
      <c r="CJW28" s="60"/>
      <c r="CJX28" s="60"/>
      <c r="CJY28" s="60"/>
      <c r="CJZ28" s="60"/>
      <c r="CKA28" s="60"/>
      <c r="CKB28" s="60"/>
      <c r="CKC28" s="60"/>
      <c r="CKD28" s="60"/>
      <c r="CKE28" s="60"/>
      <c r="CKF28" s="60"/>
      <c r="CKG28" s="60"/>
      <c r="CKH28" s="60"/>
      <c r="CKI28" s="60"/>
      <c r="CKJ28" s="60"/>
      <c r="CKK28" s="60"/>
      <c r="CKL28" s="60"/>
      <c r="CKM28" s="60"/>
      <c r="CKN28" s="60"/>
      <c r="CKO28" s="60"/>
      <c r="CKP28" s="60"/>
      <c r="CKQ28" s="60"/>
      <c r="CKR28" s="60"/>
      <c r="CKS28" s="60"/>
      <c r="CKT28" s="60"/>
      <c r="CKU28" s="60"/>
      <c r="CKV28" s="60"/>
      <c r="CKW28" s="60"/>
      <c r="CKX28" s="60"/>
      <c r="CKY28" s="60"/>
      <c r="CKZ28" s="60"/>
      <c r="CLA28" s="60"/>
      <c r="CLB28" s="60"/>
      <c r="CLC28" s="60"/>
      <c r="CLD28" s="60"/>
      <c r="CLE28" s="60"/>
      <c r="CLF28" s="60"/>
      <c r="CLG28" s="60"/>
      <c r="CLH28" s="60"/>
      <c r="CLI28" s="60"/>
      <c r="CLJ28" s="60"/>
      <c r="CLK28" s="60"/>
      <c r="CLL28" s="60"/>
      <c r="CLM28" s="60"/>
      <c r="CLN28" s="60"/>
      <c r="CLO28" s="60"/>
      <c r="CLP28" s="60"/>
      <c r="CLQ28" s="60"/>
      <c r="CLR28" s="60"/>
      <c r="CLS28" s="60"/>
      <c r="CLT28" s="60"/>
      <c r="CLU28" s="60"/>
      <c r="CLV28" s="60"/>
      <c r="CLW28" s="60"/>
      <c r="CLX28" s="60"/>
      <c r="CLY28" s="60"/>
      <c r="CLZ28" s="60"/>
      <c r="CMA28" s="60"/>
      <c r="CMB28" s="60"/>
      <c r="CMC28" s="60"/>
      <c r="CMD28" s="60"/>
      <c r="CME28" s="60"/>
      <c r="CMF28" s="60"/>
      <c r="CMG28" s="60"/>
      <c r="CMH28" s="60"/>
      <c r="CMI28" s="60"/>
      <c r="CMJ28" s="60"/>
      <c r="CMK28" s="60"/>
      <c r="CML28" s="60"/>
      <c r="CMM28" s="60"/>
      <c r="CMN28" s="60"/>
      <c r="CMO28" s="60"/>
      <c r="CMP28" s="60"/>
      <c r="CMQ28" s="60"/>
      <c r="CMR28" s="60"/>
      <c r="CMS28" s="60"/>
      <c r="CMT28" s="60"/>
      <c r="CMU28" s="60"/>
      <c r="CMV28" s="60"/>
      <c r="CMW28" s="60"/>
      <c r="CMX28" s="60"/>
      <c r="CMY28" s="60"/>
      <c r="CMZ28" s="60"/>
      <c r="CNA28" s="60"/>
      <c r="CNB28" s="60"/>
      <c r="CNC28" s="60"/>
      <c r="CND28" s="60"/>
      <c r="CNE28" s="60"/>
      <c r="CNF28" s="60"/>
      <c r="CNG28" s="60"/>
      <c r="CNH28" s="60"/>
      <c r="CNI28" s="60"/>
      <c r="CNJ28" s="60"/>
      <c r="CNK28" s="60"/>
      <c r="CNL28" s="60"/>
      <c r="CNM28" s="60"/>
      <c r="CNN28" s="60"/>
      <c r="CNO28" s="60"/>
      <c r="CNP28" s="60"/>
      <c r="CNQ28" s="60"/>
      <c r="CNR28" s="60"/>
      <c r="CNS28" s="60"/>
      <c r="CNT28" s="60"/>
      <c r="CNU28" s="60"/>
      <c r="CNV28" s="60"/>
      <c r="CNW28" s="60"/>
      <c r="CNX28" s="60"/>
      <c r="CNY28" s="60"/>
      <c r="CNZ28" s="60"/>
      <c r="COA28" s="60"/>
      <c r="COB28" s="60"/>
      <c r="COC28" s="60"/>
      <c r="COD28" s="60"/>
      <c r="COE28" s="60"/>
      <c r="COF28" s="60"/>
      <c r="COG28" s="60"/>
      <c r="COH28" s="60"/>
      <c r="COI28" s="60"/>
      <c r="COJ28" s="60"/>
      <c r="COK28" s="60"/>
      <c r="COL28" s="60"/>
      <c r="COM28" s="60"/>
      <c r="CON28" s="60"/>
      <c r="COO28" s="60"/>
      <c r="COP28" s="60"/>
      <c r="COQ28" s="60"/>
      <c r="COR28" s="60"/>
      <c r="COS28" s="60"/>
      <c r="COT28" s="60"/>
      <c r="COU28" s="60"/>
      <c r="COV28" s="60"/>
      <c r="COW28" s="60"/>
      <c r="COX28" s="60"/>
      <c r="COY28" s="60"/>
      <c r="COZ28" s="60"/>
      <c r="CPA28" s="60"/>
      <c r="CPB28" s="60"/>
      <c r="CPC28" s="60"/>
      <c r="CPD28" s="60"/>
      <c r="CPE28" s="60"/>
      <c r="CPF28" s="60"/>
      <c r="CPG28" s="60"/>
      <c r="CPH28" s="60"/>
      <c r="CPI28" s="60"/>
      <c r="CPJ28" s="60"/>
      <c r="CPK28" s="60"/>
      <c r="CPL28" s="60"/>
      <c r="CPM28" s="60"/>
      <c r="CPN28" s="60"/>
      <c r="CPO28" s="60"/>
      <c r="CPP28" s="60"/>
      <c r="CPQ28" s="60"/>
      <c r="CPR28" s="60"/>
      <c r="CPS28" s="60"/>
      <c r="CPT28" s="60"/>
      <c r="CPU28" s="60"/>
      <c r="CPV28" s="60"/>
      <c r="CPW28" s="60"/>
      <c r="CPX28" s="60"/>
      <c r="CPY28" s="60"/>
      <c r="CPZ28" s="60"/>
      <c r="CQA28" s="60"/>
      <c r="CQB28" s="60"/>
      <c r="CQC28" s="60"/>
      <c r="CQD28" s="60"/>
      <c r="CQE28" s="60"/>
      <c r="CQF28" s="60"/>
      <c r="CQG28" s="60"/>
      <c r="CQH28" s="60"/>
      <c r="CQI28" s="60"/>
      <c r="CQJ28" s="60"/>
      <c r="CQK28" s="60"/>
      <c r="CQL28" s="60"/>
      <c r="CQM28" s="60"/>
      <c r="CQN28" s="60"/>
      <c r="CQO28" s="60"/>
      <c r="CQP28" s="60"/>
      <c r="CQQ28" s="60"/>
      <c r="CQR28" s="60"/>
      <c r="CQS28" s="60"/>
      <c r="CQT28" s="60"/>
      <c r="CQU28" s="60"/>
      <c r="CQV28" s="60"/>
      <c r="CQW28" s="60"/>
      <c r="CQX28" s="60"/>
      <c r="CQY28" s="60"/>
      <c r="CQZ28" s="60"/>
      <c r="CRA28" s="60"/>
      <c r="CRB28" s="60"/>
      <c r="CRC28" s="60"/>
      <c r="CRD28" s="60"/>
      <c r="CRE28" s="60"/>
      <c r="CRF28" s="60"/>
      <c r="CRG28" s="60"/>
      <c r="CRH28" s="60"/>
      <c r="CRI28" s="60"/>
      <c r="CRJ28" s="60"/>
      <c r="CRK28" s="60"/>
      <c r="CRL28" s="60"/>
      <c r="CRM28" s="60"/>
      <c r="CRN28" s="60"/>
      <c r="CRO28" s="60"/>
      <c r="CRP28" s="60"/>
      <c r="CRQ28" s="60"/>
      <c r="CRR28" s="60"/>
      <c r="CRS28" s="60"/>
      <c r="CRT28" s="60"/>
      <c r="CRU28" s="60"/>
      <c r="CRV28" s="60"/>
      <c r="CRW28" s="60"/>
      <c r="CRX28" s="60"/>
      <c r="CRY28" s="60"/>
      <c r="CRZ28" s="60"/>
      <c r="CSA28" s="60"/>
      <c r="CSB28" s="60"/>
      <c r="CSC28" s="60"/>
      <c r="CSD28" s="60"/>
      <c r="CSE28" s="60"/>
      <c r="CSF28" s="60"/>
      <c r="CSG28" s="60"/>
      <c r="CSH28" s="60"/>
      <c r="CSI28" s="60"/>
      <c r="CSJ28" s="60"/>
      <c r="CSK28" s="60"/>
      <c r="CSL28" s="60"/>
      <c r="CSM28" s="60"/>
      <c r="CSN28" s="60"/>
      <c r="CSO28" s="60"/>
      <c r="CSP28" s="60"/>
      <c r="CSQ28" s="60"/>
      <c r="CSR28" s="60"/>
      <c r="CSS28" s="60"/>
      <c r="CST28" s="60"/>
      <c r="CSU28" s="60"/>
      <c r="CSV28" s="60"/>
      <c r="CSW28" s="60"/>
      <c r="CSX28" s="60"/>
      <c r="CSY28" s="60"/>
      <c r="CSZ28" s="60"/>
      <c r="CTA28" s="60"/>
      <c r="CTB28" s="60"/>
      <c r="CTC28" s="60"/>
      <c r="CTD28" s="60"/>
      <c r="CTE28" s="60"/>
      <c r="CTF28" s="60"/>
      <c r="CTG28" s="60"/>
      <c r="CTH28" s="60"/>
      <c r="CTI28" s="60"/>
      <c r="CTJ28" s="60"/>
      <c r="CTK28" s="60"/>
      <c r="CTL28" s="60"/>
      <c r="CTM28" s="60"/>
      <c r="CTN28" s="60"/>
      <c r="CTO28" s="60"/>
      <c r="CTP28" s="60"/>
      <c r="CTQ28" s="60"/>
      <c r="CTR28" s="60"/>
      <c r="CTS28" s="60"/>
      <c r="CTT28" s="60"/>
      <c r="CTU28" s="60"/>
      <c r="CTV28" s="60"/>
      <c r="CTW28" s="60"/>
      <c r="CTX28" s="60"/>
      <c r="CTY28" s="60"/>
      <c r="CTZ28" s="60"/>
      <c r="CUA28" s="60"/>
      <c r="CUB28" s="60"/>
      <c r="CUC28" s="60"/>
      <c r="CUD28" s="60"/>
      <c r="CUE28" s="60"/>
      <c r="CUF28" s="60"/>
      <c r="CUG28" s="60"/>
      <c r="CUH28" s="60"/>
      <c r="CUI28" s="60"/>
      <c r="CUJ28" s="60"/>
      <c r="CUK28" s="60"/>
      <c r="CUL28" s="60"/>
      <c r="CUM28" s="60"/>
      <c r="CUN28" s="60"/>
      <c r="CUO28" s="60"/>
      <c r="CUP28" s="60"/>
      <c r="CUQ28" s="60"/>
      <c r="CUR28" s="60"/>
      <c r="CUS28" s="60"/>
      <c r="CUT28" s="60"/>
      <c r="CUU28" s="60"/>
      <c r="CUV28" s="60"/>
      <c r="CUW28" s="60"/>
      <c r="CUX28" s="60"/>
      <c r="CUY28" s="60"/>
      <c r="CUZ28" s="60"/>
      <c r="CVA28" s="60"/>
      <c r="CVB28" s="60"/>
      <c r="CVC28" s="60"/>
      <c r="CVD28" s="60"/>
      <c r="CVE28" s="60"/>
      <c r="CVF28" s="60"/>
      <c r="CVG28" s="60"/>
      <c r="CVH28" s="60"/>
      <c r="CVI28" s="60"/>
      <c r="CVJ28" s="60"/>
      <c r="CVK28" s="60"/>
      <c r="CVL28" s="60"/>
      <c r="CVM28" s="60"/>
      <c r="CVN28" s="60"/>
      <c r="CVO28" s="60"/>
      <c r="CVP28" s="60"/>
      <c r="CVQ28" s="60"/>
      <c r="CVR28" s="60"/>
      <c r="CVS28" s="60"/>
      <c r="CVT28" s="60"/>
      <c r="CVU28" s="60"/>
      <c r="CVV28" s="60"/>
      <c r="CVW28" s="60"/>
      <c r="CVX28" s="60"/>
      <c r="CVY28" s="60"/>
      <c r="CVZ28" s="60"/>
      <c r="CWA28" s="60"/>
      <c r="CWB28" s="60"/>
      <c r="CWC28" s="60"/>
      <c r="CWD28" s="60"/>
      <c r="CWE28" s="60"/>
      <c r="CWF28" s="60"/>
      <c r="CWG28" s="60"/>
      <c r="CWH28" s="60"/>
      <c r="CWI28" s="60"/>
      <c r="CWJ28" s="60"/>
      <c r="CWK28" s="60"/>
      <c r="CWL28" s="60"/>
      <c r="CWM28" s="60"/>
      <c r="CWN28" s="60"/>
      <c r="CWO28" s="60"/>
      <c r="CWP28" s="60"/>
      <c r="CWQ28" s="60"/>
      <c r="CWR28" s="60"/>
      <c r="CWS28" s="60"/>
      <c r="CWT28" s="60"/>
      <c r="CWU28" s="60"/>
      <c r="CWV28" s="60"/>
      <c r="CWW28" s="60"/>
      <c r="CWX28" s="60"/>
      <c r="CWY28" s="60"/>
      <c r="CWZ28" s="60"/>
      <c r="CXA28" s="60"/>
      <c r="CXB28" s="60"/>
      <c r="CXC28" s="60"/>
      <c r="CXD28" s="60"/>
      <c r="CXE28" s="60"/>
      <c r="CXF28" s="60"/>
      <c r="CXG28" s="60"/>
      <c r="CXH28" s="60"/>
      <c r="CXI28" s="60"/>
      <c r="CXJ28" s="60"/>
      <c r="CXK28" s="60"/>
      <c r="CXL28" s="60"/>
      <c r="CXM28" s="60"/>
      <c r="CXN28" s="60"/>
      <c r="CXO28" s="60"/>
      <c r="CXP28" s="60"/>
      <c r="CXQ28" s="60"/>
      <c r="CXR28" s="60"/>
      <c r="CXS28" s="60"/>
      <c r="CXT28" s="60"/>
      <c r="CXU28" s="60"/>
      <c r="CXV28" s="60"/>
      <c r="CXW28" s="60"/>
      <c r="CXX28" s="60"/>
      <c r="CXY28" s="60"/>
      <c r="CXZ28" s="60"/>
      <c r="CYA28" s="60"/>
      <c r="CYB28" s="60"/>
      <c r="CYC28" s="60"/>
      <c r="CYD28" s="60"/>
      <c r="CYE28" s="60"/>
      <c r="CYF28" s="60"/>
      <c r="CYG28" s="60"/>
      <c r="CYH28" s="60"/>
      <c r="CYI28" s="60"/>
      <c r="CYJ28" s="60"/>
      <c r="CYK28" s="60"/>
      <c r="CYL28" s="60"/>
      <c r="CYM28" s="60"/>
      <c r="CYN28" s="60"/>
      <c r="CYO28" s="60"/>
      <c r="CYP28" s="60"/>
      <c r="CYQ28" s="60"/>
      <c r="CYR28" s="60"/>
      <c r="CYS28" s="60"/>
      <c r="CYT28" s="60"/>
      <c r="CYU28" s="60"/>
      <c r="CYV28" s="60"/>
      <c r="CYW28" s="60"/>
      <c r="CYX28" s="60"/>
      <c r="CYY28" s="60"/>
      <c r="CYZ28" s="60"/>
      <c r="CZA28" s="60"/>
      <c r="CZB28" s="60"/>
      <c r="CZC28" s="60"/>
      <c r="CZD28" s="60"/>
      <c r="CZE28" s="60"/>
      <c r="CZF28" s="60"/>
      <c r="CZG28" s="60"/>
      <c r="CZH28" s="60"/>
      <c r="CZI28" s="60"/>
      <c r="CZJ28" s="60"/>
      <c r="CZK28" s="60"/>
      <c r="CZL28" s="60"/>
      <c r="CZM28" s="60"/>
      <c r="CZN28" s="60"/>
      <c r="CZO28" s="60"/>
      <c r="CZP28" s="60"/>
      <c r="CZQ28" s="60"/>
      <c r="CZR28" s="60"/>
      <c r="CZS28" s="60"/>
      <c r="CZT28" s="60"/>
      <c r="CZU28" s="60"/>
      <c r="CZV28" s="60"/>
      <c r="CZW28" s="60"/>
      <c r="CZX28" s="60"/>
      <c r="CZY28" s="60"/>
      <c r="CZZ28" s="60"/>
      <c r="DAA28" s="60"/>
      <c r="DAB28" s="60"/>
      <c r="DAC28" s="60"/>
      <c r="DAD28" s="60"/>
      <c r="DAE28" s="60"/>
      <c r="DAF28" s="60"/>
      <c r="DAG28" s="60"/>
      <c r="DAH28" s="60"/>
      <c r="DAI28" s="60"/>
      <c r="DAJ28" s="60"/>
      <c r="DAK28" s="60"/>
      <c r="DAL28" s="60"/>
      <c r="DAM28" s="60"/>
      <c r="DAN28" s="60"/>
      <c r="DAO28" s="60"/>
      <c r="DAP28" s="60"/>
      <c r="DAQ28" s="60"/>
      <c r="DAR28" s="60"/>
      <c r="DAS28" s="60"/>
      <c r="DAT28" s="60"/>
      <c r="DAU28" s="60"/>
      <c r="DAV28" s="60"/>
      <c r="DAW28" s="60"/>
      <c r="DAX28" s="60"/>
      <c r="DAY28" s="60"/>
      <c r="DAZ28" s="60"/>
      <c r="DBA28" s="60"/>
      <c r="DBB28" s="60"/>
      <c r="DBC28" s="60"/>
      <c r="DBD28" s="60"/>
      <c r="DBE28" s="60"/>
      <c r="DBF28" s="60"/>
      <c r="DBG28" s="60"/>
      <c r="DBH28" s="60"/>
      <c r="DBI28" s="60"/>
      <c r="DBJ28" s="60"/>
      <c r="DBK28" s="60"/>
      <c r="DBL28" s="60"/>
      <c r="DBM28" s="60"/>
      <c r="DBN28" s="60"/>
      <c r="DBO28" s="60"/>
      <c r="DBP28" s="60"/>
      <c r="DBQ28" s="60"/>
      <c r="DBR28" s="60"/>
      <c r="DBS28" s="60"/>
      <c r="DBT28" s="60"/>
      <c r="DBU28" s="60"/>
      <c r="DBV28" s="60"/>
      <c r="DBW28" s="60"/>
      <c r="DBX28" s="60"/>
      <c r="DBY28" s="60"/>
      <c r="DBZ28" s="60"/>
      <c r="DCA28" s="60"/>
      <c r="DCB28" s="60"/>
      <c r="DCC28" s="60"/>
      <c r="DCD28" s="60"/>
      <c r="DCE28" s="60"/>
      <c r="DCF28" s="60"/>
      <c r="DCG28" s="60"/>
      <c r="DCH28" s="60"/>
      <c r="DCI28" s="60"/>
      <c r="DCJ28" s="60"/>
      <c r="DCK28" s="60"/>
      <c r="DCL28" s="60"/>
      <c r="DCM28" s="60"/>
      <c r="DCN28" s="60"/>
      <c r="DCO28" s="60"/>
      <c r="DCP28" s="60"/>
      <c r="DCQ28" s="60"/>
      <c r="DCR28" s="60"/>
      <c r="DCS28" s="60"/>
      <c r="DCT28" s="60"/>
      <c r="DCU28" s="60"/>
      <c r="DCV28" s="60"/>
      <c r="DCW28" s="60"/>
      <c r="DCX28" s="60"/>
      <c r="DCY28" s="60"/>
      <c r="DCZ28" s="60"/>
      <c r="DDA28" s="60"/>
      <c r="DDB28" s="60"/>
      <c r="DDC28" s="60"/>
      <c r="DDD28" s="60"/>
      <c r="DDE28" s="60"/>
      <c r="DDF28" s="60"/>
      <c r="DDG28" s="60"/>
      <c r="DDH28" s="60"/>
      <c r="DDI28" s="60"/>
      <c r="DDJ28" s="60"/>
      <c r="DDK28" s="60"/>
      <c r="DDL28" s="60"/>
      <c r="DDM28" s="60"/>
      <c r="DDN28" s="60"/>
      <c r="DDO28" s="60"/>
      <c r="DDP28" s="60"/>
      <c r="DDQ28" s="60"/>
      <c r="DDR28" s="60"/>
      <c r="DDS28" s="60"/>
      <c r="DDT28" s="60"/>
      <c r="DDU28" s="60"/>
      <c r="DDV28" s="60"/>
      <c r="DDW28" s="60"/>
      <c r="DDX28" s="60"/>
      <c r="DDY28" s="60"/>
      <c r="DDZ28" s="60"/>
      <c r="DEA28" s="60"/>
      <c r="DEB28" s="60"/>
      <c r="DEC28" s="60"/>
      <c r="DED28" s="60"/>
      <c r="DEE28" s="60"/>
      <c r="DEF28" s="60"/>
      <c r="DEG28" s="60"/>
      <c r="DEH28" s="60"/>
      <c r="DEI28" s="60"/>
      <c r="DEJ28" s="60"/>
      <c r="DEK28" s="60"/>
      <c r="DEL28" s="60"/>
      <c r="DEM28" s="60"/>
      <c r="DEN28" s="60"/>
      <c r="DEO28" s="60"/>
      <c r="DEP28" s="60"/>
      <c r="DEQ28" s="60"/>
      <c r="DER28" s="60"/>
      <c r="DES28" s="60"/>
      <c r="DET28" s="60"/>
      <c r="DEU28" s="60"/>
      <c r="DEV28" s="60"/>
      <c r="DEW28" s="60"/>
      <c r="DEX28" s="60"/>
      <c r="DEY28" s="60"/>
      <c r="DEZ28" s="60"/>
      <c r="DFA28" s="60"/>
      <c r="DFB28" s="60"/>
      <c r="DFC28" s="60"/>
      <c r="DFD28" s="60"/>
      <c r="DFE28" s="60"/>
      <c r="DFF28" s="60"/>
      <c r="DFG28" s="60"/>
      <c r="DFH28" s="60"/>
      <c r="DFI28" s="60"/>
      <c r="DFJ28" s="60"/>
      <c r="DFK28" s="60"/>
      <c r="DFL28" s="60"/>
      <c r="DFM28" s="60"/>
      <c r="DFN28" s="60"/>
      <c r="DFO28" s="60"/>
      <c r="DFP28" s="60"/>
      <c r="DFQ28" s="60"/>
      <c r="DFR28" s="60"/>
      <c r="DFS28" s="60"/>
      <c r="DFT28" s="60"/>
      <c r="DFU28" s="60"/>
      <c r="DFV28" s="60"/>
      <c r="DFW28" s="60"/>
      <c r="DFX28" s="60"/>
      <c r="DFY28" s="60"/>
      <c r="DFZ28" s="60"/>
      <c r="DGA28" s="60"/>
      <c r="DGB28" s="60"/>
      <c r="DGC28" s="60"/>
      <c r="DGD28" s="60"/>
      <c r="DGE28" s="60"/>
      <c r="DGF28" s="60"/>
      <c r="DGG28" s="60"/>
      <c r="DGH28" s="60"/>
      <c r="DGI28" s="60"/>
      <c r="DGJ28" s="60"/>
      <c r="DGK28" s="60"/>
      <c r="DGL28" s="60"/>
      <c r="DGM28" s="60"/>
      <c r="DGN28" s="60"/>
      <c r="DGO28" s="60"/>
      <c r="DGP28" s="60"/>
      <c r="DGQ28" s="60"/>
      <c r="DGR28" s="60"/>
      <c r="DGS28" s="60"/>
      <c r="DGT28" s="60"/>
      <c r="DGU28" s="60"/>
      <c r="DGV28" s="60"/>
      <c r="DGW28" s="60"/>
      <c r="DGX28" s="60"/>
      <c r="DGY28" s="60"/>
      <c r="DGZ28" s="60"/>
      <c r="DHA28" s="60"/>
      <c r="DHB28" s="60"/>
      <c r="DHC28" s="60"/>
      <c r="DHD28" s="60"/>
      <c r="DHE28" s="60"/>
      <c r="DHF28" s="60"/>
      <c r="DHG28" s="60"/>
      <c r="DHH28" s="60"/>
      <c r="DHI28" s="60"/>
      <c r="DHJ28" s="60"/>
      <c r="DHK28" s="60"/>
      <c r="DHL28" s="60"/>
      <c r="DHM28" s="60"/>
      <c r="DHN28" s="60"/>
      <c r="DHO28" s="60"/>
      <c r="DHP28" s="60"/>
      <c r="DHQ28" s="60"/>
      <c r="DHR28" s="60"/>
      <c r="DHS28" s="60"/>
      <c r="DHT28" s="60"/>
      <c r="DHU28" s="60"/>
      <c r="DHV28" s="60"/>
      <c r="DHW28" s="60"/>
      <c r="DHX28" s="60"/>
      <c r="DHY28" s="60"/>
      <c r="DHZ28" s="60"/>
      <c r="DIA28" s="60"/>
      <c r="DIB28" s="60"/>
      <c r="DIC28" s="60"/>
      <c r="DID28" s="60"/>
      <c r="DIE28" s="60"/>
      <c r="DIF28" s="60"/>
      <c r="DIG28" s="60"/>
      <c r="DIH28" s="60"/>
      <c r="DII28" s="60"/>
      <c r="DIJ28" s="60"/>
      <c r="DIK28" s="60"/>
      <c r="DIL28" s="60"/>
      <c r="DIM28" s="60"/>
      <c r="DIN28" s="60"/>
      <c r="DIO28" s="60"/>
      <c r="DIP28" s="60"/>
      <c r="DIQ28" s="60"/>
      <c r="DIR28" s="60"/>
      <c r="DIS28" s="60"/>
      <c r="DIT28" s="60"/>
      <c r="DIU28" s="60"/>
      <c r="DIV28" s="60"/>
      <c r="DIW28" s="60"/>
      <c r="DIX28" s="60"/>
      <c r="DIY28" s="60"/>
      <c r="DIZ28" s="60"/>
      <c r="DJA28" s="60"/>
      <c r="DJB28" s="60"/>
      <c r="DJC28" s="60"/>
      <c r="DJD28" s="60"/>
      <c r="DJE28" s="60"/>
      <c r="DJF28" s="60"/>
      <c r="DJG28" s="60"/>
      <c r="DJH28" s="60"/>
      <c r="DJI28" s="60"/>
      <c r="DJJ28" s="60"/>
      <c r="DJK28" s="60"/>
      <c r="DJL28" s="60"/>
      <c r="DJM28" s="60"/>
      <c r="DJN28" s="60"/>
      <c r="DJO28" s="60"/>
      <c r="DJP28" s="60"/>
      <c r="DJQ28" s="60"/>
      <c r="DJR28" s="60"/>
      <c r="DJS28" s="60"/>
      <c r="DJT28" s="60"/>
      <c r="DJU28" s="60"/>
      <c r="DJV28" s="60"/>
      <c r="DJW28" s="60"/>
      <c r="DJX28" s="60"/>
      <c r="DJY28" s="60"/>
      <c r="DJZ28" s="60"/>
      <c r="DKA28" s="60"/>
      <c r="DKB28" s="60"/>
      <c r="DKC28" s="60"/>
      <c r="DKD28" s="60"/>
      <c r="DKE28" s="60"/>
      <c r="DKF28" s="60"/>
      <c r="DKG28" s="60"/>
      <c r="DKH28" s="60"/>
      <c r="DKI28" s="60"/>
      <c r="DKJ28" s="60"/>
      <c r="DKK28" s="60"/>
      <c r="DKL28" s="60"/>
      <c r="DKM28" s="60"/>
      <c r="DKN28" s="60"/>
      <c r="DKO28" s="60"/>
      <c r="DKP28" s="60"/>
      <c r="DKQ28" s="60"/>
      <c r="DKR28" s="60"/>
      <c r="DKS28" s="60"/>
      <c r="DKT28" s="60"/>
      <c r="DKU28" s="60"/>
      <c r="DKV28" s="60"/>
      <c r="DKW28" s="60"/>
      <c r="DKX28" s="60"/>
      <c r="DKY28" s="60"/>
      <c r="DKZ28" s="60"/>
      <c r="DLA28" s="60"/>
      <c r="DLB28" s="60"/>
      <c r="DLC28" s="60"/>
      <c r="DLD28" s="60"/>
      <c r="DLE28" s="60"/>
      <c r="DLF28" s="60"/>
      <c r="DLG28" s="60"/>
      <c r="DLH28" s="60"/>
      <c r="DLI28" s="60"/>
      <c r="DLJ28" s="60"/>
      <c r="DLK28" s="60"/>
      <c r="DLL28" s="60"/>
      <c r="DLM28" s="60"/>
      <c r="DLN28" s="60"/>
      <c r="DLO28" s="60"/>
      <c r="DLP28" s="60"/>
      <c r="DLQ28" s="60"/>
      <c r="DLR28" s="60"/>
      <c r="DLS28" s="60"/>
      <c r="DLT28" s="60"/>
      <c r="DLU28" s="60"/>
      <c r="DLV28" s="60"/>
      <c r="DLW28" s="60"/>
      <c r="DLX28" s="60"/>
      <c r="DLY28" s="60"/>
      <c r="DLZ28" s="60"/>
      <c r="DMA28" s="60"/>
      <c r="DMB28" s="60"/>
      <c r="DMC28" s="60"/>
      <c r="DMD28" s="60"/>
      <c r="DME28" s="60"/>
      <c r="DMF28" s="60"/>
      <c r="DMG28" s="60"/>
      <c r="DMH28" s="60"/>
      <c r="DMI28" s="60"/>
      <c r="DMJ28" s="60"/>
      <c r="DMK28" s="60"/>
      <c r="DML28" s="60"/>
      <c r="DMM28" s="60"/>
      <c r="DMN28" s="60"/>
      <c r="DMO28" s="60"/>
      <c r="DMP28" s="60"/>
      <c r="DMQ28" s="60"/>
      <c r="DMR28" s="60"/>
      <c r="DMS28" s="60"/>
      <c r="DMT28" s="60"/>
      <c r="DMU28" s="60"/>
      <c r="DMV28" s="60"/>
      <c r="DMW28" s="60"/>
      <c r="DMX28" s="60"/>
      <c r="DMY28" s="60"/>
      <c r="DMZ28" s="60"/>
      <c r="DNA28" s="60"/>
      <c r="DNB28" s="60"/>
      <c r="DNC28" s="60"/>
      <c r="DND28" s="60"/>
      <c r="DNE28" s="60"/>
      <c r="DNF28" s="60"/>
      <c r="DNG28" s="60"/>
      <c r="DNH28" s="60"/>
      <c r="DNI28" s="60"/>
      <c r="DNJ28" s="60"/>
      <c r="DNK28" s="60"/>
      <c r="DNL28" s="60"/>
      <c r="DNM28" s="60"/>
      <c r="DNN28" s="60"/>
      <c r="DNO28" s="60"/>
      <c r="DNP28" s="60"/>
      <c r="DNQ28" s="60"/>
      <c r="DNR28" s="60"/>
      <c r="DNS28" s="60"/>
      <c r="DNT28" s="60"/>
      <c r="DNU28" s="60"/>
      <c r="DNV28" s="60"/>
      <c r="DNW28" s="60"/>
      <c r="DNX28" s="60"/>
      <c r="DNY28" s="60"/>
      <c r="DNZ28" s="60"/>
      <c r="DOA28" s="60"/>
      <c r="DOB28" s="60"/>
      <c r="DOC28" s="60"/>
      <c r="DOD28" s="60"/>
      <c r="DOE28" s="60"/>
      <c r="DOF28" s="60"/>
      <c r="DOG28" s="60"/>
      <c r="DOH28" s="60"/>
      <c r="DOI28" s="60"/>
      <c r="DOJ28" s="60"/>
      <c r="DOK28" s="60"/>
      <c r="DOL28" s="60"/>
      <c r="DOM28" s="60"/>
      <c r="DON28" s="60"/>
      <c r="DOO28" s="60"/>
      <c r="DOP28" s="60"/>
      <c r="DOQ28" s="60"/>
      <c r="DOR28" s="60"/>
      <c r="DOS28" s="60"/>
      <c r="DOT28" s="60"/>
      <c r="DOU28" s="60"/>
      <c r="DOV28" s="60"/>
      <c r="DOW28" s="60"/>
      <c r="DOX28" s="60"/>
      <c r="DOY28" s="60"/>
      <c r="DOZ28" s="60"/>
      <c r="DPA28" s="60"/>
      <c r="DPB28" s="60"/>
      <c r="DPC28" s="60"/>
      <c r="DPD28" s="60"/>
      <c r="DPE28" s="60"/>
      <c r="DPF28" s="60"/>
      <c r="DPG28" s="60"/>
      <c r="DPH28" s="60"/>
      <c r="DPI28" s="60"/>
      <c r="DPJ28" s="60"/>
      <c r="DPK28" s="60"/>
      <c r="DPL28" s="60"/>
      <c r="DPM28" s="60"/>
      <c r="DPN28" s="60"/>
      <c r="DPO28" s="60"/>
      <c r="DPP28" s="60"/>
      <c r="DPQ28" s="60"/>
      <c r="DPR28" s="60"/>
      <c r="DPS28" s="60"/>
      <c r="DPT28" s="60"/>
      <c r="DPU28" s="60"/>
      <c r="DPV28" s="60"/>
      <c r="DPW28" s="60"/>
      <c r="DPX28" s="60"/>
      <c r="DPY28" s="60"/>
      <c r="DPZ28" s="60"/>
      <c r="DQA28" s="60"/>
      <c r="DQB28" s="60"/>
      <c r="DQC28" s="60"/>
      <c r="DQD28" s="60"/>
      <c r="DQE28" s="60"/>
      <c r="DQF28" s="60"/>
      <c r="DQG28" s="60"/>
      <c r="DQH28" s="60"/>
      <c r="DQI28" s="60"/>
      <c r="DQJ28" s="60"/>
      <c r="DQK28" s="60"/>
      <c r="DQL28" s="60"/>
      <c r="DQM28" s="60"/>
      <c r="DQN28" s="60"/>
      <c r="DQO28" s="60"/>
      <c r="DQP28" s="60"/>
      <c r="DQQ28" s="60"/>
      <c r="DQR28" s="60"/>
      <c r="DQS28" s="60"/>
      <c r="DQT28" s="60"/>
      <c r="DQU28" s="60"/>
      <c r="DQV28" s="60"/>
      <c r="DQW28" s="60"/>
      <c r="DQX28" s="60"/>
      <c r="DQY28" s="60"/>
      <c r="DQZ28" s="60"/>
      <c r="DRA28" s="60"/>
      <c r="DRB28" s="60"/>
      <c r="DRC28" s="60"/>
      <c r="DRD28" s="60"/>
      <c r="DRE28" s="60"/>
      <c r="DRF28" s="60"/>
      <c r="DRG28" s="60"/>
      <c r="DRH28" s="60"/>
      <c r="DRI28" s="60"/>
      <c r="DRJ28" s="60"/>
      <c r="DRK28" s="60"/>
      <c r="DRL28" s="60"/>
      <c r="DRM28" s="60"/>
      <c r="DRN28" s="60"/>
      <c r="DRO28" s="60"/>
      <c r="DRP28" s="60"/>
      <c r="DRQ28" s="60"/>
      <c r="DRR28" s="60"/>
      <c r="DRS28" s="60"/>
      <c r="DRT28" s="60"/>
      <c r="DRU28" s="60"/>
      <c r="DRV28" s="60"/>
      <c r="DRW28" s="60"/>
      <c r="DRX28" s="60"/>
      <c r="DRY28" s="60"/>
      <c r="DRZ28" s="60"/>
      <c r="DSA28" s="60"/>
      <c r="DSB28" s="60"/>
      <c r="DSC28" s="60"/>
      <c r="DSD28" s="60"/>
      <c r="DSE28" s="60"/>
      <c r="DSF28" s="60"/>
      <c r="DSG28" s="60"/>
      <c r="DSH28" s="60"/>
      <c r="DSI28" s="60"/>
      <c r="DSJ28" s="60"/>
      <c r="DSK28" s="60"/>
      <c r="DSL28" s="60"/>
      <c r="DSM28" s="60"/>
      <c r="DSN28" s="60"/>
      <c r="DSO28" s="60"/>
      <c r="DSP28" s="60"/>
      <c r="DSQ28" s="60"/>
      <c r="DSR28" s="60"/>
      <c r="DSS28" s="60"/>
      <c r="DST28" s="60"/>
      <c r="DSU28" s="60"/>
      <c r="DSV28" s="60"/>
      <c r="DSW28" s="60"/>
      <c r="DSX28" s="60"/>
      <c r="DSY28" s="60"/>
      <c r="DSZ28" s="60"/>
      <c r="DTA28" s="60"/>
      <c r="DTB28" s="60"/>
      <c r="DTC28" s="60"/>
      <c r="DTD28" s="60"/>
      <c r="DTE28" s="60"/>
      <c r="DTF28" s="60"/>
      <c r="DTG28" s="60"/>
      <c r="DTH28" s="60"/>
      <c r="DTI28" s="60"/>
      <c r="DTJ28" s="60"/>
      <c r="DTK28" s="60"/>
      <c r="DTL28" s="60"/>
      <c r="DTM28" s="60"/>
      <c r="DTN28" s="60"/>
      <c r="DTO28" s="60"/>
      <c r="DTP28" s="60"/>
      <c r="DTQ28" s="60"/>
      <c r="DTR28" s="60"/>
      <c r="DTS28" s="60"/>
      <c r="DTT28" s="60"/>
      <c r="DTU28" s="60"/>
      <c r="DTV28" s="60"/>
      <c r="DTW28" s="60"/>
      <c r="DTX28" s="60"/>
      <c r="DTY28" s="60"/>
      <c r="DTZ28" s="60"/>
      <c r="DUA28" s="60"/>
      <c r="DUB28" s="60"/>
      <c r="DUC28" s="60"/>
      <c r="DUD28" s="60"/>
      <c r="DUE28" s="60"/>
      <c r="DUF28" s="60"/>
      <c r="DUG28" s="60"/>
      <c r="DUH28" s="60"/>
      <c r="DUI28" s="60"/>
      <c r="DUJ28" s="60"/>
      <c r="DUK28" s="60"/>
      <c r="DUL28" s="60"/>
      <c r="DUM28" s="60"/>
      <c r="DUN28" s="60"/>
      <c r="DUO28" s="60"/>
      <c r="DUP28" s="60"/>
      <c r="DUQ28" s="60"/>
      <c r="DUR28" s="60"/>
      <c r="DUS28" s="60"/>
      <c r="DUT28" s="60"/>
      <c r="DUU28" s="60"/>
      <c r="DUV28" s="60"/>
      <c r="DUW28" s="60"/>
      <c r="DUX28" s="60"/>
      <c r="DUY28" s="60"/>
      <c r="DUZ28" s="60"/>
      <c r="DVA28" s="60"/>
      <c r="DVB28" s="60"/>
      <c r="DVC28" s="60"/>
      <c r="DVD28" s="60"/>
      <c r="DVE28" s="60"/>
      <c r="DVF28" s="60"/>
      <c r="DVG28" s="60"/>
      <c r="DVH28" s="60"/>
      <c r="DVI28" s="60"/>
      <c r="DVJ28" s="60"/>
      <c r="DVK28" s="60"/>
      <c r="DVL28" s="60"/>
      <c r="DVM28" s="60"/>
      <c r="DVN28" s="60"/>
      <c r="DVO28" s="60"/>
      <c r="DVP28" s="60"/>
      <c r="DVQ28" s="60"/>
      <c r="DVR28" s="60"/>
      <c r="DVS28" s="60"/>
      <c r="DVT28" s="60"/>
      <c r="DVU28" s="60"/>
      <c r="DVV28" s="60"/>
      <c r="DVW28" s="60"/>
      <c r="DVX28" s="60"/>
      <c r="DVY28" s="60"/>
      <c r="DVZ28" s="60"/>
      <c r="DWA28" s="60"/>
      <c r="DWB28" s="60"/>
      <c r="DWC28" s="60"/>
      <c r="DWD28" s="60"/>
      <c r="DWE28" s="60"/>
      <c r="DWF28" s="60"/>
      <c r="DWG28" s="60"/>
      <c r="DWH28" s="60"/>
      <c r="DWI28" s="60"/>
      <c r="DWJ28" s="60"/>
      <c r="DWK28" s="60"/>
      <c r="DWL28" s="60"/>
      <c r="DWM28" s="60"/>
      <c r="DWN28" s="60"/>
      <c r="DWO28" s="60"/>
      <c r="DWP28" s="60"/>
      <c r="DWQ28" s="60"/>
      <c r="DWR28" s="60"/>
      <c r="DWS28" s="60"/>
      <c r="DWT28" s="60"/>
      <c r="DWU28" s="60"/>
      <c r="DWV28" s="60"/>
      <c r="DWW28" s="60"/>
      <c r="DWX28" s="60"/>
      <c r="DWY28" s="60"/>
      <c r="DWZ28" s="60"/>
      <c r="DXA28" s="60"/>
      <c r="DXB28" s="60"/>
      <c r="DXC28" s="60"/>
      <c r="DXD28" s="60"/>
      <c r="DXE28" s="60"/>
      <c r="DXF28" s="60"/>
      <c r="DXG28" s="60"/>
      <c r="DXH28" s="60"/>
      <c r="DXI28" s="60"/>
      <c r="DXJ28" s="60"/>
      <c r="DXK28" s="60"/>
      <c r="DXL28" s="60"/>
      <c r="DXM28" s="60"/>
      <c r="DXN28" s="60"/>
      <c r="DXO28" s="60"/>
      <c r="DXP28" s="60"/>
      <c r="DXQ28" s="60"/>
      <c r="DXR28" s="60"/>
      <c r="DXS28" s="60"/>
      <c r="DXT28" s="60"/>
      <c r="DXU28" s="60"/>
      <c r="DXV28" s="60"/>
      <c r="DXW28" s="60"/>
      <c r="DXX28" s="60"/>
      <c r="DXY28" s="60"/>
      <c r="DXZ28" s="60"/>
      <c r="DYA28" s="60"/>
      <c r="DYB28" s="60"/>
      <c r="DYC28" s="60"/>
      <c r="DYD28" s="60"/>
      <c r="DYE28" s="60"/>
      <c r="DYF28" s="60"/>
      <c r="DYG28" s="60"/>
      <c r="DYH28" s="60"/>
      <c r="DYI28" s="60"/>
      <c r="DYJ28" s="60"/>
      <c r="DYK28" s="60"/>
      <c r="DYL28" s="60"/>
      <c r="DYM28" s="60"/>
      <c r="DYN28" s="60"/>
      <c r="DYO28" s="60"/>
      <c r="DYP28" s="60"/>
      <c r="DYQ28" s="60"/>
      <c r="DYR28" s="60"/>
      <c r="DYS28" s="60"/>
      <c r="DYT28" s="60"/>
      <c r="DYU28" s="60"/>
      <c r="DYV28" s="60"/>
      <c r="DYW28" s="60"/>
      <c r="DYX28" s="60"/>
      <c r="DYY28" s="60"/>
      <c r="DYZ28" s="60"/>
      <c r="DZA28" s="60"/>
      <c r="DZB28" s="60"/>
      <c r="DZC28" s="60"/>
      <c r="DZD28" s="60"/>
      <c r="DZE28" s="60"/>
      <c r="DZF28" s="60"/>
      <c r="DZG28" s="60"/>
      <c r="DZH28" s="60"/>
      <c r="DZI28" s="60"/>
      <c r="DZJ28" s="60"/>
      <c r="DZK28" s="60"/>
      <c r="DZL28" s="60"/>
      <c r="DZM28" s="60"/>
      <c r="DZN28" s="60"/>
      <c r="DZO28" s="60"/>
      <c r="DZP28" s="60"/>
      <c r="DZQ28" s="60"/>
      <c r="DZR28" s="60"/>
      <c r="DZS28" s="60"/>
      <c r="DZT28" s="60"/>
      <c r="DZU28" s="60"/>
      <c r="DZV28" s="60"/>
      <c r="DZW28" s="60"/>
      <c r="DZX28" s="60"/>
      <c r="DZY28" s="60"/>
      <c r="DZZ28" s="60"/>
      <c r="EAA28" s="60"/>
      <c r="EAB28" s="60"/>
      <c r="EAC28" s="60"/>
      <c r="EAD28" s="60"/>
      <c r="EAE28" s="60"/>
      <c r="EAF28" s="60"/>
      <c r="EAG28" s="60"/>
      <c r="EAH28" s="60"/>
      <c r="EAI28" s="60"/>
      <c r="EAJ28" s="60"/>
      <c r="EAK28" s="60"/>
      <c r="EAL28" s="60"/>
      <c r="EAM28" s="60"/>
      <c r="EAN28" s="60"/>
      <c r="EAO28" s="60"/>
      <c r="EAP28" s="60"/>
      <c r="EAQ28" s="60"/>
      <c r="EAR28" s="60"/>
      <c r="EAS28" s="60"/>
      <c r="EAT28" s="60"/>
      <c r="EAU28" s="60"/>
      <c r="EAV28" s="60"/>
      <c r="EAW28" s="60"/>
      <c r="EAX28" s="60"/>
      <c r="EAY28" s="60"/>
      <c r="EAZ28" s="60"/>
      <c r="EBA28" s="60"/>
      <c r="EBB28" s="60"/>
      <c r="EBC28" s="60"/>
      <c r="EBD28" s="60"/>
      <c r="EBE28" s="60"/>
      <c r="EBF28" s="60"/>
      <c r="EBG28" s="60"/>
      <c r="EBH28" s="60"/>
      <c r="EBI28" s="60"/>
      <c r="EBJ28" s="60"/>
      <c r="EBK28" s="60"/>
      <c r="EBL28" s="60"/>
      <c r="EBM28" s="60"/>
      <c r="EBN28" s="60"/>
      <c r="EBO28" s="60"/>
      <c r="EBP28" s="60"/>
      <c r="EBQ28" s="60"/>
      <c r="EBR28" s="60"/>
      <c r="EBS28" s="60"/>
      <c r="EBT28" s="60"/>
      <c r="EBU28" s="60"/>
      <c r="EBV28" s="60"/>
      <c r="EBW28" s="60"/>
      <c r="EBX28" s="60"/>
      <c r="EBY28" s="60"/>
      <c r="EBZ28" s="60"/>
      <c r="ECA28" s="60"/>
      <c r="ECB28" s="60"/>
      <c r="ECC28" s="60"/>
      <c r="ECD28" s="60"/>
      <c r="ECE28" s="60"/>
      <c r="ECF28" s="60"/>
      <c r="ECG28" s="60"/>
      <c r="ECH28" s="60"/>
      <c r="ECI28" s="60"/>
      <c r="ECJ28" s="60"/>
      <c r="ECK28" s="60"/>
      <c r="ECL28" s="60"/>
      <c r="ECM28" s="60"/>
      <c r="ECN28" s="60"/>
      <c r="ECO28" s="60"/>
      <c r="ECP28" s="60"/>
      <c r="ECQ28" s="60"/>
      <c r="ECR28" s="60"/>
      <c r="ECS28" s="60"/>
      <c r="ECT28" s="60"/>
      <c r="ECU28" s="60"/>
      <c r="ECV28" s="60"/>
      <c r="ECW28" s="60"/>
      <c r="ECX28" s="60"/>
      <c r="ECY28" s="60"/>
      <c r="ECZ28" s="60"/>
      <c r="EDA28" s="60"/>
      <c r="EDB28" s="60"/>
      <c r="EDC28" s="60"/>
      <c r="EDD28" s="60"/>
      <c r="EDE28" s="60"/>
      <c r="EDF28" s="60"/>
      <c r="EDG28" s="60"/>
      <c r="EDH28" s="60"/>
      <c r="EDI28" s="60"/>
      <c r="EDJ28" s="60"/>
      <c r="EDK28" s="60"/>
      <c r="EDL28" s="60"/>
      <c r="EDM28" s="60"/>
      <c r="EDN28" s="60"/>
      <c r="EDO28" s="60"/>
      <c r="EDP28" s="60"/>
      <c r="EDQ28" s="60"/>
      <c r="EDR28" s="60"/>
      <c r="EDS28" s="60"/>
      <c r="EDT28" s="60"/>
      <c r="EDU28" s="60"/>
      <c r="EDV28" s="60"/>
      <c r="EDW28" s="60"/>
      <c r="EDX28" s="60"/>
      <c r="EDY28" s="60"/>
      <c r="EDZ28" s="60"/>
      <c r="EEA28" s="60"/>
      <c r="EEB28" s="60"/>
      <c r="EEC28" s="60"/>
      <c r="EED28" s="60"/>
      <c r="EEE28" s="60"/>
      <c r="EEF28" s="60"/>
      <c r="EEG28" s="60"/>
      <c r="EEH28" s="60"/>
      <c r="EEI28" s="60"/>
      <c r="EEJ28" s="60"/>
      <c r="EEK28" s="60"/>
      <c r="EEL28" s="60"/>
      <c r="EEM28" s="60"/>
      <c r="EEN28" s="60"/>
      <c r="EEO28" s="60"/>
      <c r="EEP28" s="60"/>
      <c r="EEQ28" s="60"/>
      <c r="EER28" s="60"/>
      <c r="EES28" s="60"/>
      <c r="EET28" s="60"/>
      <c r="EEU28" s="60"/>
      <c r="EEV28" s="60"/>
      <c r="EEW28" s="60"/>
      <c r="EEX28" s="60"/>
      <c r="EEY28" s="60"/>
      <c r="EEZ28" s="60"/>
      <c r="EFA28" s="60"/>
      <c r="EFB28" s="60"/>
      <c r="EFC28" s="60"/>
      <c r="EFD28" s="60"/>
      <c r="EFE28" s="60"/>
      <c r="EFF28" s="60"/>
      <c r="EFG28" s="60"/>
      <c r="EFH28" s="60"/>
      <c r="EFI28" s="60"/>
      <c r="EFJ28" s="60"/>
      <c r="EFK28" s="60"/>
      <c r="EFL28" s="60"/>
      <c r="EFM28" s="60"/>
      <c r="EFN28" s="60"/>
      <c r="EFO28" s="60"/>
      <c r="EFP28" s="60"/>
      <c r="EFQ28" s="60"/>
      <c r="EFR28" s="60"/>
      <c r="EFS28" s="60"/>
      <c r="EFT28" s="60"/>
      <c r="EFU28" s="60"/>
      <c r="EFV28" s="60"/>
      <c r="EFW28" s="60"/>
      <c r="EFX28" s="60"/>
      <c r="EFY28" s="60"/>
      <c r="EFZ28" s="60"/>
      <c r="EGA28" s="60"/>
      <c r="EGB28" s="60"/>
      <c r="EGC28" s="60"/>
      <c r="EGD28" s="60"/>
      <c r="EGE28" s="60"/>
      <c r="EGF28" s="60"/>
      <c r="EGG28" s="60"/>
      <c r="EGH28" s="60"/>
      <c r="EGI28" s="60"/>
      <c r="EGJ28" s="60"/>
      <c r="EGK28" s="60"/>
      <c r="EGL28" s="60"/>
      <c r="EGM28" s="60"/>
      <c r="EGN28" s="60"/>
      <c r="EGO28" s="60"/>
      <c r="EGP28" s="60"/>
      <c r="EGQ28" s="60"/>
      <c r="EGR28" s="60"/>
      <c r="EGS28" s="60"/>
      <c r="EGT28" s="60"/>
      <c r="EGU28" s="60"/>
      <c r="EGV28" s="60"/>
      <c r="EGW28" s="60"/>
      <c r="EGX28" s="60"/>
      <c r="EGY28" s="60"/>
      <c r="EGZ28" s="60"/>
      <c r="EHA28" s="60"/>
      <c r="EHB28" s="60"/>
      <c r="EHC28" s="60"/>
      <c r="EHD28" s="60"/>
      <c r="EHE28" s="60"/>
      <c r="EHF28" s="60"/>
      <c r="EHG28" s="60"/>
      <c r="EHH28" s="60"/>
      <c r="EHI28" s="60"/>
      <c r="EHJ28" s="60"/>
      <c r="EHK28" s="60"/>
      <c r="EHL28" s="60"/>
      <c r="EHM28" s="60"/>
      <c r="EHN28" s="60"/>
      <c r="EHO28" s="60"/>
      <c r="EHP28" s="60"/>
      <c r="EHQ28" s="60"/>
      <c r="EHR28" s="60"/>
      <c r="EHS28" s="60"/>
      <c r="EHT28" s="60"/>
      <c r="EHU28" s="60"/>
      <c r="EHV28" s="60"/>
      <c r="EHW28" s="60"/>
      <c r="EHX28" s="60"/>
      <c r="EHY28" s="60"/>
      <c r="EHZ28" s="60"/>
      <c r="EIA28" s="60"/>
      <c r="EIB28" s="60"/>
      <c r="EIC28" s="60"/>
      <c r="EID28" s="60"/>
      <c r="EIE28" s="60"/>
      <c r="EIF28" s="60"/>
      <c r="EIG28" s="60"/>
      <c r="EIH28" s="60"/>
      <c r="EII28" s="60"/>
      <c r="EIJ28" s="60"/>
      <c r="EIK28" s="60"/>
      <c r="EIL28" s="60"/>
      <c r="EIM28" s="60"/>
      <c r="EIN28" s="60"/>
      <c r="EIO28" s="60"/>
      <c r="EIP28" s="60"/>
      <c r="EIQ28" s="60"/>
      <c r="EIR28" s="60"/>
      <c r="EIS28" s="60"/>
      <c r="EIT28" s="60"/>
      <c r="EIU28" s="60"/>
      <c r="EIV28" s="60"/>
      <c r="EIW28" s="60"/>
      <c r="EIX28" s="60"/>
      <c r="EIY28" s="60"/>
      <c r="EIZ28" s="60"/>
      <c r="EJA28" s="60"/>
      <c r="EJB28" s="60"/>
      <c r="EJC28" s="60"/>
      <c r="EJD28" s="60"/>
      <c r="EJE28" s="60"/>
      <c r="EJF28" s="60"/>
      <c r="EJG28" s="60"/>
      <c r="EJH28" s="60"/>
      <c r="EJI28" s="60"/>
      <c r="EJJ28" s="60"/>
      <c r="EJK28" s="60"/>
      <c r="EJL28" s="60"/>
      <c r="EJM28" s="60"/>
      <c r="EJN28" s="60"/>
      <c r="EJO28" s="60"/>
      <c r="EJP28" s="60"/>
      <c r="EJQ28" s="60"/>
      <c r="EJR28" s="60"/>
      <c r="EJS28" s="60"/>
      <c r="EJT28" s="60"/>
      <c r="EJU28" s="60"/>
      <c r="EJV28" s="60"/>
      <c r="EJW28" s="60"/>
      <c r="EJX28" s="60"/>
      <c r="EJY28" s="60"/>
      <c r="EJZ28" s="60"/>
      <c r="EKA28" s="60"/>
      <c r="EKB28" s="60"/>
      <c r="EKC28" s="60"/>
      <c r="EKD28" s="60"/>
      <c r="EKE28" s="60"/>
      <c r="EKF28" s="60"/>
      <c r="EKG28" s="60"/>
      <c r="EKH28" s="60"/>
      <c r="EKI28" s="60"/>
      <c r="EKJ28" s="60"/>
      <c r="EKK28" s="60"/>
      <c r="EKL28" s="60"/>
      <c r="EKM28" s="60"/>
      <c r="EKN28" s="60"/>
      <c r="EKO28" s="60"/>
      <c r="EKP28" s="60"/>
      <c r="EKQ28" s="60"/>
      <c r="EKR28" s="60"/>
      <c r="EKS28" s="60"/>
      <c r="EKT28" s="60"/>
      <c r="EKU28" s="60"/>
      <c r="EKV28" s="60"/>
      <c r="EKW28" s="60"/>
      <c r="EKX28" s="60"/>
      <c r="EKY28" s="60"/>
      <c r="EKZ28" s="60"/>
      <c r="ELA28" s="60"/>
      <c r="ELB28" s="60"/>
      <c r="ELC28" s="60"/>
      <c r="ELD28" s="60"/>
      <c r="ELE28" s="60"/>
      <c r="ELF28" s="60"/>
      <c r="ELG28" s="60"/>
      <c r="ELH28" s="60"/>
      <c r="ELI28" s="60"/>
      <c r="ELJ28" s="60"/>
      <c r="ELK28" s="60"/>
      <c r="ELL28" s="60"/>
      <c r="ELM28" s="60"/>
      <c r="ELN28" s="60"/>
      <c r="ELO28" s="60"/>
      <c r="ELP28" s="60"/>
      <c r="ELQ28" s="60"/>
      <c r="ELR28" s="60"/>
      <c r="ELS28" s="60"/>
      <c r="ELT28" s="60"/>
      <c r="ELU28" s="60"/>
      <c r="ELV28" s="60"/>
      <c r="ELW28" s="60"/>
      <c r="ELX28" s="60"/>
      <c r="ELY28" s="60"/>
      <c r="ELZ28" s="60"/>
      <c r="EMA28" s="60"/>
      <c r="EMB28" s="60"/>
      <c r="EMC28" s="60"/>
      <c r="EMD28" s="60"/>
      <c r="EME28" s="60"/>
      <c r="EMF28" s="60"/>
      <c r="EMG28" s="60"/>
      <c r="EMH28" s="60"/>
      <c r="EMI28" s="60"/>
      <c r="EMJ28" s="60"/>
      <c r="EMK28" s="60"/>
      <c r="EML28" s="60"/>
      <c r="EMM28" s="60"/>
      <c r="EMN28" s="60"/>
      <c r="EMO28" s="60"/>
      <c r="EMP28" s="60"/>
      <c r="EMQ28" s="60"/>
      <c r="EMR28" s="60"/>
      <c r="EMS28" s="60"/>
      <c r="EMT28" s="60"/>
      <c r="EMU28" s="60"/>
      <c r="EMV28" s="60"/>
      <c r="EMW28" s="60"/>
      <c r="EMX28" s="60"/>
      <c r="EMY28" s="60"/>
      <c r="EMZ28" s="60"/>
      <c r="ENA28" s="60"/>
      <c r="ENB28" s="60"/>
      <c r="ENC28" s="60"/>
      <c r="END28" s="60"/>
      <c r="ENE28" s="60"/>
      <c r="ENF28" s="60"/>
      <c r="ENG28" s="60"/>
      <c r="ENH28" s="60"/>
      <c r="ENI28" s="60"/>
      <c r="ENJ28" s="60"/>
      <c r="ENK28" s="60"/>
      <c r="ENL28" s="60"/>
      <c r="ENM28" s="60"/>
      <c r="ENN28" s="60"/>
      <c r="ENO28" s="60"/>
      <c r="ENP28" s="60"/>
      <c r="ENQ28" s="60"/>
      <c r="ENR28" s="60"/>
      <c r="ENS28" s="60"/>
      <c r="ENT28" s="60"/>
      <c r="ENU28" s="60"/>
      <c r="ENV28" s="60"/>
      <c r="ENW28" s="60"/>
      <c r="ENX28" s="60"/>
      <c r="ENY28" s="60"/>
      <c r="ENZ28" s="60"/>
      <c r="EOA28" s="60"/>
      <c r="EOB28" s="60"/>
      <c r="EOC28" s="60"/>
      <c r="EOD28" s="60"/>
      <c r="EOE28" s="60"/>
      <c r="EOF28" s="60"/>
      <c r="EOG28" s="60"/>
      <c r="EOH28" s="60"/>
      <c r="EOI28" s="60"/>
      <c r="EOJ28" s="60"/>
      <c r="EOK28" s="60"/>
      <c r="EOL28" s="60"/>
      <c r="EOM28" s="60"/>
      <c r="EON28" s="60"/>
      <c r="EOO28" s="60"/>
      <c r="EOP28" s="60"/>
      <c r="EOQ28" s="60"/>
      <c r="EOR28" s="60"/>
      <c r="EOS28" s="60"/>
      <c r="EOT28" s="60"/>
      <c r="EOU28" s="60"/>
      <c r="EOV28" s="60"/>
      <c r="EOW28" s="60"/>
      <c r="EOX28" s="60"/>
      <c r="EOY28" s="60"/>
      <c r="EOZ28" s="60"/>
      <c r="EPA28" s="60"/>
      <c r="EPB28" s="60"/>
      <c r="EPC28" s="60"/>
      <c r="EPD28" s="60"/>
      <c r="EPE28" s="60"/>
      <c r="EPF28" s="60"/>
      <c r="EPG28" s="60"/>
      <c r="EPH28" s="60"/>
      <c r="EPI28" s="60"/>
      <c r="EPJ28" s="60"/>
      <c r="EPK28" s="60"/>
      <c r="EPL28" s="60"/>
      <c r="EPM28" s="60"/>
      <c r="EPN28" s="60"/>
      <c r="EPO28" s="60"/>
      <c r="EPP28" s="60"/>
      <c r="EPQ28" s="60"/>
      <c r="EPR28" s="60"/>
      <c r="EPS28" s="60"/>
      <c r="EPT28" s="60"/>
      <c r="EPU28" s="60"/>
      <c r="EPV28" s="60"/>
      <c r="EPW28" s="60"/>
      <c r="EPX28" s="60"/>
      <c r="EPY28" s="60"/>
      <c r="EPZ28" s="60"/>
      <c r="EQA28" s="60"/>
      <c r="EQB28" s="60"/>
      <c r="EQC28" s="60"/>
      <c r="EQD28" s="60"/>
      <c r="EQE28" s="60"/>
      <c r="EQF28" s="60"/>
      <c r="EQG28" s="60"/>
      <c r="EQH28" s="60"/>
      <c r="EQI28" s="60"/>
      <c r="EQJ28" s="60"/>
      <c r="EQK28" s="60"/>
      <c r="EQL28" s="60"/>
      <c r="EQM28" s="60"/>
      <c r="EQN28" s="60"/>
      <c r="EQO28" s="60"/>
      <c r="EQP28" s="60"/>
      <c r="EQQ28" s="60"/>
      <c r="EQR28" s="60"/>
      <c r="EQS28" s="60"/>
      <c r="EQT28" s="60"/>
      <c r="EQU28" s="60"/>
      <c r="EQV28" s="60"/>
      <c r="EQW28" s="60"/>
      <c r="EQX28" s="60"/>
      <c r="EQY28" s="60"/>
      <c r="EQZ28" s="60"/>
      <c r="ERA28" s="60"/>
      <c r="ERB28" s="60"/>
      <c r="ERC28" s="60"/>
      <c r="ERD28" s="60"/>
      <c r="ERE28" s="60"/>
      <c r="ERF28" s="60"/>
      <c r="ERG28" s="60"/>
      <c r="ERH28" s="60"/>
      <c r="ERI28" s="60"/>
      <c r="ERJ28" s="60"/>
      <c r="ERK28" s="60"/>
      <c r="ERL28" s="60"/>
      <c r="ERM28" s="60"/>
      <c r="ERN28" s="60"/>
      <c r="ERO28" s="60"/>
      <c r="ERP28" s="60"/>
      <c r="ERQ28" s="60"/>
      <c r="ERR28" s="60"/>
      <c r="ERS28" s="60"/>
      <c r="ERT28" s="60"/>
      <c r="ERU28" s="60"/>
      <c r="ERV28" s="60"/>
      <c r="ERW28" s="60"/>
      <c r="ERX28" s="60"/>
      <c r="ERY28" s="60"/>
      <c r="ERZ28" s="60"/>
      <c r="ESA28" s="60"/>
      <c r="ESB28" s="60"/>
      <c r="ESC28" s="60"/>
      <c r="ESD28" s="60"/>
      <c r="ESE28" s="60"/>
      <c r="ESF28" s="60"/>
      <c r="ESG28" s="60"/>
      <c r="ESH28" s="60"/>
      <c r="ESI28" s="60"/>
      <c r="ESJ28" s="60"/>
      <c r="ESK28" s="60"/>
      <c r="ESL28" s="60"/>
      <c r="ESM28" s="60"/>
      <c r="ESN28" s="60"/>
      <c r="ESO28" s="60"/>
      <c r="ESP28" s="60"/>
      <c r="ESQ28" s="60"/>
      <c r="ESR28" s="60"/>
      <c r="ESS28" s="60"/>
      <c r="EST28" s="60"/>
      <c r="ESU28" s="60"/>
      <c r="ESV28" s="60"/>
      <c r="ESW28" s="60"/>
      <c r="ESX28" s="60"/>
      <c r="ESY28" s="60"/>
      <c r="ESZ28" s="60"/>
      <c r="ETA28" s="60"/>
      <c r="ETB28" s="60"/>
      <c r="ETC28" s="60"/>
      <c r="ETD28" s="60"/>
      <c r="ETE28" s="60"/>
      <c r="ETF28" s="60"/>
      <c r="ETG28" s="60"/>
      <c r="ETH28" s="60"/>
      <c r="ETI28" s="60"/>
      <c r="ETJ28" s="60"/>
      <c r="ETK28" s="60"/>
      <c r="ETL28" s="60"/>
      <c r="ETM28" s="60"/>
      <c r="ETN28" s="60"/>
      <c r="ETO28" s="60"/>
      <c r="ETP28" s="60"/>
      <c r="ETQ28" s="60"/>
      <c r="ETR28" s="60"/>
      <c r="ETS28" s="60"/>
      <c r="ETT28" s="60"/>
      <c r="ETU28" s="60"/>
      <c r="ETV28" s="60"/>
      <c r="ETW28" s="60"/>
      <c r="ETX28" s="60"/>
      <c r="ETY28" s="60"/>
      <c r="ETZ28" s="60"/>
      <c r="EUA28" s="60"/>
      <c r="EUB28" s="60"/>
      <c r="EUC28" s="60"/>
      <c r="EUD28" s="60"/>
      <c r="EUE28" s="60"/>
      <c r="EUF28" s="60"/>
      <c r="EUG28" s="60"/>
      <c r="EUH28" s="60"/>
      <c r="EUI28" s="60"/>
      <c r="EUJ28" s="60"/>
      <c r="EUK28" s="60"/>
      <c r="EUL28" s="60"/>
      <c r="EUM28" s="60"/>
      <c r="EUN28" s="60"/>
      <c r="EUO28" s="60"/>
      <c r="EUP28" s="60"/>
      <c r="EUQ28" s="60"/>
      <c r="EUR28" s="60"/>
      <c r="EUS28" s="60"/>
      <c r="EUT28" s="60"/>
      <c r="EUU28" s="60"/>
      <c r="EUV28" s="60"/>
      <c r="EUW28" s="60"/>
      <c r="EUX28" s="60"/>
      <c r="EUY28" s="60"/>
      <c r="EUZ28" s="60"/>
      <c r="EVA28" s="60"/>
      <c r="EVB28" s="60"/>
      <c r="EVC28" s="60"/>
      <c r="EVD28" s="60"/>
      <c r="EVE28" s="60"/>
      <c r="EVF28" s="60"/>
      <c r="EVG28" s="60"/>
      <c r="EVH28" s="60"/>
      <c r="EVI28" s="60"/>
      <c r="EVJ28" s="60"/>
      <c r="EVK28" s="60"/>
      <c r="EVL28" s="60"/>
      <c r="EVM28" s="60"/>
      <c r="EVN28" s="60"/>
      <c r="EVO28" s="60"/>
      <c r="EVP28" s="60"/>
      <c r="EVQ28" s="60"/>
      <c r="EVR28" s="60"/>
      <c r="EVS28" s="60"/>
      <c r="EVT28" s="60"/>
      <c r="EVU28" s="60"/>
      <c r="EVV28" s="60"/>
      <c r="EVW28" s="60"/>
      <c r="EVX28" s="60"/>
      <c r="EVY28" s="60"/>
      <c r="EVZ28" s="60"/>
      <c r="EWA28" s="60"/>
      <c r="EWB28" s="60"/>
      <c r="EWC28" s="60"/>
      <c r="EWD28" s="60"/>
      <c r="EWE28" s="60"/>
      <c r="EWF28" s="60"/>
      <c r="EWG28" s="60"/>
      <c r="EWH28" s="60"/>
      <c r="EWI28" s="60"/>
      <c r="EWJ28" s="60"/>
      <c r="EWK28" s="60"/>
      <c r="EWL28" s="60"/>
      <c r="EWM28" s="60"/>
      <c r="EWN28" s="60"/>
      <c r="EWO28" s="60"/>
      <c r="EWP28" s="60"/>
      <c r="EWQ28" s="60"/>
      <c r="EWR28" s="60"/>
      <c r="EWS28" s="60"/>
      <c r="EWT28" s="60"/>
      <c r="EWU28" s="60"/>
      <c r="EWV28" s="60"/>
      <c r="EWW28" s="60"/>
      <c r="EWX28" s="60"/>
      <c r="EWY28" s="60"/>
      <c r="EWZ28" s="60"/>
      <c r="EXA28" s="60"/>
      <c r="EXB28" s="60"/>
      <c r="EXC28" s="60"/>
      <c r="EXD28" s="60"/>
      <c r="EXE28" s="60"/>
      <c r="EXF28" s="60"/>
      <c r="EXG28" s="60"/>
      <c r="EXH28" s="60"/>
      <c r="EXI28" s="60"/>
      <c r="EXJ28" s="60"/>
      <c r="EXK28" s="60"/>
      <c r="EXL28" s="60"/>
      <c r="EXM28" s="60"/>
      <c r="EXN28" s="60"/>
      <c r="EXO28" s="60"/>
      <c r="EXP28" s="60"/>
      <c r="EXQ28" s="60"/>
      <c r="EXR28" s="60"/>
      <c r="EXS28" s="60"/>
      <c r="EXT28" s="60"/>
      <c r="EXU28" s="60"/>
      <c r="EXV28" s="60"/>
      <c r="EXW28" s="60"/>
      <c r="EXX28" s="60"/>
      <c r="EXY28" s="60"/>
      <c r="EXZ28" s="60"/>
      <c r="EYA28" s="60"/>
      <c r="EYB28" s="60"/>
      <c r="EYC28" s="60"/>
      <c r="EYD28" s="60"/>
      <c r="EYE28" s="60"/>
      <c r="EYF28" s="60"/>
      <c r="EYG28" s="60"/>
      <c r="EYH28" s="60"/>
      <c r="EYI28" s="60"/>
      <c r="EYJ28" s="60"/>
      <c r="EYK28" s="60"/>
      <c r="EYL28" s="60"/>
      <c r="EYM28" s="60"/>
      <c r="EYN28" s="60"/>
      <c r="EYO28" s="60"/>
      <c r="EYP28" s="60"/>
      <c r="EYQ28" s="60"/>
      <c r="EYR28" s="60"/>
      <c r="EYS28" s="60"/>
      <c r="EYT28" s="60"/>
      <c r="EYU28" s="60"/>
      <c r="EYV28" s="60"/>
      <c r="EYW28" s="60"/>
      <c r="EYX28" s="60"/>
      <c r="EYY28" s="60"/>
      <c r="EYZ28" s="60"/>
      <c r="EZA28" s="60"/>
      <c r="EZB28" s="60"/>
      <c r="EZC28" s="60"/>
      <c r="EZD28" s="60"/>
      <c r="EZE28" s="60"/>
      <c r="EZF28" s="60"/>
      <c r="EZG28" s="60"/>
      <c r="EZH28" s="60"/>
      <c r="EZI28" s="60"/>
      <c r="EZJ28" s="60"/>
      <c r="EZK28" s="60"/>
      <c r="EZL28" s="60"/>
      <c r="EZM28" s="60"/>
      <c r="EZN28" s="60"/>
      <c r="EZO28" s="60"/>
      <c r="EZP28" s="60"/>
      <c r="EZQ28" s="60"/>
      <c r="EZR28" s="60"/>
      <c r="EZS28" s="60"/>
      <c r="EZT28" s="60"/>
      <c r="EZU28" s="60"/>
      <c r="EZV28" s="60"/>
      <c r="EZW28" s="60"/>
      <c r="EZX28" s="60"/>
      <c r="EZY28" s="60"/>
      <c r="EZZ28" s="60"/>
      <c r="FAA28" s="60"/>
      <c r="FAB28" s="60"/>
      <c r="FAC28" s="60"/>
      <c r="FAD28" s="60"/>
      <c r="FAE28" s="60"/>
      <c r="FAF28" s="60"/>
      <c r="FAG28" s="60"/>
      <c r="FAH28" s="60"/>
      <c r="FAI28" s="60"/>
      <c r="FAJ28" s="60"/>
      <c r="FAK28" s="60"/>
      <c r="FAL28" s="60"/>
      <c r="FAM28" s="60"/>
      <c r="FAN28" s="60"/>
      <c r="FAO28" s="60"/>
      <c r="FAP28" s="60"/>
      <c r="FAQ28" s="60"/>
      <c r="FAR28" s="60"/>
      <c r="FAS28" s="60"/>
      <c r="FAT28" s="60"/>
      <c r="FAU28" s="60"/>
      <c r="FAV28" s="60"/>
      <c r="FAW28" s="60"/>
      <c r="FAX28" s="60"/>
      <c r="FAY28" s="60"/>
      <c r="FAZ28" s="60"/>
      <c r="FBA28" s="60"/>
      <c r="FBB28" s="60"/>
      <c r="FBC28" s="60"/>
      <c r="FBD28" s="60"/>
      <c r="FBE28" s="60"/>
      <c r="FBF28" s="60"/>
      <c r="FBG28" s="60"/>
      <c r="FBH28" s="60"/>
      <c r="FBI28" s="60"/>
      <c r="FBJ28" s="60"/>
      <c r="FBK28" s="60"/>
      <c r="FBL28" s="60"/>
      <c r="FBM28" s="60"/>
      <c r="FBN28" s="60"/>
      <c r="FBO28" s="60"/>
      <c r="FBP28" s="60"/>
      <c r="FBQ28" s="60"/>
      <c r="FBR28" s="60"/>
      <c r="FBS28" s="60"/>
      <c r="FBT28" s="60"/>
      <c r="FBU28" s="60"/>
      <c r="FBV28" s="60"/>
      <c r="FBW28" s="60"/>
      <c r="FBX28" s="60"/>
      <c r="FBY28" s="60"/>
      <c r="FBZ28" s="60"/>
      <c r="FCA28" s="60"/>
      <c r="FCB28" s="60"/>
      <c r="FCC28" s="60"/>
      <c r="FCD28" s="60"/>
      <c r="FCE28" s="60"/>
      <c r="FCF28" s="60"/>
      <c r="FCG28" s="60"/>
      <c r="FCH28" s="60"/>
      <c r="FCI28" s="60"/>
      <c r="FCJ28" s="60"/>
      <c r="FCK28" s="60"/>
      <c r="FCL28" s="60"/>
      <c r="FCM28" s="60"/>
      <c r="FCN28" s="60"/>
      <c r="FCO28" s="60"/>
      <c r="FCP28" s="60"/>
      <c r="FCQ28" s="60"/>
      <c r="FCR28" s="60"/>
      <c r="FCS28" s="60"/>
      <c r="FCT28" s="60"/>
      <c r="FCU28" s="60"/>
      <c r="FCV28" s="60"/>
      <c r="FCW28" s="60"/>
      <c r="FCX28" s="60"/>
      <c r="FCY28" s="60"/>
      <c r="FCZ28" s="60"/>
      <c r="FDA28" s="60"/>
      <c r="FDB28" s="60"/>
      <c r="FDC28" s="60"/>
      <c r="FDD28" s="60"/>
      <c r="FDE28" s="60"/>
      <c r="FDF28" s="60"/>
      <c r="FDG28" s="60"/>
      <c r="FDH28" s="60"/>
      <c r="FDI28" s="60"/>
      <c r="FDJ28" s="60"/>
      <c r="FDK28" s="60"/>
      <c r="FDL28" s="60"/>
      <c r="FDM28" s="60"/>
      <c r="FDN28" s="60"/>
      <c r="FDO28" s="60"/>
      <c r="FDP28" s="60"/>
      <c r="FDQ28" s="60"/>
      <c r="FDR28" s="60"/>
      <c r="FDS28" s="60"/>
      <c r="FDT28" s="60"/>
      <c r="FDU28" s="60"/>
      <c r="FDV28" s="60"/>
      <c r="FDW28" s="60"/>
      <c r="FDX28" s="60"/>
      <c r="FDY28" s="60"/>
      <c r="FDZ28" s="60"/>
      <c r="FEA28" s="60"/>
      <c r="FEB28" s="60"/>
      <c r="FEC28" s="60"/>
      <c r="FED28" s="60"/>
      <c r="FEE28" s="60"/>
      <c r="FEF28" s="60"/>
      <c r="FEG28" s="60"/>
      <c r="FEH28" s="60"/>
      <c r="FEI28" s="60"/>
      <c r="FEJ28" s="60"/>
      <c r="FEK28" s="60"/>
      <c r="FEL28" s="60"/>
      <c r="FEM28" s="60"/>
      <c r="FEN28" s="60"/>
      <c r="FEO28" s="60"/>
      <c r="FEP28" s="60"/>
      <c r="FEQ28" s="60"/>
      <c r="FER28" s="60"/>
      <c r="FES28" s="60"/>
      <c r="FET28" s="60"/>
      <c r="FEU28" s="60"/>
      <c r="FEV28" s="60"/>
      <c r="FEW28" s="60"/>
      <c r="FEX28" s="60"/>
      <c r="FEY28" s="60"/>
      <c r="FEZ28" s="60"/>
      <c r="FFA28" s="60"/>
      <c r="FFB28" s="60"/>
      <c r="FFC28" s="60"/>
      <c r="FFD28" s="60"/>
      <c r="FFE28" s="60"/>
      <c r="FFF28" s="60"/>
      <c r="FFG28" s="60"/>
      <c r="FFH28" s="60"/>
      <c r="FFI28" s="60"/>
      <c r="FFJ28" s="60"/>
      <c r="FFK28" s="60"/>
      <c r="FFL28" s="60"/>
      <c r="FFM28" s="60"/>
      <c r="FFN28" s="60"/>
      <c r="FFO28" s="60"/>
      <c r="FFP28" s="60"/>
      <c r="FFQ28" s="60"/>
      <c r="FFR28" s="60"/>
      <c r="FFS28" s="60"/>
      <c r="FFT28" s="60"/>
      <c r="FFU28" s="60"/>
      <c r="FFV28" s="60"/>
      <c r="FFW28" s="60"/>
      <c r="FFX28" s="60"/>
      <c r="FFY28" s="60"/>
      <c r="FFZ28" s="60"/>
      <c r="FGA28" s="60"/>
      <c r="FGB28" s="60"/>
      <c r="FGC28" s="60"/>
      <c r="FGD28" s="60"/>
      <c r="FGE28" s="60"/>
      <c r="FGF28" s="60"/>
      <c r="FGG28" s="60"/>
      <c r="FGH28" s="60"/>
      <c r="FGI28" s="60"/>
      <c r="FGJ28" s="60"/>
      <c r="FGK28" s="60"/>
      <c r="FGL28" s="60"/>
      <c r="FGM28" s="60"/>
      <c r="FGN28" s="60"/>
      <c r="FGO28" s="60"/>
      <c r="FGP28" s="60"/>
      <c r="FGQ28" s="60"/>
      <c r="FGR28" s="60"/>
      <c r="FGS28" s="60"/>
      <c r="FGT28" s="60"/>
      <c r="FGU28" s="60"/>
      <c r="FGV28" s="60"/>
      <c r="FGW28" s="60"/>
      <c r="FGX28" s="60"/>
      <c r="FGY28" s="60"/>
      <c r="FGZ28" s="60"/>
      <c r="FHA28" s="60"/>
      <c r="FHB28" s="60"/>
      <c r="FHC28" s="60"/>
      <c r="FHD28" s="60"/>
      <c r="FHE28" s="60"/>
      <c r="FHF28" s="60"/>
      <c r="FHG28" s="60"/>
      <c r="FHH28" s="60"/>
      <c r="FHI28" s="60"/>
      <c r="FHJ28" s="60"/>
      <c r="FHK28" s="60"/>
      <c r="FHL28" s="60"/>
      <c r="FHM28" s="60"/>
      <c r="FHN28" s="60"/>
      <c r="FHO28" s="60"/>
      <c r="FHP28" s="60"/>
      <c r="FHQ28" s="60"/>
      <c r="FHR28" s="60"/>
      <c r="FHS28" s="60"/>
      <c r="FHT28" s="60"/>
      <c r="FHU28" s="60"/>
      <c r="FHV28" s="60"/>
      <c r="FHW28" s="60"/>
      <c r="FHX28" s="60"/>
      <c r="FHY28" s="60"/>
      <c r="FHZ28" s="60"/>
      <c r="FIA28" s="60"/>
      <c r="FIB28" s="60"/>
      <c r="FIC28" s="60"/>
      <c r="FID28" s="60"/>
      <c r="FIE28" s="60"/>
      <c r="FIF28" s="60"/>
      <c r="FIG28" s="60"/>
      <c r="FIH28" s="60"/>
      <c r="FII28" s="60"/>
      <c r="FIJ28" s="60"/>
      <c r="FIK28" s="60"/>
      <c r="FIL28" s="60"/>
      <c r="FIM28" s="60"/>
      <c r="FIN28" s="60"/>
      <c r="FIO28" s="60"/>
      <c r="FIP28" s="60"/>
      <c r="FIQ28" s="60"/>
      <c r="FIR28" s="60"/>
      <c r="FIS28" s="60"/>
      <c r="FIT28" s="60"/>
      <c r="FIU28" s="60"/>
      <c r="FIV28" s="60"/>
      <c r="FIW28" s="60"/>
      <c r="FIX28" s="60"/>
      <c r="FIY28" s="60"/>
      <c r="FIZ28" s="60"/>
      <c r="FJA28" s="60"/>
      <c r="FJB28" s="60"/>
      <c r="FJC28" s="60"/>
      <c r="FJD28" s="60"/>
      <c r="FJE28" s="60"/>
      <c r="FJF28" s="60"/>
      <c r="FJG28" s="60"/>
      <c r="FJH28" s="60"/>
      <c r="FJI28" s="60"/>
      <c r="FJJ28" s="60"/>
      <c r="FJK28" s="60"/>
      <c r="FJL28" s="60"/>
      <c r="FJM28" s="60"/>
      <c r="FJN28" s="60"/>
      <c r="FJO28" s="60"/>
      <c r="FJP28" s="60"/>
      <c r="FJQ28" s="60"/>
      <c r="FJR28" s="60"/>
      <c r="FJS28" s="60"/>
      <c r="FJT28" s="60"/>
      <c r="FJU28" s="60"/>
      <c r="FJV28" s="60"/>
      <c r="FJW28" s="60"/>
      <c r="FJX28" s="60"/>
      <c r="FJY28" s="60"/>
      <c r="FJZ28" s="60"/>
      <c r="FKA28" s="60"/>
      <c r="FKB28" s="60"/>
      <c r="FKC28" s="60"/>
      <c r="FKD28" s="60"/>
      <c r="FKE28" s="60"/>
      <c r="FKF28" s="60"/>
      <c r="FKG28" s="60"/>
      <c r="FKH28" s="60"/>
      <c r="FKI28" s="60"/>
      <c r="FKJ28" s="60"/>
      <c r="FKK28" s="60"/>
      <c r="FKL28" s="60"/>
      <c r="FKM28" s="60"/>
      <c r="FKN28" s="60"/>
      <c r="FKO28" s="60"/>
      <c r="FKP28" s="60"/>
      <c r="FKQ28" s="60"/>
      <c r="FKR28" s="60"/>
      <c r="FKS28" s="60"/>
      <c r="FKT28" s="60"/>
      <c r="FKU28" s="60"/>
      <c r="FKV28" s="60"/>
      <c r="FKW28" s="60"/>
      <c r="FKX28" s="60"/>
      <c r="FKY28" s="60"/>
      <c r="FKZ28" s="60"/>
      <c r="FLA28" s="60"/>
      <c r="FLB28" s="60"/>
      <c r="FLC28" s="60"/>
      <c r="FLD28" s="60"/>
      <c r="FLE28" s="60"/>
      <c r="FLF28" s="60"/>
      <c r="FLG28" s="60"/>
      <c r="FLH28" s="60"/>
      <c r="FLI28" s="60"/>
      <c r="FLJ28" s="60"/>
      <c r="FLK28" s="60"/>
      <c r="FLL28" s="60"/>
      <c r="FLM28" s="60"/>
      <c r="FLN28" s="60"/>
      <c r="FLO28" s="60"/>
      <c r="FLP28" s="60"/>
      <c r="FLQ28" s="60"/>
      <c r="FLR28" s="60"/>
      <c r="FLS28" s="60"/>
      <c r="FLT28" s="60"/>
      <c r="FLU28" s="60"/>
      <c r="FLV28" s="60"/>
      <c r="FLW28" s="60"/>
      <c r="FLX28" s="60"/>
      <c r="FLY28" s="60"/>
      <c r="FLZ28" s="60"/>
      <c r="FMA28" s="60"/>
      <c r="FMB28" s="60"/>
      <c r="FMC28" s="60"/>
      <c r="FMD28" s="60"/>
      <c r="FME28" s="60"/>
      <c r="FMF28" s="60"/>
      <c r="FMG28" s="60"/>
      <c r="FMH28" s="60"/>
      <c r="FMI28" s="60"/>
      <c r="FMJ28" s="60"/>
      <c r="FMK28" s="60"/>
      <c r="FML28" s="60"/>
      <c r="FMM28" s="60"/>
      <c r="FMN28" s="60"/>
      <c r="FMO28" s="60"/>
      <c r="FMP28" s="60"/>
      <c r="FMQ28" s="60"/>
      <c r="FMR28" s="60"/>
      <c r="FMS28" s="60"/>
      <c r="FMT28" s="60"/>
      <c r="FMU28" s="60"/>
      <c r="FMV28" s="60"/>
      <c r="FMW28" s="60"/>
      <c r="FMX28" s="60"/>
      <c r="FMY28" s="60"/>
      <c r="FMZ28" s="60"/>
      <c r="FNA28" s="60"/>
      <c r="FNB28" s="60"/>
      <c r="FNC28" s="60"/>
      <c r="FND28" s="60"/>
      <c r="FNE28" s="60"/>
      <c r="FNF28" s="60"/>
      <c r="FNG28" s="60"/>
      <c r="FNH28" s="60"/>
      <c r="FNI28" s="60"/>
      <c r="FNJ28" s="60"/>
      <c r="FNK28" s="60"/>
      <c r="FNL28" s="60"/>
      <c r="FNM28" s="60"/>
      <c r="FNN28" s="60"/>
      <c r="FNO28" s="60"/>
      <c r="FNP28" s="60"/>
      <c r="FNQ28" s="60"/>
      <c r="FNR28" s="60"/>
      <c r="FNS28" s="60"/>
      <c r="FNT28" s="60"/>
      <c r="FNU28" s="60"/>
      <c r="FNV28" s="60"/>
      <c r="FNW28" s="60"/>
      <c r="FNX28" s="60"/>
      <c r="FNY28" s="60"/>
      <c r="FNZ28" s="60"/>
      <c r="FOA28" s="60"/>
      <c r="FOB28" s="60"/>
      <c r="FOC28" s="60"/>
      <c r="FOD28" s="60"/>
      <c r="FOE28" s="60"/>
      <c r="FOF28" s="60"/>
      <c r="FOG28" s="60"/>
      <c r="FOH28" s="60"/>
      <c r="FOI28" s="60"/>
      <c r="FOJ28" s="60"/>
      <c r="FOK28" s="60"/>
      <c r="FOL28" s="60"/>
      <c r="FOM28" s="60"/>
      <c r="FON28" s="60"/>
      <c r="FOO28" s="60"/>
      <c r="FOP28" s="60"/>
      <c r="FOQ28" s="60"/>
      <c r="FOR28" s="60"/>
      <c r="FOS28" s="60"/>
      <c r="FOT28" s="60"/>
      <c r="FOU28" s="60"/>
      <c r="FOV28" s="60"/>
      <c r="FOW28" s="60"/>
      <c r="FOX28" s="60"/>
      <c r="FOY28" s="60"/>
      <c r="FOZ28" s="60"/>
      <c r="FPA28" s="60"/>
      <c r="FPB28" s="60"/>
      <c r="FPC28" s="60"/>
      <c r="FPD28" s="60"/>
      <c r="FPE28" s="60"/>
      <c r="FPF28" s="60"/>
      <c r="FPG28" s="60"/>
      <c r="FPH28" s="60"/>
      <c r="FPI28" s="60"/>
      <c r="FPJ28" s="60"/>
      <c r="FPK28" s="60"/>
      <c r="FPL28" s="60"/>
      <c r="FPM28" s="60"/>
      <c r="FPN28" s="60"/>
      <c r="FPO28" s="60"/>
      <c r="FPP28" s="60"/>
      <c r="FPQ28" s="60"/>
      <c r="FPR28" s="60"/>
      <c r="FPS28" s="60"/>
      <c r="FPT28" s="60"/>
      <c r="FPU28" s="60"/>
      <c r="FPV28" s="60"/>
      <c r="FPW28" s="60"/>
      <c r="FPX28" s="60"/>
      <c r="FPY28" s="60"/>
      <c r="FPZ28" s="60"/>
      <c r="FQA28" s="60"/>
      <c r="FQB28" s="60"/>
      <c r="FQC28" s="60"/>
      <c r="FQD28" s="60"/>
      <c r="FQE28" s="60"/>
      <c r="FQF28" s="60"/>
      <c r="FQG28" s="60"/>
      <c r="FQH28" s="60"/>
      <c r="FQI28" s="60"/>
      <c r="FQJ28" s="60"/>
      <c r="FQK28" s="60"/>
      <c r="FQL28" s="60"/>
      <c r="FQM28" s="60"/>
      <c r="FQN28" s="60"/>
      <c r="FQO28" s="60"/>
      <c r="FQP28" s="60"/>
      <c r="FQQ28" s="60"/>
      <c r="FQR28" s="60"/>
      <c r="FQS28" s="60"/>
      <c r="FQT28" s="60"/>
      <c r="FQU28" s="60"/>
      <c r="FQV28" s="60"/>
      <c r="FQW28" s="60"/>
      <c r="FQX28" s="60"/>
      <c r="FQY28" s="60"/>
      <c r="FQZ28" s="60"/>
      <c r="FRA28" s="60"/>
      <c r="FRB28" s="60"/>
      <c r="FRC28" s="60"/>
      <c r="FRD28" s="60"/>
      <c r="FRE28" s="60"/>
      <c r="FRF28" s="60"/>
      <c r="FRG28" s="60"/>
      <c r="FRH28" s="60"/>
      <c r="FRI28" s="60"/>
      <c r="FRJ28" s="60"/>
      <c r="FRK28" s="60"/>
      <c r="FRL28" s="60"/>
      <c r="FRM28" s="60"/>
      <c r="FRN28" s="60"/>
      <c r="FRO28" s="60"/>
      <c r="FRP28" s="60"/>
      <c r="FRQ28" s="60"/>
      <c r="FRR28" s="60"/>
      <c r="FRS28" s="60"/>
      <c r="FRT28" s="60"/>
      <c r="FRU28" s="60"/>
      <c r="FRV28" s="60"/>
      <c r="FRW28" s="60"/>
      <c r="FRX28" s="60"/>
      <c r="FRY28" s="60"/>
      <c r="FRZ28" s="60"/>
      <c r="FSA28" s="60"/>
      <c r="FSB28" s="60"/>
      <c r="FSC28" s="60"/>
      <c r="FSD28" s="60"/>
      <c r="FSE28" s="60"/>
      <c r="FSF28" s="60"/>
      <c r="FSG28" s="60"/>
      <c r="FSH28" s="60"/>
      <c r="FSI28" s="60"/>
      <c r="FSJ28" s="60"/>
      <c r="FSK28" s="60"/>
      <c r="FSL28" s="60"/>
      <c r="FSM28" s="60"/>
      <c r="FSN28" s="60"/>
      <c r="FSO28" s="60"/>
      <c r="FSP28" s="60"/>
      <c r="FSQ28" s="60"/>
      <c r="FSR28" s="60"/>
      <c r="FSS28" s="60"/>
      <c r="FST28" s="60"/>
      <c r="FSU28" s="60"/>
      <c r="FSV28" s="60"/>
      <c r="FSW28" s="60"/>
      <c r="FSX28" s="60"/>
      <c r="FSY28" s="60"/>
      <c r="FSZ28" s="60"/>
      <c r="FTA28" s="60"/>
      <c r="FTB28" s="60"/>
      <c r="FTC28" s="60"/>
      <c r="FTD28" s="60"/>
      <c r="FTE28" s="60"/>
      <c r="FTF28" s="60"/>
      <c r="FTG28" s="60"/>
      <c r="FTH28" s="60"/>
      <c r="FTI28" s="60"/>
      <c r="FTJ28" s="60"/>
      <c r="FTK28" s="60"/>
      <c r="FTL28" s="60"/>
      <c r="FTM28" s="60"/>
      <c r="FTN28" s="60"/>
      <c r="FTO28" s="60"/>
      <c r="FTP28" s="60"/>
      <c r="FTQ28" s="60"/>
      <c r="FTR28" s="60"/>
      <c r="FTS28" s="60"/>
      <c r="FTT28" s="60"/>
      <c r="FTU28" s="60"/>
      <c r="FTV28" s="60"/>
      <c r="FTW28" s="60"/>
      <c r="FTX28" s="60"/>
      <c r="FTY28" s="60"/>
      <c r="FTZ28" s="60"/>
      <c r="FUA28" s="60"/>
      <c r="FUB28" s="60"/>
      <c r="FUC28" s="60"/>
      <c r="FUD28" s="60"/>
      <c r="FUE28" s="60"/>
      <c r="FUF28" s="60"/>
      <c r="FUG28" s="60"/>
      <c r="FUH28" s="60"/>
      <c r="FUI28" s="60"/>
      <c r="FUJ28" s="60"/>
      <c r="FUK28" s="60"/>
      <c r="FUL28" s="60"/>
      <c r="FUM28" s="60"/>
      <c r="FUN28" s="60"/>
      <c r="FUO28" s="60"/>
      <c r="FUP28" s="60"/>
      <c r="FUQ28" s="60"/>
      <c r="FUR28" s="60"/>
      <c r="FUS28" s="60"/>
      <c r="FUT28" s="60"/>
      <c r="FUU28" s="60"/>
      <c r="FUV28" s="60"/>
      <c r="FUW28" s="60"/>
      <c r="FUX28" s="60"/>
      <c r="FUY28" s="60"/>
      <c r="FUZ28" s="60"/>
      <c r="FVA28" s="60"/>
      <c r="FVB28" s="60"/>
      <c r="FVC28" s="60"/>
      <c r="FVD28" s="60"/>
      <c r="FVE28" s="60"/>
      <c r="FVF28" s="60"/>
      <c r="FVG28" s="60"/>
      <c r="FVH28" s="60"/>
      <c r="FVI28" s="60"/>
      <c r="FVJ28" s="60"/>
      <c r="FVK28" s="60"/>
      <c r="FVL28" s="60"/>
      <c r="FVM28" s="60"/>
      <c r="FVN28" s="60"/>
      <c r="FVO28" s="60"/>
      <c r="FVP28" s="60"/>
      <c r="FVQ28" s="60"/>
      <c r="FVR28" s="60"/>
      <c r="FVS28" s="60"/>
      <c r="FVT28" s="60"/>
      <c r="FVU28" s="60"/>
      <c r="FVV28" s="60"/>
      <c r="FVW28" s="60"/>
      <c r="FVX28" s="60"/>
      <c r="FVY28" s="60"/>
      <c r="FVZ28" s="60"/>
      <c r="FWA28" s="60"/>
      <c r="FWB28" s="60"/>
      <c r="FWC28" s="60"/>
      <c r="FWD28" s="60"/>
      <c r="FWE28" s="60"/>
      <c r="FWF28" s="60"/>
      <c r="FWG28" s="60"/>
      <c r="FWH28" s="60"/>
      <c r="FWI28" s="60"/>
      <c r="FWJ28" s="60"/>
      <c r="FWK28" s="60"/>
      <c r="FWL28" s="60"/>
      <c r="FWM28" s="60"/>
      <c r="FWN28" s="60"/>
      <c r="FWO28" s="60"/>
      <c r="FWP28" s="60"/>
      <c r="FWQ28" s="60"/>
      <c r="FWR28" s="60"/>
      <c r="FWS28" s="60"/>
      <c r="FWT28" s="60"/>
      <c r="FWU28" s="60"/>
      <c r="FWV28" s="60"/>
      <c r="FWW28" s="60"/>
      <c r="FWX28" s="60"/>
      <c r="FWY28" s="60"/>
      <c r="FWZ28" s="60"/>
      <c r="FXA28" s="60"/>
      <c r="FXB28" s="60"/>
      <c r="FXC28" s="60"/>
      <c r="FXD28" s="60"/>
      <c r="FXE28" s="60"/>
      <c r="FXF28" s="60"/>
      <c r="FXG28" s="60"/>
      <c r="FXH28" s="60"/>
      <c r="FXI28" s="60"/>
      <c r="FXJ28" s="60"/>
      <c r="FXK28" s="60"/>
      <c r="FXL28" s="60"/>
      <c r="FXM28" s="60"/>
      <c r="FXN28" s="60"/>
      <c r="FXO28" s="60"/>
      <c r="FXP28" s="60"/>
      <c r="FXQ28" s="60"/>
      <c r="FXR28" s="60"/>
      <c r="FXS28" s="60"/>
      <c r="FXT28" s="60"/>
      <c r="FXU28" s="60"/>
      <c r="FXV28" s="60"/>
      <c r="FXW28" s="60"/>
      <c r="FXX28" s="60"/>
      <c r="FXY28" s="60"/>
      <c r="FXZ28" s="60"/>
      <c r="FYA28" s="60"/>
      <c r="FYB28" s="60"/>
      <c r="FYC28" s="60"/>
      <c r="FYD28" s="60"/>
      <c r="FYE28" s="60"/>
      <c r="FYF28" s="60"/>
      <c r="FYG28" s="60"/>
      <c r="FYH28" s="60"/>
      <c r="FYI28" s="60"/>
      <c r="FYJ28" s="60"/>
      <c r="FYK28" s="60"/>
      <c r="FYL28" s="60"/>
      <c r="FYM28" s="60"/>
      <c r="FYN28" s="60"/>
      <c r="FYO28" s="60"/>
      <c r="FYP28" s="60"/>
      <c r="FYQ28" s="60"/>
      <c r="FYR28" s="60"/>
      <c r="FYS28" s="60"/>
      <c r="FYT28" s="60"/>
      <c r="FYU28" s="60"/>
      <c r="FYV28" s="60"/>
      <c r="FYW28" s="60"/>
      <c r="FYX28" s="60"/>
      <c r="FYY28" s="60"/>
      <c r="FYZ28" s="60"/>
      <c r="FZA28" s="60"/>
      <c r="FZB28" s="60"/>
      <c r="FZC28" s="60"/>
      <c r="FZD28" s="60"/>
      <c r="FZE28" s="60"/>
      <c r="FZF28" s="60"/>
      <c r="FZG28" s="60"/>
      <c r="FZH28" s="60"/>
      <c r="FZI28" s="60"/>
      <c r="FZJ28" s="60"/>
      <c r="FZK28" s="60"/>
      <c r="FZL28" s="60"/>
      <c r="FZM28" s="60"/>
      <c r="FZN28" s="60"/>
      <c r="FZO28" s="60"/>
      <c r="FZP28" s="60"/>
      <c r="FZQ28" s="60"/>
      <c r="FZR28" s="60"/>
      <c r="FZS28" s="60"/>
      <c r="FZT28" s="60"/>
      <c r="FZU28" s="60"/>
      <c r="FZV28" s="60"/>
      <c r="FZW28" s="60"/>
      <c r="FZX28" s="60"/>
      <c r="FZY28" s="60"/>
      <c r="FZZ28" s="60"/>
      <c r="GAA28" s="60"/>
      <c r="GAB28" s="60"/>
      <c r="GAC28" s="60"/>
      <c r="GAD28" s="60"/>
      <c r="GAE28" s="60"/>
      <c r="GAF28" s="60"/>
      <c r="GAG28" s="60"/>
      <c r="GAH28" s="60"/>
      <c r="GAI28" s="60"/>
      <c r="GAJ28" s="60"/>
      <c r="GAK28" s="60"/>
      <c r="GAL28" s="60"/>
      <c r="GAM28" s="60"/>
      <c r="GAN28" s="60"/>
      <c r="GAO28" s="60"/>
      <c r="GAP28" s="60"/>
      <c r="GAQ28" s="60"/>
      <c r="GAR28" s="60"/>
      <c r="GAS28" s="60"/>
      <c r="GAT28" s="60"/>
      <c r="GAU28" s="60"/>
      <c r="GAV28" s="60"/>
      <c r="GAW28" s="60"/>
      <c r="GAX28" s="60"/>
      <c r="GAY28" s="60"/>
      <c r="GAZ28" s="60"/>
      <c r="GBA28" s="60"/>
      <c r="GBB28" s="60"/>
      <c r="GBC28" s="60"/>
      <c r="GBD28" s="60"/>
      <c r="GBE28" s="60"/>
      <c r="GBF28" s="60"/>
      <c r="GBG28" s="60"/>
      <c r="GBH28" s="60"/>
      <c r="GBI28" s="60"/>
      <c r="GBJ28" s="60"/>
      <c r="GBK28" s="60"/>
      <c r="GBL28" s="60"/>
      <c r="GBM28" s="60"/>
      <c r="GBN28" s="60"/>
      <c r="GBO28" s="60"/>
      <c r="GBP28" s="60"/>
      <c r="GBQ28" s="60"/>
      <c r="GBR28" s="60"/>
      <c r="GBS28" s="60"/>
      <c r="GBT28" s="60"/>
      <c r="GBU28" s="60"/>
      <c r="GBV28" s="60"/>
      <c r="GBW28" s="60"/>
      <c r="GBX28" s="60"/>
      <c r="GBY28" s="60"/>
      <c r="GBZ28" s="60"/>
      <c r="GCA28" s="60"/>
      <c r="GCB28" s="60"/>
      <c r="GCC28" s="60"/>
      <c r="GCD28" s="60"/>
      <c r="GCE28" s="60"/>
      <c r="GCF28" s="60"/>
      <c r="GCG28" s="60"/>
      <c r="GCH28" s="60"/>
      <c r="GCI28" s="60"/>
      <c r="GCJ28" s="60"/>
      <c r="GCK28" s="60"/>
      <c r="GCL28" s="60"/>
      <c r="GCM28" s="60"/>
      <c r="GCN28" s="60"/>
      <c r="GCO28" s="60"/>
      <c r="GCP28" s="60"/>
      <c r="GCQ28" s="60"/>
      <c r="GCR28" s="60"/>
      <c r="GCS28" s="60"/>
      <c r="GCT28" s="60"/>
      <c r="GCU28" s="60"/>
      <c r="GCV28" s="60"/>
      <c r="GCW28" s="60"/>
      <c r="GCX28" s="60"/>
      <c r="GCY28" s="60"/>
      <c r="GCZ28" s="60"/>
      <c r="GDA28" s="60"/>
      <c r="GDB28" s="60"/>
      <c r="GDC28" s="60"/>
      <c r="GDD28" s="60"/>
      <c r="GDE28" s="60"/>
      <c r="GDF28" s="60"/>
      <c r="GDG28" s="60"/>
      <c r="GDH28" s="60"/>
      <c r="GDI28" s="60"/>
      <c r="GDJ28" s="60"/>
      <c r="GDK28" s="60"/>
      <c r="GDL28" s="60"/>
      <c r="GDM28" s="60"/>
      <c r="GDN28" s="60"/>
      <c r="GDO28" s="60"/>
      <c r="GDP28" s="60"/>
      <c r="GDQ28" s="60"/>
      <c r="GDR28" s="60"/>
      <c r="GDS28" s="60"/>
      <c r="GDT28" s="60"/>
      <c r="GDU28" s="60"/>
      <c r="GDV28" s="60"/>
      <c r="GDW28" s="60"/>
      <c r="GDX28" s="60"/>
      <c r="GDY28" s="60"/>
      <c r="GDZ28" s="60"/>
      <c r="GEA28" s="60"/>
      <c r="GEB28" s="60"/>
      <c r="GEC28" s="60"/>
      <c r="GED28" s="60"/>
      <c r="GEE28" s="60"/>
      <c r="GEF28" s="60"/>
      <c r="GEG28" s="60"/>
      <c r="GEH28" s="60"/>
      <c r="GEI28" s="60"/>
      <c r="GEJ28" s="60"/>
      <c r="GEK28" s="60"/>
      <c r="GEL28" s="60"/>
      <c r="GEM28" s="60"/>
      <c r="GEN28" s="60"/>
      <c r="GEO28" s="60"/>
      <c r="GEP28" s="60"/>
      <c r="GEQ28" s="60"/>
      <c r="GER28" s="60"/>
      <c r="GES28" s="60"/>
      <c r="GET28" s="60"/>
      <c r="GEU28" s="60"/>
      <c r="GEV28" s="60"/>
      <c r="GEW28" s="60"/>
      <c r="GEX28" s="60"/>
      <c r="GEY28" s="60"/>
      <c r="GEZ28" s="60"/>
      <c r="GFA28" s="60"/>
      <c r="GFB28" s="60"/>
      <c r="GFC28" s="60"/>
      <c r="GFD28" s="60"/>
      <c r="GFE28" s="60"/>
      <c r="GFF28" s="60"/>
      <c r="GFG28" s="60"/>
      <c r="GFH28" s="60"/>
      <c r="GFI28" s="60"/>
      <c r="GFJ28" s="60"/>
      <c r="GFK28" s="60"/>
      <c r="GFL28" s="60"/>
      <c r="GFM28" s="60"/>
      <c r="GFN28" s="60"/>
      <c r="GFO28" s="60"/>
      <c r="GFP28" s="60"/>
      <c r="GFQ28" s="60"/>
      <c r="GFR28" s="60"/>
      <c r="GFS28" s="60"/>
      <c r="GFT28" s="60"/>
      <c r="GFU28" s="60"/>
      <c r="GFV28" s="60"/>
      <c r="GFW28" s="60"/>
      <c r="GFX28" s="60"/>
      <c r="GFY28" s="60"/>
      <c r="GFZ28" s="60"/>
      <c r="GGA28" s="60"/>
      <c r="GGB28" s="60"/>
      <c r="GGC28" s="60"/>
      <c r="GGD28" s="60"/>
      <c r="GGE28" s="60"/>
      <c r="GGF28" s="60"/>
      <c r="GGG28" s="60"/>
      <c r="GGH28" s="60"/>
      <c r="GGI28" s="60"/>
      <c r="GGJ28" s="60"/>
      <c r="GGK28" s="60"/>
      <c r="GGL28" s="60"/>
      <c r="GGM28" s="60"/>
      <c r="GGN28" s="60"/>
      <c r="GGO28" s="60"/>
      <c r="GGP28" s="60"/>
      <c r="GGQ28" s="60"/>
      <c r="GGR28" s="60"/>
      <c r="GGS28" s="60"/>
      <c r="GGT28" s="60"/>
      <c r="GGU28" s="60"/>
      <c r="GGV28" s="60"/>
      <c r="GGW28" s="60"/>
      <c r="GGX28" s="60"/>
      <c r="GGY28" s="60"/>
      <c r="GGZ28" s="60"/>
      <c r="GHA28" s="60"/>
      <c r="GHB28" s="60"/>
      <c r="GHC28" s="60"/>
      <c r="GHD28" s="60"/>
      <c r="GHE28" s="60"/>
      <c r="GHF28" s="60"/>
      <c r="GHG28" s="60"/>
      <c r="GHH28" s="60"/>
      <c r="GHI28" s="60"/>
      <c r="GHJ28" s="60"/>
      <c r="GHK28" s="60"/>
      <c r="GHL28" s="60"/>
      <c r="GHM28" s="60"/>
      <c r="GHN28" s="60"/>
      <c r="GHO28" s="60"/>
      <c r="GHP28" s="60"/>
      <c r="GHQ28" s="60"/>
      <c r="GHR28" s="60"/>
      <c r="GHS28" s="60"/>
      <c r="GHT28" s="60"/>
      <c r="GHU28" s="60"/>
      <c r="GHV28" s="60"/>
      <c r="GHW28" s="60"/>
      <c r="GHX28" s="60"/>
      <c r="GHY28" s="60"/>
      <c r="GHZ28" s="60"/>
      <c r="GIA28" s="60"/>
      <c r="GIB28" s="60"/>
      <c r="GIC28" s="60"/>
      <c r="GID28" s="60"/>
      <c r="GIE28" s="60"/>
      <c r="GIF28" s="60"/>
      <c r="GIG28" s="60"/>
      <c r="GIH28" s="60"/>
      <c r="GII28" s="60"/>
      <c r="GIJ28" s="60"/>
      <c r="GIK28" s="60"/>
      <c r="GIL28" s="60"/>
      <c r="GIM28" s="60"/>
      <c r="GIN28" s="60"/>
      <c r="GIO28" s="60"/>
      <c r="GIP28" s="60"/>
      <c r="GIQ28" s="60"/>
      <c r="GIR28" s="60"/>
      <c r="GIS28" s="60"/>
      <c r="GIT28" s="60"/>
      <c r="GIU28" s="60"/>
      <c r="GIV28" s="60"/>
      <c r="GIW28" s="60"/>
      <c r="GIX28" s="60"/>
      <c r="GIY28" s="60"/>
      <c r="GIZ28" s="60"/>
      <c r="GJA28" s="60"/>
      <c r="GJB28" s="60"/>
      <c r="GJC28" s="60"/>
      <c r="GJD28" s="60"/>
      <c r="GJE28" s="60"/>
      <c r="GJF28" s="60"/>
      <c r="GJG28" s="60"/>
      <c r="GJH28" s="60"/>
      <c r="GJI28" s="60"/>
      <c r="GJJ28" s="60"/>
      <c r="GJK28" s="60"/>
      <c r="GJL28" s="60"/>
      <c r="GJM28" s="60"/>
      <c r="GJN28" s="60"/>
      <c r="GJO28" s="60"/>
      <c r="GJP28" s="60"/>
      <c r="GJQ28" s="60"/>
      <c r="GJR28" s="60"/>
      <c r="GJS28" s="60"/>
      <c r="GJT28" s="60"/>
      <c r="GJU28" s="60"/>
      <c r="GJV28" s="60"/>
      <c r="GJW28" s="60"/>
      <c r="GJX28" s="60"/>
      <c r="GJY28" s="60"/>
      <c r="GJZ28" s="60"/>
      <c r="GKA28" s="60"/>
      <c r="GKB28" s="60"/>
      <c r="GKC28" s="60"/>
      <c r="GKD28" s="60"/>
      <c r="GKE28" s="60"/>
      <c r="GKF28" s="60"/>
      <c r="GKG28" s="60"/>
      <c r="GKH28" s="60"/>
      <c r="GKI28" s="60"/>
      <c r="GKJ28" s="60"/>
      <c r="GKK28" s="60"/>
      <c r="GKL28" s="60"/>
      <c r="GKM28" s="60"/>
      <c r="GKN28" s="60"/>
      <c r="GKO28" s="60"/>
      <c r="GKP28" s="60"/>
      <c r="GKQ28" s="60"/>
      <c r="GKR28" s="60"/>
      <c r="GKS28" s="60"/>
      <c r="GKT28" s="60"/>
      <c r="GKU28" s="60"/>
      <c r="GKV28" s="60"/>
      <c r="GKW28" s="60"/>
      <c r="GKX28" s="60"/>
      <c r="GKY28" s="60"/>
      <c r="GKZ28" s="60"/>
      <c r="GLA28" s="60"/>
      <c r="GLB28" s="60"/>
      <c r="GLC28" s="60"/>
      <c r="GLD28" s="60"/>
      <c r="GLE28" s="60"/>
      <c r="GLF28" s="60"/>
      <c r="GLG28" s="60"/>
      <c r="GLH28" s="60"/>
      <c r="GLI28" s="60"/>
      <c r="GLJ28" s="60"/>
      <c r="GLK28" s="60"/>
      <c r="GLL28" s="60"/>
      <c r="GLM28" s="60"/>
      <c r="GLN28" s="60"/>
      <c r="GLO28" s="60"/>
      <c r="GLP28" s="60"/>
      <c r="GLQ28" s="60"/>
      <c r="GLR28" s="60"/>
      <c r="GLS28" s="60"/>
      <c r="GLT28" s="60"/>
      <c r="GLU28" s="60"/>
      <c r="GLV28" s="60"/>
      <c r="GLW28" s="60"/>
      <c r="GLX28" s="60"/>
      <c r="GLY28" s="60"/>
      <c r="GLZ28" s="60"/>
      <c r="GMA28" s="60"/>
      <c r="GMB28" s="60"/>
      <c r="GMC28" s="60"/>
      <c r="GMD28" s="60"/>
      <c r="GME28" s="60"/>
      <c r="GMF28" s="60"/>
      <c r="GMG28" s="60"/>
      <c r="GMH28" s="60"/>
      <c r="GMI28" s="60"/>
      <c r="GMJ28" s="60"/>
      <c r="GMK28" s="60"/>
      <c r="GML28" s="60"/>
      <c r="GMM28" s="60"/>
      <c r="GMN28" s="60"/>
      <c r="GMO28" s="60"/>
      <c r="GMP28" s="60"/>
      <c r="GMQ28" s="60"/>
      <c r="GMR28" s="60"/>
      <c r="GMS28" s="60"/>
      <c r="GMT28" s="60"/>
      <c r="GMU28" s="60"/>
      <c r="GMV28" s="60"/>
      <c r="GMW28" s="60"/>
      <c r="GMX28" s="60"/>
      <c r="GMY28" s="60"/>
      <c r="GMZ28" s="60"/>
      <c r="GNA28" s="60"/>
      <c r="GNB28" s="60"/>
      <c r="GNC28" s="60"/>
      <c r="GND28" s="60"/>
      <c r="GNE28" s="60"/>
      <c r="GNF28" s="60"/>
      <c r="GNG28" s="60"/>
      <c r="GNH28" s="60"/>
      <c r="GNI28" s="60"/>
      <c r="GNJ28" s="60"/>
      <c r="GNK28" s="60"/>
      <c r="GNL28" s="60"/>
      <c r="GNM28" s="60"/>
      <c r="GNN28" s="60"/>
      <c r="GNO28" s="60"/>
      <c r="GNP28" s="60"/>
      <c r="GNQ28" s="60"/>
      <c r="GNR28" s="60"/>
      <c r="GNS28" s="60"/>
      <c r="GNT28" s="60"/>
      <c r="GNU28" s="60"/>
      <c r="GNV28" s="60"/>
      <c r="GNW28" s="60"/>
      <c r="GNX28" s="60"/>
      <c r="GNY28" s="60"/>
      <c r="GNZ28" s="60"/>
      <c r="GOA28" s="60"/>
      <c r="GOB28" s="60"/>
      <c r="GOC28" s="60"/>
      <c r="GOD28" s="60"/>
      <c r="GOE28" s="60"/>
      <c r="GOF28" s="60"/>
      <c r="GOG28" s="60"/>
      <c r="GOH28" s="60"/>
      <c r="GOI28" s="60"/>
      <c r="GOJ28" s="60"/>
      <c r="GOK28" s="60"/>
      <c r="GOL28" s="60"/>
      <c r="GOM28" s="60"/>
      <c r="GON28" s="60"/>
      <c r="GOO28" s="60"/>
      <c r="GOP28" s="60"/>
      <c r="GOQ28" s="60"/>
      <c r="GOR28" s="60"/>
      <c r="GOS28" s="60"/>
      <c r="GOT28" s="60"/>
      <c r="GOU28" s="60"/>
      <c r="GOV28" s="60"/>
      <c r="GOW28" s="60"/>
      <c r="GOX28" s="60"/>
      <c r="GOY28" s="60"/>
      <c r="GOZ28" s="60"/>
      <c r="GPA28" s="60"/>
      <c r="GPB28" s="60"/>
      <c r="GPC28" s="60"/>
      <c r="GPD28" s="60"/>
      <c r="GPE28" s="60"/>
      <c r="GPF28" s="60"/>
      <c r="GPG28" s="60"/>
      <c r="GPH28" s="60"/>
      <c r="GPI28" s="60"/>
      <c r="GPJ28" s="60"/>
      <c r="GPK28" s="60"/>
      <c r="GPL28" s="60"/>
      <c r="GPM28" s="60"/>
      <c r="GPN28" s="60"/>
      <c r="GPO28" s="60"/>
      <c r="GPP28" s="60"/>
      <c r="GPQ28" s="60"/>
      <c r="GPR28" s="60"/>
      <c r="GPS28" s="60"/>
      <c r="GPT28" s="60"/>
      <c r="GPU28" s="60"/>
      <c r="GPV28" s="60"/>
      <c r="GPW28" s="60"/>
      <c r="GPX28" s="60"/>
      <c r="GPY28" s="60"/>
      <c r="GPZ28" s="60"/>
      <c r="GQA28" s="60"/>
      <c r="GQB28" s="60"/>
      <c r="GQC28" s="60"/>
      <c r="GQD28" s="60"/>
      <c r="GQE28" s="60"/>
      <c r="GQF28" s="60"/>
      <c r="GQG28" s="60"/>
      <c r="GQH28" s="60"/>
      <c r="GQI28" s="60"/>
      <c r="GQJ28" s="60"/>
      <c r="GQK28" s="60"/>
      <c r="GQL28" s="60"/>
      <c r="GQM28" s="60"/>
      <c r="GQN28" s="60"/>
      <c r="GQO28" s="60"/>
      <c r="GQP28" s="60"/>
      <c r="GQQ28" s="60"/>
      <c r="GQR28" s="60"/>
      <c r="GQS28" s="60"/>
      <c r="GQT28" s="60"/>
      <c r="GQU28" s="60"/>
      <c r="GQV28" s="60"/>
      <c r="GQW28" s="60"/>
      <c r="GQX28" s="60"/>
      <c r="GQY28" s="60"/>
      <c r="GQZ28" s="60"/>
      <c r="GRA28" s="60"/>
      <c r="GRB28" s="60"/>
      <c r="GRC28" s="60"/>
      <c r="GRD28" s="60"/>
      <c r="GRE28" s="60"/>
      <c r="GRF28" s="60"/>
      <c r="GRG28" s="60"/>
      <c r="GRH28" s="60"/>
      <c r="GRI28" s="60"/>
      <c r="GRJ28" s="60"/>
      <c r="GRK28" s="60"/>
      <c r="GRL28" s="60"/>
      <c r="GRM28" s="60"/>
      <c r="GRN28" s="60"/>
      <c r="GRO28" s="60"/>
      <c r="GRP28" s="60"/>
      <c r="GRQ28" s="60"/>
      <c r="GRR28" s="60"/>
      <c r="GRS28" s="60"/>
      <c r="GRT28" s="60"/>
      <c r="GRU28" s="60"/>
      <c r="GRV28" s="60"/>
      <c r="GRW28" s="60"/>
      <c r="GRX28" s="60"/>
      <c r="GRY28" s="60"/>
      <c r="GRZ28" s="60"/>
      <c r="GSA28" s="60"/>
      <c r="GSB28" s="60"/>
      <c r="GSC28" s="60"/>
      <c r="GSD28" s="60"/>
      <c r="GSE28" s="60"/>
      <c r="GSF28" s="60"/>
      <c r="GSG28" s="60"/>
      <c r="GSH28" s="60"/>
      <c r="GSI28" s="60"/>
      <c r="GSJ28" s="60"/>
      <c r="GSK28" s="60"/>
      <c r="GSL28" s="60"/>
      <c r="GSM28" s="60"/>
      <c r="GSN28" s="60"/>
      <c r="GSO28" s="60"/>
      <c r="GSP28" s="60"/>
      <c r="GSQ28" s="60"/>
      <c r="GSR28" s="60"/>
      <c r="GSS28" s="60"/>
      <c r="GST28" s="60"/>
      <c r="GSU28" s="60"/>
      <c r="GSV28" s="60"/>
      <c r="GSW28" s="60"/>
      <c r="GSX28" s="60"/>
      <c r="GSY28" s="60"/>
      <c r="GSZ28" s="60"/>
      <c r="GTA28" s="60"/>
      <c r="GTB28" s="60"/>
      <c r="GTC28" s="60"/>
      <c r="GTD28" s="60"/>
      <c r="GTE28" s="60"/>
      <c r="GTF28" s="60"/>
      <c r="GTG28" s="60"/>
      <c r="GTH28" s="60"/>
      <c r="GTI28" s="60"/>
      <c r="GTJ28" s="60"/>
      <c r="GTK28" s="60"/>
      <c r="GTL28" s="60"/>
      <c r="GTM28" s="60"/>
      <c r="GTN28" s="60"/>
      <c r="GTO28" s="60"/>
      <c r="GTP28" s="60"/>
      <c r="GTQ28" s="60"/>
      <c r="GTR28" s="60"/>
      <c r="GTS28" s="60"/>
      <c r="GTT28" s="60"/>
      <c r="GTU28" s="60"/>
      <c r="GTV28" s="60"/>
      <c r="GTW28" s="60"/>
      <c r="GTX28" s="60"/>
      <c r="GTY28" s="60"/>
      <c r="GTZ28" s="60"/>
      <c r="GUA28" s="60"/>
      <c r="GUB28" s="60"/>
      <c r="GUC28" s="60"/>
      <c r="GUD28" s="60"/>
      <c r="GUE28" s="60"/>
      <c r="GUF28" s="60"/>
      <c r="GUG28" s="60"/>
      <c r="GUH28" s="60"/>
      <c r="GUI28" s="60"/>
      <c r="GUJ28" s="60"/>
      <c r="GUK28" s="60"/>
      <c r="GUL28" s="60"/>
      <c r="GUM28" s="60"/>
      <c r="GUN28" s="60"/>
      <c r="GUO28" s="60"/>
      <c r="GUP28" s="60"/>
      <c r="GUQ28" s="60"/>
      <c r="GUR28" s="60"/>
      <c r="GUS28" s="60"/>
      <c r="GUT28" s="60"/>
      <c r="GUU28" s="60"/>
      <c r="GUV28" s="60"/>
      <c r="GUW28" s="60"/>
      <c r="GUX28" s="60"/>
      <c r="GUY28" s="60"/>
      <c r="GUZ28" s="60"/>
      <c r="GVA28" s="60"/>
      <c r="GVB28" s="60"/>
      <c r="GVC28" s="60"/>
      <c r="GVD28" s="60"/>
      <c r="GVE28" s="60"/>
      <c r="GVF28" s="60"/>
      <c r="GVG28" s="60"/>
      <c r="GVH28" s="60"/>
      <c r="GVI28" s="60"/>
      <c r="GVJ28" s="60"/>
      <c r="GVK28" s="60"/>
      <c r="GVL28" s="60"/>
      <c r="GVM28" s="60"/>
      <c r="GVN28" s="60"/>
      <c r="GVO28" s="60"/>
      <c r="GVP28" s="60"/>
      <c r="GVQ28" s="60"/>
      <c r="GVR28" s="60"/>
      <c r="GVS28" s="60"/>
      <c r="GVT28" s="60"/>
      <c r="GVU28" s="60"/>
      <c r="GVV28" s="60"/>
      <c r="GVW28" s="60"/>
      <c r="GVX28" s="60"/>
      <c r="GVY28" s="60"/>
      <c r="GVZ28" s="60"/>
      <c r="GWA28" s="60"/>
      <c r="GWB28" s="60"/>
      <c r="GWC28" s="60"/>
      <c r="GWD28" s="60"/>
      <c r="GWE28" s="60"/>
      <c r="GWF28" s="60"/>
      <c r="GWG28" s="60"/>
      <c r="GWH28" s="60"/>
      <c r="GWI28" s="60"/>
      <c r="GWJ28" s="60"/>
      <c r="GWK28" s="60"/>
      <c r="GWL28" s="60"/>
      <c r="GWM28" s="60"/>
      <c r="GWN28" s="60"/>
      <c r="GWO28" s="60"/>
      <c r="GWP28" s="60"/>
      <c r="GWQ28" s="60"/>
      <c r="GWR28" s="60"/>
      <c r="GWS28" s="60"/>
      <c r="GWT28" s="60"/>
      <c r="GWU28" s="60"/>
      <c r="GWV28" s="60"/>
      <c r="GWW28" s="60"/>
      <c r="GWX28" s="60"/>
      <c r="GWY28" s="60"/>
      <c r="GWZ28" s="60"/>
      <c r="GXA28" s="60"/>
      <c r="GXB28" s="60"/>
      <c r="GXC28" s="60"/>
      <c r="GXD28" s="60"/>
      <c r="GXE28" s="60"/>
      <c r="GXF28" s="60"/>
      <c r="GXG28" s="60"/>
      <c r="GXH28" s="60"/>
      <c r="GXI28" s="60"/>
      <c r="GXJ28" s="60"/>
      <c r="GXK28" s="60"/>
      <c r="GXL28" s="60"/>
      <c r="GXM28" s="60"/>
      <c r="GXN28" s="60"/>
      <c r="GXO28" s="60"/>
      <c r="GXP28" s="60"/>
      <c r="GXQ28" s="60"/>
      <c r="GXR28" s="60"/>
      <c r="GXS28" s="60"/>
      <c r="GXT28" s="60"/>
      <c r="GXU28" s="60"/>
      <c r="GXV28" s="60"/>
      <c r="GXW28" s="60"/>
      <c r="GXX28" s="60"/>
      <c r="GXY28" s="60"/>
      <c r="GXZ28" s="60"/>
      <c r="GYA28" s="60"/>
      <c r="GYB28" s="60"/>
      <c r="GYC28" s="60"/>
      <c r="GYD28" s="60"/>
      <c r="GYE28" s="60"/>
      <c r="GYF28" s="60"/>
      <c r="GYG28" s="60"/>
      <c r="GYH28" s="60"/>
      <c r="GYI28" s="60"/>
      <c r="GYJ28" s="60"/>
      <c r="GYK28" s="60"/>
      <c r="GYL28" s="60"/>
      <c r="GYM28" s="60"/>
      <c r="GYN28" s="60"/>
      <c r="GYO28" s="60"/>
      <c r="GYP28" s="60"/>
      <c r="GYQ28" s="60"/>
      <c r="GYR28" s="60"/>
      <c r="GYS28" s="60"/>
      <c r="GYT28" s="60"/>
      <c r="GYU28" s="60"/>
      <c r="GYV28" s="60"/>
      <c r="GYW28" s="60"/>
      <c r="GYX28" s="60"/>
      <c r="GYY28" s="60"/>
      <c r="GYZ28" s="60"/>
      <c r="GZA28" s="60"/>
      <c r="GZB28" s="60"/>
      <c r="GZC28" s="60"/>
      <c r="GZD28" s="60"/>
      <c r="GZE28" s="60"/>
      <c r="GZF28" s="60"/>
      <c r="GZG28" s="60"/>
      <c r="GZH28" s="60"/>
      <c r="GZI28" s="60"/>
      <c r="GZJ28" s="60"/>
      <c r="GZK28" s="60"/>
      <c r="GZL28" s="60"/>
      <c r="GZM28" s="60"/>
      <c r="GZN28" s="60"/>
      <c r="GZO28" s="60"/>
      <c r="GZP28" s="60"/>
      <c r="GZQ28" s="60"/>
      <c r="GZR28" s="60"/>
      <c r="GZS28" s="60"/>
      <c r="GZT28" s="60"/>
      <c r="GZU28" s="60"/>
      <c r="GZV28" s="60"/>
      <c r="GZW28" s="60"/>
      <c r="GZX28" s="60"/>
      <c r="GZY28" s="60"/>
      <c r="GZZ28" s="60"/>
      <c r="HAA28" s="60"/>
      <c r="HAB28" s="60"/>
      <c r="HAC28" s="60"/>
      <c r="HAD28" s="60"/>
      <c r="HAE28" s="60"/>
      <c r="HAF28" s="60"/>
      <c r="HAG28" s="60"/>
      <c r="HAH28" s="60"/>
      <c r="HAI28" s="60"/>
      <c r="HAJ28" s="60"/>
      <c r="HAK28" s="60"/>
      <c r="HAL28" s="60"/>
      <c r="HAM28" s="60"/>
      <c r="HAN28" s="60"/>
      <c r="HAO28" s="60"/>
      <c r="HAP28" s="60"/>
      <c r="HAQ28" s="60"/>
      <c r="HAR28" s="60"/>
      <c r="HAS28" s="60"/>
      <c r="HAT28" s="60"/>
      <c r="HAU28" s="60"/>
      <c r="HAV28" s="60"/>
      <c r="HAW28" s="60"/>
      <c r="HAX28" s="60"/>
      <c r="HAY28" s="60"/>
      <c r="HAZ28" s="60"/>
      <c r="HBA28" s="60"/>
      <c r="HBB28" s="60"/>
      <c r="HBC28" s="60"/>
      <c r="HBD28" s="60"/>
      <c r="HBE28" s="60"/>
      <c r="HBF28" s="60"/>
      <c r="HBG28" s="60"/>
      <c r="HBH28" s="60"/>
      <c r="HBI28" s="60"/>
      <c r="HBJ28" s="60"/>
      <c r="HBK28" s="60"/>
      <c r="HBL28" s="60"/>
      <c r="HBM28" s="60"/>
      <c r="HBN28" s="60"/>
      <c r="HBO28" s="60"/>
      <c r="HBP28" s="60"/>
      <c r="HBQ28" s="60"/>
      <c r="HBR28" s="60"/>
      <c r="HBS28" s="60"/>
      <c r="HBT28" s="60"/>
      <c r="HBU28" s="60"/>
      <c r="HBV28" s="60"/>
      <c r="HBW28" s="60"/>
      <c r="HBX28" s="60"/>
      <c r="HBY28" s="60"/>
      <c r="HBZ28" s="60"/>
      <c r="HCA28" s="60"/>
      <c r="HCB28" s="60"/>
      <c r="HCC28" s="60"/>
      <c r="HCD28" s="60"/>
      <c r="HCE28" s="60"/>
      <c r="HCF28" s="60"/>
      <c r="HCG28" s="60"/>
      <c r="HCH28" s="60"/>
      <c r="HCI28" s="60"/>
      <c r="HCJ28" s="60"/>
      <c r="HCK28" s="60"/>
      <c r="HCL28" s="60"/>
      <c r="HCM28" s="60"/>
      <c r="HCN28" s="60"/>
      <c r="HCO28" s="60"/>
      <c r="HCP28" s="60"/>
      <c r="HCQ28" s="60"/>
      <c r="HCR28" s="60"/>
      <c r="HCS28" s="60"/>
      <c r="HCT28" s="60"/>
      <c r="HCU28" s="60"/>
      <c r="HCV28" s="60"/>
      <c r="HCW28" s="60"/>
      <c r="HCX28" s="60"/>
      <c r="HCY28" s="60"/>
      <c r="HCZ28" s="60"/>
      <c r="HDA28" s="60"/>
      <c r="HDB28" s="60"/>
      <c r="HDC28" s="60"/>
      <c r="HDD28" s="60"/>
      <c r="HDE28" s="60"/>
      <c r="HDF28" s="60"/>
      <c r="HDG28" s="60"/>
      <c r="HDH28" s="60"/>
      <c r="HDI28" s="60"/>
      <c r="HDJ28" s="60"/>
      <c r="HDK28" s="60"/>
      <c r="HDL28" s="60"/>
      <c r="HDM28" s="60"/>
      <c r="HDN28" s="60"/>
      <c r="HDO28" s="60"/>
      <c r="HDP28" s="60"/>
      <c r="HDQ28" s="60"/>
      <c r="HDR28" s="60"/>
      <c r="HDS28" s="60"/>
      <c r="HDT28" s="60"/>
      <c r="HDU28" s="60"/>
      <c r="HDV28" s="60"/>
      <c r="HDW28" s="60"/>
      <c r="HDX28" s="60"/>
      <c r="HDY28" s="60"/>
      <c r="HDZ28" s="60"/>
      <c r="HEA28" s="60"/>
      <c r="HEB28" s="60"/>
      <c r="HEC28" s="60"/>
      <c r="HED28" s="60"/>
      <c r="HEE28" s="60"/>
      <c r="HEF28" s="60"/>
      <c r="HEG28" s="60"/>
      <c r="HEH28" s="60"/>
      <c r="HEI28" s="60"/>
      <c r="HEJ28" s="60"/>
      <c r="HEK28" s="60"/>
      <c r="HEL28" s="60"/>
      <c r="HEM28" s="60"/>
      <c r="HEN28" s="60"/>
      <c r="HEO28" s="60"/>
      <c r="HEP28" s="60"/>
      <c r="HEQ28" s="60"/>
      <c r="HER28" s="60"/>
      <c r="HES28" s="60"/>
      <c r="HET28" s="60"/>
      <c r="HEU28" s="60"/>
      <c r="HEV28" s="60"/>
      <c r="HEW28" s="60"/>
      <c r="HEX28" s="60"/>
      <c r="HEY28" s="60"/>
      <c r="HEZ28" s="60"/>
      <c r="HFA28" s="60"/>
      <c r="HFB28" s="60"/>
      <c r="HFC28" s="60"/>
      <c r="HFD28" s="60"/>
      <c r="HFE28" s="60"/>
      <c r="HFF28" s="60"/>
      <c r="HFG28" s="60"/>
      <c r="HFH28" s="60"/>
      <c r="HFI28" s="60"/>
      <c r="HFJ28" s="60"/>
      <c r="HFK28" s="60"/>
      <c r="HFL28" s="60"/>
      <c r="HFM28" s="60"/>
      <c r="HFN28" s="60"/>
      <c r="HFO28" s="60"/>
      <c r="HFP28" s="60"/>
      <c r="HFQ28" s="60"/>
      <c r="HFR28" s="60"/>
      <c r="HFS28" s="60"/>
      <c r="HFT28" s="60"/>
      <c r="HFU28" s="60"/>
      <c r="HFV28" s="60"/>
      <c r="HFW28" s="60"/>
      <c r="HFX28" s="60"/>
      <c r="HFY28" s="60"/>
      <c r="HFZ28" s="60"/>
      <c r="HGA28" s="60"/>
      <c r="HGB28" s="60"/>
      <c r="HGC28" s="60"/>
      <c r="HGD28" s="60"/>
      <c r="HGE28" s="60"/>
      <c r="HGF28" s="60"/>
      <c r="HGG28" s="60"/>
      <c r="HGH28" s="60"/>
      <c r="HGI28" s="60"/>
      <c r="HGJ28" s="60"/>
      <c r="HGK28" s="60"/>
      <c r="HGL28" s="60"/>
      <c r="HGM28" s="60"/>
      <c r="HGN28" s="60"/>
      <c r="HGO28" s="60"/>
      <c r="HGP28" s="60"/>
      <c r="HGQ28" s="60"/>
      <c r="HGR28" s="60"/>
      <c r="HGS28" s="60"/>
      <c r="HGT28" s="60"/>
      <c r="HGU28" s="60"/>
      <c r="HGV28" s="60"/>
      <c r="HGW28" s="60"/>
      <c r="HGX28" s="60"/>
      <c r="HGY28" s="60"/>
      <c r="HGZ28" s="60"/>
      <c r="HHA28" s="60"/>
      <c r="HHB28" s="60"/>
      <c r="HHC28" s="60"/>
      <c r="HHD28" s="60"/>
      <c r="HHE28" s="60"/>
      <c r="HHF28" s="60"/>
      <c r="HHG28" s="60"/>
      <c r="HHH28" s="60"/>
      <c r="HHI28" s="60"/>
      <c r="HHJ28" s="60"/>
      <c r="HHK28" s="60"/>
      <c r="HHL28" s="60"/>
      <c r="HHM28" s="60"/>
      <c r="HHN28" s="60"/>
      <c r="HHO28" s="60"/>
      <c r="HHP28" s="60"/>
      <c r="HHQ28" s="60"/>
      <c r="HHR28" s="60"/>
      <c r="HHS28" s="60"/>
      <c r="HHT28" s="60"/>
      <c r="HHU28" s="60"/>
      <c r="HHV28" s="60"/>
      <c r="HHW28" s="60"/>
      <c r="HHX28" s="60"/>
      <c r="HHY28" s="60"/>
      <c r="HHZ28" s="60"/>
      <c r="HIA28" s="60"/>
      <c r="HIB28" s="60"/>
      <c r="HIC28" s="60"/>
      <c r="HID28" s="60"/>
      <c r="HIE28" s="60"/>
      <c r="HIF28" s="60"/>
      <c r="HIG28" s="60"/>
      <c r="HIH28" s="60"/>
      <c r="HII28" s="60"/>
      <c r="HIJ28" s="60"/>
      <c r="HIK28" s="60"/>
      <c r="HIL28" s="60"/>
      <c r="HIM28" s="60"/>
      <c r="HIN28" s="60"/>
      <c r="HIO28" s="60"/>
      <c r="HIP28" s="60"/>
      <c r="HIQ28" s="60"/>
      <c r="HIR28" s="60"/>
      <c r="HIS28" s="60"/>
      <c r="HIT28" s="60"/>
      <c r="HIU28" s="60"/>
      <c r="HIV28" s="60"/>
      <c r="HIW28" s="60"/>
      <c r="HIX28" s="60"/>
      <c r="HIY28" s="60"/>
      <c r="HIZ28" s="60"/>
      <c r="HJA28" s="60"/>
      <c r="HJB28" s="60"/>
      <c r="HJC28" s="60"/>
      <c r="HJD28" s="60"/>
      <c r="HJE28" s="60"/>
      <c r="HJF28" s="60"/>
      <c r="HJG28" s="60"/>
      <c r="HJH28" s="60"/>
      <c r="HJI28" s="60"/>
      <c r="HJJ28" s="60"/>
      <c r="HJK28" s="60"/>
      <c r="HJL28" s="60"/>
      <c r="HJM28" s="60"/>
      <c r="HJN28" s="60"/>
      <c r="HJO28" s="60"/>
      <c r="HJP28" s="60"/>
      <c r="HJQ28" s="60"/>
      <c r="HJR28" s="60"/>
      <c r="HJS28" s="60"/>
      <c r="HJT28" s="60"/>
      <c r="HJU28" s="60"/>
      <c r="HJV28" s="60"/>
      <c r="HJW28" s="60"/>
      <c r="HJX28" s="60"/>
      <c r="HJY28" s="60"/>
      <c r="HJZ28" s="60"/>
      <c r="HKA28" s="60"/>
      <c r="HKB28" s="60"/>
      <c r="HKC28" s="60"/>
      <c r="HKD28" s="60"/>
      <c r="HKE28" s="60"/>
      <c r="HKF28" s="60"/>
      <c r="HKG28" s="60"/>
      <c r="HKH28" s="60"/>
      <c r="HKI28" s="60"/>
      <c r="HKJ28" s="60"/>
      <c r="HKK28" s="60"/>
      <c r="HKL28" s="60"/>
      <c r="HKM28" s="60"/>
      <c r="HKN28" s="60"/>
      <c r="HKO28" s="60"/>
      <c r="HKP28" s="60"/>
      <c r="HKQ28" s="60"/>
      <c r="HKR28" s="60"/>
      <c r="HKS28" s="60"/>
      <c r="HKT28" s="60"/>
      <c r="HKU28" s="60"/>
      <c r="HKV28" s="60"/>
      <c r="HKW28" s="60"/>
      <c r="HKX28" s="60"/>
      <c r="HKY28" s="60"/>
      <c r="HKZ28" s="60"/>
      <c r="HLA28" s="60"/>
      <c r="HLB28" s="60"/>
      <c r="HLC28" s="60"/>
      <c r="HLD28" s="60"/>
      <c r="HLE28" s="60"/>
      <c r="HLF28" s="60"/>
      <c r="HLG28" s="60"/>
      <c r="HLH28" s="60"/>
      <c r="HLI28" s="60"/>
      <c r="HLJ28" s="60"/>
      <c r="HLK28" s="60"/>
      <c r="HLL28" s="60"/>
      <c r="HLM28" s="60"/>
      <c r="HLN28" s="60"/>
      <c r="HLO28" s="60"/>
      <c r="HLP28" s="60"/>
      <c r="HLQ28" s="60"/>
      <c r="HLR28" s="60"/>
      <c r="HLS28" s="60"/>
      <c r="HLT28" s="60"/>
      <c r="HLU28" s="60"/>
      <c r="HLV28" s="60"/>
      <c r="HLW28" s="60"/>
      <c r="HLX28" s="60"/>
      <c r="HLY28" s="60"/>
      <c r="HLZ28" s="60"/>
      <c r="HMA28" s="60"/>
      <c r="HMB28" s="60"/>
      <c r="HMC28" s="60"/>
      <c r="HMD28" s="60"/>
      <c r="HME28" s="60"/>
      <c r="HMF28" s="60"/>
      <c r="HMG28" s="60"/>
      <c r="HMH28" s="60"/>
      <c r="HMI28" s="60"/>
      <c r="HMJ28" s="60"/>
      <c r="HMK28" s="60"/>
      <c r="HML28" s="60"/>
      <c r="HMM28" s="60"/>
      <c r="HMN28" s="60"/>
      <c r="HMO28" s="60"/>
      <c r="HMP28" s="60"/>
      <c r="HMQ28" s="60"/>
      <c r="HMR28" s="60"/>
      <c r="HMS28" s="60"/>
      <c r="HMT28" s="60"/>
      <c r="HMU28" s="60"/>
      <c r="HMV28" s="60"/>
      <c r="HMW28" s="60"/>
      <c r="HMX28" s="60"/>
      <c r="HMY28" s="60"/>
      <c r="HMZ28" s="60"/>
      <c r="HNA28" s="60"/>
      <c r="HNB28" s="60"/>
      <c r="HNC28" s="60"/>
      <c r="HND28" s="60"/>
      <c r="HNE28" s="60"/>
      <c r="HNF28" s="60"/>
      <c r="HNG28" s="60"/>
      <c r="HNH28" s="60"/>
      <c r="HNI28" s="60"/>
      <c r="HNJ28" s="60"/>
      <c r="HNK28" s="60"/>
      <c r="HNL28" s="60"/>
      <c r="HNM28" s="60"/>
      <c r="HNN28" s="60"/>
      <c r="HNO28" s="60"/>
      <c r="HNP28" s="60"/>
      <c r="HNQ28" s="60"/>
      <c r="HNR28" s="60"/>
      <c r="HNS28" s="60"/>
      <c r="HNT28" s="60"/>
      <c r="HNU28" s="60"/>
      <c r="HNV28" s="60"/>
      <c r="HNW28" s="60"/>
      <c r="HNX28" s="60"/>
      <c r="HNY28" s="60"/>
      <c r="HNZ28" s="60"/>
      <c r="HOA28" s="60"/>
      <c r="HOB28" s="60"/>
      <c r="HOC28" s="60"/>
      <c r="HOD28" s="60"/>
      <c r="HOE28" s="60"/>
      <c r="HOF28" s="60"/>
      <c r="HOG28" s="60"/>
      <c r="HOH28" s="60"/>
      <c r="HOI28" s="60"/>
      <c r="HOJ28" s="60"/>
      <c r="HOK28" s="60"/>
      <c r="HOL28" s="60"/>
      <c r="HOM28" s="60"/>
      <c r="HON28" s="60"/>
      <c r="HOO28" s="60"/>
      <c r="HOP28" s="60"/>
      <c r="HOQ28" s="60"/>
      <c r="HOR28" s="60"/>
      <c r="HOS28" s="60"/>
      <c r="HOT28" s="60"/>
      <c r="HOU28" s="60"/>
      <c r="HOV28" s="60"/>
      <c r="HOW28" s="60"/>
      <c r="HOX28" s="60"/>
      <c r="HOY28" s="60"/>
      <c r="HOZ28" s="60"/>
      <c r="HPA28" s="60"/>
      <c r="HPB28" s="60"/>
      <c r="HPC28" s="60"/>
      <c r="HPD28" s="60"/>
      <c r="HPE28" s="60"/>
      <c r="HPF28" s="60"/>
      <c r="HPG28" s="60"/>
      <c r="HPH28" s="60"/>
      <c r="HPI28" s="60"/>
      <c r="HPJ28" s="60"/>
      <c r="HPK28" s="60"/>
      <c r="HPL28" s="60"/>
      <c r="HPM28" s="60"/>
      <c r="HPN28" s="60"/>
      <c r="HPO28" s="60"/>
      <c r="HPP28" s="60"/>
      <c r="HPQ28" s="60"/>
      <c r="HPR28" s="60"/>
      <c r="HPS28" s="60"/>
      <c r="HPT28" s="60"/>
      <c r="HPU28" s="60"/>
      <c r="HPV28" s="60"/>
      <c r="HPW28" s="60"/>
      <c r="HPX28" s="60"/>
      <c r="HPY28" s="60"/>
      <c r="HPZ28" s="60"/>
      <c r="HQA28" s="60"/>
      <c r="HQB28" s="60"/>
      <c r="HQC28" s="60"/>
      <c r="HQD28" s="60"/>
      <c r="HQE28" s="60"/>
      <c r="HQF28" s="60"/>
      <c r="HQG28" s="60"/>
      <c r="HQH28" s="60"/>
      <c r="HQI28" s="60"/>
      <c r="HQJ28" s="60"/>
      <c r="HQK28" s="60"/>
      <c r="HQL28" s="60"/>
      <c r="HQM28" s="60"/>
      <c r="HQN28" s="60"/>
      <c r="HQO28" s="60"/>
      <c r="HQP28" s="60"/>
      <c r="HQQ28" s="60"/>
      <c r="HQR28" s="60"/>
      <c r="HQS28" s="60"/>
      <c r="HQT28" s="60"/>
      <c r="HQU28" s="60"/>
      <c r="HQV28" s="60"/>
      <c r="HQW28" s="60"/>
      <c r="HQX28" s="60"/>
      <c r="HQY28" s="60"/>
      <c r="HQZ28" s="60"/>
      <c r="HRA28" s="60"/>
      <c r="HRB28" s="60"/>
      <c r="HRC28" s="60"/>
      <c r="HRD28" s="60"/>
      <c r="HRE28" s="60"/>
      <c r="HRF28" s="60"/>
      <c r="HRG28" s="60"/>
      <c r="HRH28" s="60"/>
      <c r="HRI28" s="60"/>
      <c r="HRJ28" s="60"/>
      <c r="HRK28" s="60"/>
      <c r="HRL28" s="60"/>
      <c r="HRM28" s="60"/>
      <c r="HRN28" s="60"/>
      <c r="HRO28" s="60"/>
      <c r="HRP28" s="60"/>
      <c r="HRQ28" s="60"/>
      <c r="HRR28" s="60"/>
      <c r="HRS28" s="60"/>
      <c r="HRT28" s="60"/>
      <c r="HRU28" s="60"/>
      <c r="HRV28" s="60"/>
      <c r="HRW28" s="60"/>
      <c r="HRX28" s="60"/>
      <c r="HRY28" s="60"/>
      <c r="HRZ28" s="60"/>
      <c r="HSA28" s="60"/>
      <c r="HSB28" s="60"/>
      <c r="HSC28" s="60"/>
      <c r="HSD28" s="60"/>
      <c r="HSE28" s="60"/>
      <c r="HSF28" s="60"/>
      <c r="HSG28" s="60"/>
      <c r="HSH28" s="60"/>
      <c r="HSI28" s="60"/>
      <c r="HSJ28" s="60"/>
      <c r="HSK28" s="60"/>
      <c r="HSL28" s="60"/>
      <c r="HSM28" s="60"/>
      <c r="HSN28" s="60"/>
      <c r="HSO28" s="60"/>
      <c r="HSP28" s="60"/>
      <c r="HSQ28" s="60"/>
      <c r="HSR28" s="60"/>
      <c r="HSS28" s="60"/>
      <c r="HST28" s="60"/>
      <c r="HSU28" s="60"/>
      <c r="HSV28" s="60"/>
      <c r="HSW28" s="60"/>
      <c r="HSX28" s="60"/>
      <c r="HSY28" s="60"/>
      <c r="HSZ28" s="60"/>
      <c r="HTA28" s="60"/>
      <c r="HTB28" s="60"/>
      <c r="HTC28" s="60"/>
      <c r="HTD28" s="60"/>
      <c r="HTE28" s="60"/>
      <c r="HTF28" s="60"/>
      <c r="HTG28" s="60"/>
      <c r="HTH28" s="60"/>
      <c r="HTI28" s="60"/>
      <c r="HTJ28" s="60"/>
      <c r="HTK28" s="60"/>
      <c r="HTL28" s="60"/>
      <c r="HTM28" s="60"/>
      <c r="HTN28" s="60"/>
      <c r="HTO28" s="60"/>
      <c r="HTP28" s="60"/>
      <c r="HTQ28" s="60"/>
      <c r="HTR28" s="60"/>
      <c r="HTS28" s="60"/>
      <c r="HTT28" s="60"/>
      <c r="HTU28" s="60"/>
      <c r="HTV28" s="60"/>
      <c r="HTW28" s="60"/>
      <c r="HTX28" s="60"/>
      <c r="HTY28" s="60"/>
      <c r="HTZ28" s="60"/>
      <c r="HUA28" s="60"/>
      <c r="HUB28" s="60"/>
      <c r="HUC28" s="60"/>
      <c r="HUD28" s="60"/>
      <c r="HUE28" s="60"/>
      <c r="HUF28" s="60"/>
      <c r="HUG28" s="60"/>
      <c r="HUH28" s="60"/>
      <c r="HUI28" s="60"/>
      <c r="HUJ28" s="60"/>
      <c r="HUK28" s="60"/>
      <c r="HUL28" s="60"/>
      <c r="HUM28" s="60"/>
      <c r="HUN28" s="60"/>
      <c r="HUO28" s="60"/>
      <c r="HUP28" s="60"/>
      <c r="HUQ28" s="60"/>
      <c r="HUR28" s="60"/>
      <c r="HUS28" s="60"/>
      <c r="HUT28" s="60"/>
      <c r="HUU28" s="60"/>
      <c r="HUV28" s="60"/>
      <c r="HUW28" s="60"/>
      <c r="HUX28" s="60"/>
      <c r="HUY28" s="60"/>
      <c r="HUZ28" s="60"/>
      <c r="HVA28" s="60"/>
      <c r="HVB28" s="60"/>
      <c r="HVC28" s="60"/>
      <c r="HVD28" s="60"/>
      <c r="HVE28" s="60"/>
      <c r="HVF28" s="60"/>
      <c r="HVG28" s="60"/>
      <c r="HVH28" s="60"/>
      <c r="HVI28" s="60"/>
      <c r="HVJ28" s="60"/>
      <c r="HVK28" s="60"/>
      <c r="HVL28" s="60"/>
      <c r="HVM28" s="60"/>
      <c r="HVN28" s="60"/>
      <c r="HVO28" s="60"/>
      <c r="HVP28" s="60"/>
      <c r="HVQ28" s="60"/>
      <c r="HVR28" s="60"/>
      <c r="HVS28" s="60"/>
      <c r="HVT28" s="60"/>
      <c r="HVU28" s="60"/>
      <c r="HVV28" s="60"/>
      <c r="HVW28" s="60"/>
      <c r="HVX28" s="60"/>
      <c r="HVY28" s="60"/>
      <c r="HVZ28" s="60"/>
      <c r="HWA28" s="60"/>
      <c r="HWB28" s="60"/>
      <c r="HWC28" s="60"/>
      <c r="HWD28" s="60"/>
      <c r="HWE28" s="60"/>
      <c r="HWF28" s="60"/>
      <c r="HWG28" s="60"/>
      <c r="HWH28" s="60"/>
      <c r="HWI28" s="60"/>
      <c r="HWJ28" s="60"/>
      <c r="HWK28" s="60"/>
      <c r="HWL28" s="60"/>
      <c r="HWM28" s="60"/>
      <c r="HWN28" s="60"/>
      <c r="HWO28" s="60"/>
      <c r="HWP28" s="60"/>
      <c r="HWQ28" s="60"/>
      <c r="HWR28" s="60"/>
      <c r="HWS28" s="60"/>
      <c r="HWT28" s="60"/>
      <c r="HWU28" s="60"/>
      <c r="HWV28" s="60"/>
      <c r="HWW28" s="60"/>
      <c r="HWX28" s="60"/>
      <c r="HWY28" s="60"/>
      <c r="HWZ28" s="60"/>
      <c r="HXA28" s="60"/>
      <c r="HXB28" s="60"/>
      <c r="HXC28" s="60"/>
      <c r="HXD28" s="60"/>
      <c r="HXE28" s="60"/>
      <c r="HXF28" s="60"/>
      <c r="HXG28" s="60"/>
      <c r="HXH28" s="60"/>
      <c r="HXI28" s="60"/>
      <c r="HXJ28" s="60"/>
      <c r="HXK28" s="60"/>
      <c r="HXL28" s="60"/>
      <c r="HXM28" s="60"/>
      <c r="HXN28" s="60"/>
      <c r="HXO28" s="60"/>
      <c r="HXP28" s="60"/>
      <c r="HXQ28" s="60"/>
      <c r="HXR28" s="60"/>
      <c r="HXS28" s="60"/>
      <c r="HXT28" s="60"/>
      <c r="HXU28" s="60"/>
      <c r="HXV28" s="60"/>
      <c r="HXW28" s="60"/>
      <c r="HXX28" s="60"/>
      <c r="HXY28" s="60"/>
      <c r="HXZ28" s="60"/>
      <c r="HYA28" s="60"/>
      <c r="HYB28" s="60"/>
      <c r="HYC28" s="60"/>
      <c r="HYD28" s="60"/>
      <c r="HYE28" s="60"/>
      <c r="HYF28" s="60"/>
      <c r="HYG28" s="60"/>
      <c r="HYH28" s="60"/>
      <c r="HYI28" s="60"/>
      <c r="HYJ28" s="60"/>
      <c r="HYK28" s="60"/>
      <c r="HYL28" s="60"/>
      <c r="HYM28" s="60"/>
      <c r="HYN28" s="60"/>
      <c r="HYO28" s="60"/>
      <c r="HYP28" s="60"/>
      <c r="HYQ28" s="60"/>
      <c r="HYR28" s="60"/>
      <c r="HYS28" s="60"/>
      <c r="HYT28" s="60"/>
      <c r="HYU28" s="60"/>
      <c r="HYV28" s="60"/>
      <c r="HYW28" s="60"/>
      <c r="HYX28" s="60"/>
      <c r="HYY28" s="60"/>
      <c r="HYZ28" s="60"/>
      <c r="HZA28" s="60"/>
      <c r="HZB28" s="60"/>
      <c r="HZC28" s="60"/>
      <c r="HZD28" s="60"/>
      <c r="HZE28" s="60"/>
      <c r="HZF28" s="60"/>
      <c r="HZG28" s="60"/>
      <c r="HZH28" s="60"/>
      <c r="HZI28" s="60"/>
      <c r="HZJ28" s="60"/>
      <c r="HZK28" s="60"/>
      <c r="HZL28" s="60"/>
      <c r="HZM28" s="60"/>
      <c r="HZN28" s="60"/>
      <c r="HZO28" s="60"/>
      <c r="HZP28" s="60"/>
      <c r="HZQ28" s="60"/>
      <c r="HZR28" s="60"/>
      <c r="HZS28" s="60"/>
      <c r="HZT28" s="60"/>
      <c r="HZU28" s="60"/>
      <c r="HZV28" s="60"/>
      <c r="HZW28" s="60"/>
      <c r="HZX28" s="60"/>
      <c r="HZY28" s="60"/>
      <c r="HZZ28" s="60"/>
      <c r="IAA28" s="60"/>
      <c r="IAB28" s="60"/>
      <c r="IAC28" s="60"/>
      <c r="IAD28" s="60"/>
      <c r="IAE28" s="60"/>
      <c r="IAF28" s="60"/>
      <c r="IAG28" s="60"/>
      <c r="IAH28" s="60"/>
      <c r="IAI28" s="60"/>
      <c r="IAJ28" s="60"/>
      <c r="IAK28" s="60"/>
      <c r="IAL28" s="60"/>
      <c r="IAM28" s="60"/>
      <c r="IAN28" s="60"/>
      <c r="IAO28" s="60"/>
      <c r="IAP28" s="60"/>
      <c r="IAQ28" s="60"/>
      <c r="IAR28" s="60"/>
      <c r="IAS28" s="60"/>
      <c r="IAT28" s="60"/>
      <c r="IAU28" s="60"/>
      <c r="IAV28" s="60"/>
      <c r="IAW28" s="60"/>
      <c r="IAX28" s="60"/>
      <c r="IAY28" s="60"/>
      <c r="IAZ28" s="60"/>
      <c r="IBA28" s="60"/>
      <c r="IBB28" s="60"/>
      <c r="IBC28" s="60"/>
      <c r="IBD28" s="60"/>
      <c r="IBE28" s="60"/>
      <c r="IBF28" s="60"/>
      <c r="IBG28" s="60"/>
      <c r="IBH28" s="60"/>
      <c r="IBI28" s="60"/>
      <c r="IBJ28" s="60"/>
      <c r="IBK28" s="60"/>
      <c r="IBL28" s="60"/>
      <c r="IBM28" s="60"/>
      <c r="IBN28" s="60"/>
      <c r="IBO28" s="60"/>
      <c r="IBP28" s="60"/>
      <c r="IBQ28" s="60"/>
      <c r="IBR28" s="60"/>
      <c r="IBS28" s="60"/>
      <c r="IBT28" s="60"/>
      <c r="IBU28" s="60"/>
      <c r="IBV28" s="60"/>
      <c r="IBW28" s="60"/>
      <c r="IBX28" s="60"/>
      <c r="IBY28" s="60"/>
      <c r="IBZ28" s="60"/>
      <c r="ICA28" s="60"/>
      <c r="ICB28" s="60"/>
      <c r="ICC28" s="60"/>
      <c r="ICD28" s="60"/>
      <c r="ICE28" s="60"/>
      <c r="ICF28" s="60"/>
      <c r="ICG28" s="60"/>
      <c r="ICH28" s="60"/>
      <c r="ICI28" s="60"/>
      <c r="ICJ28" s="60"/>
      <c r="ICK28" s="60"/>
      <c r="ICL28" s="60"/>
      <c r="ICM28" s="60"/>
      <c r="ICN28" s="60"/>
      <c r="ICO28" s="60"/>
      <c r="ICP28" s="60"/>
      <c r="ICQ28" s="60"/>
      <c r="ICR28" s="60"/>
      <c r="ICS28" s="60"/>
      <c r="ICT28" s="60"/>
      <c r="ICU28" s="60"/>
      <c r="ICV28" s="60"/>
      <c r="ICW28" s="60"/>
      <c r="ICX28" s="60"/>
      <c r="ICY28" s="60"/>
      <c r="ICZ28" s="60"/>
      <c r="IDA28" s="60"/>
      <c r="IDB28" s="60"/>
      <c r="IDC28" s="60"/>
      <c r="IDD28" s="60"/>
      <c r="IDE28" s="60"/>
      <c r="IDF28" s="60"/>
      <c r="IDG28" s="60"/>
      <c r="IDH28" s="60"/>
      <c r="IDI28" s="60"/>
      <c r="IDJ28" s="60"/>
      <c r="IDK28" s="60"/>
      <c r="IDL28" s="60"/>
      <c r="IDM28" s="60"/>
      <c r="IDN28" s="60"/>
      <c r="IDO28" s="60"/>
      <c r="IDP28" s="60"/>
      <c r="IDQ28" s="60"/>
      <c r="IDR28" s="60"/>
      <c r="IDS28" s="60"/>
      <c r="IDT28" s="60"/>
      <c r="IDU28" s="60"/>
      <c r="IDV28" s="60"/>
      <c r="IDW28" s="60"/>
      <c r="IDX28" s="60"/>
      <c r="IDY28" s="60"/>
      <c r="IDZ28" s="60"/>
      <c r="IEA28" s="60"/>
      <c r="IEB28" s="60"/>
      <c r="IEC28" s="60"/>
      <c r="IED28" s="60"/>
      <c r="IEE28" s="60"/>
      <c r="IEF28" s="60"/>
      <c r="IEG28" s="60"/>
      <c r="IEH28" s="60"/>
      <c r="IEI28" s="60"/>
      <c r="IEJ28" s="60"/>
      <c r="IEK28" s="60"/>
      <c r="IEL28" s="60"/>
      <c r="IEM28" s="60"/>
      <c r="IEN28" s="60"/>
      <c r="IEO28" s="60"/>
      <c r="IEP28" s="60"/>
      <c r="IEQ28" s="60"/>
      <c r="IER28" s="60"/>
      <c r="IES28" s="60"/>
      <c r="IET28" s="60"/>
      <c r="IEU28" s="60"/>
      <c r="IEV28" s="60"/>
      <c r="IEW28" s="60"/>
      <c r="IEX28" s="60"/>
      <c r="IEY28" s="60"/>
      <c r="IEZ28" s="60"/>
      <c r="IFA28" s="60"/>
      <c r="IFB28" s="60"/>
      <c r="IFC28" s="60"/>
      <c r="IFD28" s="60"/>
      <c r="IFE28" s="60"/>
      <c r="IFF28" s="60"/>
      <c r="IFG28" s="60"/>
      <c r="IFH28" s="60"/>
      <c r="IFI28" s="60"/>
      <c r="IFJ28" s="60"/>
      <c r="IFK28" s="60"/>
      <c r="IFL28" s="60"/>
      <c r="IFM28" s="60"/>
      <c r="IFN28" s="60"/>
      <c r="IFO28" s="60"/>
      <c r="IFP28" s="60"/>
      <c r="IFQ28" s="60"/>
      <c r="IFR28" s="60"/>
      <c r="IFS28" s="60"/>
      <c r="IFT28" s="60"/>
      <c r="IFU28" s="60"/>
      <c r="IFV28" s="60"/>
      <c r="IFW28" s="60"/>
      <c r="IFX28" s="60"/>
      <c r="IFY28" s="60"/>
      <c r="IFZ28" s="60"/>
      <c r="IGA28" s="60"/>
      <c r="IGB28" s="60"/>
      <c r="IGC28" s="60"/>
      <c r="IGD28" s="60"/>
      <c r="IGE28" s="60"/>
      <c r="IGF28" s="60"/>
      <c r="IGG28" s="60"/>
      <c r="IGH28" s="60"/>
      <c r="IGI28" s="60"/>
      <c r="IGJ28" s="60"/>
      <c r="IGK28" s="60"/>
      <c r="IGL28" s="60"/>
      <c r="IGM28" s="60"/>
      <c r="IGN28" s="60"/>
      <c r="IGO28" s="60"/>
      <c r="IGP28" s="60"/>
      <c r="IGQ28" s="60"/>
      <c r="IGR28" s="60"/>
      <c r="IGS28" s="60"/>
      <c r="IGT28" s="60"/>
      <c r="IGU28" s="60"/>
      <c r="IGV28" s="60"/>
      <c r="IGW28" s="60"/>
      <c r="IGX28" s="60"/>
      <c r="IGY28" s="60"/>
      <c r="IGZ28" s="60"/>
      <c r="IHA28" s="60"/>
      <c r="IHB28" s="60"/>
      <c r="IHC28" s="60"/>
      <c r="IHD28" s="60"/>
      <c r="IHE28" s="60"/>
      <c r="IHF28" s="60"/>
      <c r="IHG28" s="60"/>
      <c r="IHH28" s="60"/>
      <c r="IHI28" s="60"/>
      <c r="IHJ28" s="60"/>
      <c r="IHK28" s="60"/>
      <c r="IHL28" s="60"/>
      <c r="IHM28" s="60"/>
      <c r="IHN28" s="60"/>
      <c r="IHO28" s="60"/>
      <c r="IHP28" s="60"/>
      <c r="IHQ28" s="60"/>
      <c r="IHR28" s="60"/>
      <c r="IHS28" s="60"/>
      <c r="IHT28" s="60"/>
      <c r="IHU28" s="60"/>
      <c r="IHV28" s="60"/>
      <c r="IHW28" s="60"/>
      <c r="IHX28" s="60"/>
      <c r="IHY28" s="60"/>
      <c r="IHZ28" s="60"/>
      <c r="IIA28" s="60"/>
      <c r="IIB28" s="60"/>
      <c r="IIC28" s="60"/>
      <c r="IID28" s="60"/>
      <c r="IIE28" s="60"/>
      <c r="IIF28" s="60"/>
      <c r="IIG28" s="60"/>
      <c r="IIH28" s="60"/>
      <c r="III28" s="60"/>
      <c r="IIJ28" s="60"/>
      <c r="IIK28" s="60"/>
      <c r="IIL28" s="60"/>
      <c r="IIM28" s="60"/>
      <c r="IIN28" s="60"/>
      <c r="IIO28" s="60"/>
      <c r="IIP28" s="60"/>
      <c r="IIQ28" s="60"/>
      <c r="IIR28" s="60"/>
      <c r="IIS28" s="60"/>
      <c r="IIT28" s="60"/>
      <c r="IIU28" s="60"/>
      <c r="IIV28" s="60"/>
      <c r="IIW28" s="60"/>
      <c r="IIX28" s="60"/>
      <c r="IIY28" s="60"/>
      <c r="IIZ28" s="60"/>
      <c r="IJA28" s="60"/>
      <c r="IJB28" s="60"/>
      <c r="IJC28" s="60"/>
      <c r="IJD28" s="60"/>
      <c r="IJE28" s="60"/>
      <c r="IJF28" s="60"/>
      <c r="IJG28" s="60"/>
      <c r="IJH28" s="60"/>
      <c r="IJI28" s="60"/>
      <c r="IJJ28" s="60"/>
      <c r="IJK28" s="60"/>
      <c r="IJL28" s="60"/>
      <c r="IJM28" s="60"/>
      <c r="IJN28" s="60"/>
      <c r="IJO28" s="60"/>
      <c r="IJP28" s="60"/>
      <c r="IJQ28" s="60"/>
      <c r="IJR28" s="60"/>
      <c r="IJS28" s="60"/>
      <c r="IJT28" s="60"/>
      <c r="IJU28" s="60"/>
      <c r="IJV28" s="60"/>
      <c r="IJW28" s="60"/>
      <c r="IJX28" s="60"/>
      <c r="IJY28" s="60"/>
      <c r="IJZ28" s="60"/>
      <c r="IKA28" s="60"/>
      <c r="IKB28" s="60"/>
      <c r="IKC28" s="60"/>
      <c r="IKD28" s="60"/>
      <c r="IKE28" s="60"/>
      <c r="IKF28" s="60"/>
      <c r="IKG28" s="60"/>
      <c r="IKH28" s="60"/>
      <c r="IKI28" s="60"/>
      <c r="IKJ28" s="60"/>
      <c r="IKK28" s="60"/>
      <c r="IKL28" s="60"/>
      <c r="IKM28" s="60"/>
      <c r="IKN28" s="60"/>
      <c r="IKO28" s="60"/>
      <c r="IKP28" s="60"/>
      <c r="IKQ28" s="60"/>
      <c r="IKR28" s="60"/>
      <c r="IKS28" s="60"/>
      <c r="IKT28" s="60"/>
      <c r="IKU28" s="60"/>
      <c r="IKV28" s="60"/>
      <c r="IKW28" s="60"/>
      <c r="IKX28" s="60"/>
      <c r="IKY28" s="60"/>
      <c r="IKZ28" s="60"/>
      <c r="ILA28" s="60"/>
      <c r="ILB28" s="60"/>
      <c r="ILC28" s="60"/>
      <c r="ILD28" s="60"/>
      <c r="ILE28" s="60"/>
      <c r="ILF28" s="60"/>
      <c r="ILG28" s="60"/>
      <c r="ILH28" s="60"/>
      <c r="ILI28" s="60"/>
      <c r="ILJ28" s="60"/>
      <c r="ILK28" s="60"/>
      <c r="ILL28" s="60"/>
      <c r="ILM28" s="60"/>
      <c r="ILN28" s="60"/>
      <c r="ILO28" s="60"/>
      <c r="ILP28" s="60"/>
      <c r="ILQ28" s="60"/>
      <c r="ILR28" s="60"/>
      <c r="ILS28" s="60"/>
      <c r="ILT28" s="60"/>
      <c r="ILU28" s="60"/>
      <c r="ILV28" s="60"/>
      <c r="ILW28" s="60"/>
      <c r="ILX28" s="60"/>
      <c r="ILY28" s="60"/>
      <c r="ILZ28" s="60"/>
      <c r="IMA28" s="60"/>
      <c r="IMB28" s="60"/>
      <c r="IMC28" s="60"/>
      <c r="IMD28" s="60"/>
      <c r="IME28" s="60"/>
      <c r="IMF28" s="60"/>
      <c r="IMG28" s="60"/>
      <c r="IMH28" s="60"/>
      <c r="IMI28" s="60"/>
      <c r="IMJ28" s="60"/>
      <c r="IMK28" s="60"/>
      <c r="IML28" s="60"/>
      <c r="IMM28" s="60"/>
      <c r="IMN28" s="60"/>
      <c r="IMO28" s="60"/>
      <c r="IMP28" s="60"/>
      <c r="IMQ28" s="60"/>
      <c r="IMR28" s="60"/>
      <c r="IMS28" s="60"/>
      <c r="IMT28" s="60"/>
      <c r="IMU28" s="60"/>
      <c r="IMV28" s="60"/>
      <c r="IMW28" s="60"/>
      <c r="IMX28" s="60"/>
      <c r="IMY28" s="60"/>
      <c r="IMZ28" s="60"/>
      <c r="INA28" s="60"/>
      <c r="INB28" s="60"/>
      <c r="INC28" s="60"/>
      <c r="IND28" s="60"/>
      <c r="INE28" s="60"/>
      <c r="INF28" s="60"/>
      <c r="ING28" s="60"/>
      <c r="INH28" s="60"/>
      <c r="INI28" s="60"/>
      <c r="INJ28" s="60"/>
      <c r="INK28" s="60"/>
      <c r="INL28" s="60"/>
      <c r="INM28" s="60"/>
      <c r="INN28" s="60"/>
      <c r="INO28" s="60"/>
      <c r="INP28" s="60"/>
      <c r="INQ28" s="60"/>
      <c r="INR28" s="60"/>
      <c r="INS28" s="60"/>
      <c r="INT28" s="60"/>
      <c r="INU28" s="60"/>
      <c r="INV28" s="60"/>
      <c r="INW28" s="60"/>
      <c r="INX28" s="60"/>
      <c r="INY28" s="60"/>
      <c r="INZ28" s="60"/>
      <c r="IOA28" s="60"/>
      <c r="IOB28" s="60"/>
      <c r="IOC28" s="60"/>
      <c r="IOD28" s="60"/>
      <c r="IOE28" s="60"/>
      <c r="IOF28" s="60"/>
      <c r="IOG28" s="60"/>
      <c r="IOH28" s="60"/>
      <c r="IOI28" s="60"/>
      <c r="IOJ28" s="60"/>
      <c r="IOK28" s="60"/>
      <c r="IOL28" s="60"/>
      <c r="IOM28" s="60"/>
      <c r="ION28" s="60"/>
      <c r="IOO28" s="60"/>
      <c r="IOP28" s="60"/>
      <c r="IOQ28" s="60"/>
      <c r="IOR28" s="60"/>
      <c r="IOS28" s="60"/>
      <c r="IOT28" s="60"/>
      <c r="IOU28" s="60"/>
      <c r="IOV28" s="60"/>
      <c r="IOW28" s="60"/>
      <c r="IOX28" s="60"/>
      <c r="IOY28" s="60"/>
      <c r="IOZ28" s="60"/>
      <c r="IPA28" s="60"/>
      <c r="IPB28" s="60"/>
      <c r="IPC28" s="60"/>
      <c r="IPD28" s="60"/>
      <c r="IPE28" s="60"/>
      <c r="IPF28" s="60"/>
      <c r="IPG28" s="60"/>
      <c r="IPH28" s="60"/>
      <c r="IPI28" s="60"/>
      <c r="IPJ28" s="60"/>
      <c r="IPK28" s="60"/>
      <c r="IPL28" s="60"/>
      <c r="IPM28" s="60"/>
      <c r="IPN28" s="60"/>
      <c r="IPO28" s="60"/>
      <c r="IPP28" s="60"/>
      <c r="IPQ28" s="60"/>
      <c r="IPR28" s="60"/>
      <c r="IPS28" s="60"/>
      <c r="IPT28" s="60"/>
      <c r="IPU28" s="60"/>
      <c r="IPV28" s="60"/>
      <c r="IPW28" s="60"/>
      <c r="IPX28" s="60"/>
      <c r="IPY28" s="60"/>
      <c r="IPZ28" s="60"/>
      <c r="IQA28" s="60"/>
      <c r="IQB28" s="60"/>
      <c r="IQC28" s="60"/>
      <c r="IQD28" s="60"/>
      <c r="IQE28" s="60"/>
      <c r="IQF28" s="60"/>
      <c r="IQG28" s="60"/>
      <c r="IQH28" s="60"/>
      <c r="IQI28" s="60"/>
      <c r="IQJ28" s="60"/>
      <c r="IQK28" s="60"/>
      <c r="IQL28" s="60"/>
      <c r="IQM28" s="60"/>
      <c r="IQN28" s="60"/>
      <c r="IQO28" s="60"/>
      <c r="IQP28" s="60"/>
      <c r="IQQ28" s="60"/>
      <c r="IQR28" s="60"/>
      <c r="IQS28" s="60"/>
      <c r="IQT28" s="60"/>
      <c r="IQU28" s="60"/>
      <c r="IQV28" s="60"/>
      <c r="IQW28" s="60"/>
      <c r="IQX28" s="60"/>
      <c r="IQY28" s="60"/>
      <c r="IQZ28" s="60"/>
      <c r="IRA28" s="60"/>
      <c r="IRB28" s="60"/>
      <c r="IRC28" s="60"/>
      <c r="IRD28" s="60"/>
      <c r="IRE28" s="60"/>
      <c r="IRF28" s="60"/>
      <c r="IRG28" s="60"/>
      <c r="IRH28" s="60"/>
      <c r="IRI28" s="60"/>
      <c r="IRJ28" s="60"/>
      <c r="IRK28" s="60"/>
      <c r="IRL28" s="60"/>
      <c r="IRM28" s="60"/>
      <c r="IRN28" s="60"/>
      <c r="IRO28" s="60"/>
      <c r="IRP28" s="60"/>
      <c r="IRQ28" s="60"/>
      <c r="IRR28" s="60"/>
      <c r="IRS28" s="60"/>
      <c r="IRT28" s="60"/>
      <c r="IRU28" s="60"/>
      <c r="IRV28" s="60"/>
      <c r="IRW28" s="60"/>
      <c r="IRX28" s="60"/>
      <c r="IRY28" s="60"/>
      <c r="IRZ28" s="60"/>
      <c r="ISA28" s="60"/>
      <c r="ISB28" s="60"/>
      <c r="ISC28" s="60"/>
      <c r="ISD28" s="60"/>
      <c r="ISE28" s="60"/>
      <c r="ISF28" s="60"/>
      <c r="ISG28" s="60"/>
      <c r="ISH28" s="60"/>
      <c r="ISI28" s="60"/>
      <c r="ISJ28" s="60"/>
      <c r="ISK28" s="60"/>
      <c r="ISL28" s="60"/>
      <c r="ISM28" s="60"/>
      <c r="ISN28" s="60"/>
      <c r="ISO28" s="60"/>
      <c r="ISP28" s="60"/>
      <c r="ISQ28" s="60"/>
      <c r="ISR28" s="60"/>
      <c r="ISS28" s="60"/>
      <c r="IST28" s="60"/>
      <c r="ISU28" s="60"/>
      <c r="ISV28" s="60"/>
      <c r="ISW28" s="60"/>
      <c r="ISX28" s="60"/>
      <c r="ISY28" s="60"/>
      <c r="ISZ28" s="60"/>
      <c r="ITA28" s="60"/>
      <c r="ITB28" s="60"/>
      <c r="ITC28" s="60"/>
      <c r="ITD28" s="60"/>
      <c r="ITE28" s="60"/>
      <c r="ITF28" s="60"/>
      <c r="ITG28" s="60"/>
      <c r="ITH28" s="60"/>
      <c r="ITI28" s="60"/>
      <c r="ITJ28" s="60"/>
      <c r="ITK28" s="60"/>
      <c r="ITL28" s="60"/>
      <c r="ITM28" s="60"/>
      <c r="ITN28" s="60"/>
      <c r="ITO28" s="60"/>
      <c r="ITP28" s="60"/>
      <c r="ITQ28" s="60"/>
      <c r="ITR28" s="60"/>
      <c r="ITS28" s="60"/>
      <c r="ITT28" s="60"/>
      <c r="ITU28" s="60"/>
      <c r="ITV28" s="60"/>
      <c r="ITW28" s="60"/>
      <c r="ITX28" s="60"/>
      <c r="ITY28" s="60"/>
      <c r="ITZ28" s="60"/>
      <c r="IUA28" s="60"/>
      <c r="IUB28" s="60"/>
      <c r="IUC28" s="60"/>
      <c r="IUD28" s="60"/>
      <c r="IUE28" s="60"/>
      <c r="IUF28" s="60"/>
      <c r="IUG28" s="60"/>
      <c r="IUH28" s="60"/>
      <c r="IUI28" s="60"/>
      <c r="IUJ28" s="60"/>
      <c r="IUK28" s="60"/>
      <c r="IUL28" s="60"/>
      <c r="IUM28" s="60"/>
      <c r="IUN28" s="60"/>
      <c r="IUO28" s="60"/>
      <c r="IUP28" s="60"/>
      <c r="IUQ28" s="60"/>
      <c r="IUR28" s="60"/>
      <c r="IUS28" s="60"/>
      <c r="IUT28" s="60"/>
      <c r="IUU28" s="60"/>
      <c r="IUV28" s="60"/>
      <c r="IUW28" s="60"/>
      <c r="IUX28" s="60"/>
      <c r="IUY28" s="60"/>
      <c r="IUZ28" s="60"/>
      <c r="IVA28" s="60"/>
      <c r="IVB28" s="60"/>
      <c r="IVC28" s="60"/>
      <c r="IVD28" s="60"/>
      <c r="IVE28" s="60"/>
      <c r="IVF28" s="60"/>
      <c r="IVG28" s="60"/>
      <c r="IVH28" s="60"/>
      <c r="IVI28" s="60"/>
      <c r="IVJ28" s="60"/>
      <c r="IVK28" s="60"/>
      <c r="IVL28" s="60"/>
      <c r="IVM28" s="60"/>
      <c r="IVN28" s="60"/>
      <c r="IVO28" s="60"/>
      <c r="IVP28" s="60"/>
      <c r="IVQ28" s="60"/>
      <c r="IVR28" s="60"/>
      <c r="IVS28" s="60"/>
      <c r="IVT28" s="60"/>
      <c r="IVU28" s="60"/>
      <c r="IVV28" s="60"/>
      <c r="IVW28" s="60"/>
      <c r="IVX28" s="60"/>
      <c r="IVY28" s="60"/>
      <c r="IVZ28" s="60"/>
      <c r="IWA28" s="60"/>
      <c r="IWB28" s="60"/>
      <c r="IWC28" s="60"/>
      <c r="IWD28" s="60"/>
      <c r="IWE28" s="60"/>
      <c r="IWF28" s="60"/>
      <c r="IWG28" s="60"/>
      <c r="IWH28" s="60"/>
      <c r="IWI28" s="60"/>
      <c r="IWJ28" s="60"/>
      <c r="IWK28" s="60"/>
      <c r="IWL28" s="60"/>
      <c r="IWM28" s="60"/>
      <c r="IWN28" s="60"/>
      <c r="IWO28" s="60"/>
      <c r="IWP28" s="60"/>
      <c r="IWQ28" s="60"/>
      <c r="IWR28" s="60"/>
      <c r="IWS28" s="60"/>
      <c r="IWT28" s="60"/>
      <c r="IWU28" s="60"/>
      <c r="IWV28" s="60"/>
      <c r="IWW28" s="60"/>
      <c r="IWX28" s="60"/>
      <c r="IWY28" s="60"/>
      <c r="IWZ28" s="60"/>
      <c r="IXA28" s="60"/>
      <c r="IXB28" s="60"/>
      <c r="IXC28" s="60"/>
      <c r="IXD28" s="60"/>
      <c r="IXE28" s="60"/>
      <c r="IXF28" s="60"/>
      <c r="IXG28" s="60"/>
      <c r="IXH28" s="60"/>
      <c r="IXI28" s="60"/>
      <c r="IXJ28" s="60"/>
      <c r="IXK28" s="60"/>
      <c r="IXL28" s="60"/>
      <c r="IXM28" s="60"/>
      <c r="IXN28" s="60"/>
      <c r="IXO28" s="60"/>
      <c r="IXP28" s="60"/>
      <c r="IXQ28" s="60"/>
      <c r="IXR28" s="60"/>
      <c r="IXS28" s="60"/>
      <c r="IXT28" s="60"/>
      <c r="IXU28" s="60"/>
      <c r="IXV28" s="60"/>
      <c r="IXW28" s="60"/>
      <c r="IXX28" s="60"/>
      <c r="IXY28" s="60"/>
      <c r="IXZ28" s="60"/>
      <c r="IYA28" s="60"/>
      <c r="IYB28" s="60"/>
      <c r="IYC28" s="60"/>
      <c r="IYD28" s="60"/>
      <c r="IYE28" s="60"/>
      <c r="IYF28" s="60"/>
      <c r="IYG28" s="60"/>
      <c r="IYH28" s="60"/>
      <c r="IYI28" s="60"/>
      <c r="IYJ28" s="60"/>
      <c r="IYK28" s="60"/>
      <c r="IYL28" s="60"/>
      <c r="IYM28" s="60"/>
      <c r="IYN28" s="60"/>
      <c r="IYO28" s="60"/>
      <c r="IYP28" s="60"/>
      <c r="IYQ28" s="60"/>
      <c r="IYR28" s="60"/>
      <c r="IYS28" s="60"/>
      <c r="IYT28" s="60"/>
      <c r="IYU28" s="60"/>
      <c r="IYV28" s="60"/>
      <c r="IYW28" s="60"/>
      <c r="IYX28" s="60"/>
      <c r="IYY28" s="60"/>
      <c r="IYZ28" s="60"/>
      <c r="IZA28" s="60"/>
      <c r="IZB28" s="60"/>
      <c r="IZC28" s="60"/>
      <c r="IZD28" s="60"/>
      <c r="IZE28" s="60"/>
      <c r="IZF28" s="60"/>
      <c r="IZG28" s="60"/>
      <c r="IZH28" s="60"/>
      <c r="IZI28" s="60"/>
      <c r="IZJ28" s="60"/>
      <c r="IZK28" s="60"/>
      <c r="IZL28" s="60"/>
      <c r="IZM28" s="60"/>
      <c r="IZN28" s="60"/>
      <c r="IZO28" s="60"/>
      <c r="IZP28" s="60"/>
      <c r="IZQ28" s="60"/>
      <c r="IZR28" s="60"/>
      <c r="IZS28" s="60"/>
      <c r="IZT28" s="60"/>
      <c r="IZU28" s="60"/>
      <c r="IZV28" s="60"/>
      <c r="IZW28" s="60"/>
      <c r="IZX28" s="60"/>
      <c r="IZY28" s="60"/>
      <c r="IZZ28" s="60"/>
      <c r="JAA28" s="60"/>
      <c r="JAB28" s="60"/>
      <c r="JAC28" s="60"/>
      <c r="JAD28" s="60"/>
      <c r="JAE28" s="60"/>
      <c r="JAF28" s="60"/>
      <c r="JAG28" s="60"/>
      <c r="JAH28" s="60"/>
      <c r="JAI28" s="60"/>
      <c r="JAJ28" s="60"/>
      <c r="JAK28" s="60"/>
      <c r="JAL28" s="60"/>
      <c r="JAM28" s="60"/>
      <c r="JAN28" s="60"/>
      <c r="JAO28" s="60"/>
      <c r="JAP28" s="60"/>
      <c r="JAQ28" s="60"/>
      <c r="JAR28" s="60"/>
      <c r="JAS28" s="60"/>
      <c r="JAT28" s="60"/>
      <c r="JAU28" s="60"/>
      <c r="JAV28" s="60"/>
      <c r="JAW28" s="60"/>
      <c r="JAX28" s="60"/>
      <c r="JAY28" s="60"/>
      <c r="JAZ28" s="60"/>
      <c r="JBA28" s="60"/>
      <c r="JBB28" s="60"/>
      <c r="JBC28" s="60"/>
      <c r="JBD28" s="60"/>
      <c r="JBE28" s="60"/>
      <c r="JBF28" s="60"/>
      <c r="JBG28" s="60"/>
      <c r="JBH28" s="60"/>
      <c r="JBI28" s="60"/>
      <c r="JBJ28" s="60"/>
      <c r="JBK28" s="60"/>
      <c r="JBL28" s="60"/>
      <c r="JBM28" s="60"/>
      <c r="JBN28" s="60"/>
      <c r="JBO28" s="60"/>
      <c r="JBP28" s="60"/>
      <c r="JBQ28" s="60"/>
      <c r="JBR28" s="60"/>
      <c r="JBS28" s="60"/>
      <c r="JBT28" s="60"/>
      <c r="JBU28" s="60"/>
      <c r="JBV28" s="60"/>
      <c r="JBW28" s="60"/>
      <c r="JBX28" s="60"/>
      <c r="JBY28" s="60"/>
      <c r="JBZ28" s="60"/>
      <c r="JCA28" s="60"/>
      <c r="JCB28" s="60"/>
      <c r="JCC28" s="60"/>
      <c r="JCD28" s="60"/>
      <c r="JCE28" s="60"/>
      <c r="JCF28" s="60"/>
      <c r="JCG28" s="60"/>
      <c r="JCH28" s="60"/>
      <c r="JCI28" s="60"/>
      <c r="JCJ28" s="60"/>
      <c r="JCK28" s="60"/>
      <c r="JCL28" s="60"/>
      <c r="JCM28" s="60"/>
      <c r="JCN28" s="60"/>
      <c r="JCO28" s="60"/>
      <c r="JCP28" s="60"/>
      <c r="JCQ28" s="60"/>
      <c r="JCR28" s="60"/>
      <c r="JCS28" s="60"/>
      <c r="JCT28" s="60"/>
      <c r="JCU28" s="60"/>
      <c r="JCV28" s="60"/>
      <c r="JCW28" s="60"/>
      <c r="JCX28" s="60"/>
      <c r="JCY28" s="60"/>
      <c r="JCZ28" s="60"/>
      <c r="JDA28" s="60"/>
      <c r="JDB28" s="60"/>
      <c r="JDC28" s="60"/>
      <c r="JDD28" s="60"/>
      <c r="JDE28" s="60"/>
      <c r="JDF28" s="60"/>
      <c r="JDG28" s="60"/>
      <c r="JDH28" s="60"/>
      <c r="JDI28" s="60"/>
      <c r="JDJ28" s="60"/>
      <c r="JDK28" s="60"/>
      <c r="JDL28" s="60"/>
      <c r="JDM28" s="60"/>
      <c r="JDN28" s="60"/>
      <c r="JDO28" s="60"/>
      <c r="JDP28" s="60"/>
      <c r="JDQ28" s="60"/>
      <c r="JDR28" s="60"/>
      <c r="JDS28" s="60"/>
      <c r="JDT28" s="60"/>
      <c r="JDU28" s="60"/>
      <c r="JDV28" s="60"/>
      <c r="JDW28" s="60"/>
      <c r="JDX28" s="60"/>
      <c r="JDY28" s="60"/>
      <c r="JDZ28" s="60"/>
      <c r="JEA28" s="60"/>
      <c r="JEB28" s="60"/>
      <c r="JEC28" s="60"/>
      <c r="JED28" s="60"/>
      <c r="JEE28" s="60"/>
      <c r="JEF28" s="60"/>
      <c r="JEG28" s="60"/>
      <c r="JEH28" s="60"/>
      <c r="JEI28" s="60"/>
      <c r="JEJ28" s="60"/>
      <c r="JEK28" s="60"/>
      <c r="JEL28" s="60"/>
      <c r="JEM28" s="60"/>
      <c r="JEN28" s="60"/>
      <c r="JEO28" s="60"/>
      <c r="JEP28" s="60"/>
      <c r="JEQ28" s="60"/>
      <c r="JER28" s="60"/>
      <c r="JES28" s="60"/>
      <c r="JET28" s="60"/>
      <c r="JEU28" s="60"/>
      <c r="JEV28" s="60"/>
      <c r="JEW28" s="60"/>
      <c r="JEX28" s="60"/>
      <c r="JEY28" s="60"/>
      <c r="JEZ28" s="60"/>
      <c r="JFA28" s="60"/>
      <c r="JFB28" s="60"/>
      <c r="JFC28" s="60"/>
      <c r="JFD28" s="60"/>
      <c r="JFE28" s="60"/>
      <c r="JFF28" s="60"/>
      <c r="JFG28" s="60"/>
      <c r="JFH28" s="60"/>
      <c r="JFI28" s="60"/>
      <c r="JFJ28" s="60"/>
      <c r="JFK28" s="60"/>
      <c r="JFL28" s="60"/>
      <c r="JFM28" s="60"/>
      <c r="JFN28" s="60"/>
      <c r="JFO28" s="60"/>
      <c r="JFP28" s="60"/>
      <c r="JFQ28" s="60"/>
      <c r="JFR28" s="60"/>
      <c r="JFS28" s="60"/>
      <c r="JFT28" s="60"/>
      <c r="JFU28" s="60"/>
      <c r="JFV28" s="60"/>
      <c r="JFW28" s="60"/>
      <c r="JFX28" s="60"/>
      <c r="JFY28" s="60"/>
      <c r="JFZ28" s="60"/>
      <c r="JGA28" s="60"/>
      <c r="JGB28" s="60"/>
      <c r="JGC28" s="60"/>
      <c r="JGD28" s="60"/>
      <c r="JGE28" s="60"/>
      <c r="JGF28" s="60"/>
      <c r="JGG28" s="60"/>
      <c r="JGH28" s="60"/>
      <c r="JGI28" s="60"/>
      <c r="JGJ28" s="60"/>
      <c r="JGK28" s="60"/>
      <c r="JGL28" s="60"/>
      <c r="JGM28" s="60"/>
      <c r="JGN28" s="60"/>
      <c r="JGO28" s="60"/>
      <c r="JGP28" s="60"/>
      <c r="JGQ28" s="60"/>
      <c r="JGR28" s="60"/>
      <c r="JGS28" s="60"/>
      <c r="JGT28" s="60"/>
      <c r="JGU28" s="60"/>
      <c r="JGV28" s="60"/>
      <c r="JGW28" s="60"/>
      <c r="JGX28" s="60"/>
      <c r="JGY28" s="60"/>
      <c r="JGZ28" s="60"/>
      <c r="JHA28" s="60"/>
      <c r="JHB28" s="60"/>
      <c r="JHC28" s="60"/>
      <c r="JHD28" s="60"/>
      <c r="JHE28" s="60"/>
      <c r="JHF28" s="60"/>
      <c r="JHG28" s="60"/>
      <c r="JHH28" s="60"/>
      <c r="JHI28" s="60"/>
      <c r="JHJ28" s="60"/>
      <c r="JHK28" s="60"/>
      <c r="JHL28" s="60"/>
      <c r="JHM28" s="60"/>
      <c r="JHN28" s="60"/>
      <c r="JHO28" s="60"/>
      <c r="JHP28" s="60"/>
      <c r="JHQ28" s="60"/>
      <c r="JHR28" s="60"/>
      <c r="JHS28" s="60"/>
      <c r="JHT28" s="60"/>
      <c r="JHU28" s="60"/>
      <c r="JHV28" s="60"/>
      <c r="JHW28" s="60"/>
      <c r="JHX28" s="60"/>
      <c r="JHY28" s="60"/>
      <c r="JHZ28" s="60"/>
      <c r="JIA28" s="60"/>
      <c r="JIB28" s="60"/>
      <c r="JIC28" s="60"/>
      <c r="JID28" s="60"/>
      <c r="JIE28" s="60"/>
      <c r="JIF28" s="60"/>
      <c r="JIG28" s="60"/>
      <c r="JIH28" s="60"/>
      <c r="JII28" s="60"/>
      <c r="JIJ28" s="60"/>
      <c r="JIK28" s="60"/>
      <c r="JIL28" s="60"/>
      <c r="JIM28" s="60"/>
      <c r="JIN28" s="60"/>
      <c r="JIO28" s="60"/>
      <c r="JIP28" s="60"/>
      <c r="JIQ28" s="60"/>
      <c r="JIR28" s="60"/>
      <c r="JIS28" s="60"/>
      <c r="JIT28" s="60"/>
      <c r="JIU28" s="60"/>
      <c r="JIV28" s="60"/>
      <c r="JIW28" s="60"/>
      <c r="JIX28" s="60"/>
      <c r="JIY28" s="60"/>
      <c r="JIZ28" s="60"/>
      <c r="JJA28" s="60"/>
      <c r="JJB28" s="60"/>
      <c r="JJC28" s="60"/>
      <c r="JJD28" s="60"/>
      <c r="JJE28" s="60"/>
      <c r="JJF28" s="60"/>
      <c r="JJG28" s="60"/>
      <c r="JJH28" s="60"/>
      <c r="JJI28" s="60"/>
      <c r="JJJ28" s="60"/>
      <c r="JJK28" s="60"/>
      <c r="JJL28" s="60"/>
      <c r="JJM28" s="60"/>
      <c r="JJN28" s="60"/>
      <c r="JJO28" s="60"/>
      <c r="JJP28" s="60"/>
      <c r="JJQ28" s="60"/>
      <c r="JJR28" s="60"/>
      <c r="JJS28" s="60"/>
      <c r="JJT28" s="60"/>
      <c r="JJU28" s="60"/>
      <c r="JJV28" s="60"/>
      <c r="JJW28" s="60"/>
      <c r="JJX28" s="60"/>
      <c r="JJY28" s="60"/>
      <c r="JJZ28" s="60"/>
      <c r="JKA28" s="60"/>
      <c r="JKB28" s="60"/>
      <c r="JKC28" s="60"/>
      <c r="JKD28" s="60"/>
      <c r="JKE28" s="60"/>
      <c r="JKF28" s="60"/>
      <c r="JKG28" s="60"/>
      <c r="JKH28" s="60"/>
      <c r="JKI28" s="60"/>
      <c r="JKJ28" s="60"/>
      <c r="JKK28" s="60"/>
      <c r="JKL28" s="60"/>
      <c r="JKM28" s="60"/>
      <c r="JKN28" s="60"/>
      <c r="JKO28" s="60"/>
      <c r="JKP28" s="60"/>
      <c r="JKQ28" s="60"/>
      <c r="JKR28" s="60"/>
      <c r="JKS28" s="60"/>
      <c r="JKT28" s="60"/>
      <c r="JKU28" s="60"/>
      <c r="JKV28" s="60"/>
      <c r="JKW28" s="60"/>
      <c r="JKX28" s="60"/>
      <c r="JKY28" s="60"/>
      <c r="JKZ28" s="60"/>
      <c r="JLA28" s="60"/>
      <c r="JLB28" s="60"/>
      <c r="JLC28" s="60"/>
      <c r="JLD28" s="60"/>
      <c r="JLE28" s="60"/>
      <c r="JLF28" s="60"/>
      <c r="JLG28" s="60"/>
      <c r="JLH28" s="60"/>
      <c r="JLI28" s="60"/>
      <c r="JLJ28" s="60"/>
      <c r="JLK28" s="60"/>
      <c r="JLL28" s="60"/>
      <c r="JLM28" s="60"/>
      <c r="JLN28" s="60"/>
      <c r="JLO28" s="60"/>
      <c r="JLP28" s="60"/>
      <c r="JLQ28" s="60"/>
      <c r="JLR28" s="60"/>
      <c r="JLS28" s="60"/>
      <c r="JLT28" s="60"/>
      <c r="JLU28" s="60"/>
      <c r="JLV28" s="60"/>
      <c r="JLW28" s="60"/>
      <c r="JLX28" s="60"/>
      <c r="JLY28" s="60"/>
      <c r="JLZ28" s="60"/>
      <c r="JMA28" s="60"/>
      <c r="JMB28" s="60"/>
      <c r="JMC28" s="60"/>
      <c r="JMD28" s="60"/>
      <c r="JME28" s="60"/>
      <c r="JMF28" s="60"/>
      <c r="JMG28" s="60"/>
      <c r="JMH28" s="60"/>
      <c r="JMI28" s="60"/>
      <c r="JMJ28" s="60"/>
      <c r="JMK28" s="60"/>
      <c r="JML28" s="60"/>
      <c r="JMM28" s="60"/>
      <c r="JMN28" s="60"/>
      <c r="JMO28" s="60"/>
      <c r="JMP28" s="60"/>
      <c r="JMQ28" s="60"/>
      <c r="JMR28" s="60"/>
      <c r="JMS28" s="60"/>
      <c r="JMT28" s="60"/>
      <c r="JMU28" s="60"/>
      <c r="JMV28" s="60"/>
      <c r="JMW28" s="60"/>
      <c r="JMX28" s="60"/>
      <c r="JMY28" s="60"/>
      <c r="JMZ28" s="60"/>
      <c r="JNA28" s="60"/>
      <c r="JNB28" s="60"/>
      <c r="JNC28" s="60"/>
      <c r="JND28" s="60"/>
      <c r="JNE28" s="60"/>
      <c r="JNF28" s="60"/>
      <c r="JNG28" s="60"/>
      <c r="JNH28" s="60"/>
      <c r="JNI28" s="60"/>
      <c r="JNJ28" s="60"/>
      <c r="JNK28" s="60"/>
      <c r="JNL28" s="60"/>
      <c r="JNM28" s="60"/>
      <c r="JNN28" s="60"/>
      <c r="JNO28" s="60"/>
      <c r="JNP28" s="60"/>
      <c r="JNQ28" s="60"/>
      <c r="JNR28" s="60"/>
      <c r="JNS28" s="60"/>
      <c r="JNT28" s="60"/>
      <c r="JNU28" s="60"/>
      <c r="JNV28" s="60"/>
      <c r="JNW28" s="60"/>
      <c r="JNX28" s="60"/>
      <c r="JNY28" s="60"/>
      <c r="JNZ28" s="60"/>
      <c r="JOA28" s="60"/>
      <c r="JOB28" s="60"/>
      <c r="JOC28" s="60"/>
      <c r="JOD28" s="60"/>
      <c r="JOE28" s="60"/>
      <c r="JOF28" s="60"/>
      <c r="JOG28" s="60"/>
      <c r="JOH28" s="60"/>
      <c r="JOI28" s="60"/>
      <c r="JOJ28" s="60"/>
      <c r="JOK28" s="60"/>
      <c r="JOL28" s="60"/>
      <c r="JOM28" s="60"/>
      <c r="JON28" s="60"/>
      <c r="JOO28" s="60"/>
      <c r="JOP28" s="60"/>
      <c r="JOQ28" s="60"/>
      <c r="JOR28" s="60"/>
      <c r="JOS28" s="60"/>
      <c r="JOT28" s="60"/>
      <c r="JOU28" s="60"/>
      <c r="JOV28" s="60"/>
      <c r="JOW28" s="60"/>
      <c r="JOX28" s="60"/>
      <c r="JOY28" s="60"/>
      <c r="JOZ28" s="60"/>
      <c r="JPA28" s="60"/>
      <c r="JPB28" s="60"/>
      <c r="JPC28" s="60"/>
      <c r="JPD28" s="60"/>
      <c r="JPE28" s="60"/>
      <c r="JPF28" s="60"/>
      <c r="JPG28" s="60"/>
      <c r="JPH28" s="60"/>
      <c r="JPI28" s="60"/>
      <c r="JPJ28" s="60"/>
      <c r="JPK28" s="60"/>
      <c r="JPL28" s="60"/>
      <c r="JPM28" s="60"/>
      <c r="JPN28" s="60"/>
      <c r="JPO28" s="60"/>
      <c r="JPP28" s="60"/>
      <c r="JPQ28" s="60"/>
      <c r="JPR28" s="60"/>
      <c r="JPS28" s="60"/>
      <c r="JPT28" s="60"/>
      <c r="JPU28" s="60"/>
      <c r="JPV28" s="60"/>
      <c r="JPW28" s="60"/>
      <c r="JPX28" s="60"/>
      <c r="JPY28" s="60"/>
      <c r="JPZ28" s="60"/>
      <c r="JQA28" s="60"/>
      <c r="JQB28" s="60"/>
      <c r="JQC28" s="60"/>
      <c r="JQD28" s="60"/>
      <c r="JQE28" s="60"/>
      <c r="JQF28" s="60"/>
      <c r="JQG28" s="60"/>
      <c r="JQH28" s="60"/>
      <c r="JQI28" s="60"/>
      <c r="JQJ28" s="60"/>
      <c r="JQK28" s="60"/>
      <c r="JQL28" s="60"/>
      <c r="JQM28" s="60"/>
      <c r="JQN28" s="60"/>
      <c r="JQO28" s="60"/>
      <c r="JQP28" s="60"/>
      <c r="JQQ28" s="60"/>
      <c r="JQR28" s="60"/>
      <c r="JQS28" s="60"/>
      <c r="JQT28" s="60"/>
      <c r="JQU28" s="60"/>
      <c r="JQV28" s="60"/>
      <c r="JQW28" s="60"/>
      <c r="JQX28" s="60"/>
      <c r="JQY28" s="60"/>
      <c r="JQZ28" s="60"/>
      <c r="JRA28" s="60"/>
      <c r="JRB28" s="60"/>
      <c r="JRC28" s="60"/>
      <c r="JRD28" s="60"/>
      <c r="JRE28" s="60"/>
      <c r="JRF28" s="60"/>
      <c r="JRG28" s="60"/>
      <c r="JRH28" s="60"/>
      <c r="JRI28" s="60"/>
      <c r="JRJ28" s="60"/>
      <c r="JRK28" s="60"/>
      <c r="JRL28" s="60"/>
      <c r="JRM28" s="60"/>
      <c r="JRN28" s="60"/>
      <c r="JRO28" s="60"/>
      <c r="JRP28" s="60"/>
      <c r="JRQ28" s="60"/>
      <c r="JRR28" s="60"/>
      <c r="JRS28" s="60"/>
      <c r="JRT28" s="60"/>
      <c r="JRU28" s="60"/>
      <c r="JRV28" s="60"/>
      <c r="JRW28" s="60"/>
      <c r="JRX28" s="60"/>
      <c r="JRY28" s="60"/>
      <c r="JRZ28" s="60"/>
      <c r="JSA28" s="60"/>
      <c r="JSB28" s="60"/>
      <c r="JSC28" s="60"/>
      <c r="JSD28" s="60"/>
      <c r="JSE28" s="60"/>
      <c r="JSF28" s="60"/>
      <c r="JSG28" s="60"/>
      <c r="JSH28" s="60"/>
      <c r="JSI28" s="60"/>
      <c r="JSJ28" s="60"/>
      <c r="JSK28" s="60"/>
      <c r="JSL28" s="60"/>
      <c r="JSM28" s="60"/>
      <c r="JSN28" s="60"/>
      <c r="JSO28" s="60"/>
      <c r="JSP28" s="60"/>
      <c r="JSQ28" s="60"/>
      <c r="JSR28" s="60"/>
      <c r="JSS28" s="60"/>
      <c r="JST28" s="60"/>
      <c r="JSU28" s="60"/>
      <c r="JSV28" s="60"/>
      <c r="JSW28" s="60"/>
      <c r="JSX28" s="60"/>
      <c r="JSY28" s="60"/>
      <c r="JSZ28" s="60"/>
      <c r="JTA28" s="60"/>
      <c r="JTB28" s="60"/>
      <c r="JTC28" s="60"/>
      <c r="JTD28" s="60"/>
      <c r="JTE28" s="60"/>
      <c r="JTF28" s="60"/>
      <c r="JTG28" s="60"/>
      <c r="JTH28" s="60"/>
      <c r="JTI28" s="60"/>
      <c r="JTJ28" s="60"/>
      <c r="JTK28" s="60"/>
      <c r="JTL28" s="60"/>
      <c r="JTM28" s="60"/>
      <c r="JTN28" s="60"/>
      <c r="JTO28" s="60"/>
      <c r="JTP28" s="60"/>
      <c r="JTQ28" s="60"/>
      <c r="JTR28" s="60"/>
      <c r="JTS28" s="60"/>
      <c r="JTT28" s="60"/>
      <c r="JTU28" s="60"/>
      <c r="JTV28" s="60"/>
      <c r="JTW28" s="60"/>
      <c r="JTX28" s="60"/>
      <c r="JTY28" s="60"/>
      <c r="JTZ28" s="60"/>
      <c r="JUA28" s="60"/>
      <c r="JUB28" s="60"/>
      <c r="JUC28" s="60"/>
      <c r="JUD28" s="60"/>
      <c r="JUE28" s="60"/>
      <c r="JUF28" s="60"/>
      <c r="JUG28" s="60"/>
      <c r="JUH28" s="60"/>
      <c r="JUI28" s="60"/>
      <c r="JUJ28" s="60"/>
      <c r="JUK28" s="60"/>
      <c r="JUL28" s="60"/>
      <c r="JUM28" s="60"/>
      <c r="JUN28" s="60"/>
      <c r="JUO28" s="60"/>
      <c r="JUP28" s="60"/>
      <c r="JUQ28" s="60"/>
      <c r="JUR28" s="60"/>
      <c r="JUS28" s="60"/>
      <c r="JUT28" s="60"/>
      <c r="JUU28" s="60"/>
      <c r="JUV28" s="60"/>
      <c r="JUW28" s="60"/>
      <c r="JUX28" s="60"/>
      <c r="JUY28" s="60"/>
      <c r="JUZ28" s="60"/>
      <c r="JVA28" s="60"/>
      <c r="JVB28" s="60"/>
      <c r="JVC28" s="60"/>
      <c r="JVD28" s="60"/>
      <c r="JVE28" s="60"/>
      <c r="JVF28" s="60"/>
      <c r="JVG28" s="60"/>
      <c r="JVH28" s="60"/>
      <c r="JVI28" s="60"/>
      <c r="JVJ28" s="60"/>
      <c r="JVK28" s="60"/>
      <c r="JVL28" s="60"/>
      <c r="JVM28" s="60"/>
      <c r="JVN28" s="60"/>
      <c r="JVO28" s="60"/>
      <c r="JVP28" s="60"/>
      <c r="JVQ28" s="60"/>
      <c r="JVR28" s="60"/>
      <c r="JVS28" s="60"/>
      <c r="JVT28" s="60"/>
      <c r="JVU28" s="60"/>
      <c r="JVV28" s="60"/>
      <c r="JVW28" s="60"/>
      <c r="JVX28" s="60"/>
      <c r="JVY28" s="60"/>
      <c r="JVZ28" s="60"/>
      <c r="JWA28" s="60"/>
      <c r="JWB28" s="60"/>
      <c r="JWC28" s="60"/>
      <c r="JWD28" s="60"/>
      <c r="JWE28" s="60"/>
      <c r="JWF28" s="60"/>
      <c r="JWG28" s="60"/>
      <c r="JWH28" s="60"/>
      <c r="JWI28" s="60"/>
      <c r="JWJ28" s="60"/>
      <c r="JWK28" s="60"/>
      <c r="JWL28" s="60"/>
      <c r="JWM28" s="60"/>
      <c r="JWN28" s="60"/>
      <c r="JWO28" s="60"/>
      <c r="JWP28" s="60"/>
      <c r="JWQ28" s="60"/>
      <c r="JWR28" s="60"/>
      <c r="JWS28" s="60"/>
      <c r="JWT28" s="60"/>
      <c r="JWU28" s="60"/>
      <c r="JWV28" s="60"/>
      <c r="JWW28" s="60"/>
      <c r="JWX28" s="60"/>
      <c r="JWY28" s="60"/>
      <c r="JWZ28" s="60"/>
      <c r="JXA28" s="60"/>
      <c r="JXB28" s="60"/>
      <c r="JXC28" s="60"/>
      <c r="JXD28" s="60"/>
      <c r="JXE28" s="60"/>
      <c r="JXF28" s="60"/>
      <c r="JXG28" s="60"/>
      <c r="JXH28" s="60"/>
      <c r="JXI28" s="60"/>
      <c r="JXJ28" s="60"/>
      <c r="JXK28" s="60"/>
      <c r="JXL28" s="60"/>
      <c r="JXM28" s="60"/>
      <c r="JXN28" s="60"/>
      <c r="JXO28" s="60"/>
      <c r="JXP28" s="60"/>
      <c r="JXQ28" s="60"/>
      <c r="JXR28" s="60"/>
      <c r="JXS28" s="60"/>
      <c r="JXT28" s="60"/>
      <c r="JXU28" s="60"/>
      <c r="JXV28" s="60"/>
      <c r="JXW28" s="60"/>
      <c r="JXX28" s="60"/>
      <c r="JXY28" s="60"/>
      <c r="JXZ28" s="60"/>
      <c r="JYA28" s="60"/>
      <c r="JYB28" s="60"/>
      <c r="JYC28" s="60"/>
      <c r="JYD28" s="60"/>
      <c r="JYE28" s="60"/>
      <c r="JYF28" s="60"/>
      <c r="JYG28" s="60"/>
      <c r="JYH28" s="60"/>
      <c r="JYI28" s="60"/>
      <c r="JYJ28" s="60"/>
      <c r="JYK28" s="60"/>
      <c r="JYL28" s="60"/>
      <c r="JYM28" s="60"/>
      <c r="JYN28" s="60"/>
      <c r="JYO28" s="60"/>
      <c r="JYP28" s="60"/>
      <c r="JYQ28" s="60"/>
      <c r="JYR28" s="60"/>
      <c r="JYS28" s="60"/>
      <c r="JYT28" s="60"/>
      <c r="JYU28" s="60"/>
      <c r="JYV28" s="60"/>
      <c r="JYW28" s="60"/>
      <c r="JYX28" s="60"/>
      <c r="JYY28" s="60"/>
      <c r="JYZ28" s="60"/>
      <c r="JZA28" s="60"/>
      <c r="JZB28" s="60"/>
      <c r="JZC28" s="60"/>
      <c r="JZD28" s="60"/>
      <c r="JZE28" s="60"/>
      <c r="JZF28" s="60"/>
      <c r="JZG28" s="60"/>
      <c r="JZH28" s="60"/>
      <c r="JZI28" s="60"/>
      <c r="JZJ28" s="60"/>
      <c r="JZK28" s="60"/>
      <c r="JZL28" s="60"/>
      <c r="JZM28" s="60"/>
      <c r="JZN28" s="60"/>
      <c r="JZO28" s="60"/>
      <c r="JZP28" s="60"/>
      <c r="JZQ28" s="60"/>
      <c r="JZR28" s="60"/>
      <c r="JZS28" s="60"/>
      <c r="JZT28" s="60"/>
      <c r="JZU28" s="60"/>
      <c r="JZV28" s="60"/>
      <c r="JZW28" s="60"/>
      <c r="JZX28" s="60"/>
      <c r="JZY28" s="60"/>
      <c r="JZZ28" s="60"/>
      <c r="KAA28" s="60"/>
      <c r="KAB28" s="60"/>
      <c r="KAC28" s="60"/>
      <c r="KAD28" s="60"/>
      <c r="KAE28" s="60"/>
      <c r="KAF28" s="60"/>
      <c r="KAG28" s="60"/>
      <c r="KAH28" s="60"/>
      <c r="KAI28" s="60"/>
      <c r="KAJ28" s="60"/>
      <c r="KAK28" s="60"/>
      <c r="KAL28" s="60"/>
      <c r="KAM28" s="60"/>
      <c r="KAN28" s="60"/>
      <c r="KAO28" s="60"/>
      <c r="KAP28" s="60"/>
      <c r="KAQ28" s="60"/>
      <c r="KAR28" s="60"/>
      <c r="KAS28" s="60"/>
      <c r="KAT28" s="60"/>
      <c r="KAU28" s="60"/>
      <c r="KAV28" s="60"/>
      <c r="KAW28" s="60"/>
      <c r="KAX28" s="60"/>
      <c r="KAY28" s="60"/>
      <c r="KAZ28" s="60"/>
      <c r="KBA28" s="60"/>
      <c r="KBB28" s="60"/>
      <c r="KBC28" s="60"/>
      <c r="KBD28" s="60"/>
      <c r="KBE28" s="60"/>
      <c r="KBF28" s="60"/>
      <c r="KBG28" s="60"/>
      <c r="KBH28" s="60"/>
      <c r="KBI28" s="60"/>
      <c r="KBJ28" s="60"/>
      <c r="KBK28" s="60"/>
      <c r="KBL28" s="60"/>
      <c r="KBM28" s="60"/>
      <c r="KBN28" s="60"/>
      <c r="KBO28" s="60"/>
      <c r="KBP28" s="60"/>
      <c r="KBQ28" s="60"/>
      <c r="KBR28" s="60"/>
      <c r="KBS28" s="60"/>
      <c r="KBT28" s="60"/>
      <c r="KBU28" s="60"/>
      <c r="KBV28" s="60"/>
      <c r="KBW28" s="60"/>
      <c r="KBX28" s="60"/>
      <c r="KBY28" s="60"/>
      <c r="KBZ28" s="60"/>
      <c r="KCA28" s="60"/>
      <c r="KCB28" s="60"/>
      <c r="KCC28" s="60"/>
      <c r="KCD28" s="60"/>
      <c r="KCE28" s="60"/>
      <c r="KCF28" s="60"/>
      <c r="KCG28" s="60"/>
      <c r="KCH28" s="60"/>
      <c r="KCI28" s="60"/>
      <c r="KCJ28" s="60"/>
      <c r="KCK28" s="60"/>
      <c r="KCL28" s="60"/>
      <c r="KCM28" s="60"/>
      <c r="KCN28" s="60"/>
      <c r="KCO28" s="60"/>
      <c r="KCP28" s="60"/>
      <c r="KCQ28" s="60"/>
      <c r="KCR28" s="60"/>
      <c r="KCS28" s="60"/>
      <c r="KCT28" s="60"/>
      <c r="KCU28" s="60"/>
      <c r="KCV28" s="60"/>
      <c r="KCW28" s="60"/>
      <c r="KCX28" s="60"/>
      <c r="KCY28" s="60"/>
      <c r="KCZ28" s="60"/>
      <c r="KDA28" s="60"/>
      <c r="KDB28" s="60"/>
      <c r="KDC28" s="60"/>
      <c r="KDD28" s="60"/>
      <c r="KDE28" s="60"/>
      <c r="KDF28" s="60"/>
      <c r="KDG28" s="60"/>
      <c r="KDH28" s="60"/>
      <c r="KDI28" s="60"/>
      <c r="KDJ28" s="60"/>
      <c r="KDK28" s="60"/>
      <c r="KDL28" s="60"/>
      <c r="KDM28" s="60"/>
      <c r="KDN28" s="60"/>
      <c r="KDO28" s="60"/>
      <c r="KDP28" s="60"/>
      <c r="KDQ28" s="60"/>
      <c r="KDR28" s="60"/>
      <c r="KDS28" s="60"/>
      <c r="KDT28" s="60"/>
      <c r="KDU28" s="60"/>
      <c r="KDV28" s="60"/>
      <c r="KDW28" s="60"/>
      <c r="KDX28" s="60"/>
      <c r="KDY28" s="60"/>
      <c r="KDZ28" s="60"/>
      <c r="KEA28" s="60"/>
      <c r="KEB28" s="60"/>
      <c r="KEC28" s="60"/>
      <c r="KED28" s="60"/>
      <c r="KEE28" s="60"/>
      <c r="KEF28" s="60"/>
      <c r="KEG28" s="60"/>
      <c r="KEH28" s="60"/>
      <c r="KEI28" s="60"/>
      <c r="KEJ28" s="60"/>
      <c r="KEK28" s="60"/>
      <c r="KEL28" s="60"/>
      <c r="KEM28" s="60"/>
      <c r="KEN28" s="60"/>
      <c r="KEO28" s="60"/>
      <c r="KEP28" s="60"/>
      <c r="KEQ28" s="60"/>
      <c r="KER28" s="60"/>
      <c r="KES28" s="60"/>
      <c r="KET28" s="60"/>
      <c r="KEU28" s="60"/>
      <c r="KEV28" s="60"/>
      <c r="KEW28" s="60"/>
      <c r="KEX28" s="60"/>
      <c r="KEY28" s="60"/>
      <c r="KEZ28" s="60"/>
      <c r="KFA28" s="60"/>
      <c r="KFB28" s="60"/>
      <c r="KFC28" s="60"/>
      <c r="KFD28" s="60"/>
      <c r="KFE28" s="60"/>
      <c r="KFF28" s="60"/>
      <c r="KFG28" s="60"/>
      <c r="KFH28" s="60"/>
      <c r="KFI28" s="60"/>
      <c r="KFJ28" s="60"/>
      <c r="KFK28" s="60"/>
      <c r="KFL28" s="60"/>
      <c r="KFM28" s="60"/>
      <c r="KFN28" s="60"/>
      <c r="KFO28" s="60"/>
      <c r="KFP28" s="60"/>
      <c r="KFQ28" s="60"/>
      <c r="KFR28" s="60"/>
      <c r="KFS28" s="60"/>
      <c r="KFT28" s="60"/>
      <c r="KFU28" s="60"/>
      <c r="KFV28" s="60"/>
      <c r="KFW28" s="60"/>
      <c r="KFX28" s="60"/>
      <c r="KFY28" s="60"/>
      <c r="KFZ28" s="60"/>
      <c r="KGA28" s="60"/>
      <c r="KGB28" s="60"/>
      <c r="KGC28" s="60"/>
      <c r="KGD28" s="60"/>
      <c r="KGE28" s="60"/>
      <c r="KGF28" s="60"/>
      <c r="KGG28" s="60"/>
      <c r="KGH28" s="60"/>
      <c r="KGI28" s="60"/>
      <c r="KGJ28" s="60"/>
      <c r="KGK28" s="60"/>
      <c r="KGL28" s="60"/>
      <c r="KGM28" s="60"/>
      <c r="KGN28" s="60"/>
      <c r="KGO28" s="60"/>
      <c r="KGP28" s="60"/>
      <c r="KGQ28" s="60"/>
      <c r="KGR28" s="60"/>
      <c r="KGS28" s="60"/>
      <c r="KGT28" s="60"/>
      <c r="KGU28" s="60"/>
      <c r="KGV28" s="60"/>
      <c r="KGW28" s="60"/>
      <c r="KGX28" s="60"/>
      <c r="KGY28" s="60"/>
      <c r="KGZ28" s="60"/>
      <c r="KHA28" s="60"/>
      <c r="KHB28" s="60"/>
      <c r="KHC28" s="60"/>
      <c r="KHD28" s="60"/>
      <c r="KHE28" s="60"/>
      <c r="KHF28" s="60"/>
      <c r="KHG28" s="60"/>
      <c r="KHH28" s="60"/>
      <c r="KHI28" s="60"/>
      <c r="KHJ28" s="60"/>
      <c r="KHK28" s="60"/>
      <c r="KHL28" s="60"/>
      <c r="KHM28" s="60"/>
      <c r="KHN28" s="60"/>
      <c r="KHO28" s="60"/>
      <c r="KHP28" s="60"/>
      <c r="KHQ28" s="60"/>
      <c r="KHR28" s="60"/>
      <c r="KHS28" s="60"/>
      <c r="KHT28" s="60"/>
      <c r="KHU28" s="60"/>
      <c r="KHV28" s="60"/>
      <c r="KHW28" s="60"/>
      <c r="KHX28" s="60"/>
      <c r="KHY28" s="60"/>
      <c r="KHZ28" s="60"/>
      <c r="KIA28" s="60"/>
      <c r="KIB28" s="60"/>
      <c r="KIC28" s="60"/>
      <c r="KID28" s="60"/>
      <c r="KIE28" s="60"/>
      <c r="KIF28" s="60"/>
      <c r="KIG28" s="60"/>
      <c r="KIH28" s="60"/>
      <c r="KII28" s="60"/>
      <c r="KIJ28" s="60"/>
      <c r="KIK28" s="60"/>
      <c r="KIL28" s="60"/>
      <c r="KIM28" s="60"/>
      <c r="KIN28" s="60"/>
      <c r="KIO28" s="60"/>
      <c r="KIP28" s="60"/>
      <c r="KIQ28" s="60"/>
      <c r="KIR28" s="60"/>
      <c r="KIS28" s="60"/>
      <c r="KIT28" s="60"/>
      <c r="KIU28" s="60"/>
      <c r="KIV28" s="60"/>
      <c r="KIW28" s="60"/>
      <c r="KIX28" s="60"/>
      <c r="KIY28" s="60"/>
      <c r="KIZ28" s="60"/>
      <c r="KJA28" s="60"/>
      <c r="KJB28" s="60"/>
      <c r="KJC28" s="60"/>
      <c r="KJD28" s="60"/>
      <c r="KJE28" s="60"/>
      <c r="KJF28" s="60"/>
      <c r="KJG28" s="60"/>
      <c r="KJH28" s="60"/>
      <c r="KJI28" s="60"/>
      <c r="KJJ28" s="60"/>
      <c r="KJK28" s="60"/>
      <c r="KJL28" s="60"/>
      <c r="KJM28" s="60"/>
      <c r="KJN28" s="60"/>
      <c r="KJO28" s="60"/>
      <c r="KJP28" s="60"/>
      <c r="KJQ28" s="60"/>
      <c r="KJR28" s="60"/>
      <c r="KJS28" s="60"/>
      <c r="KJT28" s="60"/>
      <c r="KJU28" s="60"/>
      <c r="KJV28" s="60"/>
      <c r="KJW28" s="60"/>
      <c r="KJX28" s="60"/>
      <c r="KJY28" s="60"/>
      <c r="KJZ28" s="60"/>
      <c r="KKA28" s="60"/>
      <c r="KKB28" s="60"/>
      <c r="KKC28" s="60"/>
      <c r="KKD28" s="60"/>
      <c r="KKE28" s="60"/>
      <c r="KKF28" s="60"/>
      <c r="KKG28" s="60"/>
      <c r="KKH28" s="60"/>
      <c r="KKI28" s="60"/>
      <c r="KKJ28" s="60"/>
      <c r="KKK28" s="60"/>
      <c r="KKL28" s="60"/>
      <c r="KKM28" s="60"/>
      <c r="KKN28" s="60"/>
      <c r="KKO28" s="60"/>
      <c r="KKP28" s="60"/>
      <c r="KKQ28" s="60"/>
      <c r="KKR28" s="60"/>
      <c r="KKS28" s="60"/>
      <c r="KKT28" s="60"/>
      <c r="KKU28" s="60"/>
      <c r="KKV28" s="60"/>
      <c r="KKW28" s="60"/>
      <c r="KKX28" s="60"/>
      <c r="KKY28" s="60"/>
      <c r="KKZ28" s="60"/>
      <c r="KLA28" s="60"/>
      <c r="KLB28" s="60"/>
      <c r="KLC28" s="60"/>
      <c r="KLD28" s="60"/>
      <c r="KLE28" s="60"/>
      <c r="KLF28" s="60"/>
      <c r="KLG28" s="60"/>
      <c r="KLH28" s="60"/>
      <c r="KLI28" s="60"/>
      <c r="KLJ28" s="60"/>
      <c r="KLK28" s="60"/>
      <c r="KLL28" s="60"/>
      <c r="KLM28" s="60"/>
      <c r="KLN28" s="60"/>
      <c r="KLO28" s="60"/>
      <c r="KLP28" s="60"/>
      <c r="KLQ28" s="60"/>
      <c r="KLR28" s="60"/>
      <c r="KLS28" s="60"/>
      <c r="KLT28" s="60"/>
      <c r="KLU28" s="60"/>
      <c r="KLV28" s="60"/>
      <c r="KLW28" s="60"/>
      <c r="KLX28" s="60"/>
      <c r="KLY28" s="60"/>
      <c r="KLZ28" s="60"/>
      <c r="KMA28" s="60"/>
      <c r="KMB28" s="60"/>
      <c r="KMC28" s="60"/>
      <c r="KMD28" s="60"/>
      <c r="KME28" s="60"/>
      <c r="KMF28" s="60"/>
      <c r="KMG28" s="60"/>
      <c r="KMH28" s="60"/>
      <c r="KMI28" s="60"/>
      <c r="KMJ28" s="60"/>
      <c r="KMK28" s="60"/>
      <c r="KML28" s="60"/>
      <c r="KMM28" s="60"/>
      <c r="KMN28" s="60"/>
      <c r="KMO28" s="60"/>
      <c r="KMP28" s="60"/>
      <c r="KMQ28" s="60"/>
      <c r="KMR28" s="60"/>
      <c r="KMS28" s="60"/>
      <c r="KMT28" s="60"/>
      <c r="KMU28" s="60"/>
      <c r="KMV28" s="60"/>
      <c r="KMW28" s="60"/>
      <c r="KMX28" s="60"/>
      <c r="KMY28" s="60"/>
      <c r="KMZ28" s="60"/>
      <c r="KNA28" s="60"/>
      <c r="KNB28" s="60"/>
      <c r="KNC28" s="60"/>
      <c r="KND28" s="60"/>
      <c r="KNE28" s="60"/>
      <c r="KNF28" s="60"/>
      <c r="KNG28" s="60"/>
      <c r="KNH28" s="60"/>
      <c r="KNI28" s="60"/>
      <c r="KNJ28" s="60"/>
      <c r="KNK28" s="60"/>
      <c r="KNL28" s="60"/>
      <c r="KNM28" s="60"/>
      <c r="KNN28" s="60"/>
      <c r="KNO28" s="60"/>
      <c r="KNP28" s="60"/>
      <c r="KNQ28" s="60"/>
      <c r="KNR28" s="60"/>
      <c r="KNS28" s="60"/>
      <c r="KNT28" s="60"/>
      <c r="KNU28" s="60"/>
      <c r="KNV28" s="60"/>
      <c r="KNW28" s="60"/>
      <c r="KNX28" s="60"/>
      <c r="KNY28" s="60"/>
      <c r="KNZ28" s="60"/>
      <c r="KOA28" s="60"/>
      <c r="KOB28" s="60"/>
      <c r="KOC28" s="60"/>
      <c r="KOD28" s="60"/>
      <c r="KOE28" s="60"/>
      <c r="KOF28" s="60"/>
      <c r="KOG28" s="60"/>
      <c r="KOH28" s="60"/>
      <c r="KOI28" s="60"/>
      <c r="KOJ28" s="60"/>
      <c r="KOK28" s="60"/>
      <c r="KOL28" s="60"/>
      <c r="KOM28" s="60"/>
      <c r="KON28" s="60"/>
      <c r="KOO28" s="60"/>
      <c r="KOP28" s="60"/>
      <c r="KOQ28" s="60"/>
      <c r="KOR28" s="60"/>
      <c r="KOS28" s="60"/>
      <c r="KOT28" s="60"/>
      <c r="KOU28" s="60"/>
      <c r="KOV28" s="60"/>
      <c r="KOW28" s="60"/>
      <c r="KOX28" s="60"/>
      <c r="KOY28" s="60"/>
      <c r="KOZ28" s="60"/>
      <c r="KPA28" s="60"/>
      <c r="KPB28" s="60"/>
      <c r="KPC28" s="60"/>
      <c r="KPD28" s="60"/>
      <c r="KPE28" s="60"/>
      <c r="KPF28" s="60"/>
      <c r="KPG28" s="60"/>
      <c r="KPH28" s="60"/>
      <c r="KPI28" s="60"/>
      <c r="KPJ28" s="60"/>
      <c r="KPK28" s="60"/>
      <c r="KPL28" s="60"/>
      <c r="KPM28" s="60"/>
      <c r="KPN28" s="60"/>
      <c r="KPO28" s="60"/>
      <c r="KPP28" s="60"/>
      <c r="KPQ28" s="60"/>
      <c r="KPR28" s="60"/>
      <c r="KPS28" s="60"/>
      <c r="KPT28" s="60"/>
      <c r="KPU28" s="60"/>
      <c r="KPV28" s="60"/>
      <c r="KPW28" s="60"/>
      <c r="KPX28" s="60"/>
      <c r="KPY28" s="60"/>
      <c r="KPZ28" s="60"/>
      <c r="KQA28" s="60"/>
      <c r="KQB28" s="60"/>
      <c r="KQC28" s="60"/>
      <c r="KQD28" s="60"/>
      <c r="KQE28" s="60"/>
      <c r="KQF28" s="60"/>
      <c r="KQG28" s="60"/>
      <c r="KQH28" s="60"/>
      <c r="KQI28" s="60"/>
      <c r="KQJ28" s="60"/>
      <c r="KQK28" s="60"/>
      <c r="KQL28" s="60"/>
      <c r="KQM28" s="60"/>
      <c r="KQN28" s="60"/>
      <c r="KQO28" s="60"/>
      <c r="KQP28" s="60"/>
      <c r="KQQ28" s="60"/>
      <c r="KQR28" s="60"/>
      <c r="KQS28" s="60"/>
      <c r="KQT28" s="60"/>
      <c r="KQU28" s="60"/>
      <c r="KQV28" s="60"/>
      <c r="KQW28" s="60"/>
      <c r="KQX28" s="60"/>
      <c r="KQY28" s="60"/>
      <c r="KQZ28" s="60"/>
      <c r="KRA28" s="60"/>
      <c r="KRB28" s="60"/>
      <c r="KRC28" s="60"/>
      <c r="KRD28" s="60"/>
      <c r="KRE28" s="60"/>
      <c r="KRF28" s="60"/>
      <c r="KRG28" s="60"/>
      <c r="KRH28" s="60"/>
      <c r="KRI28" s="60"/>
      <c r="KRJ28" s="60"/>
      <c r="KRK28" s="60"/>
      <c r="KRL28" s="60"/>
      <c r="KRM28" s="60"/>
      <c r="KRN28" s="60"/>
      <c r="KRO28" s="60"/>
      <c r="KRP28" s="60"/>
      <c r="KRQ28" s="60"/>
      <c r="KRR28" s="60"/>
      <c r="KRS28" s="60"/>
      <c r="KRT28" s="60"/>
      <c r="KRU28" s="60"/>
      <c r="KRV28" s="60"/>
      <c r="KRW28" s="60"/>
      <c r="KRX28" s="60"/>
      <c r="KRY28" s="60"/>
      <c r="KRZ28" s="60"/>
      <c r="KSA28" s="60"/>
      <c r="KSB28" s="60"/>
      <c r="KSC28" s="60"/>
      <c r="KSD28" s="60"/>
      <c r="KSE28" s="60"/>
      <c r="KSF28" s="60"/>
      <c r="KSG28" s="60"/>
      <c r="KSH28" s="60"/>
      <c r="KSI28" s="60"/>
      <c r="KSJ28" s="60"/>
      <c r="KSK28" s="60"/>
      <c r="KSL28" s="60"/>
      <c r="KSM28" s="60"/>
      <c r="KSN28" s="60"/>
      <c r="KSO28" s="60"/>
      <c r="KSP28" s="60"/>
      <c r="KSQ28" s="60"/>
      <c r="KSR28" s="60"/>
      <c r="KSS28" s="60"/>
      <c r="KST28" s="60"/>
      <c r="KSU28" s="60"/>
      <c r="KSV28" s="60"/>
      <c r="KSW28" s="60"/>
      <c r="KSX28" s="60"/>
      <c r="KSY28" s="60"/>
      <c r="KSZ28" s="60"/>
      <c r="KTA28" s="60"/>
      <c r="KTB28" s="60"/>
      <c r="KTC28" s="60"/>
      <c r="KTD28" s="60"/>
      <c r="KTE28" s="60"/>
      <c r="KTF28" s="60"/>
      <c r="KTG28" s="60"/>
      <c r="KTH28" s="60"/>
      <c r="KTI28" s="60"/>
      <c r="KTJ28" s="60"/>
      <c r="KTK28" s="60"/>
      <c r="KTL28" s="60"/>
      <c r="KTM28" s="60"/>
      <c r="KTN28" s="60"/>
      <c r="KTO28" s="60"/>
      <c r="KTP28" s="60"/>
      <c r="KTQ28" s="60"/>
      <c r="KTR28" s="60"/>
      <c r="KTS28" s="60"/>
      <c r="KTT28" s="60"/>
      <c r="KTU28" s="60"/>
      <c r="KTV28" s="60"/>
      <c r="KTW28" s="60"/>
      <c r="KTX28" s="60"/>
      <c r="KTY28" s="60"/>
      <c r="KTZ28" s="60"/>
      <c r="KUA28" s="60"/>
      <c r="KUB28" s="60"/>
      <c r="KUC28" s="60"/>
      <c r="KUD28" s="60"/>
      <c r="KUE28" s="60"/>
      <c r="KUF28" s="60"/>
      <c r="KUG28" s="60"/>
      <c r="KUH28" s="60"/>
      <c r="KUI28" s="60"/>
      <c r="KUJ28" s="60"/>
      <c r="KUK28" s="60"/>
      <c r="KUL28" s="60"/>
      <c r="KUM28" s="60"/>
      <c r="KUN28" s="60"/>
      <c r="KUO28" s="60"/>
      <c r="KUP28" s="60"/>
      <c r="KUQ28" s="60"/>
      <c r="KUR28" s="60"/>
      <c r="KUS28" s="60"/>
      <c r="KUT28" s="60"/>
      <c r="KUU28" s="60"/>
      <c r="KUV28" s="60"/>
      <c r="KUW28" s="60"/>
      <c r="KUX28" s="60"/>
      <c r="KUY28" s="60"/>
      <c r="KUZ28" s="60"/>
      <c r="KVA28" s="60"/>
      <c r="KVB28" s="60"/>
      <c r="KVC28" s="60"/>
      <c r="KVD28" s="60"/>
      <c r="KVE28" s="60"/>
      <c r="KVF28" s="60"/>
      <c r="KVG28" s="60"/>
      <c r="KVH28" s="60"/>
      <c r="KVI28" s="60"/>
      <c r="KVJ28" s="60"/>
      <c r="KVK28" s="60"/>
      <c r="KVL28" s="60"/>
      <c r="KVM28" s="60"/>
      <c r="KVN28" s="60"/>
      <c r="KVO28" s="60"/>
      <c r="KVP28" s="60"/>
      <c r="KVQ28" s="60"/>
      <c r="KVR28" s="60"/>
      <c r="KVS28" s="60"/>
      <c r="KVT28" s="60"/>
      <c r="KVU28" s="60"/>
      <c r="KVV28" s="60"/>
      <c r="KVW28" s="60"/>
      <c r="KVX28" s="60"/>
      <c r="KVY28" s="60"/>
      <c r="KVZ28" s="60"/>
      <c r="KWA28" s="60"/>
      <c r="KWB28" s="60"/>
      <c r="KWC28" s="60"/>
      <c r="KWD28" s="60"/>
      <c r="KWE28" s="60"/>
      <c r="KWF28" s="60"/>
      <c r="KWG28" s="60"/>
      <c r="KWH28" s="60"/>
      <c r="KWI28" s="60"/>
      <c r="KWJ28" s="60"/>
      <c r="KWK28" s="60"/>
      <c r="KWL28" s="60"/>
      <c r="KWM28" s="60"/>
      <c r="KWN28" s="60"/>
      <c r="KWO28" s="60"/>
      <c r="KWP28" s="60"/>
      <c r="KWQ28" s="60"/>
      <c r="KWR28" s="60"/>
      <c r="KWS28" s="60"/>
      <c r="KWT28" s="60"/>
      <c r="KWU28" s="60"/>
      <c r="KWV28" s="60"/>
      <c r="KWW28" s="60"/>
      <c r="KWX28" s="60"/>
      <c r="KWY28" s="60"/>
      <c r="KWZ28" s="60"/>
      <c r="KXA28" s="60"/>
      <c r="KXB28" s="60"/>
      <c r="KXC28" s="60"/>
      <c r="KXD28" s="60"/>
      <c r="KXE28" s="60"/>
      <c r="KXF28" s="60"/>
      <c r="KXG28" s="60"/>
      <c r="KXH28" s="60"/>
      <c r="KXI28" s="60"/>
      <c r="KXJ28" s="60"/>
      <c r="KXK28" s="60"/>
      <c r="KXL28" s="60"/>
      <c r="KXM28" s="60"/>
      <c r="KXN28" s="60"/>
      <c r="KXO28" s="60"/>
      <c r="KXP28" s="60"/>
      <c r="KXQ28" s="60"/>
      <c r="KXR28" s="60"/>
      <c r="KXS28" s="60"/>
      <c r="KXT28" s="60"/>
      <c r="KXU28" s="60"/>
      <c r="KXV28" s="60"/>
      <c r="KXW28" s="60"/>
      <c r="KXX28" s="60"/>
      <c r="KXY28" s="60"/>
      <c r="KXZ28" s="60"/>
      <c r="KYA28" s="60"/>
      <c r="KYB28" s="60"/>
      <c r="KYC28" s="60"/>
      <c r="KYD28" s="60"/>
      <c r="KYE28" s="60"/>
      <c r="KYF28" s="60"/>
      <c r="KYG28" s="60"/>
      <c r="KYH28" s="60"/>
      <c r="KYI28" s="60"/>
      <c r="KYJ28" s="60"/>
      <c r="KYK28" s="60"/>
      <c r="KYL28" s="60"/>
      <c r="KYM28" s="60"/>
      <c r="KYN28" s="60"/>
      <c r="KYO28" s="60"/>
      <c r="KYP28" s="60"/>
      <c r="KYQ28" s="60"/>
      <c r="KYR28" s="60"/>
      <c r="KYS28" s="60"/>
      <c r="KYT28" s="60"/>
      <c r="KYU28" s="60"/>
      <c r="KYV28" s="60"/>
      <c r="KYW28" s="60"/>
      <c r="KYX28" s="60"/>
      <c r="KYY28" s="60"/>
      <c r="KYZ28" s="60"/>
      <c r="KZA28" s="60"/>
      <c r="KZB28" s="60"/>
      <c r="KZC28" s="60"/>
      <c r="KZD28" s="60"/>
      <c r="KZE28" s="60"/>
      <c r="KZF28" s="60"/>
      <c r="KZG28" s="60"/>
      <c r="KZH28" s="60"/>
      <c r="KZI28" s="60"/>
      <c r="KZJ28" s="60"/>
      <c r="KZK28" s="60"/>
      <c r="KZL28" s="60"/>
      <c r="KZM28" s="60"/>
      <c r="KZN28" s="60"/>
      <c r="KZO28" s="60"/>
      <c r="KZP28" s="60"/>
      <c r="KZQ28" s="60"/>
      <c r="KZR28" s="60"/>
      <c r="KZS28" s="60"/>
      <c r="KZT28" s="60"/>
      <c r="KZU28" s="60"/>
      <c r="KZV28" s="60"/>
      <c r="KZW28" s="60"/>
      <c r="KZX28" s="60"/>
      <c r="KZY28" s="60"/>
      <c r="KZZ28" s="60"/>
      <c r="LAA28" s="60"/>
      <c r="LAB28" s="60"/>
      <c r="LAC28" s="60"/>
      <c r="LAD28" s="60"/>
      <c r="LAE28" s="60"/>
      <c r="LAF28" s="60"/>
      <c r="LAG28" s="60"/>
      <c r="LAH28" s="60"/>
      <c r="LAI28" s="60"/>
      <c r="LAJ28" s="60"/>
      <c r="LAK28" s="60"/>
      <c r="LAL28" s="60"/>
      <c r="LAM28" s="60"/>
      <c r="LAN28" s="60"/>
      <c r="LAO28" s="60"/>
      <c r="LAP28" s="60"/>
      <c r="LAQ28" s="60"/>
      <c r="LAR28" s="60"/>
      <c r="LAS28" s="60"/>
      <c r="LAT28" s="60"/>
      <c r="LAU28" s="60"/>
      <c r="LAV28" s="60"/>
      <c r="LAW28" s="60"/>
      <c r="LAX28" s="60"/>
      <c r="LAY28" s="60"/>
      <c r="LAZ28" s="60"/>
      <c r="LBA28" s="60"/>
      <c r="LBB28" s="60"/>
      <c r="LBC28" s="60"/>
      <c r="LBD28" s="60"/>
      <c r="LBE28" s="60"/>
      <c r="LBF28" s="60"/>
      <c r="LBG28" s="60"/>
      <c r="LBH28" s="60"/>
      <c r="LBI28" s="60"/>
      <c r="LBJ28" s="60"/>
      <c r="LBK28" s="60"/>
      <c r="LBL28" s="60"/>
      <c r="LBM28" s="60"/>
      <c r="LBN28" s="60"/>
      <c r="LBO28" s="60"/>
      <c r="LBP28" s="60"/>
      <c r="LBQ28" s="60"/>
      <c r="LBR28" s="60"/>
      <c r="LBS28" s="60"/>
      <c r="LBT28" s="60"/>
      <c r="LBU28" s="60"/>
      <c r="LBV28" s="60"/>
      <c r="LBW28" s="60"/>
      <c r="LBX28" s="60"/>
      <c r="LBY28" s="60"/>
      <c r="LBZ28" s="60"/>
      <c r="LCA28" s="60"/>
      <c r="LCB28" s="60"/>
      <c r="LCC28" s="60"/>
      <c r="LCD28" s="60"/>
      <c r="LCE28" s="60"/>
      <c r="LCF28" s="60"/>
      <c r="LCG28" s="60"/>
      <c r="LCH28" s="60"/>
      <c r="LCI28" s="60"/>
      <c r="LCJ28" s="60"/>
      <c r="LCK28" s="60"/>
      <c r="LCL28" s="60"/>
      <c r="LCM28" s="60"/>
      <c r="LCN28" s="60"/>
      <c r="LCO28" s="60"/>
      <c r="LCP28" s="60"/>
      <c r="LCQ28" s="60"/>
      <c r="LCR28" s="60"/>
      <c r="LCS28" s="60"/>
      <c r="LCT28" s="60"/>
      <c r="LCU28" s="60"/>
      <c r="LCV28" s="60"/>
      <c r="LCW28" s="60"/>
      <c r="LCX28" s="60"/>
      <c r="LCY28" s="60"/>
      <c r="LCZ28" s="60"/>
      <c r="LDA28" s="60"/>
      <c r="LDB28" s="60"/>
      <c r="LDC28" s="60"/>
      <c r="LDD28" s="60"/>
      <c r="LDE28" s="60"/>
      <c r="LDF28" s="60"/>
      <c r="LDG28" s="60"/>
      <c r="LDH28" s="60"/>
      <c r="LDI28" s="60"/>
      <c r="LDJ28" s="60"/>
      <c r="LDK28" s="60"/>
      <c r="LDL28" s="60"/>
      <c r="LDM28" s="60"/>
      <c r="LDN28" s="60"/>
      <c r="LDO28" s="60"/>
      <c r="LDP28" s="60"/>
      <c r="LDQ28" s="60"/>
      <c r="LDR28" s="60"/>
      <c r="LDS28" s="60"/>
      <c r="LDT28" s="60"/>
      <c r="LDU28" s="60"/>
      <c r="LDV28" s="60"/>
      <c r="LDW28" s="60"/>
      <c r="LDX28" s="60"/>
      <c r="LDY28" s="60"/>
      <c r="LDZ28" s="60"/>
      <c r="LEA28" s="60"/>
      <c r="LEB28" s="60"/>
      <c r="LEC28" s="60"/>
      <c r="LED28" s="60"/>
      <c r="LEE28" s="60"/>
      <c r="LEF28" s="60"/>
      <c r="LEG28" s="60"/>
      <c r="LEH28" s="60"/>
      <c r="LEI28" s="60"/>
      <c r="LEJ28" s="60"/>
      <c r="LEK28" s="60"/>
      <c r="LEL28" s="60"/>
      <c r="LEM28" s="60"/>
      <c r="LEN28" s="60"/>
      <c r="LEO28" s="60"/>
      <c r="LEP28" s="60"/>
      <c r="LEQ28" s="60"/>
      <c r="LER28" s="60"/>
      <c r="LES28" s="60"/>
      <c r="LET28" s="60"/>
      <c r="LEU28" s="60"/>
      <c r="LEV28" s="60"/>
      <c r="LEW28" s="60"/>
      <c r="LEX28" s="60"/>
      <c r="LEY28" s="60"/>
      <c r="LEZ28" s="60"/>
      <c r="LFA28" s="60"/>
      <c r="LFB28" s="60"/>
      <c r="LFC28" s="60"/>
      <c r="LFD28" s="60"/>
      <c r="LFE28" s="60"/>
      <c r="LFF28" s="60"/>
      <c r="LFG28" s="60"/>
      <c r="LFH28" s="60"/>
      <c r="LFI28" s="60"/>
      <c r="LFJ28" s="60"/>
      <c r="LFK28" s="60"/>
      <c r="LFL28" s="60"/>
      <c r="LFM28" s="60"/>
      <c r="LFN28" s="60"/>
      <c r="LFO28" s="60"/>
      <c r="LFP28" s="60"/>
      <c r="LFQ28" s="60"/>
      <c r="LFR28" s="60"/>
      <c r="LFS28" s="60"/>
      <c r="LFT28" s="60"/>
      <c r="LFU28" s="60"/>
      <c r="LFV28" s="60"/>
      <c r="LFW28" s="60"/>
      <c r="LFX28" s="60"/>
      <c r="LFY28" s="60"/>
      <c r="LFZ28" s="60"/>
      <c r="LGA28" s="60"/>
      <c r="LGB28" s="60"/>
      <c r="LGC28" s="60"/>
      <c r="LGD28" s="60"/>
      <c r="LGE28" s="60"/>
      <c r="LGF28" s="60"/>
      <c r="LGG28" s="60"/>
      <c r="LGH28" s="60"/>
      <c r="LGI28" s="60"/>
      <c r="LGJ28" s="60"/>
      <c r="LGK28" s="60"/>
      <c r="LGL28" s="60"/>
      <c r="LGM28" s="60"/>
      <c r="LGN28" s="60"/>
      <c r="LGO28" s="60"/>
      <c r="LGP28" s="60"/>
      <c r="LGQ28" s="60"/>
      <c r="LGR28" s="60"/>
      <c r="LGS28" s="60"/>
      <c r="LGT28" s="60"/>
      <c r="LGU28" s="60"/>
      <c r="LGV28" s="60"/>
      <c r="LGW28" s="60"/>
      <c r="LGX28" s="60"/>
      <c r="LGY28" s="60"/>
      <c r="LGZ28" s="60"/>
      <c r="LHA28" s="60"/>
      <c r="LHB28" s="60"/>
      <c r="LHC28" s="60"/>
      <c r="LHD28" s="60"/>
      <c r="LHE28" s="60"/>
      <c r="LHF28" s="60"/>
      <c r="LHG28" s="60"/>
      <c r="LHH28" s="60"/>
      <c r="LHI28" s="60"/>
      <c r="LHJ28" s="60"/>
      <c r="LHK28" s="60"/>
      <c r="LHL28" s="60"/>
      <c r="LHM28" s="60"/>
      <c r="LHN28" s="60"/>
      <c r="LHO28" s="60"/>
      <c r="LHP28" s="60"/>
      <c r="LHQ28" s="60"/>
      <c r="LHR28" s="60"/>
      <c r="LHS28" s="60"/>
      <c r="LHT28" s="60"/>
      <c r="LHU28" s="60"/>
      <c r="LHV28" s="60"/>
      <c r="LHW28" s="60"/>
      <c r="LHX28" s="60"/>
      <c r="LHY28" s="60"/>
      <c r="LHZ28" s="60"/>
      <c r="LIA28" s="60"/>
      <c r="LIB28" s="60"/>
      <c r="LIC28" s="60"/>
      <c r="LID28" s="60"/>
      <c r="LIE28" s="60"/>
      <c r="LIF28" s="60"/>
      <c r="LIG28" s="60"/>
      <c r="LIH28" s="60"/>
      <c r="LII28" s="60"/>
      <c r="LIJ28" s="60"/>
      <c r="LIK28" s="60"/>
      <c r="LIL28" s="60"/>
      <c r="LIM28" s="60"/>
      <c r="LIN28" s="60"/>
      <c r="LIO28" s="60"/>
      <c r="LIP28" s="60"/>
      <c r="LIQ28" s="60"/>
      <c r="LIR28" s="60"/>
      <c r="LIS28" s="60"/>
      <c r="LIT28" s="60"/>
      <c r="LIU28" s="60"/>
      <c r="LIV28" s="60"/>
      <c r="LIW28" s="60"/>
      <c r="LIX28" s="60"/>
      <c r="LIY28" s="60"/>
      <c r="LIZ28" s="60"/>
      <c r="LJA28" s="60"/>
      <c r="LJB28" s="60"/>
      <c r="LJC28" s="60"/>
      <c r="LJD28" s="60"/>
      <c r="LJE28" s="60"/>
      <c r="LJF28" s="60"/>
      <c r="LJG28" s="60"/>
      <c r="LJH28" s="60"/>
      <c r="LJI28" s="60"/>
      <c r="LJJ28" s="60"/>
      <c r="LJK28" s="60"/>
      <c r="LJL28" s="60"/>
      <c r="LJM28" s="60"/>
      <c r="LJN28" s="60"/>
      <c r="LJO28" s="60"/>
      <c r="LJP28" s="60"/>
      <c r="LJQ28" s="60"/>
      <c r="LJR28" s="60"/>
      <c r="LJS28" s="60"/>
      <c r="LJT28" s="60"/>
      <c r="LJU28" s="60"/>
      <c r="LJV28" s="60"/>
      <c r="LJW28" s="60"/>
      <c r="LJX28" s="60"/>
      <c r="LJY28" s="60"/>
      <c r="LJZ28" s="60"/>
      <c r="LKA28" s="60"/>
      <c r="LKB28" s="60"/>
      <c r="LKC28" s="60"/>
      <c r="LKD28" s="60"/>
      <c r="LKE28" s="60"/>
      <c r="LKF28" s="60"/>
      <c r="LKG28" s="60"/>
      <c r="LKH28" s="60"/>
      <c r="LKI28" s="60"/>
      <c r="LKJ28" s="60"/>
      <c r="LKK28" s="60"/>
      <c r="LKL28" s="60"/>
      <c r="LKM28" s="60"/>
      <c r="LKN28" s="60"/>
      <c r="LKO28" s="60"/>
      <c r="LKP28" s="60"/>
      <c r="LKQ28" s="60"/>
      <c r="LKR28" s="60"/>
      <c r="LKS28" s="60"/>
      <c r="LKT28" s="60"/>
      <c r="LKU28" s="60"/>
      <c r="LKV28" s="60"/>
      <c r="LKW28" s="60"/>
      <c r="LKX28" s="60"/>
      <c r="LKY28" s="60"/>
      <c r="LKZ28" s="60"/>
      <c r="LLA28" s="60"/>
      <c r="LLB28" s="60"/>
      <c r="LLC28" s="60"/>
      <c r="LLD28" s="60"/>
      <c r="LLE28" s="60"/>
      <c r="LLF28" s="60"/>
      <c r="LLG28" s="60"/>
      <c r="LLH28" s="60"/>
      <c r="LLI28" s="60"/>
      <c r="LLJ28" s="60"/>
      <c r="LLK28" s="60"/>
      <c r="LLL28" s="60"/>
      <c r="LLM28" s="60"/>
      <c r="LLN28" s="60"/>
      <c r="LLO28" s="60"/>
      <c r="LLP28" s="60"/>
      <c r="LLQ28" s="60"/>
      <c r="LLR28" s="60"/>
      <c r="LLS28" s="60"/>
      <c r="LLT28" s="60"/>
      <c r="LLU28" s="60"/>
      <c r="LLV28" s="60"/>
      <c r="LLW28" s="60"/>
      <c r="LLX28" s="60"/>
      <c r="LLY28" s="60"/>
      <c r="LLZ28" s="60"/>
      <c r="LMA28" s="60"/>
      <c r="LMB28" s="60"/>
      <c r="LMC28" s="60"/>
      <c r="LMD28" s="60"/>
      <c r="LME28" s="60"/>
      <c r="LMF28" s="60"/>
      <c r="LMG28" s="60"/>
      <c r="LMH28" s="60"/>
      <c r="LMI28" s="60"/>
      <c r="LMJ28" s="60"/>
      <c r="LMK28" s="60"/>
      <c r="LML28" s="60"/>
      <c r="LMM28" s="60"/>
      <c r="LMN28" s="60"/>
      <c r="LMO28" s="60"/>
      <c r="LMP28" s="60"/>
      <c r="LMQ28" s="60"/>
      <c r="LMR28" s="60"/>
      <c r="LMS28" s="60"/>
      <c r="LMT28" s="60"/>
      <c r="LMU28" s="60"/>
      <c r="LMV28" s="60"/>
      <c r="LMW28" s="60"/>
      <c r="LMX28" s="60"/>
      <c r="LMY28" s="60"/>
      <c r="LMZ28" s="60"/>
      <c r="LNA28" s="60"/>
      <c r="LNB28" s="60"/>
      <c r="LNC28" s="60"/>
      <c r="LND28" s="60"/>
      <c r="LNE28" s="60"/>
      <c r="LNF28" s="60"/>
      <c r="LNG28" s="60"/>
      <c r="LNH28" s="60"/>
      <c r="LNI28" s="60"/>
      <c r="LNJ28" s="60"/>
      <c r="LNK28" s="60"/>
      <c r="LNL28" s="60"/>
      <c r="LNM28" s="60"/>
      <c r="LNN28" s="60"/>
      <c r="LNO28" s="60"/>
      <c r="LNP28" s="60"/>
      <c r="LNQ28" s="60"/>
      <c r="LNR28" s="60"/>
      <c r="LNS28" s="60"/>
      <c r="LNT28" s="60"/>
      <c r="LNU28" s="60"/>
      <c r="LNV28" s="60"/>
      <c r="LNW28" s="60"/>
      <c r="LNX28" s="60"/>
      <c r="LNY28" s="60"/>
      <c r="LNZ28" s="60"/>
      <c r="LOA28" s="60"/>
      <c r="LOB28" s="60"/>
      <c r="LOC28" s="60"/>
      <c r="LOD28" s="60"/>
      <c r="LOE28" s="60"/>
      <c r="LOF28" s="60"/>
      <c r="LOG28" s="60"/>
      <c r="LOH28" s="60"/>
      <c r="LOI28" s="60"/>
      <c r="LOJ28" s="60"/>
      <c r="LOK28" s="60"/>
      <c r="LOL28" s="60"/>
      <c r="LOM28" s="60"/>
      <c r="LON28" s="60"/>
      <c r="LOO28" s="60"/>
      <c r="LOP28" s="60"/>
      <c r="LOQ28" s="60"/>
      <c r="LOR28" s="60"/>
      <c r="LOS28" s="60"/>
      <c r="LOT28" s="60"/>
      <c r="LOU28" s="60"/>
      <c r="LOV28" s="60"/>
      <c r="LOW28" s="60"/>
      <c r="LOX28" s="60"/>
      <c r="LOY28" s="60"/>
      <c r="LOZ28" s="60"/>
      <c r="LPA28" s="60"/>
      <c r="LPB28" s="60"/>
      <c r="LPC28" s="60"/>
      <c r="LPD28" s="60"/>
      <c r="LPE28" s="60"/>
      <c r="LPF28" s="60"/>
      <c r="LPG28" s="60"/>
      <c r="LPH28" s="60"/>
      <c r="LPI28" s="60"/>
      <c r="LPJ28" s="60"/>
      <c r="LPK28" s="60"/>
      <c r="LPL28" s="60"/>
      <c r="LPM28" s="60"/>
      <c r="LPN28" s="60"/>
      <c r="LPO28" s="60"/>
      <c r="LPP28" s="60"/>
      <c r="LPQ28" s="60"/>
      <c r="LPR28" s="60"/>
      <c r="LPS28" s="60"/>
      <c r="LPT28" s="60"/>
      <c r="LPU28" s="60"/>
      <c r="LPV28" s="60"/>
      <c r="LPW28" s="60"/>
      <c r="LPX28" s="60"/>
      <c r="LPY28" s="60"/>
      <c r="LPZ28" s="60"/>
      <c r="LQA28" s="60"/>
      <c r="LQB28" s="60"/>
      <c r="LQC28" s="60"/>
      <c r="LQD28" s="60"/>
      <c r="LQE28" s="60"/>
      <c r="LQF28" s="60"/>
      <c r="LQG28" s="60"/>
      <c r="LQH28" s="60"/>
      <c r="LQI28" s="60"/>
      <c r="LQJ28" s="60"/>
      <c r="LQK28" s="60"/>
      <c r="LQL28" s="60"/>
      <c r="LQM28" s="60"/>
      <c r="LQN28" s="60"/>
      <c r="LQO28" s="60"/>
      <c r="LQP28" s="60"/>
      <c r="LQQ28" s="60"/>
      <c r="LQR28" s="60"/>
      <c r="LQS28" s="60"/>
      <c r="LQT28" s="60"/>
      <c r="LQU28" s="60"/>
      <c r="LQV28" s="60"/>
      <c r="LQW28" s="60"/>
      <c r="LQX28" s="60"/>
      <c r="LQY28" s="60"/>
      <c r="LQZ28" s="60"/>
      <c r="LRA28" s="60"/>
      <c r="LRB28" s="60"/>
      <c r="LRC28" s="60"/>
      <c r="LRD28" s="60"/>
      <c r="LRE28" s="60"/>
      <c r="LRF28" s="60"/>
      <c r="LRG28" s="60"/>
      <c r="LRH28" s="60"/>
      <c r="LRI28" s="60"/>
      <c r="LRJ28" s="60"/>
      <c r="LRK28" s="60"/>
      <c r="LRL28" s="60"/>
      <c r="LRM28" s="60"/>
      <c r="LRN28" s="60"/>
      <c r="LRO28" s="60"/>
      <c r="LRP28" s="60"/>
      <c r="LRQ28" s="60"/>
      <c r="LRR28" s="60"/>
      <c r="LRS28" s="60"/>
      <c r="LRT28" s="60"/>
      <c r="LRU28" s="60"/>
      <c r="LRV28" s="60"/>
      <c r="LRW28" s="60"/>
      <c r="LRX28" s="60"/>
      <c r="LRY28" s="60"/>
      <c r="LRZ28" s="60"/>
      <c r="LSA28" s="60"/>
      <c r="LSB28" s="60"/>
      <c r="LSC28" s="60"/>
      <c r="LSD28" s="60"/>
      <c r="LSE28" s="60"/>
      <c r="LSF28" s="60"/>
      <c r="LSG28" s="60"/>
      <c r="LSH28" s="60"/>
      <c r="LSI28" s="60"/>
      <c r="LSJ28" s="60"/>
      <c r="LSK28" s="60"/>
      <c r="LSL28" s="60"/>
      <c r="LSM28" s="60"/>
      <c r="LSN28" s="60"/>
      <c r="LSO28" s="60"/>
      <c r="LSP28" s="60"/>
      <c r="LSQ28" s="60"/>
      <c r="LSR28" s="60"/>
      <c r="LSS28" s="60"/>
      <c r="LST28" s="60"/>
      <c r="LSU28" s="60"/>
      <c r="LSV28" s="60"/>
      <c r="LSW28" s="60"/>
      <c r="LSX28" s="60"/>
      <c r="LSY28" s="60"/>
      <c r="LSZ28" s="60"/>
      <c r="LTA28" s="60"/>
      <c r="LTB28" s="60"/>
      <c r="LTC28" s="60"/>
      <c r="LTD28" s="60"/>
      <c r="LTE28" s="60"/>
      <c r="LTF28" s="60"/>
      <c r="LTG28" s="60"/>
      <c r="LTH28" s="60"/>
      <c r="LTI28" s="60"/>
      <c r="LTJ28" s="60"/>
      <c r="LTK28" s="60"/>
      <c r="LTL28" s="60"/>
      <c r="LTM28" s="60"/>
      <c r="LTN28" s="60"/>
      <c r="LTO28" s="60"/>
      <c r="LTP28" s="60"/>
      <c r="LTQ28" s="60"/>
      <c r="LTR28" s="60"/>
      <c r="LTS28" s="60"/>
      <c r="LTT28" s="60"/>
      <c r="LTU28" s="60"/>
      <c r="LTV28" s="60"/>
      <c r="LTW28" s="60"/>
      <c r="LTX28" s="60"/>
      <c r="LTY28" s="60"/>
      <c r="LTZ28" s="60"/>
      <c r="LUA28" s="60"/>
      <c r="LUB28" s="60"/>
      <c r="LUC28" s="60"/>
      <c r="LUD28" s="60"/>
      <c r="LUE28" s="60"/>
      <c r="LUF28" s="60"/>
      <c r="LUG28" s="60"/>
      <c r="LUH28" s="60"/>
      <c r="LUI28" s="60"/>
      <c r="LUJ28" s="60"/>
      <c r="LUK28" s="60"/>
      <c r="LUL28" s="60"/>
      <c r="LUM28" s="60"/>
      <c r="LUN28" s="60"/>
      <c r="LUO28" s="60"/>
      <c r="LUP28" s="60"/>
      <c r="LUQ28" s="60"/>
      <c r="LUR28" s="60"/>
      <c r="LUS28" s="60"/>
      <c r="LUT28" s="60"/>
      <c r="LUU28" s="60"/>
      <c r="LUV28" s="60"/>
      <c r="LUW28" s="60"/>
      <c r="LUX28" s="60"/>
      <c r="LUY28" s="60"/>
      <c r="LUZ28" s="60"/>
      <c r="LVA28" s="60"/>
      <c r="LVB28" s="60"/>
      <c r="LVC28" s="60"/>
      <c r="LVD28" s="60"/>
      <c r="LVE28" s="60"/>
      <c r="LVF28" s="60"/>
      <c r="LVG28" s="60"/>
      <c r="LVH28" s="60"/>
      <c r="LVI28" s="60"/>
      <c r="LVJ28" s="60"/>
      <c r="LVK28" s="60"/>
      <c r="LVL28" s="60"/>
      <c r="LVM28" s="60"/>
      <c r="LVN28" s="60"/>
      <c r="LVO28" s="60"/>
      <c r="LVP28" s="60"/>
      <c r="LVQ28" s="60"/>
      <c r="LVR28" s="60"/>
      <c r="LVS28" s="60"/>
      <c r="LVT28" s="60"/>
      <c r="LVU28" s="60"/>
      <c r="LVV28" s="60"/>
      <c r="LVW28" s="60"/>
      <c r="LVX28" s="60"/>
      <c r="LVY28" s="60"/>
      <c r="LVZ28" s="60"/>
      <c r="LWA28" s="60"/>
      <c r="LWB28" s="60"/>
      <c r="LWC28" s="60"/>
      <c r="LWD28" s="60"/>
      <c r="LWE28" s="60"/>
      <c r="LWF28" s="60"/>
      <c r="LWG28" s="60"/>
      <c r="LWH28" s="60"/>
      <c r="LWI28" s="60"/>
      <c r="LWJ28" s="60"/>
      <c r="LWK28" s="60"/>
      <c r="LWL28" s="60"/>
      <c r="LWM28" s="60"/>
      <c r="LWN28" s="60"/>
      <c r="LWO28" s="60"/>
      <c r="LWP28" s="60"/>
      <c r="LWQ28" s="60"/>
      <c r="LWR28" s="60"/>
      <c r="LWS28" s="60"/>
      <c r="LWT28" s="60"/>
      <c r="LWU28" s="60"/>
      <c r="LWV28" s="60"/>
      <c r="LWW28" s="60"/>
      <c r="LWX28" s="60"/>
      <c r="LWY28" s="60"/>
      <c r="LWZ28" s="60"/>
      <c r="LXA28" s="60"/>
      <c r="LXB28" s="60"/>
      <c r="LXC28" s="60"/>
      <c r="LXD28" s="60"/>
      <c r="LXE28" s="60"/>
      <c r="LXF28" s="60"/>
      <c r="LXG28" s="60"/>
      <c r="LXH28" s="60"/>
      <c r="LXI28" s="60"/>
      <c r="LXJ28" s="60"/>
      <c r="LXK28" s="60"/>
      <c r="LXL28" s="60"/>
      <c r="LXM28" s="60"/>
      <c r="LXN28" s="60"/>
      <c r="LXO28" s="60"/>
      <c r="LXP28" s="60"/>
      <c r="LXQ28" s="60"/>
      <c r="LXR28" s="60"/>
      <c r="LXS28" s="60"/>
      <c r="LXT28" s="60"/>
      <c r="LXU28" s="60"/>
      <c r="LXV28" s="60"/>
      <c r="LXW28" s="60"/>
      <c r="LXX28" s="60"/>
      <c r="LXY28" s="60"/>
      <c r="LXZ28" s="60"/>
      <c r="LYA28" s="60"/>
      <c r="LYB28" s="60"/>
      <c r="LYC28" s="60"/>
      <c r="LYD28" s="60"/>
      <c r="LYE28" s="60"/>
      <c r="LYF28" s="60"/>
      <c r="LYG28" s="60"/>
      <c r="LYH28" s="60"/>
      <c r="LYI28" s="60"/>
      <c r="LYJ28" s="60"/>
      <c r="LYK28" s="60"/>
      <c r="LYL28" s="60"/>
      <c r="LYM28" s="60"/>
      <c r="LYN28" s="60"/>
      <c r="LYO28" s="60"/>
      <c r="LYP28" s="60"/>
      <c r="LYQ28" s="60"/>
      <c r="LYR28" s="60"/>
      <c r="LYS28" s="60"/>
      <c r="LYT28" s="60"/>
      <c r="LYU28" s="60"/>
      <c r="LYV28" s="60"/>
      <c r="LYW28" s="60"/>
      <c r="LYX28" s="60"/>
      <c r="LYY28" s="60"/>
      <c r="LYZ28" s="60"/>
      <c r="LZA28" s="60"/>
      <c r="LZB28" s="60"/>
      <c r="LZC28" s="60"/>
      <c r="LZD28" s="60"/>
      <c r="LZE28" s="60"/>
      <c r="LZF28" s="60"/>
      <c r="LZG28" s="60"/>
      <c r="LZH28" s="60"/>
      <c r="LZI28" s="60"/>
      <c r="LZJ28" s="60"/>
      <c r="LZK28" s="60"/>
      <c r="LZL28" s="60"/>
      <c r="LZM28" s="60"/>
      <c r="LZN28" s="60"/>
      <c r="LZO28" s="60"/>
      <c r="LZP28" s="60"/>
      <c r="LZQ28" s="60"/>
      <c r="LZR28" s="60"/>
      <c r="LZS28" s="60"/>
      <c r="LZT28" s="60"/>
      <c r="LZU28" s="60"/>
      <c r="LZV28" s="60"/>
      <c r="LZW28" s="60"/>
      <c r="LZX28" s="60"/>
      <c r="LZY28" s="60"/>
      <c r="LZZ28" s="60"/>
      <c r="MAA28" s="60"/>
      <c r="MAB28" s="60"/>
      <c r="MAC28" s="60"/>
      <c r="MAD28" s="60"/>
      <c r="MAE28" s="60"/>
      <c r="MAF28" s="60"/>
      <c r="MAG28" s="60"/>
      <c r="MAH28" s="60"/>
      <c r="MAI28" s="60"/>
      <c r="MAJ28" s="60"/>
      <c r="MAK28" s="60"/>
      <c r="MAL28" s="60"/>
      <c r="MAM28" s="60"/>
      <c r="MAN28" s="60"/>
      <c r="MAO28" s="60"/>
      <c r="MAP28" s="60"/>
      <c r="MAQ28" s="60"/>
      <c r="MAR28" s="60"/>
      <c r="MAS28" s="60"/>
      <c r="MAT28" s="60"/>
      <c r="MAU28" s="60"/>
      <c r="MAV28" s="60"/>
      <c r="MAW28" s="60"/>
      <c r="MAX28" s="60"/>
      <c r="MAY28" s="60"/>
      <c r="MAZ28" s="60"/>
      <c r="MBA28" s="60"/>
      <c r="MBB28" s="60"/>
      <c r="MBC28" s="60"/>
      <c r="MBD28" s="60"/>
      <c r="MBE28" s="60"/>
      <c r="MBF28" s="60"/>
      <c r="MBG28" s="60"/>
      <c r="MBH28" s="60"/>
      <c r="MBI28" s="60"/>
      <c r="MBJ28" s="60"/>
      <c r="MBK28" s="60"/>
      <c r="MBL28" s="60"/>
      <c r="MBM28" s="60"/>
      <c r="MBN28" s="60"/>
      <c r="MBO28" s="60"/>
      <c r="MBP28" s="60"/>
      <c r="MBQ28" s="60"/>
      <c r="MBR28" s="60"/>
      <c r="MBS28" s="60"/>
      <c r="MBT28" s="60"/>
      <c r="MBU28" s="60"/>
      <c r="MBV28" s="60"/>
      <c r="MBW28" s="60"/>
      <c r="MBX28" s="60"/>
      <c r="MBY28" s="60"/>
      <c r="MBZ28" s="60"/>
      <c r="MCA28" s="60"/>
      <c r="MCB28" s="60"/>
      <c r="MCC28" s="60"/>
      <c r="MCD28" s="60"/>
      <c r="MCE28" s="60"/>
      <c r="MCF28" s="60"/>
      <c r="MCG28" s="60"/>
      <c r="MCH28" s="60"/>
      <c r="MCI28" s="60"/>
      <c r="MCJ28" s="60"/>
      <c r="MCK28" s="60"/>
      <c r="MCL28" s="60"/>
      <c r="MCM28" s="60"/>
      <c r="MCN28" s="60"/>
      <c r="MCO28" s="60"/>
      <c r="MCP28" s="60"/>
      <c r="MCQ28" s="60"/>
      <c r="MCR28" s="60"/>
      <c r="MCS28" s="60"/>
      <c r="MCT28" s="60"/>
      <c r="MCU28" s="60"/>
      <c r="MCV28" s="60"/>
      <c r="MCW28" s="60"/>
      <c r="MCX28" s="60"/>
      <c r="MCY28" s="60"/>
      <c r="MCZ28" s="60"/>
      <c r="MDA28" s="60"/>
      <c r="MDB28" s="60"/>
      <c r="MDC28" s="60"/>
      <c r="MDD28" s="60"/>
      <c r="MDE28" s="60"/>
      <c r="MDF28" s="60"/>
      <c r="MDG28" s="60"/>
      <c r="MDH28" s="60"/>
      <c r="MDI28" s="60"/>
      <c r="MDJ28" s="60"/>
      <c r="MDK28" s="60"/>
      <c r="MDL28" s="60"/>
      <c r="MDM28" s="60"/>
      <c r="MDN28" s="60"/>
      <c r="MDO28" s="60"/>
      <c r="MDP28" s="60"/>
      <c r="MDQ28" s="60"/>
      <c r="MDR28" s="60"/>
      <c r="MDS28" s="60"/>
      <c r="MDT28" s="60"/>
      <c r="MDU28" s="60"/>
      <c r="MDV28" s="60"/>
      <c r="MDW28" s="60"/>
      <c r="MDX28" s="60"/>
      <c r="MDY28" s="60"/>
      <c r="MDZ28" s="60"/>
      <c r="MEA28" s="60"/>
      <c r="MEB28" s="60"/>
      <c r="MEC28" s="60"/>
      <c r="MED28" s="60"/>
      <c r="MEE28" s="60"/>
      <c r="MEF28" s="60"/>
      <c r="MEG28" s="60"/>
      <c r="MEH28" s="60"/>
      <c r="MEI28" s="60"/>
      <c r="MEJ28" s="60"/>
      <c r="MEK28" s="60"/>
      <c r="MEL28" s="60"/>
      <c r="MEM28" s="60"/>
      <c r="MEN28" s="60"/>
      <c r="MEO28" s="60"/>
      <c r="MEP28" s="60"/>
      <c r="MEQ28" s="60"/>
      <c r="MER28" s="60"/>
      <c r="MES28" s="60"/>
      <c r="MET28" s="60"/>
      <c r="MEU28" s="60"/>
      <c r="MEV28" s="60"/>
      <c r="MEW28" s="60"/>
      <c r="MEX28" s="60"/>
      <c r="MEY28" s="60"/>
      <c r="MEZ28" s="60"/>
      <c r="MFA28" s="60"/>
      <c r="MFB28" s="60"/>
      <c r="MFC28" s="60"/>
      <c r="MFD28" s="60"/>
      <c r="MFE28" s="60"/>
      <c r="MFF28" s="60"/>
      <c r="MFG28" s="60"/>
      <c r="MFH28" s="60"/>
      <c r="MFI28" s="60"/>
      <c r="MFJ28" s="60"/>
      <c r="MFK28" s="60"/>
      <c r="MFL28" s="60"/>
      <c r="MFM28" s="60"/>
      <c r="MFN28" s="60"/>
      <c r="MFO28" s="60"/>
      <c r="MFP28" s="60"/>
      <c r="MFQ28" s="60"/>
      <c r="MFR28" s="60"/>
      <c r="MFS28" s="60"/>
      <c r="MFT28" s="60"/>
      <c r="MFU28" s="60"/>
      <c r="MFV28" s="60"/>
      <c r="MFW28" s="60"/>
      <c r="MFX28" s="60"/>
      <c r="MFY28" s="60"/>
      <c r="MFZ28" s="60"/>
      <c r="MGA28" s="60"/>
      <c r="MGB28" s="60"/>
      <c r="MGC28" s="60"/>
      <c r="MGD28" s="60"/>
      <c r="MGE28" s="60"/>
      <c r="MGF28" s="60"/>
      <c r="MGG28" s="60"/>
      <c r="MGH28" s="60"/>
      <c r="MGI28" s="60"/>
      <c r="MGJ28" s="60"/>
      <c r="MGK28" s="60"/>
      <c r="MGL28" s="60"/>
      <c r="MGM28" s="60"/>
      <c r="MGN28" s="60"/>
      <c r="MGO28" s="60"/>
      <c r="MGP28" s="60"/>
      <c r="MGQ28" s="60"/>
      <c r="MGR28" s="60"/>
      <c r="MGS28" s="60"/>
      <c r="MGT28" s="60"/>
      <c r="MGU28" s="60"/>
      <c r="MGV28" s="60"/>
      <c r="MGW28" s="60"/>
      <c r="MGX28" s="60"/>
      <c r="MGY28" s="60"/>
      <c r="MGZ28" s="60"/>
      <c r="MHA28" s="60"/>
      <c r="MHB28" s="60"/>
      <c r="MHC28" s="60"/>
      <c r="MHD28" s="60"/>
      <c r="MHE28" s="60"/>
      <c r="MHF28" s="60"/>
      <c r="MHG28" s="60"/>
      <c r="MHH28" s="60"/>
      <c r="MHI28" s="60"/>
      <c r="MHJ28" s="60"/>
      <c r="MHK28" s="60"/>
      <c r="MHL28" s="60"/>
      <c r="MHM28" s="60"/>
      <c r="MHN28" s="60"/>
      <c r="MHO28" s="60"/>
      <c r="MHP28" s="60"/>
      <c r="MHQ28" s="60"/>
      <c r="MHR28" s="60"/>
      <c r="MHS28" s="60"/>
      <c r="MHT28" s="60"/>
      <c r="MHU28" s="60"/>
      <c r="MHV28" s="60"/>
      <c r="MHW28" s="60"/>
      <c r="MHX28" s="60"/>
      <c r="MHY28" s="60"/>
      <c r="MHZ28" s="60"/>
      <c r="MIA28" s="60"/>
      <c r="MIB28" s="60"/>
      <c r="MIC28" s="60"/>
      <c r="MID28" s="60"/>
      <c r="MIE28" s="60"/>
      <c r="MIF28" s="60"/>
      <c r="MIG28" s="60"/>
      <c r="MIH28" s="60"/>
      <c r="MII28" s="60"/>
      <c r="MIJ28" s="60"/>
      <c r="MIK28" s="60"/>
      <c r="MIL28" s="60"/>
      <c r="MIM28" s="60"/>
      <c r="MIN28" s="60"/>
      <c r="MIO28" s="60"/>
      <c r="MIP28" s="60"/>
      <c r="MIQ28" s="60"/>
      <c r="MIR28" s="60"/>
      <c r="MIS28" s="60"/>
      <c r="MIT28" s="60"/>
      <c r="MIU28" s="60"/>
      <c r="MIV28" s="60"/>
      <c r="MIW28" s="60"/>
      <c r="MIX28" s="60"/>
      <c r="MIY28" s="60"/>
      <c r="MIZ28" s="60"/>
      <c r="MJA28" s="60"/>
      <c r="MJB28" s="60"/>
      <c r="MJC28" s="60"/>
      <c r="MJD28" s="60"/>
      <c r="MJE28" s="60"/>
      <c r="MJF28" s="60"/>
      <c r="MJG28" s="60"/>
      <c r="MJH28" s="60"/>
      <c r="MJI28" s="60"/>
      <c r="MJJ28" s="60"/>
      <c r="MJK28" s="60"/>
      <c r="MJL28" s="60"/>
      <c r="MJM28" s="60"/>
      <c r="MJN28" s="60"/>
      <c r="MJO28" s="60"/>
      <c r="MJP28" s="60"/>
      <c r="MJQ28" s="60"/>
      <c r="MJR28" s="60"/>
      <c r="MJS28" s="60"/>
      <c r="MJT28" s="60"/>
      <c r="MJU28" s="60"/>
      <c r="MJV28" s="60"/>
      <c r="MJW28" s="60"/>
      <c r="MJX28" s="60"/>
      <c r="MJY28" s="60"/>
      <c r="MJZ28" s="60"/>
      <c r="MKA28" s="60"/>
      <c r="MKB28" s="60"/>
      <c r="MKC28" s="60"/>
      <c r="MKD28" s="60"/>
      <c r="MKE28" s="60"/>
      <c r="MKF28" s="60"/>
      <c r="MKG28" s="60"/>
      <c r="MKH28" s="60"/>
      <c r="MKI28" s="60"/>
      <c r="MKJ28" s="60"/>
      <c r="MKK28" s="60"/>
      <c r="MKL28" s="60"/>
      <c r="MKM28" s="60"/>
      <c r="MKN28" s="60"/>
      <c r="MKO28" s="60"/>
      <c r="MKP28" s="60"/>
      <c r="MKQ28" s="60"/>
      <c r="MKR28" s="60"/>
      <c r="MKS28" s="60"/>
      <c r="MKT28" s="60"/>
      <c r="MKU28" s="60"/>
      <c r="MKV28" s="60"/>
      <c r="MKW28" s="60"/>
      <c r="MKX28" s="60"/>
      <c r="MKY28" s="60"/>
      <c r="MKZ28" s="60"/>
      <c r="MLA28" s="60"/>
      <c r="MLB28" s="60"/>
      <c r="MLC28" s="60"/>
      <c r="MLD28" s="60"/>
      <c r="MLE28" s="60"/>
      <c r="MLF28" s="60"/>
      <c r="MLG28" s="60"/>
      <c r="MLH28" s="60"/>
      <c r="MLI28" s="60"/>
      <c r="MLJ28" s="60"/>
      <c r="MLK28" s="60"/>
      <c r="MLL28" s="60"/>
      <c r="MLM28" s="60"/>
      <c r="MLN28" s="60"/>
      <c r="MLO28" s="60"/>
      <c r="MLP28" s="60"/>
      <c r="MLQ28" s="60"/>
      <c r="MLR28" s="60"/>
      <c r="MLS28" s="60"/>
      <c r="MLT28" s="60"/>
      <c r="MLU28" s="60"/>
      <c r="MLV28" s="60"/>
      <c r="MLW28" s="60"/>
      <c r="MLX28" s="60"/>
      <c r="MLY28" s="60"/>
      <c r="MLZ28" s="60"/>
      <c r="MMA28" s="60"/>
      <c r="MMB28" s="60"/>
      <c r="MMC28" s="60"/>
      <c r="MMD28" s="60"/>
      <c r="MME28" s="60"/>
      <c r="MMF28" s="60"/>
      <c r="MMG28" s="60"/>
      <c r="MMH28" s="60"/>
      <c r="MMI28" s="60"/>
      <c r="MMJ28" s="60"/>
      <c r="MMK28" s="60"/>
      <c r="MML28" s="60"/>
      <c r="MMM28" s="60"/>
      <c r="MMN28" s="60"/>
      <c r="MMO28" s="60"/>
      <c r="MMP28" s="60"/>
      <c r="MMQ28" s="60"/>
      <c r="MMR28" s="60"/>
      <c r="MMS28" s="60"/>
      <c r="MMT28" s="60"/>
      <c r="MMU28" s="60"/>
      <c r="MMV28" s="60"/>
      <c r="MMW28" s="60"/>
      <c r="MMX28" s="60"/>
      <c r="MMY28" s="60"/>
      <c r="MMZ28" s="60"/>
      <c r="MNA28" s="60"/>
      <c r="MNB28" s="60"/>
      <c r="MNC28" s="60"/>
      <c r="MND28" s="60"/>
      <c r="MNE28" s="60"/>
      <c r="MNF28" s="60"/>
      <c r="MNG28" s="60"/>
      <c r="MNH28" s="60"/>
      <c r="MNI28" s="60"/>
      <c r="MNJ28" s="60"/>
      <c r="MNK28" s="60"/>
      <c r="MNL28" s="60"/>
      <c r="MNM28" s="60"/>
      <c r="MNN28" s="60"/>
      <c r="MNO28" s="60"/>
      <c r="MNP28" s="60"/>
      <c r="MNQ28" s="60"/>
      <c r="MNR28" s="60"/>
      <c r="MNS28" s="60"/>
      <c r="MNT28" s="60"/>
      <c r="MNU28" s="60"/>
      <c r="MNV28" s="60"/>
      <c r="MNW28" s="60"/>
      <c r="MNX28" s="60"/>
      <c r="MNY28" s="60"/>
      <c r="MNZ28" s="60"/>
      <c r="MOA28" s="60"/>
      <c r="MOB28" s="60"/>
      <c r="MOC28" s="60"/>
      <c r="MOD28" s="60"/>
      <c r="MOE28" s="60"/>
      <c r="MOF28" s="60"/>
      <c r="MOG28" s="60"/>
      <c r="MOH28" s="60"/>
      <c r="MOI28" s="60"/>
      <c r="MOJ28" s="60"/>
      <c r="MOK28" s="60"/>
      <c r="MOL28" s="60"/>
      <c r="MOM28" s="60"/>
      <c r="MON28" s="60"/>
      <c r="MOO28" s="60"/>
      <c r="MOP28" s="60"/>
      <c r="MOQ28" s="60"/>
      <c r="MOR28" s="60"/>
      <c r="MOS28" s="60"/>
      <c r="MOT28" s="60"/>
      <c r="MOU28" s="60"/>
      <c r="MOV28" s="60"/>
      <c r="MOW28" s="60"/>
      <c r="MOX28" s="60"/>
      <c r="MOY28" s="60"/>
      <c r="MOZ28" s="60"/>
      <c r="MPA28" s="60"/>
      <c r="MPB28" s="60"/>
      <c r="MPC28" s="60"/>
      <c r="MPD28" s="60"/>
      <c r="MPE28" s="60"/>
      <c r="MPF28" s="60"/>
      <c r="MPG28" s="60"/>
      <c r="MPH28" s="60"/>
      <c r="MPI28" s="60"/>
      <c r="MPJ28" s="60"/>
      <c r="MPK28" s="60"/>
      <c r="MPL28" s="60"/>
      <c r="MPM28" s="60"/>
      <c r="MPN28" s="60"/>
      <c r="MPO28" s="60"/>
      <c r="MPP28" s="60"/>
      <c r="MPQ28" s="60"/>
      <c r="MPR28" s="60"/>
      <c r="MPS28" s="60"/>
      <c r="MPT28" s="60"/>
      <c r="MPU28" s="60"/>
      <c r="MPV28" s="60"/>
      <c r="MPW28" s="60"/>
      <c r="MPX28" s="60"/>
      <c r="MPY28" s="60"/>
      <c r="MPZ28" s="60"/>
      <c r="MQA28" s="60"/>
      <c r="MQB28" s="60"/>
      <c r="MQC28" s="60"/>
      <c r="MQD28" s="60"/>
      <c r="MQE28" s="60"/>
      <c r="MQF28" s="60"/>
      <c r="MQG28" s="60"/>
      <c r="MQH28" s="60"/>
      <c r="MQI28" s="60"/>
      <c r="MQJ28" s="60"/>
      <c r="MQK28" s="60"/>
      <c r="MQL28" s="60"/>
      <c r="MQM28" s="60"/>
      <c r="MQN28" s="60"/>
      <c r="MQO28" s="60"/>
      <c r="MQP28" s="60"/>
      <c r="MQQ28" s="60"/>
      <c r="MQR28" s="60"/>
      <c r="MQS28" s="60"/>
      <c r="MQT28" s="60"/>
      <c r="MQU28" s="60"/>
      <c r="MQV28" s="60"/>
      <c r="MQW28" s="60"/>
      <c r="MQX28" s="60"/>
      <c r="MQY28" s="60"/>
      <c r="MQZ28" s="60"/>
      <c r="MRA28" s="60"/>
      <c r="MRB28" s="60"/>
      <c r="MRC28" s="60"/>
      <c r="MRD28" s="60"/>
      <c r="MRE28" s="60"/>
      <c r="MRF28" s="60"/>
      <c r="MRG28" s="60"/>
      <c r="MRH28" s="60"/>
      <c r="MRI28" s="60"/>
      <c r="MRJ28" s="60"/>
      <c r="MRK28" s="60"/>
      <c r="MRL28" s="60"/>
      <c r="MRM28" s="60"/>
      <c r="MRN28" s="60"/>
      <c r="MRO28" s="60"/>
      <c r="MRP28" s="60"/>
      <c r="MRQ28" s="60"/>
      <c r="MRR28" s="60"/>
      <c r="MRS28" s="60"/>
      <c r="MRT28" s="60"/>
      <c r="MRU28" s="60"/>
      <c r="MRV28" s="60"/>
      <c r="MRW28" s="60"/>
      <c r="MRX28" s="60"/>
      <c r="MRY28" s="60"/>
      <c r="MRZ28" s="60"/>
      <c r="MSA28" s="60"/>
      <c r="MSB28" s="60"/>
      <c r="MSC28" s="60"/>
      <c r="MSD28" s="60"/>
      <c r="MSE28" s="60"/>
      <c r="MSF28" s="60"/>
      <c r="MSG28" s="60"/>
      <c r="MSH28" s="60"/>
      <c r="MSI28" s="60"/>
      <c r="MSJ28" s="60"/>
      <c r="MSK28" s="60"/>
      <c r="MSL28" s="60"/>
      <c r="MSM28" s="60"/>
      <c r="MSN28" s="60"/>
      <c r="MSO28" s="60"/>
      <c r="MSP28" s="60"/>
      <c r="MSQ28" s="60"/>
      <c r="MSR28" s="60"/>
      <c r="MSS28" s="60"/>
      <c r="MST28" s="60"/>
      <c r="MSU28" s="60"/>
      <c r="MSV28" s="60"/>
      <c r="MSW28" s="60"/>
      <c r="MSX28" s="60"/>
      <c r="MSY28" s="60"/>
      <c r="MSZ28" s="60"/>
      <c r="MTA28" s="60"/>
      <c r="MTB28" s="60"/>
      <c r="MTC28" s="60"/>
      <c r="MTD28" s="60"/>
      <c r="MTE28" s="60"/>
      <c r="MTF28" s="60"/>
      <c r="MTG28" s="60"/>
      <c r="MTH28" s="60"/>
      <c r="MTI28" s="60"/>
      <c r="MTJ28" s="60"/>
      <c r="MTK28" s="60"/>
      <c r="MTL28" s="60"/>
      <c r="MTM28" s="60"/>
      <c r="MTN28" s="60"/>
      <c r="MTO28" s="60"/>
      <c r="MTP28" s="60"/>
      <c r="MTQ28" s="60"/>
      <c r="MTR28" s="60"/>
      <c r="MTS28" s="60"/>
      <c r="MTT28" s="60"/>
      <c r="MTU28" s="60"/>
      <c r="MTV28" s="60"/>
      <c r="MTW28" s="60"/>
      <c r="MTX28" s="60"/>
      <c r="MTY28" s="60"/>
      <c r="MTZ28" s="60"/>
      <c r="MUA28" s="60"/>
      <c r="MUB28" s="60"/>
      <c r="MUC28" s="60"/>
      <c r="MUD28" s="60"/>
      <c r="MUE28" s="60"/>
      <c r="MUF28" s="60"/>
      <c r="MUG28" s="60"/>
      <c r="MUH28" s="60"/>
      <c r="MUI28" s="60"/>
      <c r="MUJ28" s="60"/>
      <c r="MUK28" s="60"/>
      <c r="MUL28" s="60"/>
      <c r="MUM28" s="60"/>
      <c r="MUN28" s="60"/>
      <c r="MUO28" s="60"/>
      <c r="MUP28" s="60"/>
      <c r="MUQ28" s="60"/>
      <c r="MUR28" s="60"/>
      <c r="MUS28" s="60"/>
      <c r="MUT28" s="60"/>
      <c r="MUU28" s="60"/>
      <c r="MUV28" s="60"/>
      <c r="MUW28" s="60"/>
      <c r="MUX28" s="60"/>
      <c r="MUY28" s="60"/>
      <c r="MUZ28" s="60"/>
      <c r="MVA28" s="60"/>
      <c r="MVB28" s="60"/>
      <c r="MVC28" s="60"/>
      <c r="MVD28" s="60"/>
      <c r="MVE28" s="60"/>
      <c r="MVF28" s="60"/>
      <c r="MVG28" s="60"/>
      <c r="MVH28" s="60"/>
      <c r="MVI28" s="60"/>
      <c r="MVJ28" s="60"/>
      <c r="MVK28" s="60"/>
      <c r="MVL28" s="60"/>
      <c r="MVM28" s="60"/>
      <c r="MVN28" s="60"/>
      <c r="MVO28" s="60"/>
      <c r="MVP28" s="60"/>
      <c r="MVQ28" s="60"/>
      <c r="MVR28" s="60"/>
      <c r="MVS28" s="60"/>
      <c r="MVT28" s="60"/>
      <c r="MVU28" s="60"/>
      <c r="MVV28" s="60"/>
      <c r="MVW28" s="60"/>
      <c r="MVX28" s="60"/>
      <c r="MVY28" s="60"/>
      <c r="MVZ28" s="60"/>
      <c r="MWA28" s="60"/>
      <c r="MWB28" s="60"/>
      <c r="MWC28" s="60"/>
      <c r="MWD28" s="60"/>
      <c r="MWE28" s="60"/>
      <c r="MWF28" s="60"/>
      <c r="MWG28" s="60"/>
      <c r="MWH28" s="60"/>
      <c r="MWI28" s="60"/>
      <c r="MWJ28" s="60"/>
      <c r="MWK28" s="60"/>
      <c r="MWL28" s="60"/>
      <c r="MWM28" s="60"/>
      <c r="MWN28" s="60"/>
      <c r="MWO28" s="60"/>
      <c r="MWP28" s="60"/>
      <c r="MWQ28" s="60"/>
      <c r="MWR28" s="60"/>
      <c r="MWS28" s="60"/>
      <c r="MWT28" s="60"/>
      <c r="MWU28" s="60"/>
      <c r="MWV28" s="60"/>
      <c r="MWW28" s="60"/>
      <c r="MWX28" s="60"/>
      <c r="MWY28" s="60"/>
      <c r="MWZ28" s="60"/>
      <c r="MXA28" s="60"/>
      <c r="MXB28" s="60"/>
      <c r="MXC28" s="60"/>
      <c r="MXD28" s="60"/>
      <c r="MXE28" s="60"/>
      <c r="MXF28" s="60"/>
      <c r="MXG28" s="60"/>
      <c r="MXH28" s="60"/>
      <c r="MXI28" s="60"/>
      <c r="MXJ28" s="60"/>
      <c r="MXK28" s="60"/>
      <c r="MXL28" s="60"/>
      <c r="MXM28" s="60"/>
      <c r="MXN28" s="60"/>
      <c r="MXO28" s="60"/>
      <c r="MXP28" s="60"/>
      <c r="MXQ28" s="60"/>
      <c r="MXR28" s="60"/>
      <c r="MXS28" s="60"/>
      <c r="MXT28" s="60"/>
      <c r="MXU28" s="60"/>
      <c r="MXV28" s="60"/>
      <c r="MXW28" s="60"/>
      <c r="MXX28" s="60"/>
      <c r="MXY28" s="60"/>
      <c r="MXZ28" s="60"/>
      <c r="MYA28" s="60"/>
      <c r="MYB28" s="60"/>
      <c r="MYC28" s="60"/>
      <c r="MYD28" s="60"/>
      <c r="MYE28" s="60"/>
      <c r="MYF28" s="60"/>
      <c r="MYG28" s="60"/>
      <c r="MYH28" s="60"/>
      <c r="MYI28" s="60"/>
      <c r="MYJ28" s="60"/>
      <c r="MYK28" s="60"/>
      <c r="MYL28" s="60"/>
      <c r="MYM28" s="60"/>
      <c r="MYN28" s="60"/>
      <c r="MYO28" s="60"/>
      <c r="MYP28" s="60"/>
      <c r="MYQ28" s="60"/>
      <c r="MYR28" s="60"/>
      <c r="MYS28" s="60"/>
      <c r="MYT28" s="60"/>
      <c r="MYU28" s="60"/>
      <c r="MYV28" s="60"/>
      <c r="MYW28" s="60"/>
      <c r="MYX28" s="60"/>
      <c r="MYY28" s="60"/>
      <c r="MYZ28" s="60"/>
      <c r="MZA28" s="60"/>
      <c r="MZB28" s="60"/>
      <c r="MZC28" s="60"/>
      <c r="MZD28" s="60"/>
      <c r="MZE28" s="60"/>
      <c r="MZF28" s="60"/>
      <c r="MZG28" s="60"/>
      <c r="MZH28" s="60"/>
      <c r="MZI28" s="60"/>
      <c r="MZJ28" s="60"/>
      <c r="MZK28" s="60"/>
      <c r="MZL28" s="60"/>
      <c r="MZM28" s="60"/>
      <c r="MZN28" s="60"/>
      <c r="MZO28" s="60"/>
      <c r="MZP28" s="60"/>
      <c r="MZQ28" s="60"/>
      <c r="MZR28" s="60"/>
      <c r="MZS28" s="60"/>
      <c r="MZT28" s="60"/>
      <c r="MZU28" s="60"/>
      <c r="MZV28" s="60"/>
      <c r="MZW28" s="60"/>
      <c r="MZX28" s="60"/>
      <c r="MZY28" s="60"/>
      <c r="MZZ28" s="60"/>
      <c r="NAA28" s="60"/>
      <c r="NAB28" s="60"/>
      <c r="NAC28" s="60"/>
      <c r="NAD28" s="60"/>
      <c r="NAE28" s="60"/>
      <c r="NAF28" s="60"/>
      <c r="NAG28" s="60"/>
      <c r="NAH28" s="60"/>
      <c r="NAI28" s="60"/>
      <c r="NAJ28" s="60"/>
      <c r="NAK28" s="60"/>
      <c r="NAL28" s="60"/>
      <c r="NAM28" s="60"/>
      <c r="NAN28" s="60"/>
      <c r="NAO28" s="60"/>
      <c r="NAP28" s="60"/>
      <c r="NAQ28" s="60"/>
      <c r="NAR28" s="60"/>
      <c r="NAS28" s="60"/>
      <c r="NAT28" s="60"/>
      <c r="NAU28" s="60"/>
      <c r="NAV28" s="60"/>
      <c r="NAW28" s="60"/>
      <c r="NAX28" s="60"/>
      <c r="NAY28" s="60"/>
      <c r="NAZ28" s="60"/>
      <c r="NBA28" s="60"/>
      <c r="NBB28" s="60"/>
      <c r="NBC28" s="60"/>
      <c r="NBD28" s="60"/>
      <c r="NBE28" s="60"/>
      <c r="NBF28" s="60"/>
      <c r="NBG28" s="60"/>
      <c r="NBH28" s="60"/>
      <c r="NBI28" s="60"/>
      <c r="NBJ28" s="60"/>
      <c r="NBK28" s="60"/>
      <c r="NBL28" s="60"/>
      <c r="NBM28" s="60"/>
      <c r="NBN28" s="60"/>
      <c r="NBO28" s="60"/>
      <c r="NBP28" s="60"/>
      <c r="NBQ28" s="60"/>
      <c r="NBR28" s="60"/>
      <c r="NBS28" s="60"/>
      <c r="NBT28" s="60"/>
      <c r="NBU28" s="60"/>
      <c r="NBV28" s="60"/>
      <c r="NBW28" s="60"/>
      <c r="NBX28" s="60"/>
      <c r="NBY28" s="60"/>
      <c r="NBZ28" s="60"/>
      <c r="NCA28" s="60"/>
      <c r="NCB28" s="60"/>
      <c r="NCC28" s="60"/>
      <c r="NCD28" s="60"/>
      <c r="NCE28" s="60"/>
      <c r="NCF28" s="60"/>
      <c r="NCG28" s="60"/>
      <c r="NCH28" s="60"/>
      <c r="NCI28" s="60"/>
      <c r="NCJ28" s="60"/>
      <c r="NCK28" s="60"/>
      <c r="NCL28" s="60"/>
      <c r="NCM28" s="60"/>
      <c r="NCN28" s="60"/>
      <c r="NCO28" s="60"/>
      <c r="NCP28" s="60"/>
      <c r="NCQ28" s="60"/>
      <c r="NCR28" s="60"/>
      <c r="NCS28" s="60"/>
      <c r="NCT28" s="60"/>
      <c r="NCU28" s="60"/>
      <c r="NCV28" s="60"/>
      <c r="NCW28" s="60"/>
      <c r="NCX28" s="60"/>
      <c r="NCY28" s="60"/>
      <c r="NCZ28" s="60"/>
      <c r="NDA28" s="60"/>
      <c r="NDB28" s="60"/>
      <c r="NDC28" s="60"/>
      <c r="NDD28" s="60"/>
      <c r="NDE28" s="60"/>
      <c r="NDF28" s="60"/>
      <c r="NDG28" s="60"/>
      <c r="NDH28" s="60"/>
      <c r="NDI28" s="60"/>
      <c r="NDJ28" s="60"/>
      <c r="NDK28" s="60"/>
      <c r="NDL28" s="60"/>
      <c r="NDM28" s="60"/>
      <c r="NDN28" s="60"/>
      <c r="NDO28" s="60"/>
      <c r="NDP28" s="60"/>
      <c r="NDQ28" s="60"/>
      <c r="NDR28" s="60"/>
      <c r="NDS28" s="60"/>
      <c r="NDT28" s="60"/>
      <c r="NDU28" s="60"/>
      <c r="NDV28" s="60"/>
      <c r="NDW28" s="60"/>
      <c r="NDX28" s="60"/>
      <c r="NDY28" s="60"/>
      <c r="NDZ28" s="60"/>
      <c r="NEA28" s="60"/>
      <c r="NEB28" s="60"/>
      <c r="NEC28" s="60"/>
      <c r="NED28" s="60"/>
      <c r="NEE28" s="60"/>
      <c r="NEF28" s="60"/>
      <c r="NEG28" s="60"/>
      <c r="NEH28" s="60"/>
      <c r="NEI28" s="60"/>
      <c r="NEJ28" s="60"/>
      <c r="NEK28" s="60"/>
      <c r="NEL28" s="60"/>
      <c r="NEM28" s="60"/>
      <c r="NEN28" s="60"/>
      <c r="NEO28" s="60"/>
      <c r="NEP28" s="60"/>
      <c r="NEQ28" s="60"/>
      <c r="NER28" s="60"/>
      <c r="NES28" s="60"/>
      <c r="NET28" s="60"/>
      <c r="NEU28" s="60"/>
      <c r="NEV28" s="60"/>
      <c r="NEW28" s="60"/>
      <c r="NEX28" s="60"/>
      <c r="NEY28" s="60"/>
      <c r="NEZ28" s="60"/>
      <c r="NFA28" s="60"/>
      <c r="NFB28" s="60"/>
      <c r="NFC28" s="60"/>
      <c r="NFD28" s="60"/>
      <c r="NFE28" s="60"/>
      <c r="NFF28" s="60"/>
      <c r="NFG28" s="60"/>
      <c r="NFH28" s="60"/>
      <c r="NFI28" s="60"/>
      <c r="NFJ28" s="60"/>
      <c r="NFK28" s="60"/>
      <c r="NFL28" s="60"/>
      <c r="NFM28" s="60"/>
      <c r="NFN28" s="60"/>
      <c r="NFO28" s="60"/>
      <c r="NFP28" s="60"/>
      <c r="NFQ28" s="60"/>
      <c r="NFR28" s="60"/>
      <c r="NFS28" s="60"/>
      <c r="NFT28" s="60"/>
      <c r="NFU28" s="60"/>
      <c r="NFV28" s="60"/>
      <c r="NFW28" s="60"/>
      <c r="NFX28" s="60"/>
      <c r="NFY28" s="60"/>
      <c r="NFZ28" s="60"/>
      <c r="NGA28" s="60"/>
      <c r="NGB28" s="60"/>
      <c r="NGC28" s="60"/>
      <c r="NGD28" s="60"/>
      <c r="NGE28" s="60"/>
      <c r="NGF28" s="60"/>
      <c r="NGG28" s="60"/>
      <c r="NGH28" s="60"/>
      <c r="NGI28" s="60"/>
      <c r="NGJ28" s="60"/>
      <c r="NGK28" s="60"/>
      <c r="NGL28" s="60"/>
      <c r="NGM28" s="60"/>
      <c r="NGN28" s="60"/>
      <c r="NGO28" s="60"/>
      <c r="NGP28" s="60"/>
      <c r="NGQ28" s="60"/>
      <c r="NGR28" s="60"/>
      <c r="NGS28" s="60"/>
      <c r="NGT28" s="60"/>
      <c r="NGU28" s="60"/>
      <c r="NGV28" s="60"/>
      <c r="NGW28" s="60"/>
      <c r="NGX28" s="60"/>
      <c r="NGY28" s="60"/>
      <c r="NGZ28" s="60"/>
      <c r="NHA28" s="60"/>
      <c r="NHB28" s="60"/>
      <c r="NHC28" s="60"/>
      <c r="NHD28" s="60"/>
      <c r="NHE28" s="60"/>
      <c r="NHF28" s="60"/>
      <c r="NHG28" s="60"/>
      <c r="NHH28" s="60"/>
      <c r="NHI28" s="60"/>
      <c r="NHJ28" s="60"/>
      <c r="NHK28" s="60"/>
      <c r="NHL28" s="60"/>
      <c r="NHM28" s="60"/>
      <c r="NHN28" s="60"/>
      <c r="NHO28" s="60"/>
      <c r="NHP28" s="60"/>
      <c r="NHQ28" s="60"/>
      <c r="NHR28" s="60"/>
      <c r="NHS28" s="60"/>
      <c r="NHT28" s="60"/>
      <c r="NHU28" s="60"/>
      <c r="NHV28" s="60"/>
      <c r="NHW28" s="60"/>
      <c r="NHX28" s="60"/>
      <c r="NHY28" s="60"/>
      <c r="NHZ28" s="60"/>
      <c r="NIA28" s="60"/>
      <c r="NIB28" s="60"/>
      <c r="NIC28" s="60"/>
      <c r="NID28" s="60"/>
      <c r="NIE28" s="60"/>
      <c r="NIF28" s="60"/>
      <c r="NIG28" s="60"/>
      <c r="NIH28" s="60"/>
      <c r="NII28" s="60"/>
      <c r="NIJ28" s="60"/>
      <c r="NIK28" s="60"/>
      <c r="NIL28" s="60"/>
      <c r="NIM28" s="60"/>
      <c r="NIN28" s="60"/>
      <c r="NIO28" s="60"/>
      <c r="NIP28" s="60"/>
      <c r="NIQ28" s="60"/>
      <c r="NIR28" s="60"/>
      <c r="NIS28" s="60"/>
      <c r="NIT28" s="60"/>
      <c r="NIU28" s="60"/>
      <c r="NIV28" s="60"/>
      <c r="NIW28" s="60"/>
      <c r="NIX28" s="60"/>
      <c r="NIY28" s="60"/>
      <c r="NIZ28" s="60"/>
      <c r="NJA28" s="60"/>
      <c r="NJB28" s="60"/>
      <c r="NJC28" s="60"/>
      <c r="NJD28" s="60"/>
      <c r="NJE28" s="60"/>
      <c r="NJF28" s="60"/>
      <c r="NJG28" s="60"/>
      <c r="NJH28" s="60"/>
      <c r="NJI28" s="60"/>
      <c r="NJJ28" s="60"/>
      <c r="NJK28" s="60"/>
      <c r="NJL28" s="60"/>
      <c r="NJM28" s="60"/>
      <c r="NJN28" s="60"/>
      <c r="NJO28" s="60"/>
      <c r="NJP28" s="60"/>
      <c r="NJQ28" s="60"/>
      <c r="NJR28" s="60"/>
      <c r="NJS28" s="60"/>
      <c r="NJT28" s="60"/>
      <c r="NJU28" s="60"/>
      <c r="NJV28" s="60"/>
      <c r="NJW28" s="60"/>
      <c r="NJX28" s="60"/>
      <c r="NJY28" s="60"/>
      <c r="NJZ28" s="60"/>
      <c r="NKA28" s="60"/>
      <c r="NKB28" s="60"/>
      <c r="NKC28" s="60"/>
      <c r="NKD28" s="60"/>
      <c r="NKE28" s="60"/>
      <c r="NKF28" s="60"/>
      <c r="NKG28" s="60"/>
      <c r="NKH28" s="60"/>
      <c r="NKI28" s="60"/>
      <c r="NKJ28" s="60"/>
      <c r="NKK28" s="60"/>
      <c r="NKL28" s="60"/>
      <c r="NKM28" s="60"/>
      <c r="NKN28" s="60"/>
      <c r="NKO28" s="60"/>
      <c r="NKP28" s="60"/>
      <c r="NKQ28" s="60"/>
      <c r="NKR28" s="60"/>
      <c r="NKS28" s="60"/>
      <c r="NKT28" s="60"/>
      <c r="NKU28" s="60"/>
      <c r="NKV28" s="60"/>
      <c r="NKW28" s="60"/>
      <c r="NKX28" s="60"/>
      <c r="NKY28" s="60"/>
      <c r="NKZ28" s="60"/>
      <c r="NLA28" s="60"/>
      <c r="NLB28" s="60"/>
      <c r="NLC28" s="60"/>
      <c r="NLD28" s="60"/>
      <c r="NLE28" s="60"/>
      <c r="NLF28" s="60"/>
      <c r="NLG28" s="60"/>
      <c r="NLH28" s="60"/>
      <c r="NLI28" s="60"/>
      <c r="NLJ28" s="60"/>
      <c r="NLK28" s="60"/>
      <c r="NLL28" s="60"/>
      <c r="NLM28" s="60"/>
      <c r="NLN28" s="60"/>
      <c r="NLO28" s="60"/>
      <c r="NLP28" s="60"/>
      <c r="NLQ28" s="60"/>
      <c r="NLR28" s="60"/>
      <c r="NLS28" s="60"/>
      <c r="NLT28" s="60"/>
      <c r="NLU28" s="60"/>
      <c r="NLV28" s="60"/>
      <c r="NLW28" s="60"/>
      <c r="NLX28" s="60"/>
      <c r="NLY28" s="60"/>
      <c r="NLZ28" s="60"/>
      <c r="NMA28" s="60"/>
      <c r="NMB28" s="60"/>
      <c r="NMC28" s="60"/>
      <c r="NMD28" s="60"/>
      <c r="NME28" s="60"/>
      <c r="NMF28" s="60"/>
      <c r="NMG28" s="60"/>
      <c r="NMH28" s="60"/>
      <c r="NMI28" s="60"/>
      <c r="NMJ28" s="60"/>
      <c r="NMK28" s="60"/>
      <c r="NML28" s="60"/>
      <c r="NMM28" s="60"/>
      <c r="NMN28" s="60"/>
      <c r="NMO28" s="60"/>
      <c r="NMP28" s="60"/>
      <c r="NMQ28" s="60"/>
      <c r="NMR28" s="60"/>
      <c r="NMS28" s="60"/>
      <c r="NMT28" s="60"/>
      <c r="NMU28" s="60"/>
      <c r="NMV28" s="60"/>
      <c r="NMW28" s="60"/>
      <c r="NMX28" s="60"/>
      <c r="NMY28" s="60"/>
      <c r="NMZ28" s="60"/>
      <c r="NNA28" s="60"/>
      <c r="NNB28" s="60"/>
      <c r="NNC28" s="60"/>
      <c r="NND28" s="60"/>
      <c r="NNE28" s="60"/>
      <c r="NNF28" s="60"/>
      <c r="NNG28" s="60"/>
      <c r="NNH28" s="60"/>
      <c r="NNI28" s="60"/>
      <c r="NNJ28" s="60"/>
      <c r="NNK28" s="60"/>
      <c r="NNL28" s="60"/>
      <c r="NNM28" s="60"/>
      <c r="NNN28" s="60"/>
      <c r="NNO28" s="60"/>
      <c r="NNP28" s="60"/>
      <c r="NNQ28" s="60"/>
      <c r="NNR28" s="60"/>
      <c r="NNS28" s="60"/>
      <c r="NNT28" s="60"/>
      <c r="NNU28" s="60"/>
      <c r="NNV28" s="60"/>
      <c r="NNW28" s="60"/>
      <c r="NNX28" s="60"/>
      <c r="NNY28" s="60"/>
      <c r="NNZ28" s="60"/>
      <c r="NOA28" s="60"/>
      <c r="NOB28" s="60"/>
      <c r="NOC28" s="60"/>
      <c r="NOD28" s="60"/>
      <c r="NOE28" s="60"/>
      <c r="NOF28" s="60"/>
      <c r="NOG28" s="60"/>
      <c r="NOH28" s="60"/>
      <c r="NOI28" s="60"/>
      <c r="NOJ28" s="60"/>
      <c r="NOK28" s="60"/>
      <c r="NOL28" s="60"/>
      <c r="NOM28" s="60"/>
      <c r="NON28" s="60"/>
      <c r="NOO28" s="60"/>
      <c r="NOP28" s="60"/>
      <c r="NOQ28" s="60"/>
      <c r="NOR28" s="60"/>
      <c r="NOS28" s="60"/>
      <c r="NOT28" s="60"/>
      <c r="NOU28" s="60"/>
      <c r="NOV28" s="60"/>
      <c r="NOW28" s="60"/>
      <c r="NOX28" s="60"/>
      <c r="NOY28" s="60"/>
      <c r="NOZ28" s="60"/>
      <c r="NPA28" s="60"/>
      <c r="NPB28" s="60"/>
      <c r="NPC28" s="60"/>
      <c r="NPD28" s="60"/>
      <c r="NPE28" s="60"/>
      <c r="NPF28" s="60"/>
      <c r="NPG28" s="60"/>
      <c r="NPH28" s="60"/>
      <c r="NPI28" s="60"/>
      <c r="NPJ28" s="60"/>
      <c r="NPK28" s="60"/>
      <c r="NPL28" s="60"/>
      <c r="NPM28" s="60"/>
      <c r="NPN28" s="60"/>
      <c r="NPO28" s="60"/>
      <c r="NPP28" s="60"/>
      <c r="NPQ28" s="60"/>
      <c r="NPR28" s="60"/>
      <c r="NPS28" s="60"/>
      <c r="NPT28" s="60"/>
      <c r="NPU28" s="60"/>
      <c r="NPV28" s="60"/>
      <c r="NPW28" s="60"/>
      <c r="NPX28" s="60"/>
      <c r="NPY28" s="60"/>
      <c r="NPZ28" s="60"/>
      <c r="NQA28" s="60"/>
      <c r="NQB28" s="60"/>
      <c r="NQC28" s="60"/>
      <c r="NQD28" s="60"/>
      <c r="NQE28" s="60"/>
      <c r="NQF28" s="60"/>
      <c r="NQG28" s="60"/>
      <c r="NQH28" s="60"/>
      <c r="NQI28" s="60"/>
      <c r="NQJ28" s="60"/>
      <c r="NQK28" s="60"/>
      <c r="NQL28" s="60"/>
      <c r="NQM28" s="60"/>
      <c r="NQN28" s="60"/>
      <c r="NQO28" s="60"/>
      <c r="NQP28" s="60"/>
      <c r="NQQ28" s="60"/>
      <c r="NQR28" s="60"/>
      <c r="NQS28" s="60"/>
      <c r="NQT28" s="60"/>
      <c r="NQU28" s="60"/>
      <c r="NQV28" s="60"/>
      <c r="NQW28" s="60"/>
      <c r="NQX28" s="60"/>
      <c r="NQY28" s="60"/>
      <c r="NQZ28" s="60"/>
      <c r="NRA28" s="60"/>
      <c r="NRB28" s="60"/>
      <c r="NRC28" s="60"/>
      <c r="NRD28" s="60"/>
      <c r="NRE28" s="60"/>
      <c r="NRF28" s="60"/>
      <c r="NRG28" s="60"/>
      <c r="NRH28" s="60"/>
      <c r="NRI28" s="60"/>
      <c r="NRJ28" s="60"/>
      <c r="NRK28" s="60"/>
      <c r="NRL28" s="60"/>
      <c r="NRM28" s="60"/>
      <c r="NRN28" s="60"/>
      <c r="NRO28" s="60"/>
      <c r="NRP28" s="60"/>
      <c r="NRQ28" s="60"/>
      <c r="NRR28" s="60"/>
      <c r="NRS28" s="60"/>
      <c r="NRT28" s="60"/>
      <c r="NRU28" s="60"/>
      <c r="NRV28" s="60"/>
      <c r="NRW28" s="60"/>
      <c r="NRX28" s="60"/>
      <c r="NRY28" s="60"/>
      <c r="NRZ28" s="60"/>
      <c r="NSA28" s="60"/>
      <c r="NSB28" s="60"/>
      <c r="NSC28" s="60"/>
      <c r="NSD28" s="60"/>
      <c r="NSE28" s="60"/>
      <c r="NSF28" s="60"/>
      <c r="NSG28" s="60"/>
      <c r="NSH28" s="60"/>
      <c r="NSI28" s="60"/>
      <c r="NSJ28" s="60"/>
      <c r="NSK28" s="60"/>
      <c r="NSL28" s="60"/>
      <c r="NSM28" s="60"/>
      <c r="NSN28" s="60"/>
      <c r="NSO28" s="60"/>
      <c r="NSP28" s="60"/>
      <c r="NSQ28" s="60"/>
      <c r="NSR28" s="60"/>
      <c r="NSS28" s="60"/>
      <c r="NST28" s="60"/>
      <c r="NSU28" s="60"/>
      <c r="NSV28" s="60"/>
      <c r="NSW28" s="60"/>
      <c r="NSX28" s="60"/>
      <c r="NSY28" s="60"/>
      <c r="NSZ28" s="60"/>
      <c r="NTA28" s="60"/>
      <c r="NTB28" s="60"/>
      <c r="NTC28" s="60"/>
      <c r="NTD28" s="60"/>
      <c r="NTE28" s="60"/>
      <c r="NTF28" s="60"/>
      <c r="NTG28" s="60"/>
      <c r="NTH28" s="60"/>
      <c r="NTI28" s="60"/>
      <c r="NTJ28" s="60"/>
      <c r="NTK28" s="60"/>
      <c r="NTL28" s="60"/>
      <c r="NTM28" s="60"/>
      <c r="NTN28" s="60"/>
      <c r="NTO28" s="60"/>
      <c r="NTP28" s="60"/>
      <c r="NTQ28" s="60"/>
      <c r="NTR28" s="60"/>
      <c r="NTS28" s="60"/>
      <c r="NTT28" s="60"/>
      <c r="NTU28" s="60"/>
      <c r="NTV28" s="60"/>
      <c r="NTW28" s="60"/>
      <c r="NTX28" s="60"/>
      <c r="NTY28" s="60"/>
      <c r="NTZ28" s="60"/>
      <c r="NUA28" s="60"/>
      <c r="NUB28" s="60"/>
      <c r="NUC28" s="60"/>
      <c r="NUD28" s="60"/>
      <c r="NUE28" s="60"/>
      <c r="NUF28" s="60"/>
      <c r="NUG28" s="60"/>
      <c r="NUH28" s="60"/>
      <c r="NUI28" s="60"/>
      <c r="NUJ28" s="60"/>
      <c r="NUK28" s="60"/>
      <c r="NUL28" s="60"/>
      <c r="NUM28" s="60"/>
      <c r="NUN28" s="60"/>
      <c r="NUO28" s="60"/>
      <c r="NUP28" s="60"/>
      <c r="NUQ28" s="60"/>
      <c r="NUR28" s="60"/>
      <c r="NUS28" s="60"/>
      <c r="NUT28" s="60"/>
      <c r="NUU28" s="60"/>
      <c r="NUV28" s="60"/>
      <c r="NUW28" s="60"/>
      <c r="NUX28" s="60"/>
      <c r="NUY28" s="60"/>
      <c r="NUZ28" s="60"/>
      <c r="NVA28" s="60"/>
      <c r="NVB28" s="60"/>
      <c r="NVC28" s="60"/>
      <c r="NVD28" s="60"/>
      <c r="NVE28" s="60"/>
      <c r="NVF28" s="60"/>
      <c r="NVG28" s="60"/>
      <c r="NVH28" s="60"/>
      <c r="NVI28" s="60"/>
      <c r="NVJ28" s="60"/>
      <c r="NVK28" s="60"/>
      <c r="NVL28" s="60"/>
      <c r="NVM28" s="60"/>
      <c r="NVN28" s="60"/>
      <c r="NVO28" s="60"/>
      <c r="NVP28" s="60"/>
      <c r="NVQ28" s="60"/>
      <c r="NVR28" s="60"/>
      <c r="NVS28" s="60"/>
      <c r="NVT28" s="60"/>
      <c r="NVU28" s="60"/>
      <c r="NVV28" s="60"/>
      <c r="NVW28" s="60"/>
      <c r="NVX28" s="60"/>
      <c r="NVY28" s="60"/>
      <c r="NVZ28" s="60"/>
      <c r="NWA28" s="60"/>
      <c r="NWB28" s="60"/>
      <c r="NWC28" s="60"/>
      <c r="NWD28" s="60"/>
      <c r="NWE28" s="60"/>
      <c r="NWF28" s="60"/>
      <c r="NWG28" s="60"/>
      <c r="NWH28" s="60"/>
      <c r="NWI28" s="60"/>
      <c r="NWJ28" s="60"/>
      <c r="NWK28" s="60"/>
      <c r="NWL28" s="60"/>
      <c r="NWM28" s="60"/>
      <c r="NWN28" s="60"/>
      <c r="NWO28" s="60"/>
      <c r="NWP28" s="60"/>
      <c r="NWQ28" s="60"/>
      <c r="NWR28" s="60"/>
      <c r="NWS28" s="60"/>
      <c r="NWT28" s="60"/>
      <c r="NWU28" s="60"/>
      <c r="NWV28" s="60"/>
      <c r="NWW28" s="60"/>
      <c r="NWX28" s="60"/>
      <c r="NWY28" s="60"/>
      <c r="NWZ28" s="60"/>
      <c r="NXA28" s="60"/>
      <c r="NXB28" s="60"/>
      <c r="NXC28" s="60"/>
      <c r="NXD28" s="60"/>
      <c r="NXE28" s="60"/>
      <c r="NXF28" s="60"/>
      <c r="NXG28" s="60"/>
      <c r="NXH28" s="60"/>
      <c r="NXI28" s="60"/>
      <c r="NXJ28" s="60"/>
      <c r="NXK28" s="60"/>
      <c r="NXL28" s="60"/>
      <c r="NXM28" s="60"/>
      <c r="NXN28" s="60"/>
      <c r="NXO28" s="60"/>
      <c r="NXP28" s="60"/>
      <c r="NXQ28" s="60"/>
      <c r="NXR28" s="60"/>
      <c r="NXS28" s="60"/>
      <c r="NXT28" s="60"/>
      <c r="NXU28" s="60"/>
      <c r="NXV28" s="60"/>
      <c r="NXW28" s="60"/>
      <c r="NXX28" s="60"/>
      <c r="NXY28" s="60"/>
      <c r="NXZ28" s="60"/>
      <c r="NYA28" s="60"/>
      <c r="NYB28" s="60"/>
      <c r="NYC28" s="60"/>
      <c r="NYD28" s="60"/>
      <c r="NYE28" s="60"/>
      <c r="NYF28" s="60"/>
      <c r="NYG28" s="60"/>
      <c r="NYH28" s="60"/>
      <c r="NYI28" s="60"/>
      <c r="NYJ28" s="60"/>
      <c r="NYK28" s="60"/>
      <c r="NYL28" s="60"/>
      <c r="NYM28" s="60"/>
      <c r="NYN28" s="60"/>
      <c r="NYO28" s="60"/>
      <c r="NYP28" s="60"/>
      <c r="NYQ28" s="60"/>
      <c r="NYR28" s="60"/>
      <c r="NYS28" s="60"/>
      <c r="NYT28" s="60"/>
      <c r="NYU28" s="60"/>
      <c r="NYV28" s="60"/>
      <c r="NYW28" s="60"/>
      <c r="NYX28" s="60"/>
      <c r="NYY28" s="60"/>
      <c r="NYZ28" s="60"/>
      <c r="NZA28" s="60"/>
      <c r="NZB28" s="60"/>
      <c r="NZC28" s="60"/>
      <c r="NZD28" s="60"/>
      <c r="NZE28" s="60"/>
      <c r="NZF28" s="60"/>
      <c r="NZG28" s="60"/>
      <c r="NZH28" s="60"/>
      <c r="NZI28" s="60"/>
      <c r="NZJ28" s="60"/>
      <c r="NZK28" s="60"/>
      <c r="NZL28" s="60"/>
      <c r="NZM28" s="60"/>
      <c r="NZN28" s="60"/>
      <c r="NZO28" s="60"/>
      <c r="NZP28" s="60"/>
      <c r="NZQ28" s="60"/>
      <c r="NZR28" s="60"/>
      <c r="NZS28" s="60"/>
      <c r="NZT28" s="60"/>
      <c r="NZU28" s="60"/>
      <c r="NZV28" s="60"/>
      <c r="NZW28" s="60"/>
      <c r="NZX28" s="60"/>
      <c r="NZY28" s="60"/>
      <c r="NZZ28" s="60"/>
      <c r="OAA28" s="60"/>
      <c r="OAB28" s="60"/>
      <c r="OAC28" s="60"/>
      <c r="OAD28" s="60"/>
      <c r="OAE28" s="60"/>
      <c r="OAF28" s="60"/>
      <c r="OAG28" s="60"/>
      <c r="OAH28" s="60"/>
      <c r="OAI28" s="60"/>
      <c r="OAJ28" s="60"/>
      <c r="OAK28" s="60"/>
      <c r="OAL28" s="60"/>
      <c r="OAM28" s="60"/>
      <c r="OAN28" s="60"/>
      <c r="OAO28" s="60"/>
      <c r="OAP28" s="60"/>
      <c r="OAQ28" s="60"/>
      <c r="OAR28" s="60"/>
      <c r="OAS28" s="60"/>
      <c r="OAT28" s="60"/>
      <c r="OAU28" s="60"/>
      <c r="OAV28" s="60"/>
      <c r="OAW28" s="60"/>
      <c r="OAX28" s="60"/>
      <c r="OAY28" s="60"/>
      <c r="OAZ28" s="60"/>
      <c r="OBA28" s="60"/>
      <c r="OBB28" s="60"/>
      <c r="OBC28" s="60"/>
      <c r="OBD28" s="60"/>
      <c r="OBE28" s="60"/>
      <c r="OBF28" s="60"/>
      <c r="OBG28" s="60"/>
      <c r="OBH28" s="60"/>
      <c r="OBI28" s="60"/>
      <c r="OBJ28" s="60"/>
      <c r="OBK28" s="60"/>
      <c r="OBL28" s="60"/>
      <c r="OBM28" s="60"/>
      <c r="OBN28" s="60"/>
      <c r="OBO28" s="60"/>
      <c r="OBP28" s="60"/>
      <c r="OBQ28" s="60"/>
      <c r="OBR28" s="60"/>
      <c r="OBS28" s="60"/>
      <c r="OBT28" s="60"/>
      <c r="OBU28" s="60"/>
      <c r="OBV28" s="60"/>
      <c r="OBW28" s="60"/>
      <c r="OBX28" s="60"/>
      <c r="OBY28" s="60"/>
      <c r="OBZ28" s="60"/>
      <c r="OCA28" s="60"/>
      <c r="OCB28" s="60"/>
      <c r="OCC28" s="60"/>
      <c r="OCD28" s="60"/>
      <c r="OCE28" s="60"/>
      <c r="OCF28" s="60"/>
      <c r="OCG28" s="60"/>
      <c r="OCH28" s="60"/>
      <c r="OCI28" s="60"/>
      <c r="OCJ28" s="60"/>
      <c r="OCK28" s="60"/>
      <c r="OCL28" s="60"/>
      <c r="OCM28" s="60"/>
      <c r="OCN28" s="60"/>
      <c r="OCO28" s="60"/>
      <c r="OCP28" s="60"/>
      <c r="OCQ28" s="60"/>
      <c r="OCR28" s="60"/>
      <c r="OCS28" s="60"/>
      <c r="OCT28" s="60"/>
      <c r="OCU28" s="60"/>
      <c r="OCV28" s="60"/>
      <c r="OCW28" s="60"/>
      <c r="OCX28" s="60"/>
      <c r="OCY28" s="60"/>
      <c r="OCZ28" s="60"/>
      <c r="ODA28" s="60"/>
      <c r="ODB28" s="60"/>
      <c r="ODC28" s="60"/>
      <c r="ODD28" s="60"/>
      <c r="ODE28" s="60"/>
      <c r="ODF28" s="60"/>
      <c r="ODG28" s="60"/>
      <c r="ODH28" s="60"/>
      <c r="ODI28" s="60"/>
      <c r="ODJ28" s="60"/>
      <c r="ODK28" s="60"/>
      <c r="ODL28" s="60"/>
      <c r="ODM28" s="60"/>
      <c r="ODN28" s="60"/>
      <c r="ODO28" s="60"/>
      <c r="ODP28" s="60"/>
      <c r="ODQ28" s="60"/>
      <c r="ODR28" s="60"/>
      <c r="ODS28" s="60"/>
      <c r="ODT28" s="60"/>
      <c r="ODU28" s="60"/>
      <c r="ODV28" s="60"/>
      <c r="ODW28" s="60"/>
      <c r="ODX28" s="60"/>
      <c r="ODY28" s="60"/>
      <c r="ODZ28" s="60"/>
      <c r="OEA28" s="60"/>
      <c r="OEB28" s="60"/>
      <c r="OEC28" s="60"/>
      <c r="OED28" s="60"/>
      <c r="OEE28" s="60"/>
      <c r="OEF28" s="60"/>
      <c r="OEG28" s="60"/>
      <c r="OEH28" s="60"/>
      <c r="OEI28" s="60"/>
      <c r="OEJ28" s="60"/>
      <c r="OEK28" s="60"/>
      <c r="OEL28" s="60"/>
      <c r="OEM28" s="60"/>
      <c r="OEN28" s="60"/>
      <c r="OEO28" s="60"/>
      <c r="OEP28" s="60"/>
      <c r="OEQ28" s="60"/>
      <c r="OER28" s="60"/>
      <c r="OES28" s="60"/>
      <c r="OET28" s="60"/>
      <c r="OEU28" s="60"/>
      <c r="OEV28" s="60"/>
      <c r="OEW28" s="60"/>
      <c r="OEX28" s="60"/>
      <c r="OEY28" s="60"/>
      <c r="OEZ28" s="60"/>
      <c r="OFA28" s="60"/>
      <c r="OFB28" s="60"/>
      <c r="OFC28" s="60"/>
      <c r="OFD28" s="60"/>
      <c r="OFE28" s="60"/>
      <c r="OFF28" s="60"/>
      <c r="OFG28" s="60"/>
      <c r="OFH28" s="60"/>
      <c r="OFI28" s="60"/>
      <c r="OFJ28" s="60"/>
      <c r="OFK28" s="60"/>
      <c r="OFL28" s="60"/>
      <c r="OFM28" s="60"/>
      <c r="OFN28" s="60"/>
      <c r="OFO28" s="60"/>
      <c r="OFP28" s="60"/>
      <c r="OFQ28" s="60"/>
      <c r="OFR28" s="60"/>
      <c r="OFS28" s="60"/>
      <c r="OFT28" s="60"/>
      <c r="OFU28" s="60"/>
      <c r="OFV28" s="60"/>
      <c r="OFW28" s="60"/>
      <c r="OFX28" s="60"/>
      <c r="OFY28" s="60"/>
      <c r="OFZ28" s="60"/>
      <c r="OGA28" s="60"/>
      <c r="OGB28" s="60"/>
      <c r="OGC28" s="60"/>
      <c r="OGD28" s="60"/>
      <c r="OGE28" s="60"/>
      <c r="OGF28" s="60"/>
      <c r="OGG28" s="60"/>
      <c r="OGH28" s="60"/>
      <c r="OGI28" s="60"/>
      <c r="OGJ28" s="60"/>
      <c r="OGK28" s="60"/>
      <c r="OGL28" s="60"/>
      <c r="OGM28" s="60"/>
      <c r="OGN28" s="60"/>
      <c r="OGO28" s="60"/>
      <c r="OGP28" s="60"/>
      <c r="OGQ28" s="60"/>
      <c r="OGR28" s="60"/>
      <c r="OGS28" s="60"/>
      <c r="OGT28" s="60"/>
      <c r="OGU28" s="60"/>
      <c r="OGV28" s="60"/>
      <c r="OGW28" s="60"/>
      <c r="OGX28" s="60"/>
      <c r="OGY28" s="60"/>
      <c r="OGZ28" s="60"/>
      <c r="OHA28" s="60"/>
      <c r="OHB28" s="60"/>
      <c r="OHC28" s="60"/>
      <c r="OHD28" s="60"/>
      <c r="OHE28" s="60"/>
      <c r="OHF28" s="60"/>
      <c r="OHG28" s="60"/>
      <c r="OHH28" s="60"/>
      <c r="OHI28" s="60"/>
      <c r="OHJ28" s="60"/>
      <c r="OHK28" s="60"/>
      <c r="OHL28" s="60"/>
      <c r="OHM28" s="60"/>
      <c r="OHN28" s="60"/>
      <c r="OHO28" s="60"/>
      <c r="OHP28" s="60"/>
      <c r="OHQ28" s="60"/>
      <c r="OHR28" s="60"/>
      <c r="OHS28" s="60"/>
      <c r="OHT28" s="60"/>
      <c r="OHU28" s="60"/>
      <c r="OHV28" s="60"/>
      <c r="OHW28" s="60"/>
      <c r="OHX28" s="60"/>
      <c r="OHY28" s="60"/>
      <c r="OHZ28" s="60"/>
      <c r="OIA28" s="60"/>
      <c r="OIB28" s="60"/>
      <c r="OIC28" s="60"/>
      <c r="OID28" s="60"/>
      <c r="OIE28" s="60"/>
      <c r="OIF28" s="60"/>
      <c r="OIG28" s="60"/>
      <c r="OIH28" s="60"/>
      <c r="OII28" s="60"/>
      <c r="OIJ28" s="60"/>
      <c r="OIK28" s="60"/>
      <c r="OIL28" s="60"/>
      <c r="OIM28" s="60"/>
      <c r="OIN28" s="60"/>
      <c r="OIO28" s="60"/>
      <c r="OIP28" s="60"/>
      <c r="OIQ28" s="60"/>
      <c r="OIR28" s="60"/>
      <c r="OIS28" s="60"/>
      <c r="OIT28" s="60"/>
      <c r="OIU28" s="60"/>
      <c r="OIV28" s="60"/>
      <c r="OIW28" s="60"/>
      <c r="OIX28" s="60"/>
      <c r="OIY28" s="60"/>
      <c r="OIZ28" s="60"/>
      <c r="OJA28" s="60"/>
      <c r="OJB28" s="60"/>
      <c r="OJC28" s="60"/>
      <c r="OJD28" s="60"/>
      <c r="OJE28" s="60"/>
      <c r="OJF28" s="60"/>
      <c r="OJG28" s="60"/>
      <c r="OJH28" s="60"/>
      <c r="OJI28" s="60"/>
      <c r="OJJ28" s="60"/>
      <c r="OJK28" s="60"/>
      <c r="OJL28" s="60"/>
      <c r="OJM28" s="60"/>
      <c r="OJN28" s="60"/>
      <c r="OJO28" s="60"/>
      <c r="OJP28" s="60"/>
      <c r="OJQ28" s="60"/>
      <c r="OJR28" s="60"/>
      <c r="OJS28" s="60"/>
      <c r="OJT28" s="60"/>
      <c r="OJU28" s="60"/>
      <c r="OJV28" s="60"/>
      <c r="OJW28" s="60"/>
      <c r="OJX28" s="60"/>
      <c r="OJY28" s="60"/>
      <c r="OJZ28" s="60"/>
      <c r="OKA28" s="60"/>
      <c r="OKB28" s="60"/>
      <c r="OKC28" s="60"/>
      <c r="OKD28" s="60"/>
      <c r="OKE28" s="60"/>
      <c r="OKF28" s="60"/>
      <c r="OKG28" s="60"/>
      <c r="OKH28" s="60"/>
      <c r="OKI28" s="60"/>
      <c r="OKJ28" s="60"/>
      <c r="OKK28" s="60"/>
      <c r="OKL28" s="60"/>
      <c r="OKM28" s="60"/>
      <c r="OKN28" s="60"/>
      <c r="OKO28" s="60"/>
      <c r="OKP28" s="60"/>
      <c r="OKQ28" s="60"/>
      <c r="OKR28" s="60"/>
      <c r="OKS28" s="60"/>
      <c r="OKT28" s="60"/>
      <c r="OKU28" s="60"/>
      <c r="OKV28" s="60"/>
      <c r="OKW28" s="60"/>
      <c r="OKX28" s="60"/>
      <c r="OKY28" s="60"/>
      <c r="OKZ28" s="60"/>
      <c r="OLA28" s="60"/>
      <c r="OLB28" s="60"/>
      <c r="OLC28" s="60"/>
      <c r="OLD28" s="60"/>
      <c r="OLE28" s="60"/>
      <c r="OLF28" s="60"/>
      <c r="OLG28" s="60"/>
      <c r="OLH28" s="60"/>
      <c r="OLI28" s="60"/>
      <c r="OLJ28" s="60"/>
      <c r="OLK28" s="60"/>
      <c r="OLL28" s="60"/>
      <c r="OLM28" s="60"/>
      <c r="OLN28" s="60"/>
      <c r="OLO28" s="60"/>
      <c r="OLP28" s="60"/>
      <c r="OLQ28" s="60"/>
      <c r="OLR28" s="60"/>
      <c r="OLS28" s="60"/>
      <c r="OLT28" s="60"/>
      <c r="OLU28" s="60"/>
      <c r="OLV28" s="60"/>
      <c r="OLW28" s="60"/>
      <c r="OLX28" s="60"/>
      <c r="OLY28" s="60"/>
      <c r="OLZ28" s="60"/>
      <c r="OMA28" s="60"/>
      <c r="OMB28" s="60"/>
      <c r="OMC28" s="60"/>
      <c r="OMD28" s="60"/>
      <c r="OME28" s="60"/>
      <c r="OMF28" s="60"/>
      <c r="OMG28" s="60"/>
      <c r="OMH28" s="60"/>
      <c r="OMI28" s="60"/>
      <c r="OMJ28" s="60"/>
      <c r="OMK28" s="60"/>
      <c r="OML28" s="60"/>
      <c r="OMM28" s="60"/>
      <c r="OMN28" s="60"/>
      <c r="OMO28" s="60"/>
      <c r="OMP28" s="60"/>
      <c r="OMQ28" s="60"/>
      <c r="OMR28" s="60"/>
      <c r="OMS28" s="60"/>
      <c r="OMT28" s="60"/>
      <c r="OMU28" s="60"/>
      <c r="OMV28" s="60"/>
      <c r="OMW28" s="60"/>
      <c r="OMX28" s="60"/>
      <c r="OMY28" s="60"/>
      <c r="OMZ28" s="60"/>
      <c r="ONA28" s="60"/>
      <c r="ONB28" s="60"/>
      <c r="ONC28" s="60"/>
      <c r="OND28" s="60"/>
      <c r="ONE28" s="60"/>
      <c r="ONF28" s="60"/>
      <c r="ONG28" s="60"/>
      <c r="ONH28" s="60"/>
      <c r="ONI28" s="60"/>
      <c r="ONJ28" s="60"/>
      <c r="ONK28" s="60"/>
      <c r="ONL28" s="60"/>
      <c r="ONM28" s="60"/>
      <c r="ONN28" s="60"/>
      <c r="ONO28" s="60"/>
      <c r="ONP28" s="60"/>
      <c r="ONQ28" s="60"/>
      <c r="ONR28" s="60"/>
      <c r="ONS28" s="60"/>
      <c r="ONT28" s="60"/>
      <c r="ONU28" s="60"/>
      <c r="ONV28" s="60"/>
      <c r="ONW28" s="60"/>
      <c r="ONX28" s="60"/>
      <c r="ONY28" s="60"/>
      <c r="ONZ28" s="60"/>
      <c r="OOA28" s="60"/>
      <c r="OOB28" s="60"/>
      <c r="OOC28" s="60"/>
      <c r="OOD28" s="60"/>
      <c r="OOE28" s="60"/>
      <c r="OOF28" s="60"/>
      <c r="OOG28" s="60"/>
      <c r="OOH28" s="60"/>
      <c r="OOI28" s="60"/>
      <c r="OOJ28" s="60"/>
      <c r="OOK28" s="60"/>
      <c r="OOL28" s="60"/>
      <c r="OOM28" s="60"/>
      <c r="OON28" s="60"/>
      <c r="OOO28" s="60"/>
      <c r="OOP28" s="60"/>
      <c r="OOQ28" s="60"/>
      <c r="OOR28" s="60"/>
      <c r="OOS28" s="60"/>
      <c r="OOT28" s="60"/>
      <c r="OOU28" s="60"/>
      <c r="OOV28" s="60"/>
      <c r="OOW28" s="60"/>
      <c r="OOX28" s="60"/>
      <c r="OOY28" s="60"/>
      <c r="OOZ28" s="60"/>
      <c r="OPA28" s="60"/>
      <c r="OPB28" s="60"/>
      <c r="OPC28" s="60"/>
      <c r="OPD28" s="60"/>
      <c r="OPE28" s="60"/>
      <c r="OPF28" s="60"/>
      <c r="OPG28" s="60"/>
      <c r="OPH28" s="60"/>
      <c r="OPI28" s="60"/>
      <c r="OPJ28" s="60"/>
      <c r="OPK28" s="60"/>
      <c r="OPL28" s="60"/>
      <c r="OPM28" s="60"/>
      <c r="OPN28" s="60"/>
      <c r="OPO28" s="60"/>
      <c r="OPP28" s="60"/>
      <c r="OPQ28" s="60"/>
      <c r="OPR28" s="60"/>
      <c r="OPS28" s="60"/>
      <c r="OPT28" s="60"/>
      <c r="OPU28" s="60"/>
      <c r="OPV28" s="60"/>
      <c r="OPW28" s="60"/>
      <c r="OPX28" s="60"/>
      <c r="OPY28" s="60"/>
      <c r="OPZ28" s="60"/>
      <c r="OQA28" s="60"/>
      <c r="OQB28" s="60"/>
      <c r="OQC28" s="60"/>
      <c r="OQD28" s="60"/>
      <c r="OQE28" s="60"/>
      <c r="OQF28" s="60"/>
      <c r="OQG28" s="60"/>
      <c r="OQH28" s="60"/>
      <c r="OQI28" s="60"/>
      <c r="OQJ28" s="60"/>
      <c r="OQK28" s="60"/>
      <c r="OQL28" s="60"/>
      <c r="OQM28" s="60"/>
      <c r="OQN28" s="60"/>
      <c r="OQO28" s="60"/>
      <c r="OQP28" s="60"/>
      <c r="OQQ28" s="60"/>
      <c r="OQR28" s="60"/>
      <c r="OQS28" s="60"/>
      <c r="OQT28" s="60"/>
      <c r="OQU28" s="60"/>
      <c r="OQV28" s="60"/>
      <c r="OQW28" s="60"/>
      <c r="OQX28" s="60"/>
      <c r="OQY28" s="60"/>
      <c r="OQZ28" s="60"/>
      <c r="ORA28" s="60"/>
      <c r="ORB28" s="60"/>
      <c r="ORC28" s="60"/>
      <c r="ORD28" s="60"/>
      <c r="ORE28" s="60"/>
      <c r="ORF28" s="60"/>
      <c r="ORG28" s="60"/>
      <c r="ORH28" s="60"/>
      <c r="ORI28" s="60"/>
      <c r="ORJ28" s="60"/>
      <c r="ORK28" s="60"/>
      <c r="ORL28" s="60"/>
      <c r="ORM28" s="60"/>
      <c r="ORN28" s="60"/>
      <c r="ORO28" s="60"/>
      <c r="ORP28" s="60"/>
      <c r="ORQ28" s="60"/>
      <c r="ORR28" s="60"/>
      <c r="ORS28" s="60"/>
      <c r="ORT28" s="60"/>
      <c r="ORU28" s="60"/>
      <c r="ORV28" s="60"/>
      <c r="ORW28" s="60"/>
      <c r="ORX28" s="60"/>
      <c r="ORY28" s="60"/>
      <c r="ORZ28" s="60"/>
      <c r="OSA28" s="60"/>
      <c r="OSB28" s="60"/>
      <c r="OSC28" s="60"/>
      <c r="OSD28" s="60"/>
      <c r="OSE28" s="60"/>
      <c r="OSF28" s="60"/>
      <c r="OSG28" s="60"/>
      <c r="OSH28" s="60"/>
      <c r="OSI28" s="60"/>
      <c r="OSJ28" s="60"/>
      <c r="OSK28" s="60"/>
      <c r="OSL28" s="60"/>
      <c r="OSM28" s="60"/>
      <c r="OSN28" s="60"/>
      <c r="OSO28" s="60"/>
      <c r="OSP28" s="60"/>
      <c r="OSQ28" s="60"/>
      <c r="OSR28" s="60"/>
      <c r="OSS28" s="60"/>
      <c r="OST28" s="60"/>
      <c r="OSU28" s="60"/>
      <c r="OSV28" s="60"/>
      <c r="OSW28" s="60"/>
      <c r="OSX28" s="60"/>
      <c r="OSY28" s="60"/>
      <c r="OSZ28" s="60"/>
      <c r="OTA28" s="60"/>
      <c r="OTB28" s="60"/>
      <c r="OTC28" s="60"/>
      <c r="OTD28" s="60"/>
      <c r="OTE28" s="60"/>
      <c r="OTF28" s="60"/>
      <c r="OTG28" s="60"/>
      <c r="OTH28" s="60"/>
      <c r="OTI28" s="60"/>
      <c r="OTJ28" s="60"/>
      <c r="OTK28" s="60"/>
      <c r="OTL28" s="60"/>
      <c r="OTM28" s="60"/>
      <c r="OTN28" s="60"/>
      <c r="OTO28" s="60"/>
      <c r="OTP28" s="60"/>
      <c r="OTQ28" s="60"/>
      <c r="OTR28" s="60"/>
      <c r="OTS28" s="60"/>
      <c r="OTT28" s="60"/>
      <c r="OTU28" s="60"/>
      <c r="OTV28" s="60"/>
      <c r="OTW28" s="60"/>
      <c r="OTX28" s="60"/>
      <c r="OTY28" s="60"/>
      <c r="OTZ28" s="60"/>
      <c r="OUA28" s="60"/>
      <c r="OUB28" s="60"/>
      <c r="OUC28" s="60"/>
      <c r="OUD28" s="60"/>
      <c r="OUE28" s="60"/>
      <c r="OUF28" s="60"/>
      <c r="OUG28" s="60"/>
      <c r="OUH28" s="60"/>
      <c r="OUI28" s="60"/>
      <c r="OUJ28" s="60"/>
      <c r="OUK28" s="60"/>
      <c r="OUL28" s="60"/>
      <c r="OUM28" s="60"/>
      <c r="OUN28" s="60"/>
      <c r="OUO28" s="60"/>
      <c r="OUP28" s="60"/>
      <c r="OUQ28" s="60"/>
      <c r="OUR28" s="60"/>
      <c r="OUS28" s="60"/>
      <c r="OUT28" s="60"/>
      <c r="OUU28" s="60"/>
      <c r="OUV28" s="60"/>
      <c r="OUW28" s="60"/>
      <c r="OUX28" s="60"/>
      <c r="OUY28" s="60"/>
      <c r="OUZ28" s="60"/>
      <c r="OVA28" s="60"/>
      <c r="OVB28" s="60"/>
      <c r="OVC28" s="60"/>
      <c r="OVD28" s="60"/>
      <c r="OVE28" s="60"/>
      <c r="OVF28" s="60"/>
      <c r="OVG28" s="60"/>
      <c r="OVH28" s="60"/>
      <c r="OVI28" s="60"/>
      <c r="OVJ28" s="60"/>
      <c r="OVK28" s="60"/>
      <c r="OVL28" s="60"/>
      <c r="OVM28" s="60"/>
      <c r="OVN28" s="60"/>
      <c r="OVO28" s="60"/>
      <c r="OVP28" s="60"/>
      <c r="OVQ28" s="60"/>
      <c r="OVR28" s="60"/>
      <c r="OVS28" s="60"/>
      <c r="OVT28" s="60"/>
      <c r="OVU28" s="60"/>
      <c r="OVV28" s="60"/>
      <c r="OVW28" s="60"/>
      <c r="OVX28" s="60"/>
      <c r="OVY28" s="60"/>
      <c r="OVZ28" s="60"/>
      <c r="OWA28" s="60"/>
      <c r="OWB28" s="60"/>
      <c r="OWC28" s="60"/>
      <c r="OWD28" s="60"/>
      <c r="OWE28" s="60"/>
      <c r="OWF28" s="60"/>
      <c r="OWG28" s="60"/>
      <c r="OWH28" s="60"/>
      <c r="OWI28" s="60"/>
      <c r="OWJ28" s="60"/>
      <c r="OWK28" s="60"/>
      <c r="OWL28" s="60"/>
      <c r="OWM28" s="60"/>
      <c r="OWN28" s="60"/>
      <c r="OWO28" s="60"/>
      <c r="OWP28" s="60"/>
      <c r="OWQ28" s="60"/>
      <c r="OWR28" s="60"/>
      <c r="OWS28" s="60"/>
      <c r="OWT28" s="60"/>
      <c r="OWU28" s="60"/>
      <c r="OWV28" s="60"/>
      <c r="OWW28" s="60"/>
      <c r="OWX28" s="60"/>
      <c r="OWY28" s="60"/>
      <c r="OWZ28" s="60"/>
      <c r="OXA28" s="60"/>
      <c r="OXB28" s="60"/>
      <c r="OXC28" s="60"/>
      <c r="OXD28" s="60"/>
      <c r="OXE28" s="60"/>
      <c r="OXF28" s="60"/>
      <c r="OXG28" s="60"/>
      <c r="OXH28" s="60"/>
      <c r="OXI28" s="60"/>
      <c r="OXJ28" s="60"/>
      <c r="OXK28" s="60"/>
      <c r="OXL28" s="60"/>
      <c r="OXM28" s="60"/>
      <c r="OXN28" s="60"/>
      <c r="OXO28" s="60"/>
      <c r="OXP28" s="60"/>
      <c r="OXQ28" s="60"/>
      <c r="OXR28" s="60"/>
      <c r="OXS28" s="60"/>
      <c r="OXT28" s="60"/>
      <c r="OXU28" s="60"/>
      <c r="OXV28" s="60"/>
      <c r="OXW28" s="60"/>
      <c r="OXX28" s="60"/>
      <c r="OXY28" s="60"/>
      <c r="OXZ28" s="60"/>
      <c r="OYA28" s="60"/>
      <c r="OYB28" s="60"/>
      <c r="OYC28" s="60"/>
      <c r="OYD28" s="60"/>
      <c r="OYE28" s="60"/>
      <c r="OYF28" s="60"/>
      <c r="OYG28" s="60"/>
      <c r="OYH28" s="60"/>
      <c r="OYI28" s="60"/>
      <c r="OYJ28" s="60"/>
      <c r="OYK28" s="60"/>
      <c r="OYL28" s="60"/>
      <c r="OYM28" s="60"/>
      <c r="OYN28" s="60"/>
      <c r="OYO28" s="60"/>
      <c r="OYP28" s="60"/>
      <c r="OYQ28" s="60"/>
      <c r="OYR28" s="60"/>
      <c r="OYS28" s="60"/>
      <c r="OYT28" s="60"/>
      <c r="OYU28" s="60"/>
      <c r="OYV28" s="60"/>
      <c r="OYW28" s="60"/>
      <c r="OYX28" s="60"/>
      <c r="OYY28" s="60"/>
      <c r="OYZ28" s="60"/>
      <c r="OZA28" s="60"/>
      <c r="OZB28" s="60"/>
      <c r="OZC28" s="60"/>
      <c r="OZD28" s="60"/>
      <c r="OZE28" s="60"/>
      <c r="OZF28" s="60"/>
      <c r="OZG28" s="60"/>
      <c r="OZH28" s="60"/>
      <c r="OZI28" s="60"/>
      <c r="OZJ28" s="60"/>
      <c r="OZK28" s="60"/>
      <c r="OZL28" s="60"/>
      <c r="OZM28" s="60"/>
      <c r="OZN28" s="60"/>
      <c r="OZO28" s="60"/>
      <c r="OZP28" s="60"/>
      <c r="OZQ28" s="60"/>
      <c r="OZR28" s="60"/>
      <c r="OZS28" s="60"/>
      <c r="OZT28" s="60"/>
      <c r="OZU28" s="60"/>
      <c r="OZV28" s="60"/>
      <c r="OZW28" s="60"/>
      <c r="OZX28" s="60"/>
      <c r="OZY28" s="60"/>
      <c r="OZZ28" s="60"/>
      <c r="PAA28" s="60"/>
      <c r="PAB28" s="60"/>
      <c r="PAC28" s="60"/>
      <c r="PAD28" s="60"/>
      <c r="PAE28" s="60"/>
      <c r="PAF28" s="60"/>
      <c r="PAG28" s="60"/>
      <c r="PAH28" s="60"/>
      <c r="PAI28" s="60"/>
      <c r="PAJ28" s="60"/>
      <c r="PAK28" s="60"/>
      <c r="PAL28" s="60"/>
      <c r="PAM28" s="60"/>
      <c r="PAN28" s="60"/>
      <c r="PAO28" s="60"/>
      <c r="PAP28" s="60"/>
      <c r="PAQ28" s="60"/>
      <c r="PAR28" s="60"/>
      <c r="PAS28" s="60"/>
      <c r="PAT28" s="60"/>
      <c r="PAU28" s="60"/>
      <c r="PAV28" s="60"/>
      <c r="PAW28" s="60"/>
      <c r="PAX28" s="60"/>
      <c r="PAY28" s="60"/>
      <c r="PAZ28" s="60"/>
      <c r="PBA28" s="60"/>
      <c r="PBB28" s="60"/>
      <c r="PBC28" s="60"/>
      <c r="PBD28" s="60"/>
      <c r="PBE28" s="60"/>
      <c r="PBF28" s="60"/>
      <c r="PBG28" s="60"/>
      <c r="PBH28" s="60"/>
      <c r="PBI28" s="60"/>
      <c r="PBJ28" s="60"/>
      <c r="PBK28" s="60"/>
      <c r="PBL28" s="60"/>
      <c r="PBM28" s="60"/>
      <c r="PBN28" s="60"/>
      <c r="PBO28" s="60"/>
      <c r="PBP28" s="60"/>
      <c r="PBQ28" s="60"/>
      <c r="PBR28" s="60"/>
      <c r="PBS28" s="60"/>
      <c r="PBT28" s="60"/>
      <c r="PBU28" s="60"/>
      <c r="PBV28" s="60"/>
      <c r="PBW28" s="60"/>
      <c r="PBX28" s="60"/>
      <c r="PBY28" s="60"/>
      <c r="PBZ28" s="60"/>
      <c r="PCA28" s="60"/>
      <c r="PCB28" s="60"/>
      <c r="PCC28" s="60"/>
      <c r="PCD28" s="60"/>
      <c r="PCE28" s="60"/>
      <c r="PCF28" s="60"/>
      <c r="PCG28" s="60"/>
      <c r="PCH28" s="60"/>
      <c r="PCI28" s="60"/>
      <c r="PCJ28" s="60"/>
      <c r="PCK28" s="60"/>
      <c r="PCL28" s="60"/>
      <c r="PCM28" s="60"/>
      <c r="PCN28" s="60"/>
      <c r="PCO28" s="60"/>
      <c r="PCP28" s="60"/>
      <c r="PCQ28" s="60"/>
      <c r="PCR28" s="60"/>
      <c r="PCS28" s="60"/>
      <c r="PCT28" s="60"/>
      <c r="PCU28" s="60"/>
      <c r="PCV28" s="60"/>
      <c r="PCW28" s="60"/>
      <c r="PCX28" s="60"/>
      <c r="PCY28" s="60"/>
      <c r="PCZ28" s="60"/>
      <c r="PDA28" s="60"/>
      <c r="PDB28" s="60"/>
      <c r="PDC28" s="60"/>
      <c r="PDD28" s="60"/>
      <c r="PDE28" s="60"/>
      <c r="PDF28" s="60"/>
      <c r="PDG28" s="60"/>
      <c r="PDH28" s="60"/>
      <c r="PDI28" s="60"/>
      <c r="PDJ28" s="60"/>
      <c r="PDK28" s="60"/>
      <c r="PDL28" s="60"/>
      <c r="PDM28" s="60"/>
      <c r="PDN28" s="60"/>
      <c r="PDO28" s="60"/>
      <c r="PDP28" s="60"/>
      <c r="PDQ28" s="60"/>
      <c r="PDR28" s="60"/>
      <c r="PDS28" s="60"/>
      <c r="PDT28" s="60"/>
      <c r="PDU28" s="60"/>
      <c r="PDV28" s="60"/>
      <c r="PDW28" s="60"/>
      <c r="PDX28" s="60"/>
      <c r="PDY28" s="60"/>
      <c r="PDZ28" s="60"/>
      <c r="PEA28" s="60"/>
      <c r="PEB28" s="60"/>
      <c r="PEC28" s="60"/>
      <c r="PED28" s="60"/>
      <c r="PEE28" s="60"/>
      <c r="PEF28" s="60"/>
      <c r="PEG28" s="60"/>
      <c r="PEH28" s="60"/>
      <c r="PEI28" s="60"/>
      <c r="PEJ28" s="60"/>
      <c r="PEK28" s="60"/>
      <c r="PEL28" s="60"/>
      <c r="PEM28" s="60"/>
      <c r="PEN28" s="60"/>
      <c r="PEO28" s="60"/>
      <c r="PEP28" s="60"/>
      <c r="PEQ28" s="60"/>
      <c r="PER28" s="60"/>
      <c r="PES28" s="60"/>
      <c r="PET28" s="60"/>
      <c r="PEU28" s="60"/>
      <c r="PEV28" s="60"/>
      <c r="PEW28" s="60"/>
      <c r="PEX28" s="60"/>
      <c r="PEY28" s="60"/>
      <c r="PEZ28" s="60"/>
      <c r="PFA28" s="60"/>
      <c r="PFB28" s="60"/>
      <c r="PFC28" s="60"/>
      <c r="PFD28" s="60"/>
      <c r="PFE28" s="60"/>
      <c r="PFF28" s="60"/>
      <c r="PFG28" s="60"/>
      <c r="PFH28" s="60"/>
      <c r="PFI28" s="60"/>
      <c r="PFJ28" s="60"/>
      <c r="PFK28" s="60"/>
      <c r="PFL28" s="60"/>
      <c r="PFM28" s="60"/>
      <c r="PFN28" s="60"/>
      <c r="PFO28" s="60"/>
      <c r="PFP28" s="60"/>
      <c r="PFQ28" s="60"/>
      <c r="PFR28" s="60"/>
      <c r="PFS28" s="60"/>
      <c r="PFT28" s="60"/>
      <c r="PFU28" s="60"/>
      <c r="PFV28" s="60"/>
      <c r="PFW28" s="60"/>
      <c r="PFX28" s="60"/>
      <c r="PFY28" s="60"/>
      <c r="PFZ28" s="60"/>
      <c r="PGA28" s="60"/>
      <c r="PGB28" s="60"/>
      <c r="PGC28" s="60"/>
      <c r="PGD28" s="60"/>
      <c r="PGE28" s="60"/>
      <c r="PGF28" s="60"/>
      <c r="PGG28" s="60"/>
      <c r="PGH28" s="60"/>
      <c r="PGI28" s="60"/>
      <c r="PGJ28" s="60"/>
      <c r="PGK28" s="60"/>
      <c r="PGL28" s="60"/>
      <c r="PGM28" s="60"/>
      <c r="PGN28" s="60"/>
      <c r="PGO28" s="60"/>
      <c r="PGP28" s="60"/>
      <c r="PGQ28" s="60"/>
      <c r="PGR28" s="60"/>
      <c r="PGS28" s="60"/>
      <c r="PGT28" s="60"/>
      <c r="PGU28" s="60"/>
      <c r="PGV28" s="60"/>
      <c r="PGW28" s="60"/>
      <c r="PGX28" s="60"/>
      <c r="PGY28" s="60"/>
      <c r="PGZ28" s="60"/>
      <c r="PHA28" s="60"/>
      <c r="PHB28" s="60"/>
      <c r="PHC28" s="60"/>
      <c r="PHD28" s="60"/>
      <c r="PHE28" s="60"/>
      <c r="PHF28" s="60"/>
      <c r="PHG28" s="60"/>
      <c r="PHH28" s="60"/>
      <c r="PHI28" s="60"/>
      <c r="PHJ28" s="60"/>
      <c r="PHK28" s="60"/>
      <c r="PHL28" s="60"/>
      <c r="PHM28" s="60"/>
      <c r="PHN28" s="60"/>
      <c r="PHO28" s="60"/>
      <c r="PHP28" s="60"/>
      <c r="PHQ28" s="60"/>
      <c r="PHR28" s="60"/>
      <c r="PHS28" s="60"/>
      <c r="PHT28" s="60"/>
      <c r="PHU28" s="60"/>
      <c r="PHV28" s="60"/>
      <c r="PHW28" s="60"/>
      <c r="PHX28" s="60"/>
      <c r="PHY28" s="60"/>
      <c r="PHZ28" s="60"/>
      <c r="PIA28" s="60"/>
      <c r="PIB28" s="60"/>
      <c r="PIC28" s="60"/>
      <c r="PID28" s="60"/>
      <c r="PIE28" s="60"/>
      <c r="PIF28" s="60"/>
      <c r="PIG28" s="60"/>
      <c r="PIH28" s="60"/>
      <c r="PII28" s="60"/>
      <c r="PIJ28" s="60"/>
      <c r="PIK28" s="60"/>
      <c r="PIL28" s="60"/>
      <c r="PIM28" s="60"/>
      <c r="PIN28" s="60"/>
      <c r="PIO28" s="60"/>
      <c r="PIP28" s="60"/>
      <c r="PIQ28" s="60"/>
      <c r="PIR28" s="60"/>
      <c r="PIS28" s="60"/>
      <c r="PIT28" s="60"/>
      <c r="PIU28" s="60"/>
      <c r="PIV28" s="60"/>
      <c r="PIW28" s="60"/>
      <c r="PIX28" s="60"/>
      <c r="PIY28" s="60"/>
      <c r="PIZ28" s="60"/>
      <c r="PJA28" s="60"/>
      <c r="PJB28" s="60"/>
      <c r="PJC28" s="60"/>
      <c r="PJD28" s="60"/>
      <c r="PJE28" s="60"/>
      <c r="PJF28" s="60"/>
      <c r="PJG28" s="60"/>
      <c r="PJH28" s="60"/>
      <c r="PJI28" s="60"/>
      <c r="PJJ28" s="60"/>
      <c r="PJK28" s="60"/>
      <c r="PJL28" s="60"/>
      <c r="PJM28" s="60"/>
      <c r="PJN28" s="60"/>
      <c r="PJO28" s="60"/>
      <c r="PJP28" s="60"/>
      <c r="PJQ28" s="60"/>
      <c r="PJR28" s="60"/>
      <c r="PJS28" s="60"/>
      <c r="PJT28" s="60"/>
      <c r="PJU28" s="60"/>
      <c r="PJV28" s="60"/>
      <c r="PJW28" s="60"/>
      <c r="PJX28" s="60"/>
      <c r="PJY28" s="60"/>
      <c r="PJZ28" s="60"/>
      <c r="PKA28" s="60"/>
      <c r="PKB28" s="60"/>
      <c r="PKC28" s="60"/>
      <c r="PKD28" s="60"/>
      <c r="PKE28" s="60"/>
      <c r="PKF28" s="60"/>
      <c r="PKG28" s="60"/>
      <c r="PKH28" s="60"/>
      <c r="PKI28" s="60"/>
      <c r="PKJ28" s="60"/>
      <c r="PKK28" s="60"/>
      <c r="PKL28" s="60"/>
      <c r="PKM28" s="60"/>
      <c r="PKN28" s="60"/>
      <c r="PKO28" s="60"/>
      <c r="PKP28" s="60"/>
      <c r="PKQ28" s="60"/>
      <c r="PKR28" s="60"/>
      <c r="PKS28" s="60"/>
      <c r="PKT28" s="60"/>
      <c r="PKU28" s="60"/>
      <c r="PKV28" s="60"/>
      <c r="PKW28" s="60"/>
      <c r="PKX28" s="60"/>
      <c r="PKY28" s="60"/>
      <c r="PKZ28" s="60"/>
      <c r="PLA28" s="60"/>
      <c r="PLB28" s="60"/>
      <c r="PLC28" s="60"/>
      <c r="PLD28" s="60"/>
      <c r="PLE28" s="60"/>
      <c r="PLF28" s="60"/>
      <c r="PLG28" s="60"/>
      <c r="PLH28" s="60"/>
      <c r="PLI28" s="60"/>
      <c r="PLJ28" s="60"/>
      <c r="PLK28" s="60"/>
      <c r="PLL28" s="60"/>
      <c r="PLM28" s="60"/>
      <c r="PLN28" s="60"/>
      <c r="PLO28" s="60"/>
      <c r="PLP28" s="60"/>
      <c r="PLQ28" s="60"/>
      <c r="PLR28" s="60"/>
      <c r="PLS28" s="60"/>
      <c r="PLT28" s="60"/>
      <c r="PLU28" s="60"/>
      <c r="PLV28" s="60"/>
      <c r="PLW28" s="60"/>
      <c r="PLX28" s="60"/>
      <c r="PLY28" s="60"/>
      <c r="PLZ28" s="60"/>
      <c r="PMA28" s="60"/>
      <c r="PMB28" s="60"/>
      <c r="PMC28" s="60"/>
      <c r="PMD28" s="60"/>
      <c r="PME28" s="60"/>
      <c r="PMF28" s="60"/>
      <c r="PMG28" s="60"/>
      <c r="PMH28" s="60"/>
      <c r="PMI28" s="60"/>
      <c r="PMJ28" s="60"/>
      <c r="PMK28" s="60"/>
      <c r="PML28" s="60"/>
      <c r="PMM28" s="60"/>
      <c r="PMN28" s="60"/>
      <c r="PMO28" s="60"/>
      <c r="PMP28" s="60"/>
      <c r="PMQ28" s="60"/>
      <c r="PMR28" s="60"/>
      <c r="PMS28" s="60"/>
      <c r="PMT28" s="60"/>
      <c r="PMU28" s="60"/>
      <c r="PMV28" s="60"/>
      <c r="PMW28" s="60"/>
      <c r="PMX28" s="60"/>
      <c r="PMY28" s="60"/>
      <c r="PMZ28" s="60"/>
      <c r="PNA28" s="60"/>
      <c r="PNB28" s="60"/>
      <c r="PNC28" s="60"/>
      <c r="PND28" s="60"/>
      <c r="PNE28" s="60"/>
      <c r="PNF28" s="60"/>
      <c r="PNG28" s="60"/>
      <c r="PNH28" s="60"/>
      <c r="PNI28" s="60"/>
      <c r="PNJ28" s="60"/>
      <c r="PNK28" s="60"/>
      <c r="PNL28" s="60"/>
      <c r="PNM28" s="60"/>
      <c r="PNN28" s="60"/>
      <c r="PNO28" s="60"/>
      <c r="PNP28" s="60"/>
      <c r="PNQ28" s="60"/>
      <c r="PNR28" s="60"/>
      <c r="PNS28" s="60"/>
      <c r="PNT28" s="60"/>
      <c r="PNU28" s="60"/>
      <c r="PNV28" s="60"/>
      <c r="PNW28" s="60"/>
      <c r="PNX28" s="60"/>
      <c r="PNY28" s="60"/>
      <c r="PNZ28" s="60"/>
      <c r="POA28" s="60"/>
      <c r="POB28" s="60"/>
      <c r="POC28" s="60"/>
      <c r="POD28" s="60"/>
      <c r="POE28" s="60"/>
      <c r="POF28" s="60"/>
      <c r="POG28" s="60"/>
      <c r="POH28" s="60"/>
      <c r="POI28" s="60"/>
      <c r="POJ28" s="60"/>
      <c r="POK28" s="60"/>
      <c r="POL28" s="60"/>
      <c r="POM28" s="60"/>
      <c r="PON28" s="60"/>
      <c r="POO28" s="60"/>
      <c r="POP28" s="60"/>
      <c r="POQ28" s="60"/>
      <c r="POR28" s="60"/>
      <c r="POS28" s="60"/>
      <c r="POT28" s="60"/>
      <c r="POU28" s="60"/>
      <c r="POV28" s="60"/>
      <c r="POW28" s="60"/>
      <c r="POX28" s="60"/>
      <c r="POY28" s="60"/>
      <c r="POZ28" s="60"/>
      <c r="PPA28" s="60"/>
      <c r="PPB28" s="60"/>
      <c r="PPC28" s="60"/>
      <c r="PPD28" s="60"/>
      <c r="PPE28" s="60"/>
      <c r="PPF28" s="60"/>
      <c r="PPG28" s="60"/>
      <c r="PPH28" s="60"/>
      <c r="PPI28" s="60"/>
      <c r="PPJ28" s="60"/>
      <c r="PPK28" s="60"/>
      <c r="PPL28" s="60"/>
      <c r="PPM28" s="60"/>
      <c r="PPN28" s="60"/>
      <c r="PPO28" s="60"/>
      <c r="PPP28" s="60"/>
      <c r="PPQ28" s="60"/>
      <c r="PPR28" s="60"/>
      <c r="PPS28" s="60"/>
      <c r="PPT28" s="60"/>
      <c r="PPU28" s="60"/>
      <c r="PPV28" s="60"/>
      <c r="PPW28" s="60"/>
      <c r="PPX28" s="60"/>
      <c r="PPY28" s="60"/>
      <c r="PPZ28" s="60"/>
      <c r="PQA28" s="60"/>
      <c r="PQB28" s="60"/>
      <c r="PQC28" s="60"/>
      <c r="PQD28" s="60"/>
      <c r="PQE28" s="60"/>
      <c r="PQF28" s="60"/>
      <c r="PQG28" s="60"/>
      <c r="PQH28" s="60"/>
      <c r="PQI28" s="60"/>
      <c r="PQJ28" s="60"/>
      <c r="PQK28" s="60"/>
      <c r="PQL28" s="60"/>
      <c r="PQM28" s="60"/>
      <c r="PQN28" s="60"/>
      <c r="PQO28" s="60"/>
      <c r="PQP28" s="60"/>
      <c r="PQQ28" s="60"/>
      <c r="PQR28" s="60"/>
      <c r="PQS28" s="60"/>
      <c r="PQT28" s="60"/>
      <c r="PQU28" s="60"/>
      <c r="PQV28" s="60"/>
      <c r="PQW28" s="60"/>
      <c r="PQX28" s="60"/>
      <c r="PQY28" s="60"/>
      <c r="PQZ28" s="60"/>
      <c r="PRA28" s="60"/>
      <c r="PRB28" s="60"/>
      <c r="PRC28" s="60"/>
      <c r="PRD28" s="60"/>
      <c r="PRE28" s="60"/>
      <c r="PRF28" s="60"/>
      <c r="PRG28" s="60"/>
      <c r="PRH28" s="60"/>
      <c r="PRI28" s="60"/>
      <c r="PRJ28" s="60"/>
      <c r="PRK28" s="60"/>
      <c r="PRL28" s="60"/>
      <c r="PRM28" s="60"/>
      <c r="PRN28" s="60"/>
      <c r="PRO28" s="60"/>
      <c r="PRP28" s="60"/>
      <c r="PRQ28" s="60"/>
      <c r="PRR28" s="60"/>
      <c r="PRS28" s="60"/>
      <c r="PRT28" s="60"/>
      <c r="PRU28" s="60"/>
      <c r="PRV28" s="60"/>
      <c r="PRW28" s="60"/>
      <c r="PRX28" s="60"/>
      <c r="PRY28" s="60"/>
      <c r="PRZ28" s="60"/>
      <c r="PSA28" s="60"/>
      <c r="PSB28" s="60"/>
      <c r="PSC28" s="60"/>
      <c r="PSD28" s="60"/>
      <c r="PSE28" s="60"/>
      <c r="PSF28" s="60"/>
      <c r="PSG28" s="60"/>
      <c r="PSH28" s="60"/>
      <c r="PSI28" s="60"/>
      <c r="PSJ28" s="60"/>
      <c r="PSK28" s="60"/>
      <c r="PSL28" s="60"/>
      <c r="PSM28" s="60"/>
      <c r="PSN28" s="60"/>
      <c r="PSO28" s="60"/>
      <c r="PSP28" s="60"/>
      <c r="PSQ28" s="60"/>
      <c r="PSR28" s="60"/>
      <c r="PSS28" s="60"/>
      <c r="PST28" s="60"/>
      <c r="PSU28" s="60"/>
      <c r="PSV28" s="60"/>
      <c r="PSW28" s="60"/>
      <c r="PSX28" s="60"/>
      <c r="PSY28" s="60"/>
      <c r="PSZ28" s="60"/>
      <c r="PTA28" s="60"/>
      <c r="PTB28" s="60"/>
      <c r="PTC28" s="60"/>
      <c r="PTD28" s="60"/>
      <c r="PTE28" s="60"/>
      <c r="PTF28" s="60"/>
      <c r="PTG28" s="60"/>
      <c r="PTH28" s="60"/>
      <c r="PTI28" s="60"/>
      <c r="PTJ28" s="60"/>
      <c r="PTK28" s="60"/>
      <c r="PTL28" s="60"/>
      <c r="PTM28" s="60"/>
      <c r="PTN28" s="60"/>
      <c r="PTO28" s="60"/>
      <c r="PTP28" s="60"/>
      <c r="PTQ28" s="60"/>
      <c r="PTR28" s="60"/>
      <c r="PTS28" s="60"/>
      <c r="PTT28" s="60"/>
      <c r="PTU28" s="60"/>
      <c r="PTV28" s="60"/>
      <c r="PTW28" s="60"/>
      <c r="PTX28" s="60"/>
      <c r="PTY28" s="60"/>
      <c r="PTZ28" s="60"/>
      <c r="PUA28" s="60"/>
      <c r="PUB28" s="60"/>
      <c r="PUC28" s="60"/>
      <c r="PUD28" s="60"/>
      <c r="PUE28" s="60"/>
      <c r="PUF28" s="60"/>
      <c r="PUG28" s="60"/>
      <c r="PUH28" s="60"/>
      <c r="PUI28" s="60"/>
      <c r="PUJ28" s="60"/>
      <c r="PUK28" s="60"/>
      <c r="PUL28" s="60"/>
      <c r="PUM28" s="60"/>
      <c r="PUN28" s="60"/>
      <c r="PUO28" s="60"/>
      <c r="PUP28" s="60"/>
      <c r="PUQ28" s="60"/>
      <c r="PUR28" s="60"/>
      <c r="PUS28" s="60"/>
      <c r="PUT28" s="60"/>
      <c r="PUU28" s="60"/>
      <c r="PUV28" s="60"/>
      <c r="PUW28" s="60"/>
      <c r="PUX28" s="60"/>
      <c r="PUY28" s="60"/>
      <c r="PUZ28" s="60"/>
      <c r="PVA28" s="60"/>
      <c r="PVB28" s="60"/>
      <c r="PVC28" s="60"/>
      <c r="PVD28" s="60"/>
      <c r="PVE28" s="60"/>
      <c r="PVF28" s="60"/>
      <c r="PVG28" s="60"/>
      <c r="PVH28" s="60"/>
      <c r="PVI28" s="60"/>
      <c r="PVJ28" s="60"/>
      <c r="PVK28" s="60"/>
      <c r="PVL28" s="60"/>
      <c r="PVM28" s="60"/>
      <c r="PVN28" s="60"/>
      <c r="PVO28" s="60"/>
      <c r="PVP28" s="60"/>
      <c r="PVQ28" s="60"/>
      <c r="PVR28" s="60"/>
      <c r="PVS28" s="60"/>
      <c r="PVT28" s="60"/>
      <c r="PVU28" s="60"/>
      <c r="PVV28" s="60"/>
      <c r="PVW28" s="60"/>
      <c r="PVX28" s="60"/>
      <c r="PVY28" s="60"/>
      <c r="PVZ28" s="60"/>
      <c r="PWA28" s="60"/>
      <c r="PWB28" s="60"/>
      <c r="PWC28" s="60"/>
      <c r="PWD28" s="60"/>
      <c r="PWE28" s="60"/>
      <c r="PWF28" s="60"/>
      <c r="PWG28" s="60"/>
      <c r="PWH28" s="60"/>
      <c r="PWI28" s="60"/>
      <c r="PWJ28" s="60"/>
      <c r="PWK28" s="60"/>
      <c r="PWL28" s="60"/>
      <c r="PWM28" s="60"/>
      <c r="PWN28" s="60"/>
      <c r="PWO28" s="60"/>
      <c r="PWP28" s="60"/>
      <c r="PWQ28" s="60"/>
      <c r="PWR28" s="60"/>
      <c r="PWS28" s="60"/>
      <c r="PWT28" s="60"/>
      <c r="PWU28" s="60"/>
      <c r="PWV28" s="60"/>
      <c r="PWW28" s="60"/>
      <c r="PWX28" s="60"/>
      <c r="PWY28" s="60"/>
      <c r="PWZ28" s="60"/>
      <c r="PXA28" s="60"/>
      <c r="PXB28" s="60"/>
      <c r="PXC28" s="60"/>
      <c r="PXD28" s="60"/>
      <c r="PXE28" s="60"/>
      <c r="PXF28" s="60"/>
      <c r="PXG28" s="60"/>
      <c r="PXH28" s="60"/>
      <c r="PXI28" s="60"/>
      <c r="PXJ28" s="60"/>
      <c r="PXK28" s="60"/>
      <c r="PXL28" s="60"/>
      <c r="PXM28" s="60"/>
      <c r="PXN28" s="60"/>
      <c r="PXO28" s="60"/>
      <c r="PXP28" s="60"/>
      <c r="PXQ28" s="60"/>
      <c r="PXR28" s="60"/>
      <c r="PXS28" s="60"/>
      <c r="PXT28" s="60"/>
      <c r="PXU28" s="60"/>
      <c r="PXV28" s="60"/>
      <c r="PXW28" s="60"/>
      <c r="PXX28" s="60"/>
      <c r="PXY28" s="60"/>
      <c r="PXZ28" s="60"/>
      <c r="PYA28" s="60"/>
      <c r="PYB28" s="60"/>
      <c r="PYC28" s="60"/>
      <c r="PYD28" s="60"/>
      <c r="PYE28" s="60"/>
      <c r="PYF28" s="60"/>
      <c r="PYG28" s="60"/>
      <c r="PYH28" s="60"/>
      <c r="PYI28" s="60"/>
      <c r="PYJ28" s="60"/>
      <c r="PYK28" s="60"/>
      <c r="PYL28" s="60"/>
      <c r="PYM28" s="60"/>
      <c r="PYN28" s="60"/>
      <c r="PYO28" s="60"/>
      <c r="PYP28" s="60"/>
      <c r="PYQ28" s="60"/>
      <c r="PYR28" s="60"/>
      <c r="PYS28" s="60"/>
      <c r="PYT28" s="60"/>
      <c r="PYU28" s="60"/>
      <c r="PYV28" s="60"/>
      <c r="PYW28" s="60"/>
      <c r="PYX28" s="60"/>
      <c r="PYY28" s="60"/>
      <c r="PYZ28" s="60"/>
      <c r="PZA28" s="60"/>
      <c r="PZB28" s="60"/>
      <c r="PZC28" s="60"/>
      <c r="PZD28" s="60"/>
      <c r="PZE28" s="60"/>
      <c r="PZF28" s="60"/>
      <c r="PZG28" s="60"/>
      <c r="PZH28" s="60"/>
      <c r="PZI28" s="60"/>
      <c r="PZJ28" s="60"/>
      <c r="PZK28" s="60"/>
      <c r="PZL28" s="60"/>
      <c r="PZM28" s="60"/>
      <c r="PZN28" s="60"/>
      <c r="PZO28" s="60"/>
      <c r="PZP28" s="60"/>
      <c r="PZQ28" s="60"/>
      <c r="PZR28" s="60"/>
      <c r="PZS28" s="60"/>
      <c r="PZT28" s="60"/>
      <c r="PZU28" s="60"/>
      <c r="PZV28" s="60"/>
      <c r="PZW28" s="60"/>
      <c r="PZX28" s="60"/>
      <c r="PZY28" s="60"/>
      <c r="PZZ28" s="60"/>
      <c r="QAA28" s="60"/>
      <c r="QAB28" s="60"/>
      <c r="QAC28" s="60"/>
      <c r="QAD28" s="60"/>
      <c r="QAE28" s="60"/>
      <c r="QAF28" s="60"/>
      <c r="QAG28" s="60"/>
      <c r="QAH28" s="60"/>
      <c r="QAI28" s="60"/>
      <c r="QAJ28" s="60"/>
      <c r="QAK28" s="60"/>
      <c r="QAL28" s="60"/>
      <c r="QAM28" s="60"/>
      <c r="QAN28" s="60"/>
      <c r="QAO28" s="60"/>
      <c r="QAP28" s="60"/>
      <c r="QAQ28" s="60"/>
      <c r="QAR28" s="60"/>
      <c r="QAS28" s="60"/>
      <c r="QAT28" s="60"/>
      <c r="QAU28" s="60"/>
      <c r="QAV28" s="60"/>
      <c r="QAW28" s="60"/>
      <c r="QAX28" s="60"/>
      <c r="QAY28" s="60"/>
      <c r="QAZ28" s="60"/>
      <c r="QBA28" s="60"/>
      <c r="QBB28" s="60"/>
      <c r="QBC28" s="60"/>
      <c r="QBD28" s="60"/>
      <c r="QBE28" s="60"/>
      <c r="QBF28" s="60"/>
      <c r="QBG28" s="60"/>
      <c r="QBH28" s="60"/>
      <c r="QBI28" s="60"/>
      <c r="QBJ28" s="60"/>
      <c r="QBK28" s="60"/>
      <c r="QBL28" s="60"/>
      <c r="QBM28" s="60"/>
      <c r="QBN28" s="60"/>
      <c r="QBO28" s="60"/>
      <c r="QBP28" s="60"/>
      <c r="QBQ28" s="60"/>
      <c r="QBR28" s="60"/>
      <c r="QBS28" s="60"/>
      <c r="QBT28" s="60"/>
      <c r="QBU28" s="60"/>
      <c r="QBV28" s="60"/>
      <c r="QBW28" s="60"/>
      <c r="QBX28" s="60"/>
      <c r="QBY28" s="60"/>
      <c r="QBZ28" s="60"/>
      <c r="QCA28" s="60"/>
      <c r="QCB28" s="60"/>
      <c r="QCC28" s="60"/>
      <c r="QCD28" s="60"/>
      <c r="QCE28" s="60"/>
      <c r="QCF28" s="60"/>
      <c r="QCG28" s="60"/>
      <c r="QCH28" s="60"/>
      <c r="QCI28" s="60"/>
      <c r="QCJ28" s="60"/>
      <c r="QCK28" s="60"/>
      <c r="QCL28" s="60"/>
      <c r="QCM28" s="60"/>
      <c r="QCN28" s="60"/>
      <c r="QCO28" s="60"/>
      <c r="QCP28" s="60"/>
      <c r="QCQ28" s="60"/>
      <c r="QCR28" s="60"/>
      <c r="QCS28" s="60"/>
      <c r="QCT28" s="60"/>
      <c r="QCU28" s="60"/>
      <c r="QCV28" s="60"/>
      <c r="QCW28" s="60"/>
      <c r="QCX28" s="60"/>
      <c r="QCY28" s="60"/>
      <c r="QCZ28" s="60"/>
      <c r="QDA28" s="60"/>
      <c r="QDB28" s="60"/>
      <c r="QDC28" s="60"/>
      <c r="QDD28" s="60"/>
      <c r="QDE28" s="60"/>
      <c r="QDF28" s="60"/>
      <c r="QDG28" s="60"/>
      <c r="QDH28" s="60"/>
      <c r="QDI28" s="60"/>
      <c r="QDJ28" s="60"/>
      <c r="QDK28" s="60"/>
      <c r="QDL28" s="60"/>
      <c r="QDM28" s="60"/>
      <c r="QDN28" s="60"/>
      <c r="QDO28" s="60"/>
      <c r="QDP28" s="60"/>
      <c r="QDQ28" s="60"/>
      <c r="QDR28" s="60"/>
      <c r="QDS28" s="60"/>
      <c r="QDT28" s="60"/>
      <c r="QDU28" s="60"/>
      <c r="QDV28" s="60"/>
      <c r="QDW28" s="60"/>
      <c r="QDX28" s="60"/>
      <c r="QDY28" s="60"/>
      <c r="QDZ28" s="60"/>
      <c r="QEA28" s="60"/>
      <c r="QEB28" s="60"/>
      <c r="QEC28" s="60"/>
      <c r="QED28" s="60"/>
      <c r="QEE28" s="60"/>
      <c r="QEF28" s="60"/>
      <c r="QEG28" s="60"/>
      <c r="QEH28" s="60"/>
      <c r="QEI28" s="60"/>
      <c r="QEJ28" s="60"/>
      <c r="QEK28" s="60"/>
      <c r="QEL28" s="60"/>
      <c r="QEM28" s="60"/>
      <c r="QEN28" s="60"/>
      <c r="QEO28" s="60"/>
      <c r="QEP28" s="60"/>
      <c r="QEQ28" s="60"/>
      <c r="QER28" s="60"/>
      <c r="QES28" s="60"/>
      <c r="QET28" s="60"/>
      <c r="QEU28" s="60"/>
      <c r="QEV28" s="60"/>
      <c r="QEW28" s="60"/>
      <c r="QEX28" s="60"/>
      <c r="QEY28" s="60"/>
      <c r="QEZ28" s="60"/>
      <c r="QFA28" s="60"/>
      <c r="QFB28" s="60"/>
      <c r="QFC28" s="60"/>
      <c r="QFD28" s="60"/>
      <c r="QFE28" s="60"/>
      <c r="QFF28" s="60"/>
      <c r="QFG28" s="60"/>
      <c r="QFH28" s="60"/>
      <c r="QFI28" s="60"/>
      <c r="QFJ28" s="60"/>
      <c r="QFK28" s="60"/>
      <c r="QFL28" s="60"/>
      <c r="QFM28" s="60"/>
      <c r="QFN28" s="60"/>
      <c r="QFO28" s="60"/>
      <c r="QFP28" s="60"/>
      <c r="QFQ28" s="60"/>
      <c r="QFR28" s="60"/>
      <c r="QFS28" s="60"/>
      <c r="QFT28" s="60"/>
      <c r="QFU28" s="60"/>
      <c r="QFV28" s="60"/>
      <c r="QFW28" s="60"/>
      <c r="QFX28" s="60"/>
      <c r="QFY28" s="60"/>
      <c r="QFZ28" s="60"/>
      <c r="QGA28" s="60"/>
      <c r="QGB28" s="60"/>
      <c r="QGC28" s="60"/>
      <c r="QGD28" s="60"/>
      <c r="QGE28" s="60"/>
      <c r="QGF28" s="60"/>
      <c r="QGG28" s="60"/>
      <c r="QGH28" s="60"/>
      <c r="QGI28" s="60"/>
      <c r="QGJ28" s="60"/>
      <c r="QGK28" s="60"/>
      <c r="QGL28" s="60"/>
      <c r="QGM28" s="60"/>
      <c r="QGN28" s="60"/>
      <c r="QGO28" s="60"/>
      <c r="QGP28" s="60"/>
      <c r="QGQ28" s="60"/>
      <c r="QGR28" s="60"/>
      <c r="QGS28" s="60"/>
      <c r="QGT28" s="60"/>
      <c r="QGU28" s="60"/>
      <c r="QGV28" s="60"/>
      <c r="QGW28" s="60"/>
      <c r="QGX28" s="60"/>
      <c r="QGY28" s="60"/>
      <c r="QGZ28" s="60"/>
      <c r="QHA28" s="60"/>
      <c r="QHB28" s="60"/>
      <c r="QHC28" s="60"/>
      <c r="QHD28" s="60"/>
      <c r="QHE28" s="60"/>
      <c r="QHF28" s="60"/>
      <c r="QHG28" s="60"/>
      <c r="QHH28" s="60"/>
      <c r="QHI28" s="60"/>
      <c r="QHJ28" s="60"/>
      <c r="QHK28" s="60"/>
      <c r="QHL28" s="60"/>
      <c r="QHM28" s="60"/>
      <c r="QHN28" s="60"/>
      <c r="QHO28" s="60"/>
      <c r="QHP28" s="60"/>
      <c r="QHQ28" s="60"/>
      <c r="QHR28" s="60"/>
      <c r="QHS28" s="60"/>
      <c r="QHT28" s="60"/>
      <c r="QHU28" s="60"/>
      <c r="QHV28" s="60"/>
      <c r="QHW28" s="60"/>
      <c r="QHX28" s="60"/>
      <c r="QHY28" s="60"/>
      <c r="QHZ28" s="60"/>
      <c r="QIA28" s="60"/>
      <c r="QIB28" s="60"/>
      <c r="QIC28" s="60"/>
      <c r="QID28" s="60"/>
      <c r="QIE28" s="60"/>
      <c r="QIF28" s="60"/>
      <c r="QIG28" s="60"/>
      <c r="QIH28" s="60"/>
      <c r="QII28" s="60"/>
      <c r="QIJ28" s="60"/>
      <c r="QIK28" s="60"/>
      <c r="QIL28" s="60"/>
      <c r="QIM28" s="60"/>
      <c r="QIN28" s="60"/>
      <c r="QIO28" s="60"/>
      <c r="QIP28" s="60"/>
      <c r="QIQ28" s="60"/>
      <c r="QIR28" s="60"/>
      <c r="QIS28" s="60"/>
      <c r="QIT28" s="60"/>
      <c r="QIU28" s="60"/>
      <c r="QIV28" s="60"/>
      <c r="QIW28" s="60"/>
      <c r="QIX28" s="60"/>
      <c r="QIY28" s="60"/>
      <c r="QIZ28" s="60"/>
      <c r="QJA28" s="60"/>
      <c r="QJB28" s="60"/>
      <c r="QJC28" s="60"/>
      <c r="QJD28" s="60"/>
      <c r="QJE28" s="60"/>
      <c r="QJF28" s="60"/>
      <c r="QJG28" s="60"/>
      <c r="QJH28" s="60"/>
      <c r="QJI28" s="60"/>
      <c r="QJJ28" s="60"/>
      <c r="QJK28" s="60"/>
      <c r="QJL28" s="60"/>
      <c r="QJM28" s="60"/>
      <c r="QJN28" s="60"/>
      <c r="QJO28" s="60"/>
      <c r="QJP28" s="60"/>
      <c r="QJQ28" s="60"/>
      <c r="QJR28" s="60"/>
      <c r="QJS28" s="60"/>
      <c r="QJT28" s="60"/>
      <c r="QJU28" s="60"/>
      <c r="QJV28" s="60"/>
      <c r="QJW28" s="60"/>
      <c r="QJX28" s="60"/>
      <c r="QJY28" s="60"/>
      <c r="QJZ28" s="60"/>
      <c r="QKA28" s="60"/>
      <c r="QKB28" s="60"/>
      <c r="QKC28" s="60"/>
      <c r="QKD28" s="60"/>
      <c r="QKE28" s="60"/>
      <c r="QKF28" s="60"/>
      <c r="QKG28" s="60"/>
      <c r="QKH28" s="60"/>
      <c r="QKI28" s="60"/>
      <c r="QKJ28" s="60"/>
      <c r="QKK28" s="60"/>
      <c r="QKL28" s="60"/>
      <c r="QKM28" s="60"/>
      <c r="QKN28" s="60"/>
      <c r="QKO28" s="60"/>
      <c r="QKP28" s="60"/>
      <c r="QKQ28" s="60"/>
      <c r="QKR28" s="60"/>
      <c r="QKS28" s="60"/>
      <c r="QKT28" s="60"/>
      <c r="QKU28" s="60"/>
      <c r="QKV28" s="60"/>
      <c r="QKW28" s="60"/>
      <c r="QKX28" s="60"/>
      <c r="QKY28" s="60"/>
      <c r="QKZ28" s="60"/>
      <c r="QLA28" s="60"/>
      <c r="QLB28" s="60"/>
      <c r="QLC28" s="60"/>
      <c r="QLD28" s="60"/>
      <c r="QLE28" s="60"/>
      <c r="QLF28" s="60"/>
      <c r="QLG28" s="60"/>
      <c r="QLH28" s="60"/>
      <c r="QLI28" s="60"/>
      <c r="QLJ28" s="60"/>
      <c r="QLK28" s="60"/>
      <c r="QLL28" s="60"/>
      <c r="QLM28" s="60"/>
      <c r="QLN28" s="60"/>
      <c r="QLO28" s="60"/>
      <c r="QLP28" s="60"/>
      <c r="QLQ28" s="60"/>
      <c r="QLR28" s="60"/>
      <c r="QLS28" s="60"/>
      <c r="QLT28" s="60"/>
      <c r="QLU28" s="60"/>
      <c r="QLV28" s="60"/>
      <c r="QLW28" s="60"/>
      <c r="QLX28" s="60"/>
      <c r="QLY28" s="60"/>
      <c r="QLZ28" s="60"/>
      <c r="QMA28" s="60"/>
      <c r="QMB28" s="60"/>
      <c r="QMC28" s="60"/>
      <c r="QMD28" s="60"/>
      <c r="QME28" s="60"/>
      <c r="QMF28" s="60"/>
      <c r="QMG28" s="60"/>
      <c r="QMH28" s="60"/>
      <c r="QMI28" s="60"/>
      <c r="QMJ28" s="60"/>
      <c r="QMK28" s="60"/>
      <c r="QML28" s="60"/>
      <c r="QMM28" s="60"/>
      <c r="QMN28" s="60"/>
      <c r="QMO28" s="60"/>
      <c r="QMP28" s="60"/>
      <c r="QMQ28" s="60"/>
      <c r="QMR28" s="60"/>
      <c r="QMS28" s="60"/>
      <c r="QMT28" s="60"/>
      <c r="QMU28" s="60"/>
      <c r="QMV28" s="60"/>
      <c r="QMW28" s="60"/>
      <c r="QMX28" s="60"/>
      <c r="QMY28" s="60"/>
      <c r="QMZ28" s="60"/>
      <c r="QNA28" s="60"/>
      <c r="QNB28" s="60"/>
      <c r="QNC28" s="60"/>
      <c r="QND28" s="60"/>
      <c r="QNE28" s="60"/>
      <c r="QNF28" s="60"/>
      <c r="QNG28" s="60"/>
      <c r="QNH28" s="60"/>
      <c r="QNI28" s="60"/>
      <c r="QNJ28" s="60"/>
      <c r="QNK28" s="60"/>
      <c r="QNL28" s="60"/>
      <c r="QNM28" s="60"/>
      <c r="QNN28" s="60"/>
      <c r="QNO28" s="60"/>
      <c r="QNP28" s="60"/>
      <c r="QNQ28" s="60"/>
      <c r="QNR28" s="60"/>
      <c r="QNS28" s="60"/>
      <c r="QNT28" s="60"/>
      <c r="QNU28" s="60"/>
      <c r="QNV28" s="60"/>
      <c r="QNW28" s="60"/>
      <c r="QNX28" s="60"/>
      <c r="QNY28" s="60"/>
      <c r="QNZ28" s="60"/>
      <c r="QOA28" s="60"/>
      <c r="QOB28" s="60"/>
      <c r="QOC28" s="60"/>
      <c r="QOD28" s="60"/>
      <c r="QOE28" s="60"/>
      <c r="QOF28" s="60"/>
      <c r="QOG28" s="60"/>
      <c r="QOH28" s="60"/>
      <c r="QOI28" s="60"/>
      <c r="QOJ28" s="60"/>
      <c r="QOK28" s="60"/>
      <c r="QOL28" s="60"/>
      <c r="QOM28" s="60"/>
      <c r="QON28" s="60"/>
      <c r="QOO28" s="60"/>
      <c r="QOP28" s="60"/>
      <c r="QOQ28" s="60"/>
      <c r="QOR28" s="60"/>
      <c r="QOS28" s="60"/>
      <c r="QOT28" s="60"/>
      <c r="QOU28" s="60"/>
      <c r="QOV28" s="60"/>
      <c r="QOW28" s="60"/>
      <c r="QOX28" s="60"/>
      <c r="QOY28" s="60"/>
      <c r="QOZ28" s="60"/>
      <c r="QPA28" s="60"/>
      <c r="QPB28" s="60"/>
      <c r="QPC28" s="60"/>
      <c r="QPD28" s="60"/>
      <c r="QPE28" s="60"/>
      <c r="QPF28" s="60"/>
      <c r="QPG28" s="60"/>
      <c r="QPH28" s="60"/>
      <c r="QPI28" s="60"/>
      <c r="QPJ28" s="60"/>
      <c r="QPK28" s="60"/>
      <c r="QPL28" s="60"/>
      <c r="QPM28" s="60"/>
      <c r="QPN28" s="60"/>
      <c r="QPO28" s="60"/>
      <c r="QPP28" s="60"/>
      <c r="QPQ28" s="60"/>
      <c r="QPR28" s="60"/>
      <c r="QPS28" s="60"/>
      <c r="QPT28" s="60"/>
      <c r="QPU28" s="60"/>
      <c r="QPV28" s="60"/>
      <c r="QPW28" s="60"/>
      <c r="QPX28" s="60"/>
      <c r="QPY28" s="60"/>
      <c r="QPZ28" s="60"/>
      <c r="QQA28" s="60"/>
      <c r="QQB28" s="60"/>
      <c r="QQC28" s="60"/>
      <c r="QQD28" s="60"/>
      <c r="QQE28" s="60"/>
      <c r="QQF28" s="60"/>
      <c r="QQG28" s="60"/>
      <c r="QQH28" s="60"/>
      <c r="QQI28" s="60"/>
      <c r="QQJ28" s="60"/>
      <c r="QQK28" s="60"/>
      <c r="QQL28" s="60"/>
      <c r="QQM28" s="60"/>
      <c r="QQN28" s="60"/>
      <c r="QQO28" s="60"/>
      <c r="QQP28" s="60"/>
      <c r="QQQ28" s="60"/>
      <c r="QQR28" s="60"/>
      <c r="QQS28" s="60"/>
      <c r="QQT28" s="60"/>
      <c r="QQU28" s="60"/>
      <c r="QQV28" s="60"/>
      <c r="QQW28" s="60"/>
      <c r="QQX28" s="60"/>
      <c r="QQY28" s="60"/>
      <c r="QQZ28" s="60"/>
      <c r="QRA28" s="60"/>
      <c r="QRB28" s="60"/>
      <c r="QRC28" s="60"/>
      <c r="QRD28" s="60"/>
      <c r="QRE28" s="60"/>
      <c r="QRF28" s="60"/>
      <c r="QRG28" s="60"/>
      <c r="QRH28" s="60"/>
      <c r="QRI28" s="60"/>
      <c r="QRJ28" s="60"/>
      <c r="QRK28" s="60"/>
      <c r="QRL28" s="60"/>
      <c r="QRM28" s="60"/>
      <c r="QRN28" s="60"/>
      <c r="QRO28" s="60"/>
      <c r="QRP28" s="60"/>
      <c r="QRQ28" s="60"/>
      <c r="QRR28" s="60"/>
      <c r="QRS28" s="60"/>
      <c r="QRT28" s="60"/>
      <c r="QRU28" s="60"/>
      <c r="QRV28" s="60"/>
      <c r="QRW28" s="60"/>
      <c r="QRX28" s="60"/>
      <c r="QRY28" s="60"/>
      <c r="QRZ28" s="60"/>
      <c r="QSA28" s="60"/>
      <c r="QSB28" s="60"/>
      <c r="QSC28" s="60"/>
      <c r="QSD28" s="60"/>
      <c r="QSE28" s="60"/>
      <c r="QSF28" s="60"/>
      <c r="QSG28" s="60"/>
      <c r="QSH28" s="60"/>
      <c r="QSI28" s="60"/>
      <c r="QSJ28" s="60"/>
      <c r="QSK28" s="60"/>
      <c r="QSL28" s="60"/>
      <c r="QSM28" s="60"/>
      <c r="QSN28" s="60"/>
      <c r="QSO28" s="60"/>
      <c r="QSP28" s="60"/>
      <c r="QSQ28" s="60"/>
      <c r="QSR28" s="60"/>
      <c r="QSS28" s="60"/>
      <c r="QST28" s="60"/>
      <c r="QSU28" s="60"/>
      <c r="QSV28" s="60"/>
      <c r="QSW28" s="60"/>
      <c r="QSX28" s="60"/>
      <c r="QSY28" s="60"/>
      <c r="QSZ28" s="60"/>
      <c r="QTA28" s="60"/>
      <c r="QTB28" s="60"/>
      <c r="QTC28" s="60"/>
      <c r="QTD28" s="60"/>
      <c r="QTE28" s="60"/>
      <c r="QTF28" s="60"/>
      <c r="QTG28" s="60"/>
      <c r="QTH28" s="60"/>
      <c r="QTI28" s="60"/>
      <c r="QTJ28" s="60"/>
      <c r="QTK28" s="60"/>
      <c r="QTL28" s="60"/>
      <c r="QTM28" s="60"/>
      <c r="QTN28" s="60"/>
      <c r="QTO28" s="60"/>
      <c r="QTP28" s="60"/>
      <c r="QTQ28" s="60"/>
      <c r="QTR28" s="60"/>
      <c r="QTS28" s="60"/>
      <c r="QTT28" s="60"/>
      <c r="QTU28" s="60"/>
      <c r="QTV28" s="60"/>
      <c r="QTW28" s="60"/>
      <c r="QTX28" s="60"/>
      <c r="QTY28" s="60"/>
      <c r="QTZ28" s="60"/>
      <c r="QUA28" s="60"/>
      <c r="QUB28" s="60"/>
      <c r="QUC28" s="60"/>
      <c r="QUD28" s="60"/>
      <c r="QUE28" s="60"/>
      <c r="QUF28" s="60"/>
      <c r="QUG28" s="60"/>
      <c r="QUH28" s="60"/>
      <c r="QUI28" s="60"/>
      <c r="QUJ28" s="60"/>
      <c r="QUK28" s="60"/>
      <c r="QUL28" s="60"/>
      <c r="QUM28" s="60"/>
      <c r="QUN28" s="60"/>
      <c r="QUO28" s="60"/>
      <c r="QUP28" s="60"/>
      <c r="QUQ28" s="60"/>
      <c r="QUR28" s="60"/>
      <c r="QUS28" s="60"/>
      <c r="QUT28" s="60"/>
      <c r="QUU28" s="60"/>
      <c r="QUV28" s="60"/>
      <c r="QUW28" s="60"/>
      <c r="QUX28" s="60"/>
      <c r="QUY28" s="60"/>
      <c r="QUZ28" s="60"/>
      <c r="QVA28" s="60"/>
      <c r="QVB28" s="60"/>
      <c r="QVC28" s="60"/>
      <c r="QVD28" s="60"/>
      <c r="QVE28" s="60"/>
      <c r="QVF28" s="60"/>
      <c r="QVG28" s="60"/>
      <c r="QVH28" s="60"/>
      <c r="QVI28" s="60"/>
      <c r="QVJ28" s="60"/>
      <c r="QVK28" s="60"/>
      <c r="QVL28" s="60"/>
      <c r="QVM28" s="60"/>
      <c r="QVN28" s="60"/>
      <c r="QVO28" s="60"/>
      <c r="QVP28" s="60"/>
      <c r="QVQ28" s="60"/>
      <c r="QVR28" s="60"/>
      <c r="QVS28" s="60"/>
      <c r="QVT28" s="60"/>
      <c r="QVU28" s="60"/>
      <c r="QVV28" s="60"/>
      <c r="QVW28" s="60"/>
      <c r="QVX28" s="60"/>
      <c r="QVY28" s="60"/>
      <c r="QVZ28" s="60"/>
      <c r="QWA28" s="60"/>
      <c r="QWB28" s="60"/>
      <c r="QWC28" s="60"/>
      <c r="QWD28" s="60"/>
      <c r="QWE28" s="60"/>
      <c r="QWF28" s="60"/>
      <c r="QWG28" s="60"/>
      <c r="QWH28" s="60"/>
      <c r="QWI28" s="60"/>
      <c r="QWJ28" s="60"/>
      <c r="QWK28" s="60"/>
      <c r="QWL28" s="60"/>
      <c r="QWM28" s="60"/>
      <c r="QWN28" s="60"/>
      <c r="QWO28" s="60"/>
      <c r="QWP28" s="60"/>
      <c r="QWQ28" s="60"/>
      <c r="QWR28" s="60"/>
      <c r="QWS28" s="60"/>
      <c r="QWT28" s="60"/>
      <c r="QWU28" s="60"/>
      <c r="QWV28" s="60"/>
      <c r="QWW28" s="60"/>
      <c r="QWX28" s="60"/>
      <c r="QWY28" s="60"/>
      <c r="QWZ28" s="60"/>
      <c r="QXA28" s="60"/>
      <c r="QXB28" s="60"/>
      <c r="QXC28" s="60"/>
      <c r="QXD28" s="60"/>
      <c r="QXE28" s="60"/>
      <c r="QXF28" s="60"/>
      <c r="QXG28" s="60"/>
      <c r="QXH28" s="60"/>
      <c r="QXI28" s="60"/>
      <c r="QXJ28" s="60"/>
      <c r="QXK28" s="60"/>
      <c r="QXL28" s="60"/>
      <c r="QXM28" s="60"/>
      <c r="QXN28" s="60"/>
      <c r="QXO28" s="60"/>
      <c r="QXP28" s="60"/>
      <c r="QXQ28" s="60"/>
      <c r="QXR28" s="60"/>
      <c r="QXS28" s="60"/>
      <c r="QXT28" s="60"/>
      <c r="QXU28" s="60"/>
      <c r="QXV28" s="60"/>
      <c r="QXW28" s="60"/>
      <c r="QXX28" s="60"/>
      <c r="QXY28" s="60"/>
      <c r="QXZ28" s="60"/>
      <c r="QYA28" s="60"/>
      <c r="QYB28" s="60"/>
      <c r="QYC28" s="60"/>
      <c r="QYD28" s="60"/>
      <c r="QYE28" s="60"/>
      <c r="QYF28" s="60"/>
      <c r="QYG28" s="60"/>
      <c r="QYH28" s="60"/>
      <c r="QYI28" s="60"/>
      <c r="QYJ28" s="60"/>
      <c r="QYK28" s="60"/>
      <c r="QYL28" s="60"/>
      <c r="QYM28" s="60"/>
      <c r="QYN28" s="60"/>
      <c r="QYO28" s="60"/>
      <c r="QYP28" s="60"/>
      <c r="QYQ28" s="60"/>
      <c r="QYR28" s="60"/>
      <c r="QYS28" s="60"/>
      <c r="QYT28" s="60"/>
      <c r="QYU28" s="60"/>
      <c r="QYV28" s="60"/>
      <c r="QYW28" s="60"/>
      <c r="QYX28" s="60"/>
      <c r="QYY28" s="60"/>
      <c r="QYZ28" s="60"/>
      <c r="QZA28" s="60"/>
      <c r="QZB28" s="60"/>
      <c r="QZC28" s="60"/>
      <c r="QZD28" s="60"/>
      <c r="QZE28" s="60"/>
      <c r="QZF28" s="60"/>
      <c r="QZG28" s="60"/>
      <c r="QZH28" s="60"/>
      <c r="QZI28" s="60"/>
      <c r="QZJ28" s="60"/>
      <c r="QZK28" s="60"/>
      <c r="QZL28" s="60"/>
      <c r="QZM28" s="60"/>
      <c r="QZN28" s="60"/>
      <c r="QZO28" s="60"/>
      <c r="QZP28" s="60"/>
      <c r="QZQ28" s="60"/>
      <c r="QZR28" s="60"/>
      <c r="QZS28" s="60"/>
      <c r="QZT28" s="60"/>
      <c r="QZU28" s="60"/>
      <c r="QZV28" s="60"/>
      <c r="QZW28" s="60"/>
      <c r="QZX28" s="60"/>
      <c r="QZY28" s="60"/>
      <c r="QZZ28" s="60"/>
      <c r="RAA28" s="60"/>
      <c r="RAB28" s="60"/>
      <c r="RAC28" s="60"/>
      <c r="RAD28" s="60"/>
      <c r="RAE28" s="60"/>
      <c r="RAF28" s="60"/>
      <c r="RAG28" s="60"/>
      <c r="RAH28" s="60"/>
      <c r="RAI28" s="60"/>
      <c r="RAJ28" s="60"/>
      <c r="RAK28" s="60"/>
      <c r="RAL28" s="60"/>
      <c r="RAM28" s="60"/>
      <c r="RAN28" s="60"/>
      <c r="RAO28" s="60"/>
      <c r="RAP28" s="60"/>
      <c r="RAQ28" s="60"/>
      <c r="RAR28" s="60"/>
      <c r="RAS28" s="60"/>
      <c r="RAT28" s="60"/>
      <c r="RAU28" s="60"/>
      <c r="RAV28" s="60"/>
      <c r="RAW28" s="60"/>
      <c r="RAX28" s="60"/>
      <c r="RAY28" s="60"/>
      <c r="RAZ28" s="60"/>
      <c r="RBA28" s="60"/>
      <c r="RBB28" s="60"/>
      <c r="RBC28" s="60"/>
      <c r="RBD28" s="60"/>
      <c r="RBE28" s="60"/>
      <c r="RBF28" s="60"/>
      <c r="RBG28" s="60"/>
      <c r="RBH28" s="60"/>
      <c r="RBI28" s="60"/>
      <c r="RBJ28" s="60"/>
      <c r="RBK28" s="60"/>
      <c r="RBL28" s="60"/>
      <c r="RBM28" s="60"/>
      <c r="RBN28" s="60"/>
      <c r="RBO28" s="60"/>
      <c r="RBP28" s="60"/>
      <c r="RBQ28" s="60"/>
      <c r="RBR28" s="60"/>
      <c r="RBS28" s="60"/>
      <c r="RBT28" s="60"/>
      <c r="RBU28" s="60"/>
      <c r="RBV28" s="60"/>
      <c r="RBW28" s="60"/>
      <c r="RBX28" s="60"/>
      <c r="RBY28" s="60"/>
      <c r="RBZ28" s="60"/>
      <c r="RCA28" s="60"/>
      <c r="RCB28" s="60"/>
      <c r="RCC28" s="60"/>
      <c r="RCD28" s="60"/>
      <c r="RCE28" s="60"/>
      <c r="RCF28" s="60"/>
      <c r="RCG28" s="60"/>
      <c r="RCH28" s="60"/>
      <c r="RCI28" s="60"/>
      <c r="RCJ28" s="60"/>
      <c r="RCK28" s="60"/>
      <c r="RCL28" s="60"/>
      <c r="RCM28" s="60"/>
      <c r="RCN28" s="60"/>
      <c r="RCO28" s="60"/>
      <c r="RCP28" s="60"/>
      <c r="RCQ28" s="60"/>
      <c r="RCR28" s="60"/>
      <c r="RCS28" s="60"/>
      <c r="RCT28" s="60"/>
      <c r="RCU28" s="60"/>
      <c r="RCV28" s="60"/>
      <c r="RCW28" s="60"/>
      <c r="RCX28" s="60"/>
      <c r="RCY28" s="60"/>
      <c r="RCZ28" s="60"/>
      <c r="RDA28" s="60"/>
      <c r="RDB28" s="60"/>
      <c r="RDC28" s="60"/>
      <c r="RDD28" s="60"/>
      <c r="RDE28" s="60"/>
      <c r="RDF28" s="60"/>
      <c r="RDG28" s="60"/>
      <c r="RDH28" s="60"/>
      <c r="RDI28" s="60"/>
      <c r="RDJ28" s="60"/>
      <c r="RDK28" s="60"/>
      <c r="RDL28" s="60"/>
      <c r="RDM28" s="60"/>
      <c r="RDN28" s="60"/>
      <c r="RDO28" s="60"/>
      <c r="RDP28" s="60"/>
      <c r="RDQ28" s="60"/>
      <c r="RDR28" s="60"/>
      <c r="RDS28" s="60"/>
      <c r="RDT28" s="60"/>
      <c r="RDU28" s="60"/>
      <c r="RDV28" s="60"/>
      <c r="RDW28" s="60"/>
      <c r="RDX28" s="60"/>
      <c r="RDY28" s="60"/>
      <c r="RDZ28" s="60"/>
      <c r="REA28" s="60"/>
      <c r="REB28" s="60"/>
      <c r="REC28" s="60"/>
      <c r="RED28" s="60"/>
      <c r="REE28" s="60"/>
      <c r="REF28" s="60"/>
      <c r="REG28" s="60"/>
      <c r="REH28" s="60"/>
      <c r="REI28" s="60"/>
      <c r="REJ28" s="60"/>
      <c r="REK28" s="60"/>
      <c r="REL28" s="60"/>
      <c r="REM28" s="60"/>
      <c r="REN28" s="60"/>
      <c r="REO28" s="60"/>
      <c r="REP28" s="60"/>
      <c r="REQ28" s="60"/>
      <c r="RER28" s="60"/>
      <c r="RES28" s="60"/>
      <c r="RET28" s="60"/>
      <c r="REU28" s="60"/>
      <c r="REV28" s="60"/>
      <c r="REW28" s="60"/>
      <c r="REX28" s="60"/>
      <c r="REY28" s="60"/>
      <c r="REZ28" s="60"/>
      <c r="RFA28" s="60"/>
      <c r="RFB28" s="60"/>
      <c r="RFC28" s="60"/>
      <c r="RFD28" s="60"/>
      <c r="RFE28" s="60"/>
      <c r="RFF28" s="60"/>
      <c r="RFG28" s="60"/>
      <c r="RFH28" s="60"/>
      <c r="RFI28" s="60"/>
      <c r="RFJ28" s="60"/>
      <c r="RFK28" s="60"/>
      <c r="RFL28" s="60"/>
      <c r="RFM28" s="60"/>
      <c r="RFN28" s="60"/>
      <c r="RFO28" s="60"/>
      <c r="RFP28" s="60"/>
      <c r="RFQ28" s="60"/>
      <c r="RFR28" s="60"/>
      <c r="RFS28" s="60"/>
      <c r="RFT28" s="60"/>
      <c r="RFU28" s="60"/>
      <c r="RFV28" s="60"/>
      <c r="RFW28" s="60"/>
      <c r="RFX28" s="60"/>
      <c r="RFY28" s="60"/>
      <c r="RFZ28" s="60"/>
      <c r="RGA28" s="60"/>
      <c r="RGB28" s="60"/>
      <c r="RGC28" s="60"/>
      <c r="RGD28" s="60"/>
      <c r="RGE28" s="60"/>
      <c r="RGF28" s="60"/>
      <c r="RGG28" s="60"/>
      <c r="RGH28" s="60"/>
      <c r="RGI28" s="60"/>
      <c r="RGJ28" s="60"/>
      <c r="RGK28" s="60"/>
      <c r="RGL28" s="60"/>
      <c r="RGM28" s="60"/>
      <c r="RGN28" s="60"/>
      <c r="RGO28" s="60"/>
      <c r="RGP28" s="60"/>
      <c r="RGQ28" s="60"/>
      <c r="RGR28" s="60"/>
      <c r="RGS28" s="60"/>
      <c r="RGT28" s="60"/>
      <c r="RGU28" s="60"/>
      <c r="RGV28" s="60"/>
      <c r="RGW28" s="60"/>
      <c r="RGX28" s="60"/>
      <c r="RGY28" s="60"/>
      <c r="RGZ28" s="60"/>
      <c r="RHA28" s="60"/>
      <c r="RHB28" s="60"/>
      <c r="RHC28" s="60"/>
      <c r="RHD28" s="60"/>
      <c r="RHE28" s="60"/>
      <c r="RHF28" s="60"/>
      <c r="RHG28" s="60"/>
      <c r="RHH28" s="60"/>
      <c r="RHI28" s="60"/>
      <c r="RHJ28" s="60"/>
      <c r="RHK28" s="60"/>
      <c r="RHL28" s="60"/>
      <c r="RHM28" s="60"/>
      <c r="RHN28" s="60"/>
      <c r="RHO28" s="60"/>
      <c r="RHP28" s="60"/>
      <c r="RHQ28" s="60"/>
      <c r="RHR28" s="60"/>
      <c r="RHS28" s="60"/>
      <c r="RHT28" s="60"/>
      <c r="RHU28" s="60"/>
      <c r="RHV28" s="60"/>
      <c r="RHW28" s="60"/>
      <c r="RHX28" s="60"/>
      <c r="RHY28" s="60"/>
      <c r="RHZ28" s="60"/>
      <c r="RIA28" s="60"/>
      <c r="RIB28" s="60"/>
      <c r="RIC28" s="60"/>
      <c r="RID28" s="60"/>
      <c r="RIE28" s="60"/>
      <c r="RIF28" s="60"/>
      <c r="RIG28" s="60"/>
      <c r="RIH28" s="60"/>
      <c r="RII28" s="60"/>
      <c r="RIJ28" s="60"/>
      <c r="RIK28" s="60"/>
      <c r="RIL28" s="60"/>
      <c r="RIM28" s="60"/>
      <c r="RIN28" s="60"/>
      <c r="RIO28" s="60"/>
      <c r="RIP28" s="60"/>
      <c r="RIQ28" s="60"/>
      <c r="RIR28" s="60"/>
      <c r="RIS28" s="60"/>
      <c r="RIT28" s="60"/>
      <c r="RIU28" s="60"/>
      <c r="RIV28" s="60"/>
      <c r="RIW28" s="60"/>
      <c r="RIX28" s="60"/>
      <c r="RIY28" s="60"/>
      <c r="RIZ28" s="60"/>
      <c r="RJA28" s="60"/>
      <c r="RJB28" s="60"/>
      <c r="RJC28" s="60"/>
      <c r="RJD28" s="60"/>
      <c r="RJE28" s="60"/>
      <c r="RJF28" s="60"/>
      <c r="RJG28" s="60"/>
      <c r="RJH28" s="60"/>
      <c r="RJI28" s="60"/>
      <c r="RJJ28" s="60"/>
      <c r="RJK28" s="60"/>
      <c r="RJL28" s="60"/>
      <c r="RJM28" s="60"/>
      <c r="RJN28" s="60"/>
      <c r="RJO28" s="60"/>
      <c r="RJP28" s="60"/>
      <c r="RJQ28" s="60"/>
      <c r="RJR28" s="60"/>
      <c r="RJS28" s="60"/>
      <c r="RJT28" s="60"/>
      <c r="RJU28" s="60"/>
      <c r="RJV28" s="60"/>
      <c r="RJW28" s="60"/>
      <c r="RJX28" s="60"/>
      <c r="RJY28" s="60"/>
      <c r="RJZ28" s="60"/>
      <c r="RKA28" s="60"/>
      <c r="RKB28" s="60"/>
      <c r="RKC28" s="60"/>
      <c r="RKD28" s="60"/>
      <c r="RKE28" s="60"/>
      <c r="RKF28" s="60"/>
      <c r="RKG28" s="60"/>
      <c r="RKH28" s="60"/>
      <c r="RKI28" s="60"/>
      <c r="RKJ28" s="60"/>
      <c r="RKK28" s="60"/>
      <c r="RKL28" s="60"/>
      <c r="RKM28" s="60"/>
      <c r="RKN28" s="60"/>
      <c r="RKO28" s="60"/>
      <c r="RKP28" s="60"/>
      <c r="RKQ28" s="60"/>
      <c r="RKR28" s="60"/>
      <c r="RKS28" s="60"/>
      <c r="RKT28" s="60"/>
      <c r="RKU28" s="60"/>
      <c r="RKV28" s="60"/>
      <c r="RKW28" s="60"/>
      <c r="RKX28" s="60"/>
      <c r="RKY28" s="60"/>
      <c r="RKZ28" s="60"/>
      <c r="RLA28" s="60"/>
      <c r="RLB28" s="60"/>
      <c r="RLC28" s="60"/>
      <c r="RLD28" s="60"/>
      <c r="RLE28" s="60"/>
      <c r="RLF28" s="60"/>
      <c r="RLG28" s="60"/>
      <c r="RLH28" s="60"/>
      <c r="RLI28" s="60"/>
      <c r="RLJ28" s="60"/>
      <c r="RLK28" s="60"/>
      <c r="RLL28" s="60"/>
      <c r="RLM28" s="60"/>
      <c r="RLN28" s="60"/>
      <c r="RLO28" s="60"/>
      <c r="RLP28" s="60"/>
      <c r="RLQ28" s="60"/>
      <c r="RLR28" s="60"/>
      <c r="RLS28" s="60"/>
      <c r="RLT28" s="60"/>
      <c r="RLU28" s="60"/>
      <c r="RLV28" s="60"/>
      <c r="RLW28" s="60"/>
      <c r="RLX28" s="60"/>
      <c r="RLY28" s="60"/>
      <c r="RLZ28" s="60"/>
      <c r="RMA28" s="60"/>
      <c r="RMB28" s="60"/>
      <c r="RMC28" s="60"/>
      <c r="RMD28" s="60"/>
      <c r="RME28" s="60"/>
      <c r="RMF28" s="60"/>
      <c r="RMG28" s="60"/>
      <c r="RMH28" s="60"/>
      <c r="RMI28" s="60"/>
      <c r="RMJ28" s="60"/>
      <c r="RMK28" s="60"/>
      <c r="RML28" s="60"/>
      <c r="RMM28" s="60"/>
      <c r="RMN28" s="60"/>
      <c r="RMO28" s="60"/>
      <c r="RMP28" s="60"/>
      <c r="RMQ28" s="60"/>
      <c r="RMR28" s="60"/>
      <c r="RMS28" s="60"/>
      <c r="RMT28" s="60"/>
      <c r="RMU28" s="60"/>
      <c r="RMV28" s="60"/>
      <c r="RMW28" s="60"/>
      <c r="RMX28" s="60"/>
      <c r="RMY28" s="60"/>
      <c r="RMZ28" s="60"/>
      <c r="RNA28" s="60"/>
      <c r="RNB28" s="60"/>
      <c r="RNC28" s="60"/>
      <c r="RND28" s="60"/>
      <c r="RNE28" s="60"/>
      <c r="RNF28" s="60"/>
      <c r="RNG28" s="60"/>
      <c r="RNH28" s="60"/>
      <c r="RNI28" s="60"/>
      <c r="RNJ28" s="60"/>
      <c r="RNK28" s="60"/>
      <c r="RNL28" s="60"/>
      <c r="RNM28" s="60"/>
      <c r="RNN28" s="60"/>
      <c r="RNO28" s="60"/>
      <c r="RNP28" s="60"/>
      <c r="RNQ28" s="60"/>
      <c r="RNR28" s="60"/>
      <c r="RNS28" s="60"/>
      <c r="RNT28" s="60"/>
      <c r="RNU28" s="60"/>
      <c r="RNV28" s="60"/>
      <c r="RNW28" s="60"/>
      <c r="RNX28" s="60"/>
      <c r="RNY28" s="60"/>
      <c r="RNZ28" s="60"/>
      <c r="ROA28" s="60"/>
      <c r="ROB28" s="60"/>
      <c r="ROC28" s="60"/>
      <c r="ROD28" s="60"/>
      <c r="ROE28" s="60"/>
      <c r="ROF28" s="60"/>
      <c r="ROG28" s="60"/>
      <c r="ROH28" s="60"/>
      <c r="ROI28" s="60"/>
      <c r="ROJ28" s="60"/>
      <c r="ROK28" s="60"/>
      <c r="ROL28" s="60"/>
      <c r="ROM28" s="60"/>
      <c r="RON28" s="60"/>
      <c r="ROO28" s="60"/>
      <c r="ROP28" s="60"/>
      <c r="ROQ28" s="60"/>
      <c r="ROR28" s="60"/>
      <c r="ROS28" s="60"/>
      <c r="ROT28" s="60"/>
      <c r="ROU28" s="60"/>
      <c r="ROV28" s="60"/>
      <c r="ROW28" s="60"/>
      <c r="ROX28" s="60"/>
      <c r="ROY28" s="60"/>
      <c r="ROZ28" s="60"/>
      <c r="RPA28" s="60"/>
      <c r="RPB28" s="60"/>
      <c r="RPC28" s="60"/>
      <c r="RPD28" s="60"/>
      <c r="RPE28" s="60"/>
      <c r="RPF28" s="60"/>
      <c r="RPG28" s="60"/>
      <c r="RPH28" s="60"/>
      <c r="RPI28" s="60"/>
      <c r="RPJ28" s="60"/>
      <c r="RPK28" s="60"/>
      <c r="RPL28" s="60"/>
      <c r="RPM28" s="60"/>
      <c r="RPN28" s="60"/>
      <c r="RPO28" s="60"/>
      <c r="RPP28" s="60"/>
      <c r="RPQ28" s="60"/>
      <c r="RPR28" s="60"/>
      <c r="RPS28" s="60"/>
      <c r="RPT28" s="60"/>
      <c r="RPU28" s="60"/>
      <c r="RPV28" s="60"/>
      <c r="RPW28" s="60"/>
      <c r="RPX28" s="60"/>
      <c r="RPY28" s="60"/>
      <c r="RPZ28" s="60"/>
      <c r="RQA28" s="60"/>
      <c r="RQB28" s="60"/>
      <c r="RQC28" s="60"/>
      <c r="RQD28" s="60"/>
      <c r="RQE28" s="60"/>
      <c r="RQF28" s="60"/>
      <c r="RQG28" s="60"/>
      <c r="RQH28" s="60"/>
      <c r="RQI28" s="60"/>
      <c r="RQJ28" s="60"/>
      <c r="RQK28" s="60"/>
      <c r="RQL28" s="60"/>
      <c r="RQM28" s="60"/>
      <c r="RQN28" s="60"/>
      <c r="RQO28" s="60"/>
      <c r="RQP28" s="60"/>
      <c r="RQQ28" s="60"/>
      <c r="RQR28" s="60"/>
      <c r="RQS28" s="60"/>
      <c r="RQT28" s="60"/>
      <c r="RQU28" s="60"/>
      <c r="RQV28" s="60"/>
      <c r="RQW28" s="60"/>
      <c r="RQX28" s="60"/>
      <c r="RQY28" s="60"/>
      <c r="RQZ28" s="60"/>
      <c r="RRA28" s="60"/>
      <c r="RRB28" s="60"/>
      <c r="RRC28" s="60"/>
      <c r="RRD28" s="60"/>
      <c r="RRE28" s="60"/>
      <c r="RRF28" s="60"/>
      <c r="RRG28" s="60"/>
      <c r="RRH28" s="60"/>
      <c r="RRI28" s="60"/>
      <c r="RRJ28" s="60"/>
      <c r="RRK28" s="60"/>
      <c r="RRL28" s="60"/>
      <c r="RRM28" s="60"/>
      <c r="RRN28" s="60"/>
      <c r="RRO28" s="60"/>
      <c r="RRP28" s="60"/>
      <c r="RRQ28" s="60"/>
      <c r="RRR28" s="60"/>
      <c r="RRS28" s="60"/>
      <c r="RRT28" s="60"/>
      <c r="RRU28" s="60"/>
      <c r="RRV28" s="60"/>
      <c r="RRW28" s="60"/>
      <c r="RRX28" s="60"/>
      <c r="RRY28" s="60"/>
      <c r="RRZ28" s="60"/>
      <c r="RSA28" s="60"/>
      <c r="RSB28" s="60"/>
      <c r="RSC28" s="60"/>
      <c r="RSD28" s="60"/>
      <c r="RSE28" s="60"/>
      <c r="RSF28" s="60"/>
      <c r="RSG28" s="60"/>
      <c r="RSH28" s="60"/>
      <c r="RSI28" s="60"/>
      <c r="RSJ28" s="60"/>
      <c r="RSK28" s="60"/>
      <c r="RSL28" s="60"/>
      <c r="RSM28" s="60"/>
      <c r="RSN28" s="60"/>
      <c r="RSO28" s="60"/>
      <c r="RSP28" s="60"/>
      <c r="RSQ28" s="60"/>
      <c r="RSR28" s="60"/>
      <c r="RSS28" s="60"/>
      <c r="RST28" s="60"/>
      <c r="RSU28" s="60"/>
      <c r="RSV28" s="60"/>
      <c r="RSW28" s="60"/>
      <c r="RSX28" s="60"/>
      <c r="RSY28" s="60"/>
      <c r="RSZ28" s="60"/>
      <c r="RTA28" s="60"/>
      <c r="RTB28" s="60"/>
      <c r="RTC28" s="60"/>
      <c r="RTD28" s="60"/>
      <c r="RTE28" s="60"/>
      <c r="RTF28" s="60"/>
      <c r="RTG28" s="60"/>
      <c r="RTH28" s="60"/>
      <c r="RTI28" s="60"/>
      <c r="RTJ28" s="60"/>
      <c r="RTK28" s="60"/>
      <c r="RTL28" s="60"/>
      <c r="RTM28" s="60"/>
      <c r="RTN28" s="60"/>
      <c r="RTO28" s="60"/>
      <c r="RTP28" s="60"/>
      <c r="RTQ28" s="60"/>
      <c r="RTR28" s="60"/>
      <c r="RTS28" s="60"/>
      <c r="RTT28" s="60"/>
      <c r="RTU28" s="60"/>
      <c r="RTV28" s="60"/>
      <c r="RTW28" s="60"/>
      <c r="RTX28" s="60"/>
      <c r="RTY28" s="60"/>
      <c r="RTZ28" s="60"/>
      <c r="RUA28" s="60"/>
      <c r="RUB28" s="60"/>
      <c r="RUC28" s="60"/>
      <c r="RUD28" s="60"/>
      <c r="RUE28" s="60"/>
      <c r="RUF28" s="60"/>
      <c r="RUG28" s="60"/>
      <c r="RUH28" s="60"/>
      <c r="RUI28" s="60"/>
      <c r="RUJ28" s="60"/>
      <c r="RUK28" s="60"/>
      <c r="RUL28" s="60"/>
      <c r="RUM28" s="60"/>
      <c r="RUN28" s="60"/>
      <c r="RUO28" s="60"/>
      <c r="RUP28" s="60"/>
      <c r="RUQ28" s="60"/>
      <c r="RUR28" s="60"/>
      <c r="RUS28" s="60"/>
      <c r="RUT28" s="60"/>
      <c r="RUU28" s="60"/>
      <c r="RUV28" s="60"/>
      <c r="RUW28" s="60"/>
      <c r="RUX28" s="60"/>
      <c r="RUY28" s="60"/>
      <c r="RUZ28" s="60"/>
      <c r="RVA28" s="60"/>
      <c r="RVB28" s="60"/>
      <c r="RVC28" s="60"/>
      <c r="RVD28" s="60"/>
      <c r="RVE28" s="60"/>
      <c r="RVF28" s="60"/>
      <c r="RVG28" s="60"/>
      <c r="RVH28" s="60"/>
      <c r="RVI28" s="60"/>
      <c r="RVJ28" s="60"/>
      <c r="RVK28" s="60"/>
      <c r="RVL28" s="60"/>
      <c r="RVM28" s="60"/>
      <c r="RVN28" s="60"/>
      <c r="RVO28" s="60"/>
      <c r="RVP28" s="60"/>
      <c r="RVQ28" s="60"/>
      <c r="RVR28" s="60"/>
      <c r="RVS28" s="60"/>
      <c r="RVT28" s="60"/>
      <c r="RVU28" s="60"/>
      <c r="RVV28" s="60"/>
      <c r="RVW28" s="60"/>
      <c r="RVX28" s="60"/>
      <c r="RVY28" s="60"/>
      <c r="RVZ28" s="60"/>
      <c r="RWA28" s="60"/>
      <c r="RWB28" s="60"/>
      <c r="RWC28" s="60"/>
      <c r="RWD28" s="60"/>
      <c r="RWE28" s="60"/>
      <c r="RWF28" s="60"/>
      <c r="RWG28" s="60"/>
      <c r="RWH28" s="60"/>
      <c r="RWI28" s="60"/>
      <c r="RWJ28" s="60"/>
      <c r="RWK28" s="60"/>
      <c r="RWL28" s="60"/>
      <c r="RWM28" s="60"/>
      <c r="RWN28" s="60"/>
      <c r="RWO28" s="60"/>
      <c r="RWP28" s="60"/>
      <c r="RWQ28" s="60"/>
      <c r="RWR28" s="60"/>
      <c r="RWS28" s="60"/>
      <c r="RWT28" s="60"/>
      <c r="RWU28" s="60"/>
      <c r="RWV28" s="60"/>
      <c r="RWW28" s="60"/>
      <c r="RWX28" s="60"/>
      <c r="RWY28" s="60"/>
      <c r="RWZ28" s="60"/>
      <c r="RXA28" s="60"/>
      <c r="RXB28" s="60"/>
      <c r="RXC28" s="60"/>
      <c r="RXD28" s="60"/>
      <c r="RXE28" s="60"/>
      <c r="RXF28" s="60"/>
      <c r="RXG28" s="60"/>
      <c r="RXH28" s="60"/>
      <c r="RXI28" s="60"/>
      <c r="RXJ28" s="60"/>
      <c r="RXK28" s="60"/>
      <c r="RXL28" s="60"/>
      <c r="RXM28" s="60"/>
      <c r="RXN28" s="60"/>
      <c r="RXO28" s="60"/>
      <c r="RXP28" s="60"/>
      <c r="RXQ28" s="60"/>
      <c r="RXR28" s="60"/>
      <c r="RXS28" s="60"/>
      <c r="RXT28" s="60"/>
      <c r="RXU28" s="60"/>
      <c r="RXV28" s="60"/>
      <c r="RXW28" s="60"/>
      <c r="RXX28" s="60"/>
      <c r="RXY28" s="60"/>
      <c r="RXZ28" s="60"/>
      <c r="RYA28" s="60"/>
      <c r="RYB28" s="60"/>
      <c r="RYC28" s="60"/>
      <c r="RYD28" s="60"/>
      <c r="RYE28" s="60"/>
      <c r="RYF28" s="60"/>
      <c r="RYG28" s="60"/>
      <c r="RYH28" s="60"/>
      <c r="RYI28" s="60"/>
      <c r="RYJ28" s="60"/>
      <c r="RYK28" s="60"/>
      <c r="RYL28" s="60"/>
      <c r="RYM28" s="60"/>
      <c r="RYN28" s="60"/>
      <c r="RYO28" s="60"/>
      <c r="RYP28" s="60"/>
      <c r="RYQ28" s="60"/>
      <c r="RYR28" s="60"/>
      <c r="RYS28" s="60"/>
      <c r="RYT28" s="60"/>
      <c r="RYU28" s="60"/>
      <c r="RYV28" s="60"/>
      <c r="RYW28" s="60"/>
      <c r="RYX28" s="60"/>
      <c r="RYY28" s="60"/>
      <c r="RYZ28" s="60"/>
      <c r="RZA28" s="60"/>
      <c r="RZB28" s="60"/>
      <c r="RZC28" s="60"/>
      <c r="RZD28" s="60"/>
      <c r="RZE28" s="60"/>
      <c r="RZF28" s="60"/>
      <c r="RZG28" s="60"/>
      <c r="RZH28" s="60"/>
      <c r="RZI28" s="60"/>
      <c r="RZJ28" s="60"/>
      <c r="RZK28" s="60"/>
      <c r="RZL28" s="60"/>
      <c r="RZM28" s="60"/>
      <c r="RZN28" s="60"/>
      <c r="RZO28" s="60"/>
      <c r="RZP28" s="60"/>
      <c r="RZQ28" s="60"/>
      <c r="RZR28" s="60"/>
      <c r="RZS28" s="60"/>
      <c r="RZT28" s="60"/>
      <c r="RZU28" s="60"/>
      <c r="RZV28" s="60"/>
      <c r="RZW28" s="60"/>
      <c r="RZX28" s="60"/>
      <c r="RZY28" s="60"/>
      <c r="RZZ28" s="60"/>
      <c r="SAA28" s="60"/>
      <c r="SAB28" s="60"/>
      <c r="SAC28" s="60"/>
      <c r="SAD28" s="60"/>
      <c r="SAE28" s="60"/>
      <c r="SAF28" s="60"/>
      <c r="SAG28" s="60"/>
      <c r="SAH28" s="60"/>
      <c r="SAI28" s="60"/>
      <c r="SAJ28" s="60"/>
      <c r="SAK28" s="60"/>
      <c r="SAL28" s="60"/>
      <c r="SAM28" s="60"/>
      <c r="SAN28" s="60"/>
      <c r="SAO28" s="60"/>
      <c r="SAP28" s="60"/>
      <c r="SAQ28" s="60"/>
      <c r="SAR28" s="60"/>
      <c r="SAS28" s="60"/>
      <c r="SAT28" s="60"/>
      <c r="SAU28" s="60"/>
      <c r="SAV28" s="60"/>
      <c r="SAW28" s="60"/>
      <c r="SAX28" s="60"/>
      <c r="SAY28" s="60"/>
      <c r="SAZ28" s="60"/>
      <c r="SBA28" s="60"/>
      <c r="SBB28" s="60"/>
      <c r="SBC28" s="60"/>
      <c r="SBD28" s="60"/>
      <c r="SBE28" s="60"/>
      <c r="SBF28" s="60"/>
      <c r="SBG28" s="60"/>
      <c r="SBH28" s="60"/>
      <c r="SBI28" s="60"/>
      <c r="SBJ28" s="60"/>
      <c r="SBK28" s="60"/>
      <c r="SBL28" s="60"/>
      <c r="SBM28" s="60"/>
      <c r="SBN28" s="60"/>
      <c r="SBO28" s="60"/>
      <c r="SBP28" s="60"/>
      <c r="SBQ28" s="60"/>
      <c r="SBR28" s="60"/>
      <c r="SBS28" s="60"/>
      <c r="SBT28" s="60"/>
      <c r="SBU28" s="60"/>
      <c r="SBV28" s="60"/>
      <c r="SBW28" s="60"/>
      <c r="SBX28" s="60"/>
      <c r="SBY28" s="60"/>
      <c r="SBZ28" s="60"/>
      <c r="SCA28" s="60"/>
      <c r="SCB28" s="60"/>
      <c r="SCC28" s="60"/>
      <c r="SCD28" s="60"/>
      <c r="SCE28" s="60"/>
      <c r="SCF28" s="60"/>
      <c r="SCG28" s="60"/>
      <c r="SCH28" s="60"/>
      <c r="SCI28" s="60"/>
      <c r="SCJ28" s="60"/>
      <c r="SCK28" s="60"/>
      <c r="SCL28" s="60"/>
      <c r="SCM28" s="60"/>
      <c r="SCN28" s="60"/>
      <c r="SCO28" s="60"/>
      <c r="SCP28" s="60"/>
      <c r="SCQ28" s="60"/>
      <c r="SCR28" s="60"/>
      <c r="SCS28" s="60"/>
      <c r="SCT28" s="60"/>
      <c r="SCU28" s="60"/>
      <c r="SCV28" s="60"/>
      <c r="SCW28" s="60"/>
      <c r="SCX28" s="60"/>
      <c r="SCY28" s="60"/>
      <c r="SCZ28" s="60"/>
      <c r="SDA28" s="60"/>
      <c r="SDB28" s="60"/>
      <c r="SDC28" s="60"/>
      <c r="SDD28" s="60"/>
      <c r="SDE28" s="60"/>
      <c r="SDF28" s="60"/>
      <c r="SDG28" s="60"/>
      <c r="SDH28" s="60"/>
      <c r="SDI28" s="60"/>
      <c r="SDJ28" s="60"/>
      <c r="SDK28" s="60"/>
      <c r="SDL28" s="60"/>
      <c r="SDM28" s="60"/>
      <c r="SDN28" s="60"/>
      <c r="SDO28" s="60"/>
      <c r="SDP28" s="60"/>
      <c r="SDQ28" s="60"/>
      <c r="SDR28" s="60"/>
      <c r="SDS28" s="60"/>
      <c r="SDT28" s="60"/>
      <c r="SDU28" s="60"/>
      <c r="SDV28" s="60"/>
      <c r="SDW28" s="60"/>
      <c r="SDX28" s="60"/>
      <c r="SDY28" s="60"/>
      <c r="SDZ28" s="60"/>
      <c r="SEA28" s="60"/>
      <c r="SEB28" s="60"/>
      <c r="SEC28" s="60"/>
      <c r="SED28" s="60"/>
      <c r="SEE28" s="60"/>
      <c r="SEF28" s="60"/>
      <c r="SEG28" s="60"/>
      <c r="SEH28" s="60"/>
      <c r="SEI28" s="60"/>
      <c r="SEJ28" s="60"/>
      <c r="SEK28" s="60"/>
      <c r="SEL28" s="60"/>
      <c r="SEM28" s="60"/>
      <c r="SEN28" s="60"/>
      <c r="SEO28" s="60"/>
      <c r="SEP28" s="60"/>
      <c r="SEQ28" s="60"/>
      <c r="SER28" s="60"/>
      <c r="SES28" s="60"/>
      <c r="SET28" s="60"/>
      <c r="SEU28" s="60"/>
      <c r="SEV28" s="60"/>
      <c r="SEW28" s="60"/>
      <c r="SEX28" s="60"/>
      <c r="SEY28" s="60"/>
      <c r="SEZ28" s="60"/>
      <c r="SFA28" s="60"/>
      <c r="SFB28" s="60"/>
      <c r="SFC28" s="60"/>
      <c r="SFD28" s="60"/>
      <c r="SFE28" s="60"/>
      <c r="SFF28" s="60"/>
      <c r="SFG28" s="60"/>
      <c r="SFH28" s="60"/>
      <c r="SFI28" s="60"/>
      <c r="SFJ28" s="60"/>
      <c r="SFK28" s="60"/>
      <c r="SFL28" s="60"/>
      <c r="SFM28" s="60"/>
      <c r="SFN28" s="60"/>
      <c r="SFO28" s="60"/>
      <c r="SFP28" s="60"/>
      <c r="SFQ28" s="60"/>
      <c r="SFR28" s="60"/>
      <c r="SFS28" s="60"/>
      <c r="SFT28" s="60"/>
      <c r="SFU28" s="60"/>
      <c r="SFV28" s="60"/>
      <c r="SFW28" s="60"/>
      <c r="SFX28" s="60"/>
      <c r="SFY28" s="60"/>
      <c r="SFZ28" s="60"/>
      <c r="SGA28" s="60"/>
      <c r="SGB28" s="60"/>
      <c r="SGC28" s="60"/>
      <c r="SGD28" s="60"/>
      <c r="SGE28" s="60"/>
      <c r="SGF28" s="60"/>
      <c r="SGG28" s="60"/>
      <c r="SGH28" s="60"/>
      <c r="SGI28" s="60"/>
      <c r="SGJ28" s="60"/>
      <c r="SGK28" s="60"/>
      <c r="SGL28" s="60"/>
      <c r="SGM28" s="60"/>
      <c r="SGN28" s="60"/>
      <c r="SGO28" s="60"/>
      <c r="SGP28" s="60"/>
      <c r="SGQ28" s="60"/>
      <c r="SGR28" s="60"/>
      <c r="SGS28" s="60"/>
      <c r="SGT28" s="60"/>
      <c r="SGU28" s="60"/>
      <c r="SGV28" s="60"/>
      <c r="SGW28" s="60"/>
      <c r="SGX28" s="60"/>
      <c r="SGY28" s="60"/>
      <c r="SGZ28" s="60"/>
      <c r="SHA28" s="60"/>
      <c r="SHB28" s="60"/>
      <c r="SHC28" s="60"/>
      <c r="SHD28" s="60"/>
      <c r="SHE28" s="60"/>
      <c r="SHF28" s="60"/>
      <c r="SHG28" s="60"/>
      <c r="SHH28" s="60"/>
      <c r="SHI28" s="60"/>
      <c r="SHJ28" s="60"/>
      <c r="SHK28" s="60"/>
      <c r="SHL28" s="60"/>
      <c r="SHM28" s="60"/>
      <c r="SHN28" s="60"/>
      <c r="SHO28" s="60"/>
      <c r="SHP28" s="60"/>
      <c r="SHQ28" s="60"/>
      <c r="SHR28" s="60"/>
      <c r="SHS28" s="60"/>
      <c r="SHT28" s="60"/>
      <c r="SHU28" s="60"/>
      <c r="SHV28" s="60"/>
      <c r="SHW28" s="60"/>
      <c r="SHX28" s="60"/>
      <c r="SHY28" s="60"/>
      <c r="SHZ28" s="60"/>
      <c r="SIA28" s="60"/>
      <c r="SIB28" s="60"/>
      <c r="SIC28" s="60"/>
      <c r="SID28" s="60"/>
      <c r="SIE28" s="60"/>
      <c r="SIF28" s="60"/>
      <c r="SIG28" s="60"/>
      <c r="SIH28" s="60"/>
      <c r="SII28" s="60"/>
      <c r="SIJ28" s="60"/>
      <c r="SIK28" s="60"/>
      <c r="SIL28" s="60"/>
      <c r="SIM28" s="60"/>
      <c r="SIN28" s="60"/>
      <c r="SIO28" s="60"/>
      <c r="SIP28" s="60"/>
      <c r="SIQ28" s="60"/>
      <c r="SIR28" s="60"/>
      <c r="SIS28" s="60"/>
      <c r="SIT28" s="60"/>
      <c r="SIU28" s="60"/>
      <c r="SIV28" s="60"/>
      <c r="SIW28" s="60"/>
      <c r="SIX28" s="60"/>
      <c r="SIY28" s="60"/>
      <c r="SIZ28" s="60"/>
      <c r="SJA28" s="60"/>
      <c r="SJB28" s="60"/>
      <c r="SJC28" s="60"/>
      <c r="SJD28" s="60"/>
      <c r="SJE28" s="60"/>
      <c r="SJF28" s="60"/>
      <c r="SJG28" s="60"/>
      <c r="SJH28" s="60"/>
      <c r="SJI28" s="60"/>
      <c r="SJJ28" s="60"/>
      <c r="SJK28" s="60"/>
      <c r="SJL28" s="60"/>
      <c r="SJM28" s="60"/>
      <c r="SJN28" s="60"/>
      <c r="SJO28" s="60"/>
      <c r="SJP28" s="60"/>
      <c r="SJQ28" s="60"/>
      <c r="SJR28" s="60"/>
      <c r="SJS28" s="60"/>
      <c r="SJT28" s="60"/>
      <c r="SJU28" s="60"/>
      <c r="SJV28" s="60"/>
      <c r="SJW28" s="60"/>
      <c r="SJX28" s="60"/>
      <c r="SJY28" s="60"/>
      <c r="SJZ28" s="60"/>
      <c r="SKA28" s="60"/>
      <c r="SKB28" s="60"/>
      <c r="SKC28" s="60"/>
      <c r="SKD28" s="60"/>
      <c r="SKE28" s="60"/>
      <c r="SKF28" s="60"/>
      <c r="SKG28" s="60"/>
      <c r="SKH28" s="60"/>
      <c r="SKI28" s="60"/>
      <c r="SKJ28" s="60"/>
      <c r="SKK28" s="60"/>
      <c r="SKL28" s="60"/>
      <c r="SKM28" s="60"/>
      <c r="SKN28" s="60"/>
      <c r="SKO28" s="60"/>
      <c r="SKP28" s="60"/>
      <c r="SKQ28" s="60"/>
      <c r="SKR28" s="60"/>
      <c r="SKS28" s="60"/>
      <c r="SKT28" s="60"/>
      <c r="SKU28" s="60"/>
      <c r="SKV28" s="60"/>
      <c r="SKW28" s="60"/>
      <c r="SKX28" s="60"/>
      <c r="SKY28" s="60"/>
      <c r="SKZ28" s="60"/>
      <c r="SLA28" s="60"/>
      <c r="SLB28" s="60"/>
      <c r="SLC28" s="60"/>
      <c r="SLD28" s="60"/>
      <c r="SLE28" s="60"/>
      <c r="SLF28" s="60"/>
      <c r="SLG28" s="60"/>
      <c r="SLH28" s="60"/>
      <c r="SLI28" s="60"/>
      <c r="SLJ28" s="60"/>
      <c r="SLK28" s="60"/>
      <c r="SLL28" s="60"/>
      <c r="SLM28" s="60"/>
      <c r="SLN28" s="60"/>
      <c r="SLO28" s="60"/>
      <c r="SLP28" s="60"/>
      <c r="SLQ28" s="60"/>
      <c r="SLR28" s="60"/>
      <c r="SLS28" s="60"/>
      <c r="SLT28" s="60"/>
      <c r="SLU28" s="60"/>
      <c r="SLV28" s="60"/>
      <c r="SLW28" s="60"/>
      <c r="SLX28" s="60"/>
      <c r="SLY28" s="60"/>
      <c r="SLZ28" s="60"/>
      <c r="SMA28" s="60"/>
      <c r="SMB28" s="60"/>
      <c r="SMC28" s="60"/>
      <c r="SMD28" s="60"/>
      <c r="SME28" s="60"/>
      <c r="SMF28" s="60"/>
      <c r="SMG28" s="60"/>
      <c r="SMH28" s="60"/>
      <c r="SMI28" s="60"/>
      <c r="SMJ28" s="60"/>
      <c r="SMK28" s="60"/>
      <c r="SML28" s="60"/>
      <c r="SMM28" s="60"/>
      <c r="SMN28" s="60"/>
      <c r="SMO28" s="60"/>
      <c r="SMP28" s="60"/>
      <c r="SMQ28" s="60"/>
      <c r="SMR28" s="60"/>
      <c r="SMS28" s="60"/>
      <c r="SMT28" s="60"/>
      <c r="SMU28" s="60"/>
      <c r="SMV28" s="60"/>
      <c r="SMW28" s="60"/>
      <c r="SMX28" s="60"/>
      <c r="SMY28" s="60"/>
      <c r="SMZ28" s="60"/>
      <c r="SNA28" s="60"/>
      <c r="SNB28" s="60"/>
      <c r="SNC28" s="60"/>
      <c r="SND28" s="60"/>
      <c r="SNE28" s="60"/>
      <c r="SNF28" s="60"/>
      <c r="SNG28" s="60"/>
      <c r="SNH28" s="60"/>
      <c r="SNI28" s="60"/>
      <c r="SNJ28" s="60"/>
      <c r="SNK28" s="60"/>
      <c r="SNL28" s="60"/>
      <c r="SNM28" s="60"/>
      <c r="SNN28" s="60"/>
      <c r="SNO28" s="60"/>
      <c r="SNP28" s="60"/>
      <c r="SNQ28" s="60"/>
      <c r="SNR28" s="60"/>
      <c r="SNS28" s="60"/>
      <c r="SNT28" s="60"/>
      <c r="SNU28" s="60"/>
      <c r="SNV28" s="60"/>
      <c r="SNW28" s="60"/>
      <c r="SNX28" s="60"/>
      <c r="SNY28" s="60"/>
      <c r="SNZ28" s="60"/>
      <c r="SOA28" s="60"/>
      <c r="SOB28" s="60"/>
      <c r="SOC28" s="60"/>
      <c r="SOD28" s="60"/>
      <c r="SOE28" s="60"/>
      <c r="SOF28" s="60"/>
      <c r="SOG28" s="60"/>
      <c r="SOH28" s="60"/>
      <c r="SOI28" s="60"/>
      <c r="SOJ28" s="60"/>
      <c r="SOK28" s="60"/>
      <c r="SOL28" s="60"/>
      <c r="SOM28" s="60"/>
      <c r="SON28" s="60"/>
      <c r="SOO28" s="60"/>
      <c r="SOP28" s="60"/>
      <c r="SOQ28" s="60"/>
      <c r="SOR28" s="60"/>
      <c r="SOS28" s="60"/>
      <c r="SOT28" s="60"/>
      <c r="SOU28" s="60"/>
      <c r="SOV28" s="60"/>
      <c r="SOW28" s="60"/>
      <c r="SOX28" s="60"/>
      <c r="SOY28" s="60"/>
      <c r="SOZ28" s="60"/>
      <c r="SPA28" s="60"/>
      <c r="SPB28" s="60"/>
      <c r="SPC28" s="60"/>
      <c r="SPD28" s="60"/>
      <c r="SPE28" s="60"/>
      <c r="SPF28" s="60"/>
      <c r="SPG28" s="60"/>
      <c r="SPH28" s="60"/>
      <c r="SPI28" s="60"/>
      <c r="SPJ28" s="60"/>
      <c r="SPK28" s="60"/>
      <c r="SPL28" s="60"/>
      <c r="SPM28" s="60"/>
      <c r="SPN28" s="60"/>
      <c r="SPO28" s="60"/>
      <c r="SPP28" s="60"/>
      <c r="SPQ28" s="60"/>
      <c r="SPR28" s="60"/>
      <c r="SPS28" s="60"/>
      <c r="SPT28" s="60"/>
      <c r="SPU28" s="60"/>
      <c r="SPV28" s="60"/>
      <c r="SPW28" s="60"/>
      <c r="SPX28" s="60"/>
      <c r="SPY28" s="60"/>
      <c r="SPZ28" s="60"/>
      <c r="SQA28" s="60"/>
      <c r="SQB28" s="60"/>
      <c r="SQC28" s="60"/>
      <c r="SQD28" s="60"/>
      <c r="SQE28" s="60"/>
      <c r="SQF28" s="60"/>
      <c r="SQG28" s="60"/>
      <c r="SQH28" s="60"/>
      <c r="SQI28" s="60"/>
      <c r="SQJ28" s="60"/>
      <c r="SQK28" s="60"/>
      <c r="SQL28" s="60"/>
      <c r="SQM28" s="60"/>
      <c r="SQN28" s="60"/>
      <c r="SQO28" s="60"/>
      <c r="SQP28" s="60"/>
      <c r="SQQ28" s="60"/>
      <c r="SQR28" s="60"/>
      <c r="SQS28" s="60"/>
      <c r="SQT28" s="60"/>
      <c r="SQU28" s="60"/>
      <c r="SQV28" s="60"/>
      <c r="SQW28" s="60"/>
      <c r="SQX28" s="60"/>
      <c r="SQY28" s="60"/>
      <c r="SQZ28" s="60"/>
      <c r="SRA28" s="60"/>
      <c r="SRB28" s="60"/>
      <c r="SRC28" s="60"/>
      <c r="SRD28" s="60"/>
      <c r="SRE28" s="60"/>
      <c r="SRF28" s="60"/>
      <c r="SRG28" s="60"/>
      <c r="SRH28" s="60"/>
      <c r="SRI28" s="60"/>
      <c r="SRJ28" s="60"/>
      <c r="SRK28" s="60"/>
      <c r="SRL28" s="60"/>
      <c r="SRM28" s="60"/>
      <c r="SRN28" s="60"/>
      <c r="SRO28" s="60"/>
      <c r="SRP28" s="60"/>
      <c r="SRQ28" s="60"/>
      <c r="SRR28" s="60"/>
      <c r="SRS28" s="60"/>
      <c r="SRT28" s="60"/>
      <c r="SRU28" s="60"/>
      <c r="SRV28" s="60"/>
      <c r="SRW28" s="60"/>
      <c r="SRX28" s="60"/>
      <c r="SRY28" s="60"/>
      <c r="SRZ28" s="60"/>
      <c r="SSA28" s="60"/>
      <c r="SSB28" s="60"/>
      <c r="SSC28" s="60"/>
      <c r="SSD28" s="60"/>
      <c r="SSE28" s="60"/>
      <c r="SSF28" s="60"/>
      <c r="SSG28" s="60"/>
      <c r="SSH28" s="60"/>
      <c r="SSI28" s="60"/>
      <c r="SSJ28" s="60"/>
      <c r="SSK28" s="60"/>
      <c r="SSL28" s="60"/>
      <c r="SSM28" s="60"/>
      <c r="SSN28" s="60"/>
      <c r="SSO28" s="60"/>
      <c r="SSP28" s="60"/>
      <c r="SSQ28" s="60"/>
      <c r="SSR28" s="60"/>
      <c r="SSS28" s="60"/>
      <c r="SST28" s="60"/>
      <c r="SSU28" s="60"/>
      <c r="SSV28" s="60"/>
      <c r="SSW28" s="60"/>
      <c r="SSX28" s="60"/>
      <c r="SSY28" s="60"/>
      <c r="SSZ28" s="60"/>
      <c r="STA28" s="60"/>
      <c r="STB28" s="60"/>
      <c r="STC28" s="60"/>
      <c r="STD28" s="60"/>
      <c r="STE28" s="60"/>
      <c r="STF28" s="60"/>
      <c r="STG28" s="60"/>
      <c r="STH28" s="60"/>
      <c r="STI28" s="60"/>
      <c r="STJ28" s="60"/>
      <c r="STK28" s="60"/>
      <c r="STL28" s="60"/>
      <c r="STM28" s="60"/>
      <c r="STN28" s="60"/>
      <c r="STO28" s="60"/>
      <c r="STP28" s="60"/>
      <c r="STQ28" s="60"/>
      <c r="STR28" s="60"/>
      <c r="STS28" s="60"/>
      <c r="STT28" s="60"/>
      <c r="STU28" s="60"/>
      <c r="STV28" s="60"/>
      <c r="STW28" s="60"/>
      <c r="STX28" s="60"/>
      <c r="STY28" s="60"/>
      <c r="STZ28" s="60"/>
      <c r="SUA28" s="60"/>
      <c r="SUB28" s="60"/>
      <c r="SUC28" s="60"/>
      <c r="SUD28" s="60"/>
      <c r="SUE28" s="60"/>
      <c r="SUF28" s="60"/>
      <c r="SUG28" s="60"/>
      <c r="SUH28" s="60"/>
      <c r="SUI28" s="60"/>
      <c r="SUJ28" s="60"/>
      <c r="SUK28" s="60"/>
      <c r="SUL28" s="60"/>
      <c r="SUM28" s="60"/>
      <c r="SUN28" s="60"/>
      <c r="SUO28" s="60"/>
      <c r="SUP28" s="60"/>
      <c r="SUQ28" s="60"/>
      <c r="SUR28" s="60"/>
      <c r="SUS28" s="60"/>
      <c r="SUT28" s="60"/>
      <c r="SUU28" s="60"/>
      <c r="SUV28" s="60"/>
      <c r="SUW28" s="60"/>
      <c r="SUX28" s="60"/>
      <c r="SUY28" s="60"/>
      <c r="SUZ28" s="60"/>
      <c r="SVA28" s="60"/>
      <c r="SVB28" s="60"/>
      <c r="SVC28" s="60"/>
      <c r="SVD28" s="60"/>
      <c r="SVE28" s="60"/>
      <c r="SVF28" s="60"/>
      <c r="SVG28" s="60"/>
      <c r="SVH28" s="60"/>
      <c r="SVI28" s="60"/>
      <c r="SVJ28" s="60"/>
      <c r="SVK28" s="60"/>
      <c r="SVL28" s="60"/>
      <c r="SVM28" s="60"/>
      <c r="SVN28" s="60"/>
      <c r="SVO28" s="60"/>
      <c r="SVP28" s="60"/>
      <c r="SVQ28" s="60"/>
      <c r="SVR28" s="60"/>
      <c r="SVS28" s="60"/>
      <c r="SVT28" s="60"/>
      <c r="SVU28" s="60"/>
      <c r="SVV28" s="60"/>
      <c r="SVW28" s="60"/>
      <c r="SVX28" s="60"/>
      <c r="SVY28" s="60"/>
      <c r="SVZ28" s="60"/>
      <c r="SWA28" s="60"/>
      <c r="SWB28" s="60"/>
      <c r="SWC28" s="60"/>
      <c r="SWD28" s="60"/>
      <c r="SWE28" s="60"/>
      <c r="SWF28" s="60"/>
      <c r="SWG28" s="60"/>
      <c r="SWH28" s="60"/>
      <c r="SWI28" s="60"/>
      <c r="SWJ28" s="60"/>
      <c r="SWK28" s="60"/>
      <c r="SWL28" s="60"/>
      <c r="SWM28" s="60"/>
      <c r="SWN28" s="60"/>
      <c r="SWO28" s="60"/>
      <c r="SWP28" s="60"/>
      <c r="SWQ28" s="60"/>
      <c r="SWR28" s="60"/>
      <c r="SWS28" s="60"/>
      <c r="SWT28" s="60"/>
      <c r="SWU28" s="60"/>
      <c r="SWV28" s="60"/>
      <c r="SWW28" s="60"/>
      <c r="SWX28" s="60"/>
      <c r="SWY28" s="60"/>
      <c r="SWZ28" s="60"/>
      <c r="SXA28" s="60"/>
      <c r="SXB28" s="60"/>
      <c r="SXC28" s="60"/>
      <c r="SXD28" s="60"/>
      <c r="SXE28" s="60"/>
      <c r="SXF28" s="60"/>
      <c r="SXG28" s="60"/>
      <c r="SXH28" s="60"/>
      <c r="SXI28" s="60"/>
      <c r="SXJ28" s="60"/>
      <c r="SXK28" s="60"/>
      <c r="SXL28" s="60"/>
      <c r="SXM28" s="60"/>
      <c r="SXN28" s="60"/>
      <c r="SXO28" s="60"/>
      <c r="SXP28" s="60"/>
      <c r="SXQ28" s="60"/>
      <c r="SXR28" s="60"/>
      <c r="SXS28" s="60"/>
      <c r="SXT28" s="60"/>
      <c r="SXU28" s="60"/>
      <c r="SXV28" s="60"/>
      <c r="SXW28" s="60"/>
      <c r="SXX28" s="60"/>
      <c r="SXY28" s="60"/>
      <c r="SXZ28" s="60"/>
      <c r="SYA28" s="60"/>
      <c r="SYB28" s="60"/>
      <c r="SYC28" s="60"/>
      <c r="SYD28" s="60"/>
      <c r="SYE28" s="60"/>
      <c r="SYF28" s="60"/>
      <c r="SYG28" s="60"/>
      <c r="SYH28" s="60"/>
      <c r="SYI28" s="60"/>
      <c r="SYJ28" s="60"/>
      <c r="SYK28" s="60"/>
      <c r="SYL28" s="60"/>
      <c r="SYM28" s="60"/>
      <c r="SYN28" s="60"/>
      <c r="SYO28" s="60"/>
      <c r="SYP28" s="60"/>
      <c r="SYQ28" s="60"/>
      <c r="SYR28" s="60"/>
      <c r="SYS28" s="60"/>
      <c r="SYT28" s="60"/>
      <c r="SYU28" s="60"/>
      <c r="SYV28" s="60"/>
      <c r="SYW28" s="60"/>
      <c r="SYX28" s="60"/>
      <c r="SYY28" s="60"/>
      <c r="SYZ28" s="60"/>
      <c r="SZA28" s="60"/>
      <c r="SZB28" s="60"/>
      <c r="SZC28" s="60"/>
      <c r="SZD28" s="60"/>
      <c r="SZE28" s="60"/>
      <c r="SZF28" s="60"/>
      <c r="SZG28" s="60"/>
      <c r="SZH28" s="60"/>
      <c r="SZI28" s="60"/>
      <c r="SZJ28" s="60"/>
      <c r="SZK28" s="60"/>
      <c r="SZL28" s="60"/>
      <c r="SZM28" s="60"/>
      <c r="SZN28" s="60"/>
      <c r="SZO28" s="60"/>
      <c r="SZP28" s="60"/>
      <c r="SZQ28" s="60"/>
      <c r="SZR28" s="60"/>
      <c r="SZS28" s="60"/>
      <c r="SZT28" s="60"/>
      <c r="SZU28" s="60"/>
      <c r="SZV28" s="60"/>
      <c r="SZW28" s="60"/>
      <c r="SZX28" s="60"/>
      <c r="SZY28" s="60"/>
      <c r="SZZ28" s="60"/>
      <c r="TAA28" s="60"/>
      <c r="TAB28" s="60"/>
      <c r="TAC28" s="60"/>
      <c r="TAD28" s="60"/>
      <c r="TAE28" s="60"/>
      <c r="TAF28" s="60"/>
      <c r="TAG28" s="60"/>
      <c r="TAH28" s="60"/>
      <c r="TAI28" s="60"/>
      <c r="TAJ28" s="60"/>
      <c r="TAK28" s="60"/>
      <c r="TAL28" s="60"/>
      <c r="TAM28" s="60"/>
      <c r="TAN28" s="60"/>
      <c r="TAO28" s="60"/>
      <c r="TAP28" s="60"/>
      <c r="TAQ28" s="60"/>
      <c r="TAR28" s="60"/>
      <c r="TAS28" s="60"/>
      <c r="TAT28" s="60"/>
      <c r="TAU28" s="60"/>
      <c r="TAV28" s="60"/>
      <c r="TAW28" s="60"/>
      <c r="TAX28" s="60"/>
      <c r="TAY28" s="60"/>
      <c r="TAZ28" s="60"/>
      <c r="TBA28" s="60"/>
      <c r="TBB28" s="60"/>
      <c r="TBC28" s="60"/>
      <c r="TBD28" s="60"/>
      <c r="TBE28" s="60"/>
      <c r="TBF28" s="60"/>
      <c r="TBG28" s="60"/>
      <c r="TBH28" s="60"/>
      <c r="TBI28" s="60"/>
      <c r="TBJ28" s="60"/>
      <c r="TBK28" s="60"/>
      <c r="TBL28" s="60"/>
      <c r="TBM28" s="60"/>
      <c r="TBN28" s="60"/>
      <c r="TBO28" s="60"/>
      <c r="TBP28" s="60"/>
      <c r="TBQ28" s="60"/>
      <c r="TBR28" s="60"/>
      <c r="TBS28" s="60"/>
      <c r="TBT28" s="60"/>
      <c r="TBU28" s="60"/>
      <c r="TBV28" s="60"/>
      <c r="TBW28" s="60"/>
      <c r="TBX28" s="60"/>
      <c r="TBY28" s="60"/>
      <c r="TBZ28" s="60"/>
      <c r="TCA28" s="60"/>
      <c r="TCB28" s="60"/>
      <c r="TCC28" s="60"/>
      <c r="TCD28" s="60"/>
      <c r="TCE28" s="60"/>
      <c r="TCF28" s="60"/>
      <c r="TCG28" s="60"/>
      <c r="TCH28" s="60"/>
      <c r="TCI28" s="60"/>
      <c r="TCJ28" s="60"/>
      <c r="TCK28" s="60"/>
      <c r="TCL28" s="60"/>
      <c r="TCM28" s="60"/>
      <c r="TCN28" s="60"/>
      <c r="TCO28" s="60"/>
      <c r="TCP28" s="60"/>
      <c r="TCQ28" s="60"/>
      <c r="TCR28" s="60"/>
      <c r="TCS28" s="60"/>
      <c r="TCT28" s="60"/>
      <c r="TCU28" s="60"/>
      <c r="TCV28" s="60"/>
      <c r="TCW28" s="60"/>
      <c r="TCX28" s="60"/>
      <c r="TCY28" s="60"/>
      <c r="TCZ28" s="60"/>
      <c r="TDA28" s="60"/>
      <c r="TDB28" s="60"/>
      <c r="TDC28" s="60"/>
      <c r="TDD28" s="60"/>
      <c r="TDE28" s="60"/>
      <c r="TDF28" s="60"/>
      <c r="TDG28" s="60"/>
      <c r="TDH28" s="60"/>
      <c r="TDI28" s="60"/>
      <c r="TDJ28" s="60"/>
      <c r="TDK28" s="60"/>
      <c r="TDL28" s="60"/>
      <c r="TDM28" s="60"/>
      <c r="TDN28" s="60"/>
      <c r="TDO28" s="60"/>
      <c r="TDP28" s="60"/>
      <c r="TDQ28" s="60"/>
      <c r="TDR28" s="60"/>
      <c r="TDS28" s="60"/>
      <c r="TDT28" s="60"/>
      <c r="TDU28" s="60"/>
      <c r="TDV28" s="60"/>
      <c r="TDW28" s="60"/>
      <c r="TDX28" s="60"/>
      <c r="TDY28" s="60"/>
      <c r="TDZ28" s="60"/>
      <c r="TEA28" s="60"/>
      <c r="TEB28" s="60"/>
      <c r="TEC28" s="60"/>
      <c r="TED28" s="60"/>
      <c r="TEE28" s="60"/>
      <c r="TEF28" s="60"/>
      <c r="TEG28" s="60"/>
      <c r="TEH28" s="60"/>
      <c r="TEI28" s="60"/>
      <c r="TEJ28" s="60"/>
      <c r="TEK28" s="60"/>
      <c r="TEL28" s="60"/>
      <c r="TEM28" s="60"/>
      <c r="TEN28" s="60"/>
      <c r="TEO28" s="60"/>
      <c r="TEP28" s="60"/>
      <c r="TEQ28" s="60"/>
      <c r="TER28" s="60"/>
      <c r="TES28" s="60"/>
      <c r="TET28" s="60"/>
      <c r="TEU28" s="60"/>
      <c r="TEV28" s="60"/>
      <c r="TEW28" s="60"/>
      <c r="TEX28" s="60"/>
      <c r="TEY28" s="60"/>
      <c r="TEZ28" s="60"/>
      <c r="TFA28" s="60"/>
      <c r="TFB28" s="60"/>
      <c r="TFC28" s="60"/>
      <c r="TFD28" s="60"/>
      <c r="TFE28" s="60"/>
      <c r="TFF28" s="60"/>
      <c r="TFG28" s="60"/>
      <c r="TFH28" s="60"/>
      <c r="TFI28" s="60"/>
      <c r="TFJ28" s="60"/>
      <c r="TFK28" s="60"/>
      <c r="TFL28" s="60"/>
      <c r="TFM28" s="60"/>
      <c r="TFN28" s="60"/>
      <c r="TFO28" s="60"/>
      <c r="TFP28" s="60"/>
      <c r="TFQ28" s="60"/>
      <c r="TFR28" s="60"/>
      <c r="TFS28" s="60"/>
      <c r="TFT28" s="60"/>
      <c r="TFU28" s="60"/>
      <c r="TFV28" s="60"/>
      <c r="TFW28" s="60"/>
      <c r="TFX28" s="60"/>
      <c r="TFY28" s="60"/>
      <c r="TFZ28" s="60"/>
      <c r="TGA28" s="60"/>
      <c r="TGB28" s="60"/>
      <c r="TGC28" s="60"/>
      <c r="TGD28" s="60"/>
      <c r="TGE28" s="60"/>
      <c r="TGF28" s="60"/>
      <c r="TGG28" s="60"/>
      <c r="TGH28" s="60"/>
      <c r="TGI28" s="60"/>
      <c r="TGJ28" s="60"/>
      <c r="TGK28" s="60"/>
      <c r="TGL28" s="60"/>
      <c r="TGM28" s="60"/>
      <c r="TGN28" s="60"/>
      <c r="TGO28" s="60"/>
      <c r="TGP28" s="60"/>
      <c r="TGQ28" s="60"/>
      <c r="TGR28" s="60"/>
      <c r="TGS28" s="60"/>
      <c r="TGT28" s="60"/>
      <c r="TGU28" s="60"/>
      <c r="TGV28" s="60"/>
      <c r="TGW28" s="60"/>
      <c r="TGX28" s="60"/>
      <c r="TGY28" s="60"/>
      <c r="TGZ28" s="60"/>
      <c r="THA28" s="60"/>
      <c r="THB28" s="60"/>
      <c r="THC28" s="60"/>
      <c r="THD28" s="60"/>
      <c r="THE28" s="60"/>
      <c r="THF28" s="60"/>
      <c r="THG28" s="60"/>
      <c r="THH28" s="60"/>
      <c r="THI28" s="60"/>
      <c r="THJ28" s="60"/>
      <c r="THK28" s="60"/>
      <c r="THL28" s="60"/>
      <c r="THM28" s="60"/>
      <c r="THN28" s="60"/>
      <c r="THO28" s="60"/>
      <c r="THP28" s="60"/>
      <c r="THQ28" s="60"/>
      <c r="THR28" s="60"/>
      <c r="THS28" s="60"/>
      <c r="THT28" s="60"/>
      <c r="THU28" s="60"/>
      <c r="THV28" s="60"/>
      <c r="THW28" s="60"/>
      <c r="THX28" s="60"/>
      <c r="THY28" s="60"/>
      <c r="THZ28" s="60"/>
      <c r="TIA28" s="60"/>
      <c r="TIB28" s="60"/>
      <c r="TIC28" s="60"/>
      <c r="TID28" s="60"/>
      <c r="TIE28" s="60"/>
      <c r="TIF28" s="60"/>
      <c r="TIG28" s="60"/>
      <c r="TIH28" s="60"/>
      <c r="TII28" s="60"/>
      <c r="TIJ28" s="60"/>
      <c r="TIK28" s="60"/>
      <c r="TIL28" s="60"/>
      <c r="TIM28" s="60"/>
      <c r="TIN28" s="60"/>
      <c r="TIO28" s="60"/>
      <c r="TIP28" s="60"/>
      <c r="TIQ28" s="60"/>
      <c r="TIR28" s="60"/>
      <c r="TIS28" s="60"/>
      <c r="TIT28" s="60"/>
      <c r="TIU28" s="60"/>
      <c r="TIV28" s="60"/>
      <c r="TIW28" s="60"/>
      <c r="TIX28" s="60"/>
      <c r="TIY28" s="60"/>
      <c r="TIZ28" s="60"/>
      <c r="TJA28" s="60"/>
      <c r="TJB28" s="60"/>
      <c r="TJC28" s="60"/>
      <c r="TJD28" s="60"/>
      <c r="TJE28" s="60"/>
      <c r="TJF28" s="60"/>
      <c r="TJG28" s="60"/>
      <c r="TJH28" s="60"/>
      <c r="TJI28" s="60"/>
      <c r="TJJ28" s="60"/>
      <c r="TJK28" s="60"/>
      <c r="TJL28" s="60"/>
      <c r="TJM28" s="60"/>
      <c r="TJN28" s="60"/>
      <c r="TJO28" s="60"/>
      <c r="TJP28" s="60"/>
      <c r="TJQ28" s="60"/>
      <c r="TJR28" s="60"/>
      <c r="TJS28" s="60"/>
      <c r="TJT28" s="60"/>
      <c r="TJU28" s="60"/>
      <c r="TJV28" s="60"/>
      <c r="TJW28" s="60"/>
      <c r="TJX28" s="60"/>
      <c r="TJY28" s="60"/>
      <c r="TJZ28" s="60"/>
      <c r="TKA28" s="60"/>
      <c r="TKB28" s="60"/>
      <c r="TKC28" s="60"/>
      <c r="TKD28" s="60"/>
      <c r="TKE28" s="60"/>
      <c r="TKF28" s="60"/>
      <c r="TKG28" s="60"/>
      <c r="TKH28" s="60"/>
      <c r="TKI28" s="60"/>
      <c r="TKJ28" s="60"/>
      <c r="TKK28" s="60"/>
      <c r="TKL28" s="60"/>
      <c r="TKM28" s="60"/>
      <c r="TKN28" s="60"/>
      <c r="TKO28" s="60"/>
      <c r="TKP28" s="60"/>
      <c r="TKQ28" s="60"/>
      <c r="TKR28" s="60"/>
      <c r="TKS28" s="60"/>
      <c r="TKT28" s="60"/>
      <c r="TKU28" s="60"/>
      <c r="TKV28" s="60"/>
      <c r="TKW28" s="60"/>
      <c r="TKX28" s="60"/>
      <c r="TKY28" s="60"/>
      <c r="TKZ28" s="60"/>
      <c r="TLA28" s="60"/>
      <c r="TLB28" s="60"/>
      <c r="TLC28" s="60"/>
      <c r="TLD28" s="60"/>
      <c r="TLE28" s="60"/>
      <c r="TLF28" s="60"/>
      <c r="TLG28" s="60"/>
      <c r="TLH28" s="60"/>
      <c r="TLI28" s="60"/>
      <c r="TLJ28" s="60"/>
      <c r="TLK28" s="60"/>
      <c r="TLL28" s="60"/>
      <c r="TLM28" s="60"/>
      <c r="TLN28" s="60"/>
      <c r="TLO28" s="60"/>
      <c r="TLP28" s="60"/>
      <c r="TLQ28" s="60"/>
      <c r="TLR28" s="60"/>
      <c r="TLS28" s="60"/>
      <c r="TLT28" s="60"/>
      <c r="TLU28" s="60"/>
      <c r="TLV28" s="60"/>
      <c r="TLW28" s="60"/>
      <c r="TLX28" s="60"/>
      <c r="TLY28" s="60"/>
      <c r="TLZ28" s="60"/>
      <c r="TMA28" s="60"/>
      <c r="TMB28" s="60"/>
      <c r="TMC28" s="60"/>
      <c r="TMD28" s="60"/>
      <c r="TME28" s="60"/>
      <c r="TMF28" s="60"/>
      <c r="TMG28" s="60"/>
      <c r="TMH28" s="60"/>
      <c r="TMI28" s="60"/>
      <c r="TMJ28" s="60"/>
      <c r="TMK28" s="60"/>
      <c r="TML28" s="60"/>
      <c r="TMM28" s="60"/>
      <c r="TMN28" s="60"/>
      <c r="TMO28" s="60"/>
      <c r="TMP28" s="60"/>
      <c r="TMQ28" s="60"/>
      <c r="TMR28" s="60"/>
      <c r="TMS28" s="60"/>
      <c r="TMT28" s="60"/>
      <c r="TMU28" s="60"/>
      <c r="TMV28" s="60"/>
      <c r="TMW28" s="60"/>
      <c r="TMX28" s="60"/>
      <c r="TMY28" s="60"/>
      <c r="TMZ28" s="60"/>
      <c r="TNA28" s="60"/>
      <c r="TNB28" s="60"/>
      <c r="TNC28" s="60"/>
      <c r="TND28" s="60"/>
      <c r="TNE28" s="60"/>
      <c r="TNF28" s="60"/>
      <c r="TNG28" s="60"/>
      <c r="TNH28" s="60"/>
      <c r="TNI28" s="60"/>
      <c r="TNJ28" s="60"/>
      <c r="TNK28" s="60"/>
      <c r="TNL28" s="60"/>
      <c r="TNM28" s="60"/>
      <c r="TNN28" s="60"/>
      <c r="TNO28" s="60"/>
      <c r="TNP28" s="60"/>
      <c r="TNQ28" s="60"/>
      <c r="TNR28" s="60"/>
      <c r="TNS28" s="60"/>
      <c r="TNT28" s="60"/>
      <c r="TNU28" s="60"/>
      <c r="TNV28" s="60"/>
      <c r="TNW28" s="60"/>
      <c r="TNX28" s="60"/>
      <c r="TNY28" s="60"/>
      <c r="TNZ28" s="60"/>
      <c r="TOA28" s="60"/>
      <c r="TOB28" s="60"/>
      <c r="TOC28" s="60"/>
      <c r="TOD28" s="60"/>
      <c r="TOE28" s="60"/>
      <c r="TOF28" s="60"/>
      <c r="TOG28" s="60"/>
      <c r="TOH28" s="60"/>
      <c r="TOI28" s="60"/>
      <c r="TOJ28" s="60"/>
      <c r="TOK28" s="60"/>
      <c r="TOL28" s="60"/>
      <c r="TOM28" s="60"/>
      <c r="TON28" s="60"/>
      <c r="TOO28" s="60"/>
      <c r="TOP28" s="60"/>
      <c r="TOQ28" s="60"/>
      <c r="TOR28" s="60"/>
      <c r="TOS28" s="60"/>
      <c r="TOT28" s="60"/>
      <c r="TOU28" s="60"/>
      <c r="TOV28" s="60"/>
      <c r="TOW28" s="60"/>
      <c r="TOX28" s="60"/>
      <c r="TOY28" s="60"/>
      <c r="TOZ28" s="60"/>
      <c r="TPA28" s="60"/>
      <c r="TPB28" s="60"/>
      <c r="TPC28" s="60"/>
      <c r="TPD28" s="60"/>
      <c r="TPE28" s="60"/>
      <c r="TPF28" s="60"/>
      <c r="TPG28" s="60"/>
      <c r="TPH28" s="60"/>
      <c r="TPI28" s="60"/>
      <c r="TPJ28" s="60"/>
      <c r="TPK28" s="60"/>
      <c r="TPL28" s="60"/>
      <c r="TPM28" s="60"/>
      <c r="TPN28" s="60"/>
      <c r="TPO28" s="60"/>
      <c r="TPP28" s="60"/>
      <c r="TPQ28" s="60"/>
      <c r="TPR28" s="60"/>
      <c r="TPS28" s="60"/>
      <c r="TPT28" s="60"/>
      <c r="TPU28" s="60"/>
      <c r="TPV28" s="60"/>
      <c r="TPW28" s="60"/>
      <c r="TPX28" s="60"/>
      <c r="TPY28" s="60"/>
      <c r="TPZ28" s="60"/>
      <c r="TQA28" s="60"/>
      <c r="TQB28" s="60"/>
      <c r="TQC28" s="60"/>
      <c r="TQD28" s="60"/>
      <c r="TQE28" s="60"/>
      <c r="TQF28" s="60"/>
      <c r="TQG28" s="60"/>
      <c r="TQH28" s="60"/>
      <c r="TQI28" s="60"/>
      <c r="TQJ28" s="60"/>
      <c r="TQK28" s="60"/>
      <c r="TQL28" s="60"/>
      <c r="TQM28" s="60"/>
      <c r="TQN28" s="60"/>
      <c r="TQO28" s="60"/>
      <c r="TQP28" s="60"/>
      <c r="TQQ28" s="60"/>
      <c r="TQR28" s="60"/>
      <c r="TQS28" s="60"/>
      <c r="TQT28" s="60"/>
      <c r="TQU28" s="60"/>
      <c r="TQV28" s="60"/>
      <c r="TQW28" s="60"/>
      <c r="TQX28" s="60"/>
      <c r="TQY28" s="60"/>
      <c r="TQZ28" s="60"/>
      <c r="TRA28" s="60"/>
      <c r="TRB28" s="60"/>
      <c r="TRC28" s="60"/>
      <c r="TRD28" s="60"/>
      <c r="TRE28" s="60"/>
      <c r="TRF28" s="60"/>
      <c r="TRG28" s="60"/>
      <c r="TRH28" s="60"/>
      <c r="TRI28" s="60"/>
      <c r="TRJ28" s="60"/>
      <c r="TRK28" s="60"/>
      <c r="TRL28" s="60"/>
      <c r="TRM28" s="60"/>
      <c r="TRN28" s="60"/>
      <c r="TRO28" s="60"/>
      <c r="TRP28" s="60"/>
      <c r="TRQ28" s="60"/>
      <c r="TRR28" s="60"/>
      <c r="TRS28" s="60"/>
      <c r="TRT28" s="60"/>
      <c r="TRU28" s="60"/>
      <c r="TRV28" s="60"/>
      <c r="TRW28" s="60"/>
      <c r="TRX28" s="60"/>
      <c r="TRY28" s="60"/>
      <c r="TRZ28" s="60"/>
      <c r="TSA28" s="60"/>
      <c r="TSB28" s="60"/>
      <c r="TSC28" s="60"/>
      <c r="TSD28" s="60"/>
      <c r="TSE28" s="60"/>
      <c r="TSF28" s="60"/>
      <c r="TSG28" s="60"/>
      <c r="TSH28" s="60"/>
      <c r="TSI28" s="60"/>
      <c r="TSJ28" s="60"/>
      <c r="TSK28" s="60"/>
      <c r="TSL28" s="60"/>
      <c r="TSM28" s="60"/>
      <c r="TSN28" s="60"/>
      <c r="TSO28" s="60"/>
      <c r="TSP28" s="60"/>
      <c r="TSQ28" s="60"/>
      <c r="TSR28" s="60"/>
      <c r="TSS28" s="60"/>
      <c r="TST28" s="60"/>
      <c r="TSU28" s="60"/>
      <c r="TSV28" s="60"/>
      <c r="TSW28" s="60"/>
      <c r="TSX28" s="60"/>
      <c r="TSY28" s="60"/>
      <c r="TSZ28" s="60"/>
      <c r="TTA28" s="60"/>
      <c r="TTB28" s="60"/>
      <c r="TTC28" s="60"/>
      <c r="TTD28" s="60"/>
      <c r="TTE28" s="60"/>
      <c r="TTF28" s="60"/>
      <c r="TTG28" s="60"/>
      <c r="TTH28" s="60"/>
      <c r="TTI28" s="60"/>
      <c r="TTJ28" s="60"/>
      <c r="TTK28" s="60"/>
      <c r="TTL28" s="60"/>
      <c r="TTM28" s="60"/>
      <c r="TTN28" s="60"/>
      <c r="TTO28" s="60"/>
      <c r="TTP28" s="60"/>
      <c r="TTQ28" s="60"/>
      <c r="TTR28" s="60"/>
      <c r="TTS28" s="60"/>
      <c r="TTT28" s="60"/>
      <c r="TTU28" s="60"/>
      <c r="TTV28" s="60"/>
      <c r="TTW28" s="60"/>
      <c r="TTX28" s="60"/>
      <c r="TTY28" s="60"/>
      <c r="TTZ28" s="60"/>
      <c r="TUA28" s="60"/>
      <c r="TUB28" s="60"/>
      <c r="TUC28" s="60"/>
      <c r="TUD28" s="60"/>
      <c r="TUE28" s="60"/>
      <c r="TUF28" s="60"/>
      <c r="TUG28" s="60"/>
      <c r="TUH28" s="60"/>
      <c r="TUI28" s="60"/>
      <c r="TUJ28" s="60"/>
      <c r="TUK28" s="60"/>
      <c r="TUL28" s="60"/>
      <c r="TUM28" s="60"/>
      <c r="TUN28" s="60"/>
      <c r="TUO28" s="60"/>
      <c r="TUP28" s="60"/>
      <c r="TUQ28" s="60"/>
      <c r="TUR28" s="60"/>
      <c r="TUS28" s="60"/>
      <c r="TUT28" s="60"/>
      <c r="TUU28" s="60"/>
      <c r="TUV28" s="60"/>
      <c r="TUW28" s="60"/>
      <c r="TUX28" s="60"/>
      <c r="TUY28" s="60"/>
      <c r="TUZ28" s="60"/>
      <c r="TVA28" s="60"/>
      <c r="TVB28" s="60"/>
      <c r="TVC28" s="60"/>
      <c r="TVD28" s="60"/>
      <c r="TVE28" s="60"/>
      <c r="TVF28" s="60"/>
      <c r="TVG28" s="60"/>
      <c r="TVH28" s="60"/>
      <c r="TVI28" s="60"/>
      <c r="TVJ28" s="60"/>
      <c r="TVK28" s="60"/>
      <c r="TVL28" s="60"/>
      <c r="TVM28" s="60"/>
      <c r="TVN28" s="60"/>
      <c r="TVO28" s="60"/>
      <c r="TVP28" s="60"/>
      <c r="TVQ28" s="60"/>
      <c r="TVR28" s="60"/>
      <c r="TVS28" s="60"/>
      <c r="TVT28" s="60"/>
      <c r="TVU28" s="60"/>
      <c r="TVV28" s="60"/>
      <c r="TVW28" s="60"/>
      <c r="TVX28" s="60"/>
      <c r="TVY28" s="60"/>
      <c r="TVZ28" s="60"/>
      <c r="TWA28" s="60"/>
      <c r="TWB28" s="60"/>
      <c r="TWC28" s="60"/>
      <c r="TWD28" s="60"/>
      <c r="TWE28" s="60"/>
      <c r="TWF28" s="60"/>
      <c r="TWG28" s="60"/>
      <c r="TWH28" s="60"/>
      <c r="TWI28" s="60"/>
      <c r="TWJ28" s="60"/>
      <c r="TWK28" s="60"/>
      <c r="TWL28" s="60"/>
      <c r="TWM28" s="60"/>
      <c r="TWN28" s="60"/>
      <c r="TWO28" s="60"/>
      <c r="TWP28" s="60"/>
      <c r="TWQ28" s="60"/>
      <c r="TWR28" s="60"/>
      <c r="TWS28" s="60"/>
      <c r="TWT28" s="60"/>
      <c r="TWU28" s="60"/>
      <c r="TWV28" s="60"/>
      <c r="TWW28" s="60"/>
      <c r="TWX28" s="60"/>
      <c r="TWY28" s="60"/>
      <c r="TWZ28" s="60"/>
      <c r="TXA28" s="60"/>
      <c r="TXB28" s="60"/>
      <c r="TXC28" s="60"/>
      <c r="TXD28" s="60"/>
      <c r="TXE28" s="60"/>
      <c r="TXF28" s="60"/>
      <c r="TXG28" s="60"/>
      <c r="TXH28" s="60"/>
      <c r="TXI28" s="60"/>
      <c r="TXJ28" s="60"/>
      <c r="TXK28" s="60"/>
      <c r="TXL28" s="60"/>
      <c r="TXM28" s="60"/>
      <c r="TXN28" s="60"/>
      <c r="TXO28" s="60"/>
      <c r="TXP28" s="60"/>
      <c r="TXQ28" s="60"/>
      <c r="TXR28" s="60"/>
      <c r="TXS28" s="60"/>
      <c r="TXT28" s="60"/>
      <c r="TXU28" s="60"/>
      <c r="TXV28" s="60"/>
      <c r="TXW28" s="60"/>
      <c r="TXX28" s="60"/>
      <c r="TXY28" s="60"/>
      <c r="TXZ28" s="60"/>
      <c r="TYA28" s="60"/>
      <c r="TYB28" s="60"/>
      <c r="TYC28" s="60"/>
      <c r="TYD28" s="60"/>
      <c r="TYE28" s="60"/>
      <c r="TYF28" s="60"/>
      <c r="TYG28" s="60"/>
      <c r="TYH28" s="60"/>
      <c r="TYI28" s="60"/>
      <c r="TYJ28" s="60"/>
      <c r="TYK28" s="60"/>
      <c r="TYL28" s="60"/>
      <c r="TYM28" s="60"/>
      <c r="TYN28" s="60"/>
      <c r="TYO28" s="60"/>
      <c r="TYP28" s="60"/>
      <c r="TYQ28" s="60"/>
      <c r="TYR28" s="60"/>
      <c r="TYS28" s="60"/>
      <c r="TYT28" s="60"/>
      <c r="TYU28" s="60"/>
      <c r="TYV28" s="60"/>
      <c r="TYW28" s="60"/>
      <c r="TYX28" s="60"/>
      <c r="TYY28" s="60"/>
      <c r="TYZ28" s="60"/>
      <c r="TZA28" s="60"/>
      <c r="TZB28" s="60"/>
      <c r="TZC28" s="60"/>
      <c r="TZD28" s="60"/>
      <c r="TZE28" s="60"/>
      <c r="TZF28" s="60"/>
      <c r="TZG28" s="60"/>
      <c r="TZH28" s="60"/>
      <c r="TZI28" s="60"/>
      <c r="TZJ28" s="60"/>
      <c r="TZK28" s="60"/>
      <c r="TZL28" s="60"/>
      <c r="TZM28" s="60"/>
      <c r="TZN28" s="60"/>
      <c r="TZO28" s="60"/>
      <c r="TZP28" s="60"/>
      <c r="TZQ28" s="60"/>
      <c r="TZR28" s="60"/>
      <c r="TZS28" s="60"/>
      <c r="TZT28" s="60"/>
      <c r="TZU28" s="60"/>
      <c r="TZV28" s="60"/>
      <c r="TZW28" s="60"/>
      <c r="TZX28" s="60"/>
      <c r="TZY28" s="60"/>
      <c r="TZZ28" s="60"/>
      <c r="UAA28" s="60"/>
      <c r="UAB28" s="60"/>
      <c r="UAC28" s="60"/>
      <c r="UAD28" s="60"/>
      <c r="UAE28" s="60"/>
      <c r="UAF28" s="60"/>
      <c r="UAG28" s="60"/>
      <c r="UAH28" s="60"/>
      <c r="UAI28" s="60"/>
      <c r="UAJ28" s="60"/>
      <c r="UAK28" s="60"/>
      <c r="UAL28" s="60"/>
      <c r="UAM28" s="60"/>
      <c r="UAN28" s="60"/>
      <c r="UAO28" s="60"/>
      <c r="UAP28" s="60"/>
      <c r="UAQ28" s="60"/>
      <c r="UAR28" s="60"/>
      <c r="UAS28" s="60"/>
      <c r="UAT28" s="60"/>
      <c r="UAU28" s="60"/>
      <c r="UAV28" s="60"/>
      <c r="UAW28" s="60"/>
      <c r="UAX28" s="60"/>
      <c r="UAY28" s="60"/>
      <c r="UAZ28" s="60"/>
      <c r="UBA28" s="60"/>
      <c r="UBB28" s="60"/>
      <c r="UBC28" s="60"/>
      <c r="UBD28" s="60"/>
      <c r="UBE28" s="60"/>
      <c r="UBF28" s="60"/>
      <c r="UBG28" s="60"/>
      <c r="UBH28" s="60"/>
      <c r="UBI28" s="60"/>
      <c r="UBJ28" s="60"/>
      <c r="UBK28" s="60"/>
      <c r="UBL28" s="60"/>
      <c r="UBM28" s="60"/>
      <c r="UBN28" s="60"/>
      <c r="UBO28" s="60"/>
      <c r="UBP28" s="60"/>
      <c r="UBQ28" s="60"/>
      <c r="UBR28" s="60"/>
      <c r="UBS28" s="60"/>
      <c r="UBT28" s="60"/>
      <c r="UBU28" s="60"/>
      <c r="UBV28" s="60"/>
      <c r="UBW28" s="60"/>
      <c r="UBX28" s="60"/>
      <c r="UBY28" s="60"/>
      <c r="UBZ28" s="60"/>
      <c r="UCA28" s="60"/>
      <c r="UCB28" s="60"/>
      <c r="UCC28" s="60"/>
      <c r="UCD28" s="60"/>
      <c r="UCE28" s="60"/>
      <c r="UCF28" s="60"/>
      <c r="UCG28" s="60"/>
      <c r="UCH28" s="60"/>
      <c r="UCI28" s="60"/>
      <c r="UCJ28" s="60"/>
      <c r="UCK28" s="60"/>
      <c r="UCL28" s="60"/>
      <c r="UCM28" s="60"/>
      <c r="UCN28" s="60"/>
      <c r="UCO28" s="60"/>
      <c r="UCP28" s="60"/>
      <c r="UCQ28" s="60"/>
      <c r="UCR28" s="60"/>
      <c r="UCS28" s="60"/>
      <c r="UCT28" s="60"/>
      <c r="UCU28" s="60"/>
      <c r="UCV28" s="60"/>
      <c r="UCW28" s="60"/>
      <c r="UCX28" s="60"/>
      <c r="UCY28" s="60"/>
      <c r="UCZ28" s="60"/>
      <c r="UDA28" s="60"/>
      <c r="UDB28" s="60"/>
      <c r="UDC28" s="60"/>
      <c r="UDD28" s="60"/>
      <c r="UDE28" s="60"/>
      <c r="UDF28" s="60"/>
      <c r="UDG28" s="60"/>
      <c r="UDH28" s="60"/>
      <c r="UDI28" s="60"/>
      <c r="UDJ28" s="60"/>
      <c r="UDK28" s="60"/>
      <c r="UDL28" s="60"/>
      <c r="UDM28" s="60"/>
      <c r="UDN28" s="60"/>
      <c r="UDO28" s="60"/>
      <c r="UDP28" s="60"/>
      <c r="UDQ28" s="60"/>
      <c r="UDR28" s="60"/>
      <c r="UDS28" s="60"/>
      <c r="UDT28" s="60"/>
      <c r="UDU28" s="60"/>
      <c r="UDV28" s="60"/>
      <c r="UDW28" s="60"/>
      <c r="UDX28" s="60"/>
      <c r="UDY28" s="60"/>
      <c r="UDZ28" s="60"/>
      <c r="UEA28" s="60"/>
      <c r="UEB28" s="60"/>
      <c r="UEC28" s="60"/>
      <c r="UED28" s="60"/>
      <c r="UEE28" s="60"/>
      <c r="UEF28" s="60"/>
      <c r="UEG28" s="60"/>
      <c r="UEH28" s="60"/>
      <c r="UEI28" s="60"/>
      <c r="UEJ28" s="60"/>
      <c r="UEK28" s="60"/>
      <c r="UEL28" s="60"/>
      <c r="UEM28" s="60"/>
      <c r="UEN28" s="60"/>
      <c r="UEO28" s="60"/>
      <c r="UEP28" s="60"/>
      <c r="UEQ28" s="60"/>
      <c r="UER28" s="60"/>
      <c r="UES28" s="60"/>
      <c r="UET28" s="60"/>
      <c r="UEU28" s="60"/>
      <c r="UEV28" s="60"/>
      <c r="UEW28" s="60"/>
      <c r="UEX28" s="60"/>
      <c r="UEY28" s="60"/>
      <c r="UEZ28" s="60"/>
      <c r="UFA28" s="60"/>
      <c r="UFB28" s="60"/>
      <c r="UFC28" s="60"/>
      <c r="UFD28" s="60"/>
      <c r="UFE28" s="60"/>
      <c r="UFF28" s="60"/>
      <c r="UFG28" s="60"/>
      <c r="UFH28" s="60"/>
      <c r="UFI28" s="60"/>
      <c r="UFJ28" s="60"/>
      <c r="UFK28" s="60"/>
      <c r="UFL28" s="60"/>
      <c r="UFM28" s="60"/>
      <c r="UFN28" s="60"/>
      <c r="UFO28" s="60"/>
      <c r="UFP28" s="60"/>
      <c r="UFQ28" s="60"/>
      <c r="UFR28" s="60"/>
      <c r="UFS28" s="60"/>
      <c r="UFT28" s="60"/>
      <c r="UFU28" s="60"/>
      <c r="UFV28" s="60"/>
      <c r="UFW28" s="60"/>
      <c r="UFX28" s="60"/>
      <c r="UFY28" s="60"/>
      <c r="UFZ28" s="60"/>
      <c r="UGA28" s="60"/>
      <c r="UGB28" s="60"/>
      <c r="UGC28" s="60"/>
      <c r="UGD28" s="60"/>
      <c r="UGE28" s="60"/>
      <c r="UGF28" s="60"/>
      <c r="UGG28" s="60"/>
      <c r="UGH28" s="60"/>
      <c r="UGI28" s="60"/>
      <c r="UGJ28" s="60"/>
      <c r="UGK28" s="60"/>
      <c r="UGL28" s="60"/>
      <c r="UGM28" s="60"/>
      <c r="UGN28" s="60"/>
      <c r="UGO28" s="60"/>
      <c r="UGP28" s="60"/>
      <c r="UGQ28" s="60"/>
      <c r="UGR28" s="60"/>
      <c r="UGS28" s="60"/>
      <c r="UGT28" s="60"/>
      <c r="UGU28" s="60"/>
      <c r="UGV28" s="60"/>
      <c r="UGW28" s="60"/>
      <c r="UGX28" s="60"/>
      <c r="UGY28" s="60"/>
      <c r="UGZ28" s="60"/>
      <c r="UHA28" s="60"/>
      <c r="UHB28" s="60"/>
      <c r="UHC28" s="60"/>
      <c r="UHD28" s="60"/>
      <c r="UHE28" s="60"/>
      <c r="UHF28" s="60"/>
      <c r="UHG28" s="60"/>
      <c r="UHH28" s="60"/>
      <c r="UHI28" s="60"/>
      <c r="UHJ28" s="60"/>
      <c r="UHK28" s="60"/>
      <c r="UHL28" s="60"/>
      <c r="UHM28" s="60"/>
      <c r="UHN28" s="60"/>
      <c r="UHO28" s="60"/>
      <c r="UHP28" s="60"/>
      <c r="UHQ28" s="60"/>
      <c r="UHR28" s="60"/>
      <c r="UHS28" s="60"/>
      <c r="UHT28" s="60"/>
      <c r="UHU28" s="60"/>
      <c r="UHV28" s="60"/>
      <c r="UHW28" s="60"/>
      <c r="UHX28" s="60"/>
      <c r="UHY28" s="60"/>
      <c r="UHZ28" s="60"/>
      <c r="UIA28" s="60"/>
      <c r="UIB28" s="60"/>
      <c r="UIC28" s="60"/>
      <c r="UID28" s="60"/>
      <c r="UIE28" s="60"/>
      <c r="UIF28" s="60"/>
      <c r="UIG28" s="60"/>
      <c r="UIH28" s="60"/>
      <c r="UII28" s="60"/>
      <c r="UIJ28" s="60"/>
      <c r="UIK28" s="60"/>
      <c r="UIL28" s="60"/>
      <c r="UIM28" s="60"/>
      <c r="UIN28" s="60"/>
      <c r="UIO28" s="60"/>
      <c r="UIP28" s="60"/>
      <c r="UIQ28" s="60"/>
      <c r="UIR28" s="60"/>
      <c r="UIS28" s="60"/>
      <c r="UIT28" s="60"/>
      <c r="UIU28" s="60"/>
      <c r="UIV28" s="60"/>
      <c r="UIW28" s="60"/>
      <c r="UIX28" s="60"/>
      <c r="UIY28" s="60"/>
      <c r="UIZ28" s="60"/>
      <c r="UJA28" s="60"/>
      <c r="UJB28" s="60"/>
      <c r="UJC28" s="60"/>
      <c r="UJD28" s="60"/>
      <c r="UJE28" s="60"/>
      <c r="UJF28" s="60"/>
      <c r="UJG28" s="60"/>
      <c r="UJH28" s="60"/>
      <c r="UJI28" s="60"/>
      <c r="UJJ28" s="60"/>
      <c r="UJK28" s="60"/>
      <c r="UJL28" s="60"/>
      <c r="UJM28" s="60"/>
      <c r="UJN28" s="60"/>
      <c r="UJO28" s="60"/>
      <c r="UJP28" s="60"/>
      <c r="UJQ28" s="60"/>
      <c r="UJR28" s="60"/>
      <c r="UJS28" s="60"/>
      <c r="UJT28" s="60"/>
      <c r="UJU28" s="60"/>
      <c r="UJV28" s="60"/>
      <c r="UJW28" s="60"/>
      <c r="UJX28" s="60"/>
      <c r="UJY28" s="60"/>
      <c r="UJZ28" s="60"/>
      <c r="UKA28" s="60"/>
      <c r="UKB28" s="60"/>
      <c r="UKC28" s="60"/>
      <c r="UKD28" s="60"/>
      <c r="UKE28" s="60"/>
      <c r="UKF28" s="60"/>
      <c r="UKG28" s="60"/>
      <c r="UKH28" s="60"/>
      <c r="UKI28" s="60"/>
      <c r="UKJ28" s="60"/>
      <c r="UKK28" s="60"/>
      <c r="UKL28" s="60"/>
      <c r="UKM28" s="60"/>
      <c r="UKN28" s="60"/>
      <c r="UKO28" s="60"/>
      <c r="UKP28" s="60"/>
      <c r="UKQ28" s="60"/>
      <c r="UKR28" s="60"/>
      <c r="UKS28" s="60"/>
      <c r="UKT28" s="60"/>
      <c r="UKU28" s="60"/>
      <c r="UKV28" s="60"/>
      <c r="UKW28" s="60"/>
      <c r="UKX28" s="60"/>
      <c r="UKY28" s="60"/>
      <c r="UKZ28" s="60"/>
      <c r="ULA28" s="60"/>
      <c r="ULB28" s="60"/>
      <c r="ULC28" s="60"/>
      <c r="ULD28" s="60"/>
      <c r="ULE28" s="60"/>
      <c r="ULF28" s="60"/>
      <c r="ULG28" s="60"/>
      <c r="ULH28" s="60"/>
      <c r="ULI28" s="60"/>
      <c r="ULJ28" s="60"/>
      <c r="ULK28" s="60"/>
      <c r="ULL28" s="60"/>
      <c r="ULM28" s="60"/>
      <c r="ULN28" s="60"/>
      <c r="ULO28" s="60"/>
      <c r="ULP28" s="60"/>
      <c r="ULQ28" s="60"/>
      <c r="ULR28" s="60"/>
      <c r="ULS28" s="60"/>
      <c r="ULT28" s="60"/>
      <c r="ULU28" s="60"/>
      <c r="ULV28" s="60"/>
      <c r="ULW28" s="60"/>
      <c r="ULX28" s="60"/>
      <c r="ULY28" s="60"/>
      <c r="ULZ28" s="60"/>
      <c r="UMA28" s="60"/>
      <c r="UMB28" s="60"/>
      <c r="UMC28" s="60"/>
      <c r="UMD28" s="60"/>
      <c r="UME28" s="60"/>
      <c r="UMF28" s="60"/>
      <c r="UMG28" s="60"/>
      <c r="UMH28" s="60"/>
      <c r="UMI28" s="60"/>
      <c r="UMJ28" s="60"/>
      <c r="UMK28" s="60"/>
      <c r="UML28" s="60"/>
      <c r="UMM28" s="60"/>
      <c r="UMN28" s="60"/>
      <c r="UMO28" s="60"/>
      <c r="UMP28" s="60"/>
      <c r="UMQ28" s="60"/>
      <c r="UMR28" s="60"/>
      <c r="UMS28" s="60"/>
      <c r="UMT28" s="60"/>
      <c r="UMU28" s="60"/>
      <c r="UMV28" s="60"/>
      <c r="UMW28" s="60"/>
      <c r="UMX28" s="60"/>
      <c r="UMY28" s="60"/>
      <c r="UMZ28" s="60"/>
      <c r="UNA28" s="60"/>
      <c r="UNB28" s="60"/>
      <c r="UNC28" s="60"/>
      <c r="UND28" s="60"/>
      <c r="UNE28" s="60"/>
      <c r="UNF28" s="60"/>
      <c r="UNG28" s="60"/>
      <c r="UNH28" s="60"/>
      <c r="UNI28" s="60"/>
      <c r="UNJ28" s="60"/>
      <c r="UNK28" s="60"/>
      <c r="UNL28" s="60"/>
      <c r="UNM28" s="60"/>
      <c r="UNN28" s="60"/>
      <c r="UNO28" s="60"/>
      <c r="UNP28" s="60"/>
      <c r="UNQ28" s="60"/>
      <c r="UNR28" s="60"/>
      <c r="UNS28" s="60"/>
      <c r="UNT28" s="60"/>
      <c r="UNU28" s="60"/>
      <c r="UNV28" s="60"/>
      <c r="UNW28" s="60"/>
      <c r="UNX28" s="60"/>
      <c r="UNY28" s="60"/>
      <c r="UNZ28" s="60"/>
      <c r="UOA28" s="60"/>
      <c r="UOB28" s="60"/>
      <c r="UOC28" s="60"/>
      <c r="UOD28" s="60"/>
      <c r="UOE28" s="60"/>
      <c r="UOF28" s="60"/>
      <c r="UOG28" s="60"/>
      <c r="UOH28" s="60"/>
      <c r="UOI28" s="60"/>
      <c r="UOJ28" s="60"/>
      <c r="UOK28" s="60"/>
      <c r="UOL28" s="60"/>
      <c r="UOM28" s="60"/>
      <c r="UON28" s="60"/>
      <c r="UOO28" s="60"/>
      <c r="UOP28" s="60"/>
      <c r="UOQ28" s="60"/>
      <c r="UOR28" s="60"/>
      <c r="UOS28" s="60"/>
      <c r="UOT28" s="60"/>
      <c r="UOU28" s="60"/>
      <c r="UOV28" s="60"/>
      <c r="UOW28" s="60"/>
      <c r="UOX28" s="60"/>
      <c r="UOY28" s="60"/>
      <c r="UOZ28" s="60"/>
      <c r="UPA28" s="60"/>
      <c r="UPB28" s="60"/>
      <c r="UPC28" s="60"/>
      <c r="UPD28" s="60"/>
      <c r="UPE28" s="60"/>
      <c r="UPF28" s="60"/>
      <c r="UPG28" s="60"/>
      <c r="UPH28" s="60"/>
      <c r="UPI28" s="60"/>
      <c r="UPJ28" s="60"/>
      <c r="UPK28" s="60"/>
      <c r="UPL28" s="60"/>
      <c r="UPM28" s="60"/>
      <c r="UPN28" s="60"/>
      <c r="UPO28" s="60"/>
      <c r="UPP28" s="60"/>
      <c r="UPQ28" s="60"/>
      <c r="UPR28" s="60"/>
      <c r="UPS28" s="60"/>
      <c r="UPT28" s="60"/>
      <c r="UPU28" s="60"/>
      <c r="UPV28" s="60"/>
      <c r="UPW28" s="60"/>
      <c r="UPX28" s="60"/>
      <c r="UPY28" s="60"/>
      <c r="UPZ28" s="60"/>
      <c r="UQA28" s="60"/>
      <c r="UQB28" s="60"/>
      <c r="UQC28" s="60"/>
      <c r="UQD28" s="60"/>
      <c r="UQE28" s="60"/>
      <c r="UQF28" s="60"/>
      <c r="UQG28" s="60"/>
      <c r="UQH28" s="60"/>
      <c r="UQI28" s="60"/>
      <c r="UQJ28" s="60"/>
      <c r="UQK28" s="60"/>
      <c r="UQL28" s="60"/>
      <c r="UQM28" s="60"/>
      <c r="UQN28" s="60"/>
      <c r="UQO28" s="60"/>
      <c r="UQP28" s="60"/>
      <c r="UQQ28" s="60"/>
      <c r="UQR28" s="60"/>
      <c r="UQS28" s="60"/>
      <c r="UQT28" s="60"/>
      <c r="UQU28" s="60"/>
      <c r="UQV28" s="60"/>
      <c r="UQW28" s="60"/>
      <c r="UQX28" s="60"/>
      <c r="UQY28" s="60"/>
      <c r="UQZ28" s="60"/>
      <c r="URA28" s="60"/>
      <c r="URB28" s="60"/>
      <c r="URC28" s="60"/>
      <c r="URD28" s="60"/>
      <c r="URE28" s="60"/>
      <c r="URF28" s="60"/>
      <c r="URG28" s="60"/>
      <c r="URH28" s="60"/>
      <c r="URI28" s="60"/>
      <c r="URJ28" s="60"/>
      <c r="URK28" s="60"/>
      <c r="URL28" s="60"/>
      <c r="URM28" s="60"/>
      <c r="URN28" s="60"/>
      <c r="URO28" s="60"/>
      <c r="URP28" s="60"/>
      <c r="URQ28" s="60"/>
      <c r="URR28" s="60"/>
      <c r="URS28" s="60"/>
      <c r="URT28" s="60"/>
      <c r="URU28" s="60"/>
      <c r="URV28" s="60"/>
      <c r="URW28" s="60"/>
      <c r="URX28" s="60"/>
      <c r="URY28" s="60"/>
      <c r="URZ28" s="60"/>
      <c r="USA28" s="60"/>
      <c r="USB28" s="60"/>
      <c r="USC28" s="60"/>
      <c r="USD28" s="60"/>
      <c r="USE28" s="60"/>
      <c r="USF28" s="60"/>
      <c r="USG28" s="60"/>
      <c r="USH28" s="60"/>
      <c r="USI28" s="60"/>
      <c r="USJ28" s="60"/>
      <c r="USK28" s="60"/>
      <c r="USL28" s="60"/>
      <c r="USM28" s="60"/>
      <c r="USN28" s="60"/>
      <c r="USO28" s="60"/>
      <c r="USP28" s="60"/>
      <c r="USQ28" s="60"/>
      <c r="USR28" s="60"/>
      <c r="USS28" s="60"/>
      <c r="UST28" s="60"/>
      <c r="USU28" s="60"/>
      <c r="USV28" s="60"/>
      <c r="USW28" s="60"/>
      <c r="USX28" s="60"/>
      <c r="USY28" s="60"/>
      <c r="USZ28" s="60"/>
      <c r="UTA28" s="60"/>
      <c r="UTB28" s="60"/>
      <c r="UTC28" s="60"/>
      <c r="UTD28" s="60"/>
      <c r="UTE28" s="60"/>
      <c r="UTF28" s="60"/>
      <c r="UTG28" s="60"/>
      <c r="UTH28" s="60"/>
      <c r="UTI28" s="60"/>
      <c r="UTJ28" s="60"/>
      <c r="UTK28" s="60"/>
      <c r="UTL28" s="60"/>
      <c r="UTM28" s="60"/>
      <c r="UTN28" s="60"/>
      <c r="UTO28" s="60"/>
      <c r="UTP28" s="60"/>
      <c r="UTQ28" s="60"/>
      <c r="UTR28" s="60"/>
      <c r="UTS28" s="60"/>
      <c r="UTT28" s="60"/>
      <c r="UTU28" s="60"/>
      <c r="UTV28" s="60"/>
      <c r="UTW28" s="60"/>
      <c r="UTX28" s="60"/>
      <c r="UTY28" s="60"/>
      <c r="UTZ28" s="60"/>
      <c r="UUA28" s="60"/>
      <c r="UUB28" s="60"/>
      <c r="UUC28" s="60"/>
      <c r="UUD28" s="60"/>
      <c r="UUE28" s="60"/>
      <c r="UUF28" s="60"/>
      <c r="UUG28" s="60"/>
      <c r="UUH28" s="60"/>
      <c r="UUI28" s="60"/>
      <c r="UUJ28" s="60"/>
      <c r="UUK28" s="60"/>
      <c r="UUL28" s="60"/>
      <c r="UUM28" s="60"/>
      <c r="UUN28" s="60"/>
      <c r="UUO28" s="60"/>
      <c r="UUP28" s="60"/>
      <c r="UUQ28" s="60"/>
      <c r="UUR28" s="60"/>
      <c r="UUS28" s="60"/>
      <c r="UUT28" s="60"/>
      <c r="UUU28" s="60"/>
      <c r="UUV28" s="60"/>
      <c r="UUW28" s="60"/>
      <c r="UUX28" s="60"/>
      <c r="UUY28" s="60"/>
      <c r="UUZ28" s="60"/>
      <c r="UVA28" s="60"/>
      <c r="UVB28" s="60"/>
      <c r="UVC28" s="60"/>
      <c r="UVD28" s="60"/>
      <c r="UVE28" s="60"/>
      <c r="UVF28" s="60"/>
      <c r="UVG28" s="60"/>
      <c r="UVH28" s="60"/>
      <c r="UVI28" s="60"/>
      <c r="UVJ28" s="60"/>
      <c r="UVK28" s="60"/>
      <c r="UVL28" s="60"/>
      <c r="UVM28" s="60"/>
      <c r="UVN28" s="60"/>
      <c r="UVO28" s="60"/>
      <c r="UVP28" s="60"/>
      <c r="UVQ28" s="60"/>
      <c r="UVR28" s="60"/>
      <c r="UVS28" s="60"/>
      <c r="UVT28" s="60"/>
      <c r="UVU28" s="60"/>
      <c r="UVV28" s="60"/>
      <c r="UVW28" s="60"/>
      <c r="UVX28" s="60"/>
      <c r="UVY28" s="60"/>
      <c r="UVZ28" s="60"/>
      <c r="UWA28" s="60"/>
      <c r="UWB28" s="60"/>
      <c r="UWC28" s="60"/>
      <c r="UWD28" s="60"/>
      <c r="UWE28" s="60"/>
      <c r="UWF28" s="60"/>
      <c r="UWG28" s="60"/>
      <c r="UWH28" s="60"/>
      <c r="UWI28" s="60"/>
      <c r="UWJ28" s="60"/>
      <c r="UWK28" s="60"/>
      <c r="UWL28" s="60"/>
      <c r="UWM28" s="60"/>
      <c r="UWN28" s="60"/>
      <c r="UWO28" s="60"/>
      <c r="UWP28" s="60"/>
      <c r="UWQ28" s="60"/>
      <c r="UWR28" s="60"/>
      <c r="UWS28" s="60"/>
      <c r="UWT28" s="60"/>
      <c r="UWU28" s="60"/>
      <c r="UWV28" s="60"/>
      <c r="UWW28" s="60"/>
      <c r="UWX28" s="60"/>
      <c r="UWY28" s="60"/>
      <c r="UWZ28" s="60"/>
      <c r="UXA28" s="60"/>
      <c r="UXB28" s="60"/>
      <c r="UXC28" s="60"/>
      <c r="UXD28" s="60"/>
      <c r="UXE28" s="60"/>
      <c r="UXF28" s="60"/>
      <c r="UXG28" s="60"/>
      <c r="UXH28" s="60"/>
      <c r="UXI28" s="60"/>
      <c r="UXJ28" s="60"/>
      <c r="UXK28" s="60"/>
      <c r="UXL28" s="60"/>
      <c r="UXM28" s="60"/>
      <c r="UXN28" s="60"/>
      <c r="UXO28" s="60"/>
      <c r="UXP28" s="60"/>
      <c r="UXQ28" s="60"/>
      <c r="UXR28" s="60"/>
      <c r="UXS28" s="60"/>
      <c r="UXT28" s="60"/>
      <c r="UXU28" s="60"/>
      <c r="UXV28" s="60"/>
      <c r="UXW28" s="60"/>
      <c r="UXX28" s="60"/>
      <c r="UXY28" s="60"/>
      <c r="UXZ28" s="60"/>
      <c r="UYA28" s="60"/>
      <c r="UYB28" s="60"/>
      <c r="UYC28" s="60"/>
      <c r="UYD28" s="60"/>
      <c r="UYE28" s="60"/>
      <c r="UYF28" s="60"/>
      <c r="UYG28" s="60"/>
      <c r="UYH28" s="60"/>
      <c r="UYI28" s="60"/>
      <c r="UYJ28" s="60"/>
      <c r="UYK28" s="60"/>
      <c r="UYL28" s="60"/>
      <c r="UYM28" s="60"/>
      <c r="UYN28" s="60"/>
      <c r="UYO28" s="60"/>
      <c r="UYP28" s="60"/>
      <c r="UYQ28" s="60"/>
      <c r="UYR28" s="60"/>
      <c r="UYS28" s="60"/>
      <c r="UYT28" s="60"/>
      <c r="UYU28" s="60"/>
      <c r="UYV28" s="60"/>
      <c r="UYW28" s="60"/>
      <c r="UYX28" s="60"/>
      <c r="UYY28" s="60"/>
      <c r="UYZ28" s="60"/>
      <c r="UZA28" s="60"/>
      <c r="UZB28" s="60"/>
      <c r="UZC28" s="60"/>
      <c r="UZD28" s="60"/>
      <c r="UZE28" s="60"/>
      <c r="UZF28" s="60"/>
      <c r="UZG28" s="60"/>
      <c r="UZH28" s="60"/>
      <c r="UZI28" s="60"/>
      <c r="UZJ28" s="60"/>
      <c r="UZK28" s="60"/>
      <c r="UZL28" s="60"/>
      <c r="UZM28" s="60"/>
      <c r="UZN28" s="60"/>
      <c r="UZO28" s="60"/>
      <c r="UZP28" s="60"/>
      <c r="UZQ28" s="60"/>
      <c r="UZR28" s="60"/>
      <c r="UZS28" s="60"/>
      <c r="UZT28" s="60"/>
      <c r="UZU28" s="60"/>
      <c r="UZV28" s="60"/>
      <c r="UZW28" s="60"/>
      <c r="UZX28" s="60"/>
      <c r="UZY28" s="60"/>
      <c r="UZZ28" s="60"/>
      <c r="VAA28" s="60"/>
      <c r="VAB28" s="60"/>
      <c r="VAC28" s="60"/>
      <c r="VAD28" s="60"/>
      <c r="VAE28" s="60"/>
      <c r="VAF28" s="60"/>
      <c r="VAG28" s="60"/>
      <c r="VAH28" s="60"/>
      <c r="VAI28" s="60"/>
      <c r="VAJ28" s="60"/>
      <c r="VAK28" s="60"/>
      <c r="VAL28" s="60"/>
      <c r="VAM28" s="60"/>
      <c r="VAN28" s="60"/>
      <c r="VAO28" s="60"/>
      <c r="VAP28" s="60"/>
      <c r="VAQ28" s="60"/>
      <c r="VAR28" s="60"/>
      <c r="VAS28" s="60"/>
      <c r="VAT28" s="60"/>
      <c r="VAU28" s="60"/>
      <c r="VAV28" s="60"/>
      <c r="VAW28" s="60"/>
      <c r="VAX28" s="60"/>
      <c r="VAY28" s="60"/>
      <c r="VAZ28" s="60"/>
      <c r="VBA28" s="60"/>
      <c r="VBB28" s="60"/>
      <c r="VBC28" s="60"/>
      <c r="VBD28" s="60"/>
      <c r="VBE28" s="60"/>
      <c r="VBF28" s="60"/>
      <c r="VBG28" s="60"/>
      <c r="VBH28" s="60"/>
      <c r="VBI28" s="60"/>
      <c r="VBJ28" s="60"/>
      <c r="VBK28" s="60"/>
      <c r="VBL28" s="60"/>
      <c r="VBM28" s="60"/>
      <c r="VBN28" s="60"/>
      <c r="VBO28" s="60"/>
      <c r="VBP28" s="60"/>
      <c r="VBQ28" s="60"/>
      <c r="VBR28" s="60"/>
      <c r="VBS28" s="60"/>
      <c r="VBT28" s="60"/>
      <c r="VBU28" s="60"/>
      <c r="VBV28" s="60"/>
      <c r="VBW28" s="60"/>
      <c r="VBX28" s="60"/>
      <c r="VBY28" s="60"/>
      <c r="VBZ28" s="60"/>
      <c r="VCA28" s="60"/>
      <c r="VCB28" s="60"/>
      <c r="VCC28" s="60"/>
      <c r="VCD28" s="60"/>
      <c r="VCE28" s="60"/>
      <c r="VCF28" s="60"/>
      <c r="VCG28" s="60"/>
      <c r="VCH28" s="60"/>
      <c r="VCI28" s="60"/>
      <c r="VCJ28" s="60"/>
      <c r="VCK28" s="60"/>
      <c r="VCL28" s="60"/>
      <c r="VCM28" s="60"/>
      <c r="VCN28" s="60"/>
      <c r="VCO28" s="60"/>
      <c r="VCP28" s="60"/>
      <c r="VCQ28" s="60"/>
      <c r="VCR28" s="60"/>
      <c r="VCS28" s="60"/>
      <c r="VCT28" s="60"/>
      <c r="VCU28" s="60"/>
      <c r="VCV28" s="60"/>
      <c r="VCW28" s="60"/>
      <c r="VCX28" s="60"/>
      <c r="VCY28" s="60"/>
      <c r="VCZ28" s="60"/>
      <c r="VDA28" s="60"/>
      <c r="VDB28" s="60"/>
      <c r="VDC28" s="60"/>
      <c r="VDD28" s="60"/>
      <c r="VDE28" s="60"/>
      <c r="VDF28" s="60"/>
      <c r="VDG28" s="60"/>
      <c r="VDH28" s="60"/>
      <c r="VDI28" s="60"/>
      <c r="VDJ28" s="60"/>
      <c r="VDK28" s="60"/>
      <c r="VDL28" s="60"/>
      <c r="VDM28" s="60"/>
      <c r="VDN28" s="60"/>
      <c r="VDO28" s="60"/>
      <c r="VDP28" s="60"/>
      <c r="VDQ28" s="60"/>
      <c r="VDR28" s="60"/>
      <c r="VDS28" s="60"/>
      <c r="VDT28" s="60"/>
      <c r="VDU28" s="60"/>
      <c r="VDV28" s="60"/>
      <c r="VDW28" s="60"/>
      <c r="VDX28" s="60"/>
      <c r="VDY28" s="60"/>
      <c r="VDZ28" s="60"/>
      <c r="VEA28" s="60"/>
      <c r="VEB28" s="60"/>
      <c r="VEC28" s="60"/>
      <c r="VED28" s="60"/>
      <c r="VEE28" s="60"/>
      <c r="VEF28" s="60"/>
      <c r="VEG28" s="60"/>
      <c r="VEH28" s="60"/>
      <c r="VEI28" s="60"/>
      <c r="VEJ28" s="60"/>
      <c r="VEK28" s="60"/>
      <c r="VEL28" s="60"/>
      <c r="VEM28" s="60"/>
      <c r="VEN28" s="60"/>
      <c r="VEO28" s="60"/>
      <c r="VEP28" s="60"/>
      <c r="VEQ28" s="60"/>
      <c r="VER28" s="60"/>
      <c r="VES28" s="60"/>
      <c r="VET28" s="60"/>
      <c r="VEU28" s="60"/>
      <c r="VEV28" s="60"/>
      <c r="VEW28" s="60"/>
      <c r="VEX28" s="60"/>
      <c r="VEY28" s="60"/>
      <c r="VEZ28" s="60"/>
      <c r="VFA28" s="60"/>
      <c r="VFB28" s="60"/>
      <c r="VFC28" s="60"/>
      <c r="VFD28" s="60"/>
      <c r="VFE28" s="60"/>
      <c r="VFF28" s="60"/>
      <c r="VFG28" s="60"/>
      <c r="VFH28" s="60"/>
      <c r="VFI28" s="60"/>
      <c r="VFJ28" s="60"/>
      <c r="VFK28" s="60"/>
      <c r="VFL28" s="60"/>
      <c r="VFM28" s="60"/>
      <c r="VFN28" s="60"/>
      <c r="VFO28" s="60"/>
      <c r="VFP28" s="60"/>
      <c r="VFQ28" s="60"/>
      <c r="VFR28" s="60"/>
      <c r="VFS28" s="60"/>
      <c r="VFT28" s="60"/>
      <c r="VFU28" s="60"/>
      <c r="VFV28" s="60"/>
      <c r="VFW28" s="60"/>
      <c r="VFX28" s="60"/>
      <c r="VFY28" s="60"/>
      <c r="VFZ28" s="60"/>
      <c r="VGA28" s="60"/>
      <c r="VGB28" s="60"/>
      <c r="VGC28" s="60"/>
      <c r="VGD28" s="60"/>
      <c r="VGE28" s="60"/>
      <c r="VGF28" s="60"/>
      <c r="VGG28" s="60"/>
      <c r="VGH28" s="60"/>
      <c r="VGI28" s="60"/>
      <c r="VGJ28" s="60"/>
      <c r="VGK28" s="60"/>
      <c r="VGL28" s="60"/>
      <c r="VGM28" s="60"/>
      <c r="VGN28" s="60"/>
      <c r="VGO28" s="60"/>
      <c r="VGP28" s="60"/>
      <c r="VGQ28" s="60"/>
      <c r="VGR28" s="60"/>
      <c r="VGS28" s="60"/>
      <c r="VGT28" s="60"/>
      <c r="VGU28" s="60"/>
      <c r="VGV28" s="60"/>
      <c r="VGW28" s="60"/>
      <c r="VGX28" s="60"/>
      <c r="VGY28" s="60"/>
      <c r="VGZ28" s="60"/>
      <c r="VHA28" s="60"/>
      <c r="VHB28" s="60"/>
      <c r="VHC28" s="60"/>
      <c r="VHD28" s="60"/>
      <c r="VHE28" s="60"/>
      <c r="VHF28" s="60"/>
      <c r="VHG28" s="60"/>
      <c r="VHH28" s="60"/>
      <c r="VHI28" s="60"/>
      <c r="VHJ28" s="60"/>
      <c r="VHK28" s="60"/>
      <c r="VHL28" s="60"/>
      <c r="VHM28" s="60"/>
      <c r="VHN28" s="60"/>
      <c r="VHO28" s="60"/>
      <c r="VHP28" s="60"/>
      <c r="VHQ28" s="60"/>
      <c r="VHR28" s="60"/>
      <c r="VHS28" s="60"/>
      <c r="VHT28" s="60"/>
      <c r="VHU28" s="60"/>
      <c r="VHV28" s="60"/>
      <c r="VHW28" s="60"/>
      <c r="VHX28" s="60"/>
      <c r="VHY28" s="60"/>
      <c r="VHZ28" s="60"/>
      <c r="VIA28" s="60"/>
      <c r="VIB28" s="60"/>
      <c r="VIC28" s="60"/>
      <c r="VID28" s="60"/>
      <c r="VIE28" s="60"/>
      <c r="VIF28" s="60"/>
      <c r="VIG28" s="60"/>
      <c r="VIH28" s="60"/>
      <c r="VII28" s="60"/>
      <c r="VIJ28" s="60"/>
      <c r="VIK28" s="60"/>
      <c r="VIL28" s="60"/>
      <c r="VIM28" s="60"/>
      <c r="VIN28" s="60"/>
      <c r="VIO28" s="60"/>
      <c r="VIP28" s="60"/>
      <c r="VIQ28" s="60"/>
      <c r="VIR28" s="60"/>
      <c r="VIS28" s="60"/>
      <c r="VIT28" s="60"/>
      <c r="VIU28" s="60"/>
      <c r="VIV28" s="60"/>
      <c r="VIW28" s="60"/>
      <c r="VIX28" s="60"/>
      <c r="VIY28" s="60"/>
      <c r="VIZ28" s="60"/>
      <c r="VJA28" s="60"/>
      <c r="VJB28" s="60"/>
      <c r="VJC28" s="60"/>
      <c r="VJD28" s="60"/>
      <c r="VJE28" s="60"/>
      <c r="VJF28" s="60"/>
      <c r="VJG28" s="60"/>
      <c r="VJH28" s="60"/>
      <c r="VJI28" s="60"/>
      <c r="VJJ28" s="60"/>
      <c r="VJK28" s="60"/>
      <c r="VJL28" s="60"/>
      <c r="VJM28" s="60"/>
      <c r="VJN28" s="60"/>
      <c r="VJO28" s="60"/>
      <c r="VJP28" s="60"/>
      <c r="VJQ28" s="60"/>
      <c r="VJR28" s="60"/>
      <c r="VJS28" s="60"/>
      <c r="VJT28" s="60"/>
      <c r="VJU28" s="60"/>
      <c r="VJV28" s="60"/>
      <c r="VJW28" s="60"/>
      <c r="VJX28" s="60"/>
      <c r="VJY28" s="60"/>
      <c r="VJZ28" s="60"/>
      <c r="VKA28" s="60"/>
      <c r="VKB28" s="60"/>
      <c r="VKC28" s="60"/>
      <c r="VKD28" s="60"/>
      <c r="VKE28" s="60"/>
      <c r="VKF28" s="60"/>
      <c r="VKG28" s="60"/>
      <c r="VKH28" s="60"/>
      <c r="VKI28" s="60"/>
      <c r="VKJ28" s="60"/>
      <c r="VKK28" s="60"/>
      <c r="VKL28" s="60"/>
      <c r="VKM28" s="60"/>
      <c r="VKN28" s="60"/>
      <c r="VKO28" s="60"/>
      <c r="VKP28" s="60"/>
      <c r="VKQ28" s="60"/>
      <c r="VKR28" s="60"/>
      <c r="VKS28" s="60"/>
      <c r="VKT28" s="60"/>
      <c r="VKU28" s="60"/>
      <c r="VKV28" s="60"/>
      <c r="VKW28" s="60"/>
      <c r="VKX28" s="60"/>
      <c r="VKY28" s="60"/>
      <c r="VKZ28" s="60"/>
      <c r="VLA28" s="60"/>
      <c r="VLB28" s="60"/>
      <c r="VLC28" s="60"/>
      <c r="VLD28" s="60"/>
      <c r="VLE28" s="60"/>
      <c r="VLF28" s="60"/>
      <c r="VLG28" s="60"/>
      <c r="VLH28" s="60"/>
      <c r="VLI28" s="60"/>
      <c r="VLJ28" s="60"/>
      <c r="VLK28" s="60"/>
      <c r="VLL28" s="60"/>
      <c r="VLM28" s="60"/>
      <c r="VLN28" s="60"/>
      <c r="VLO28" s="60"/>
      <c r="VLP28" s="60"/>
      <c r="VLQ28" s="60"/>
      <c r="VLR28" s="60"/>
      <c r="VLS28" s="60"/>
      <c r="VLT28" s="60"/>
      <c r="VLU28" s="60"/>
      <c r="VLV28" s="60"/>
      <c r="VLW28" s="60"/>
      <c r="VLX28" s="60"/>
      <c r="VLY28" s="60"/>
      <c r="VLZ28" s="60"/>
      <c r="VMA28" s="60"/>
      <c r="VMB28" s="60"/>
      <c r="VMC28" s="60"/>
      <c r="VMD28" s="60"/>
      <c r="VME28" s="60"/>
      <c r="VMF28" s="60"/>
      <c r="VMG28" s="60"/>
      <c r="VMH28" s="60"/>
      <c r="VMI28" s="60"/>
      <c r="VMJ28" s="60"/>
      <c r="VMK28" s="60"/>
      <c r="VML28" s="60"/>
      <c r="VMM28" s="60"/>
      <c r="VMN28" s="60"/>
      <c r="VMO28" s="60"/>
      <c r="VMP28" s="60"/>
      <c r="VMQ28" s="60"/>
      <c r="VMR28" s="60"/>
      <c r="VMS28" s="60"/>
      <c r="VMT28" s="60"/>
      <c r="VMU28" s="60"/>
      <c r="VMV28" s="60"/>
      <c r="VMW28" s="60"/>
      <c r="VMX28" s="60"/>
      <c r="VMY28" s="60"/>
      <c r="VMZ28" s="60"/>
      <c r="VNA28" s="60"/>
      <c r="VNB28" s="60"/>
      <c r="VNC28" s="60"/>
      <c r="VND28" s="60"/>
      <c r="VNE28" s="60"/>
      <c r="VNF28" s="60"/>
      <c r="VNG28" s="60"/>
      <c r="VNH28" s="60"/>
      <c r="VNI28" s="60"/>
      <c r="VNJ28" s="60"/>
      <c r="VNK28" s="60"/>
      <c r="VNL28" s="60"/>
      <c r="VNM28" s="60"/>
      <c r="VNN28" s="60"/>
      <c r="VNO28" s="60"/>
      <c r="VNP28" s="60"/>
      <c r="VNQ28" s="60"/>
      <c r="VNR28" s="60"/>
      <c r="VNS28" s="60"/>
      <c r="VNT28" s="60"/>
      <c r="VNU28" s="60"/>
      <c r="VNV28" s="60"/>
      <c r="VNW28" s="60"/>
      <c r="VNX28" s="60"/>
      <c r="VNY28" s="60"/>
      <c r="VNZ28" s="60"/>
      <c r="VOA28" s="60"/>
      <c r="VOB28" s="60"/>
      <c r="VOC28" s="60"/>
      <c r="VOD28" s="60"/>
      <c r="VOE28" s="60"/>
      <c r="VOF28" s="60"/>
      <c r="VOG28" s="60"/>
      <c r="VOH28" s="60"/>
      <c r="VOI28" s="60"/>
      <c r="VOJ28" s="60"/>
      <c r="VOK28" s="60"/>
      <c r="VOL28" s="60"/>
      <c r="VOM28" s="60"/>
      <c r="VON28" s="60"/>
      <c r="VOO28" s="60"/>
      <c r="VOP28" s="60"/>
      <c r="VOQ28" s="60"/>
      <c r="VOR28" s="60"/>
      <c r="VOS28" s="60"/>
      <c r="VOT28" s="60"/>
      <c r="VOU28" s="60"/>
      <c r="VOV28" s="60"/>
      <c r="VOW28" s="60"/>
      <c r="VOX28" s="60"/>
      <c r="VOY28" s="60"/>
      <c r="VOZ28" s="60"/>
      <c r="VPA28" s="60"/>
      <c r="VPB28" s="60"/>
      <c r="VPC28" s="60"/>
      <c r="VPD28" s="60"/>
      <c r="VPE28" s="60"/>
      <c r="VPF28" s="60"/>
      <c r="VPG28" s="60"/>
      <c r="VPH28" s="60"/>
      <c r="VPI28" s="60"/>
      <c r="VPJ28" s="60"/>
      <c r="VPK28" s="60"/>
      <c r="VPL28" s="60"/>
      <c r="VPM28" s="60"/>
      <c r="VPN28" s="60"/>
      <c r="VPO28" s="60"/>
      <c r="VPP28" s="60"/>
      <c r="VPQ28" s="60"/>
      <c r="VPR28" s="60"/>
      <c r="VPS28" s="60"/>
      <c r="VPT28" s="60"/>
      <c r="VPU28" s="60"/>
      <c r="VPV28" s="60"/>
      <c r="VPW28" s="60"/>
      <c r="VPX28" s="60"/>
      <c r="VPY28" s="60"/>
      <c r="VPZ28" s="60"/>
      <c r="VQA28" s="60"/>
      <c r="VQB28" s="60"/>
      <c r="VQC28" s="60"/>
      <c r="VQD28" s="60"/>
      <c r="VQE28" s="60"/>
      <c r="VQF28" s="60"/>
      <c r="VQG28" s="60"/>
      <c r="VQH28" s="60"/>
      <c r="VQI28" s="60"/>
      <c r="VQJ28" s="60"/>
      <c r="VQK28" s="60"/>
      <c r="VQL28" s="60"/>
      <c r="VQM28" s="60"/>
      <c r="VQN28" s="60"/>
      <c r="VQO28" s="60"/>
      <c r="VQP28" s="60"/>
      <c r="VQQ28" s="60"/>
      <c r="VQR28" s="60"/>
      <c r="VQS28" s="60"/>
      <c r="VQT28" s="60"/>
      <c r="VQU28" s="60"/>
      <c r="VQV28" s="60"/>
      <c r="VQW28" s="60"/>
      <c r="VQX28" s="60"/>
      <c r="VQY28" s="60"/>
      <c r="VQZ28" s="60"/>
      <c r="VRA28" s="60"/>
      <c r="VRB28" s="60"/>
      <c r="VRC28" s="60"/>
      <c r="VRD28" s="60"/>
      <c r="VRE28" s="60"/>
      <c r="VRF28" s="60"/>
      <c r="VRG28" s="60"/>
      <c r="VRH28" s="60"/>
      <c r="VRI28" s="60"/>
      <c r="VRJ28" s="60"/>
      <c r="VRK28" s="60"/>
      <c r="VRL28" s="60"/>
      <c r="VRM28" s="60"/>
      <c r="VRN28" s="60"/>
      <c r="VRO28" s="60"/>
      <c r="VRP28" s="60"/>
      <c r="VRQ28" s="60"/>
      <c r="VRR28" s="60"/>
      <c r="VRS28" s="60"/>
      <c r="VRT28" s="60"/>
      <c r="VRU28" s="60"/>
      <c r="VRV28" s="60"/>
      <c r="VRW28" s="60"/>
      <c r="VRX28" s="60"/>
      <c r="VRY28" s="60"/>
      <c r="VRZ28" s="60"/>
      <c r="VSA28" s="60"/>
      <c r="VSB28" s="60"/>
      <c r="VSC28" s="60"/>
      <c r="VSD28" s="60"/>
      <c r="VSE28" s="60"/>
      <c r="VSF28" s="60"/>
      <c r="VSG28" s="60"/>
      <c r="VSH28" s="60"/>
      <c r="VSI28" s="60"/>
      <c r="VSJ28" s="60"/>
      <c r="VSK28" s="60"/>
      <c r="VSL28" s="60"/>
      <c r="VSM28" s="60"/>
      <c r="VSN28" s="60"/>
      <c r="VSO28" s="60"/>
      <c r="VSP28" s="60"/>
      <c r="VSQ28" s="60"/>
      <c r="VSR28" s="60"/>
      <c r="VSS28" s="60"/>
      <c r="VST28" s="60"/>
      <c r="VSU28" s="60"/>
      <c r="VSV28" s="60"/>
      <c r="VSW28" s="60"/>
      <c r="VSX28" s="60"/>
      <c r="VSY28" s="60"/>
      <c r="VSZ28" s="60"/>
      <c r="VTA28" s="60"/>
      <c r="VTB28" s="60"/>
      <c r="VTC28" s="60"/>
      <c r="VTD28" s="60"/>
      <c r="VTE28" s="60"/>
      <c r="VTF28" s="60"/>
      <c r="VTG28" s="60"/>
      <c r="VTH28" s="60"/>
      <c r="VTI28" s="60"/>
      <c r="VTJ28" s="60"/>
      <c r="VTK28" s="60"/>
      <c r="VTL28" s="60"/>
      <c r="VTM28" s="60"/>
      <c r="VTN28" s="60"/>
      <c r="VTO28" s="60"/>
      <c r="VTP28" s="60"/>
      <c r="VTQ28" s="60"/>
      <c r="VTR28" s="60"/>
      <c r="VTS28" s="60"/>
      <c r="VTT28" s="60"/>
      <c r="VTU28" s="60"/>
      <c r="VTV28" s="60"/>
      <c r="VTW28" s="60"/>
      <c r="VTX28" s="60"/>
      <c r="VTY28" s="60"/>
      <c r="VTZ28" s="60"/>
      <c r="VUA28" s="60"/>
      <c r="VUB28" s="60"/>
      <c r="VUC28" s="60"/>
      <c r="VUD28" s="60"/>
      <c r="VUE28" s="60"/>
      <c r="VUF28" s="60"/>
      <c r="VUG28" s="60"/>
      <c r="VUH28" s="60"/>
      <c r="VUI28" s="60"/>
      <c r="VUJ28" s="60"/>
      <c r="VUK28" s="60"/>
      <c r="VUL28" s="60"/>
      <c r="VUM28" s="60"/>
      <c r="VUN28" s="60"/>
      <c r="VUO28" s="60"/>
      <c r="VUP28" s="60"/>
      <c r="VUQ28" s="60"/>
      <c r="VUR28" s="60"/>
      <c r="VUS28" s="60"/>
      <c r="VUT28" s="60"/>
      <c r="VUU28" s="60"/>
      <c r="VUV28" s="60"/>
      <c r="VUW28" s="60"/>
      <c r="VUX28" s="60"/>
      <c r="VUY28" s="60"/>
      <c r="VUZ28" s="60"/>
      <c r="VVA28" s="60"/>
      <c r="VVB28" s="60"/>
      <c r="VVC28" s="60"/>
      <c r="VVD28" s="60"/>
      <c r="VVE28" s="60"/>
      <c r="VVF28" s="60"/>
      <c r="VVG28" s="60"/>
      <c r="VVH28" s="60"/>
      <c r="VVI28" s="60"/>
      <c r="VVJ28" s="60"/>
      <c r="VVK28" s="60"/>
      <c r="VVL28" s="60"/>
      <c r="VVM28" s="60"/>
      <c r="VVN28" s="60"/>
      <c r="VVO28" s="60"/>
      <c r="VVP28" s="60"/>
      <c r="VVQ28" s="60"/>
      <c r="VVR28" s="60"/>
      <c r="VVS28" s="60"/>
      <c r="VVT28" s="60"/>
      <c r="VVU28" s="60"/>
      <c r="VVV28" s="60"/>
      <c r="VVW28" s="60"/>
      <c r="VVX28" s="60"/>
      <c r="VVY28" s="60"/>
      <c r="VVZ28" s="60"/>
      <c r="VWA28" s="60"/>
      <c r="VWB28" s="60"/>
      <c r="VWC28" s="60"/>
      <c r="VWD28" s="60"/>
      <c r="VWE28" s="60"/>
      <c r="VWF28" s="60"/>
      <c r="VWG28" s="60"/>
      <c r="VWH28" s="60"/>
      <c r="VWI28" s="60"/>
      <c r="VWJ28" s="60"/>
      <c r="VWK28" s="60"/>
      <c r="VWL28" s="60"/>
      <c r="VWM28" s="60"/>
      <c r="VWN28" s="60"/>
      <c r="VWO28" s="60"/>
      <c r="VWP28" s="60"/>
      <c r="VWQ28" s="60"/>
      <c r="VWR28" s="60"/>
      <c r="VWS28" s="60"/>
      <c r="VWT28" s="60"/>
      <c r="VWU28" s="60"/>
      <c r="VWV28" s="60"/>
      <c r="VWW28" s="60"/>
      <c r="VWX28" s="60"/>
      <c r="VWY28" s="60"/>
      <c r="VWZ28" s="60"/>
      <c r="VXA28" s="60"/>
      <c r="VXB28" s="60"/>
      <c r="VXC28" s="60"/>
      <c r="VXD28" s="60"/>
      <c r="VXE28" s="60"/>
      <c r="VXF28" s="60"/>
      <c r="VXG28" s="60"/>
      <c r="VXH28" s="60"/>
      <c r="VXI28" s="60"/>
      <c r="VXJ28" s="60"/>
      <c r="VXK28" s="60"/>
      <c r="VXL28" s="60"/>
      <c r="VXM28" s="60"/>
      <c r="VXN28" s="60"/>
      <c r="VXO28" s="60"/>
      <c r="VXP28" s="60"/>
      <c r="VXQ28" s="60"/>
      <c r="VXR28" s="60"/>
      <c r="VXS28" s="60"/>
      <c r="VXT28" s="60"/>
      <c r="VXU28" s="60"/>
      <c r="VXV28" s="60"/>
      <c r="VXW28" s="60"/>
      <c r="VXX28" s="60"/>
      <c r="VXY28" s="60"/>
      <c r="VXZ28" s="60"/>
      <c r="VYA28" s="60"/>
      <c r="VYB28" s="60"/>
      <c r="VYC28" s="60"/>
      <c r="VYD28" s="60"/>
      <c r="VYE28" s="60"/>
      <c r="VYF28" s="60"/>
      <c r="VYG28" s="60"/>
      <c r="VYH28" s="60"/>
      <c r="VYI28" s="60"/>
      <c r="VYJ28" s="60"/>
      <c r="VYK28" s="60"/>
      <c r="VYL28" s="60"/>
      <c r="VYM28" s="60"/>
      <c r="VYN28" s="60"/>
      <c r="VYO28" s="60"/>
      <c r="VYP28" s="60"/>
      <c r="VYQ28" s="60"/>
      <c r="VYR28" s="60"/>
      <c r="VYS28" s="60"/>
      <c r="VYT28" s="60"/>
      <c r="VYU28" s="60"/>
      <c r="VYV28" s="60"/>
      <c r="VYW28" s="60"/>
      <c r="VYX28" s="60"/>
      <c r="VYY28" s="60"/>
      <c r="VYZ28" s="60"/>
      <c r="VZA28" s="60"/>
      <c r="VZB28" s="60"/>
      <c r="VZC28" s="60"/>
      <c r="VZD28" s="60"/>
      <c r="VZE28" s="60"/>
      <c r="VZF28" s="60"/>
      <c r="VZG28" s="60"/>
      <c r="VZH28" s="60"/>
      <c r="VZI28" s="60"/>
      <c r="VZJ28" s="60"/>
      <c r="VZK28" s="60"/>
      <c r="VZL28" s="60"/>
      <c r="VZM28" s="60"/>
      <c r="VZN28" s="60"/>
      <c r="VZO28" s="60"/>
      <c r="VZP28" s="60"/>
      <c r="VZQ28" s="60"/>
      <c r="VZR28" s="60"/>
      <c r="VZS28" s="60"/>
      <c r="VZT28" s="60"/>
      <c r="VZU28" s="60"/>
      <c r="VZV28" s="60"/>
      <c r="VZW28" s="60"/>
      <c r="VZX28" s="60"/>
      <c r="VZY28" s="60"/>
      <c r="VZZ28" s="60"/>
      <c r="WAA28" s="60"/>
      <c r="WAB28" s="60"/>
      <c r="WAC28" s="60"/>
      <c r="WAD28" s="60"/>
      <c r="WAE28" s="60"/>
      <c r="WAF28" s="60"/>
      <c r="WAG28" s="60"/>
      <c r="WAH28" s="60"/>
      <c r="WAI28" s="60"/>
      <c r="WAJ28" s="60"/>
      <c r="WAK28" s="60"/>
      <c r="WAL28" s="60"/>
      <c r="WAM28" s="60"/>
      <c r="WAN28" s="60"/>
      <c r="WAO28" s="60"/>
      <c r="WAP28" s="60"/>
      <c r="WAQ28" s="60"/>
      <c r="WAR28" s="60"/>
      <c r="WAS28" s="60"/>
      <c r="WAT28" s="60"/>
      <c r="WAU28" s="60"/>
      <c r="WAV28" s="60"/>
      <c r="WAW28" s="60"/>
      <c r="WAX28" s="60"/>
      <c r="WAY28" s="60"/>
      <c r="WAZ28" s="60"/>
      <c r="WBA28" s="60"/>
      <c r="WBB28" s="60"/>
      <c r="WBC28" s="60"/>
      <c r="WBD28" s="60"/>
      <c r="WBE28" s="60"/>
      <c r="WBF28" s="60"/>
      <c r="WBG28" s="60"/>
      <c r="WBH28" s="60"/>
      <c r="WBI28" s="60"/>
      <c r="WBJ28" s="60"/>
      <c r="WBK28" s="60"/>
      <c r="WBL28" s="60"/>
      <c r="WBM28" s="60"/>
      <c r="WBN28" s="60"/>
      <c r="WBO28" s="60"/>
      <c r="WBP28" s="60"/>
      <c r="WBQ28" s="60"/>
      <c r="WBR28" s="60"/>
      <c r="WBS28" s="60"/>
      <c r="WBT28" s="60"/>
      <c r="WBU28" s="60"/>
      <c r="WBV28" s="60"/>
      <c r="WBW28" s="60"/>
      <c r="WBX28" s="60"/>
      <c r="WBY28" s="60"/>
      <c r="WBZ28" s="60"/>
      <c r="WCA28" s="60"/>
      <c r="WCB28" s="60"/>
      <c r="WCC28" s="60"/>
      <c r="WCD28" s="60"/>
      <c r="WCE28" s="60"/>
      <c r="WCF28" s="60"/>
      <c r="WCG28" s="60"/>
      <c r="WCH28" s="60"/>
      <c r="WCI28" s="60"/>
      <c r="WCJ28" s="60"/>
      <c r="WCK28" s="60"/>
      <c r="WCL28" s="60"/>
      <c r="WCM28" s="60"/>
      <c r="WCN28" s="60"/>
      <c r="WCO28" s="60"/>
      <c r="WCP28" s="60"/>
      <c r="WCQ28" s="60"/>
      <c r="WCR28" s="60"/>
      <c r="WCS28" s="60"/>
      <c r="WCT28" s="60"/>
      <c r="WCU28" s="60"/>
      <c r="WCV28" s="60"/>
      <c r="WCW28" s="60"/>
      <c r="WCX28" s="60"/>
      <c r="WCY28" s="60"/>
      <c r="WCZ28" s="60"/>
      <c r="WDA28" s="60"/>
      <c r="WDB28" s="60"/>
      <c r="WDC28" s="60"/>
      <c r="WDD28" s="60"/>
      <c r="WDE28" s="60"/>
      <c r="WDF28" s="60"/>
      <c r="WDG28" s="60"/>
      <c r="WDH28" s="60"/>
      <c r="WDI28" s="60"/>
      <c r="WDJ28" s="60"/>
      <c r="WDK28" s="60"/>
      <c r="WDL28" s="60"/>
      <c r="WDM28" s="60"/>
      <c r="WDN28" s="60"/>
      <c r="WDO28" s="60"/>
      <c r="WDP28" s="60"/>
      <c r="WDQ28" s="60"/>
      <c r="WDR28" s="60"/>
      <c r="WDS28" s="60"/>
      <c r="WDT28" s="60"/>
      <c r="WDU28" s="60"/>
      <c r="WDV28" s="60"/>
      <c r="WDW28" s="60"/>
      <c r="WDX28" s="60"/>
      <c r="WDY28" s="60"/>
      <c r="WDZ28" s="60"/>
      <c r="WEA28" s="60"/>
      <c r="WEB28" s="60"/>
      <c r="WEC28" s="60"/>
      <c r="WED28" s="60"/>
      <c r="WEE28" s="60"/>
      <c r="WEF28" s="60"/>
      <c r="WEG28" s="60"/>
      <c r="WEH28" s="60"/>
      <c r="WEI28" s="60"/>
      <c r="WEJ28" s="60"/>
      <c r="WEK28" s="60"/>
      <c r="WEL28" s="60"/>
      <c r="WEM28" s="60"/>
      <c r="WEN28" s="60"/>
      <c r="WEO28" s="60"/>
      <c r="WEP28" s="60"/>
      <c r="WEQ28" s="60"/>
      <c r="WER28" s="60"/>
      <c r="WES28" s="60"/>
      <c r="WET28" s="60"/>
      <c r="WEU28" s="60"/>
      <c r="WEV28" s="60"/>
      <c r="WEW28" s="60"/>
      <c r="WEX28" s="60"/>
      <c r="WEY28" s="60"/>
      <c r="WEZ28" s="60"/>
      <c r="WFA28" s="60"/>
      <c r="WFB28" s="60"/>
      <c r="WFC28" s="60"/>
      <c r="WFD28" s="60"/>
      <c r="WFE28" s="60"/>
      <c r="WFF28" s="60"/>
      <c r="WFG28" s="60"/>
      <c r="WFH28" s="60"/>
      <c r="WFI28" s="60"/>
      <c r="WFJ28" s="60"/>
      <c r="WFK28" s="60"/>
      <c r="WFL28" s="60"/>
      <c r="WFM28" s="60"/>
      <c r="WFN28" s="60"/>
      <c r="WFO28" s="60"/>
      <c r="WFP28" s="60"/>
      <c r="WFQ28" s="60"/>
      <c r="WFR28" s="60"/>
      <c r="WFS28" s="60"/>
      <c r="WFT28" s="60"/>
      <c r="WFU28" s="60"/>
      <c r="WFV28" s="60"/>
      <c r="WFW28" s="60"/>
      <c r="WFX28" s="60"/>
      <c r="WFY28" s="60"/>
      <c r="WFZ28" s="60"/>
      <c r="WGA28" s="60"/>
      <c r="WGB28" s="60"/>
      <c r="WGC28" s="60"/>
      <c r="WGD28" s="60"/>
      <c r="WGE28" s="60"/>
      <c r="WGF28" s="60"/>
      <c r="WGG28" s="60"/>
      <c r="WGH28" s="60"/>
      <c r="WGI28" s="60"/>
      <c r="WGJ28" s="60"/>
      <c r="WGK28" s="60"/>
      <c r="WGL28" s="60"/>
      <c r="WGM28" s="60"/>
      <c r="WGN28" s="60"/>
      <c r="WGO28" s="60"/>
      <c r="WGP28" s="60"/>
      <c r="WGQ28" s="60"/>
      <c r="WGR28" s="60"/>
      <c r="WGS28" s="60"/>
      <c r="WGT28" s="60"/>
      <c r="WGU28" s="60"/>
      <c r="WGV28" s="60"/>
      <c r="WGW28" s="60"/>
      <c r="WGX28" s="60"/>
      <c r="WGY28" s="60"/>
      <c r="WGZ28" s="60"/>
      <c r="WHA28" s="60"/>
      <c r="WHB28" s="60"/>
      <c r="WHC28" s="60"/>
      <c r="WHD28" s="60"/>
      <c r="WHE28" s="60"/>
      <c r="WHF28" s="60"/>
      <c r="WHG28" s="60"/>
      <c r="WHH28" s="60"/>
      <c r="WHI28" s="60"/>
      <c r="WHJ28" s="60"/>
      <c r="WHK28" s="60"/>
      <c r="WHL28" s="60"/>
      <c r="WHM28" s="60"/>
      <c r="WHN28" s="60"/>
      <c r="WHO28" s="60"/>
      <c r="WHP28" s="60"/>
      <c r="WHQ28" s="60"/>
      <c r="WHR28" s="60"/>
      <c r="WHS28" s="60"/>
      <c r="WHT28" s="60"/>
      <c r="WHU28" s="60"/>
      <c r="WHV28" s="60"/>
      <c r="WHW28" s="60"/>
      <c r="WHX28" s="60"/>
      <c r="WHY28" s="60"/>
      <c r="WHZ28" s="60"/>
      <c r="WIA28" s="60"/>
      <c r="WIB28" s="60"/>
      <c r="WIC28" s="60"/>
      <c r="WID28" s="60"/>
      <c r="WIE28" s="60"/>
      <c r="WIF28" s="60"/>
      <c r="WIG28" s="60"/>
      <c r="WIH28" s="60"/>
      <c r="WII28" s="60"/>
      <c r="WIJ28" s="60"/>
      <c r="WIK28" s="60"/>
      <c r="WIL28" s="60"/>
      <c r="WIM28" s="60"/>
      <c r="WIN28" s="60"/>
      <c r="WIO28" s="60"/>
      <c r="WIP28" s="60"/>
      <c r="WIQ28" s="60"/>
      <c r="WIR28" s="60"/>
      <c r="WIS28" s="60"/>
      <c r="WIT28" s="60"/>
      <c r="WIU28" s="60"/>
      <c r="WIV28" s="60"/>
      <c r="WIW28" s="60"/>
      <c r="WIX28" s="60"/>
      <c r="WIY28" s="60"/>
      <c r="WIZ28" s="60"/>
      <c r="WJA28" s="60"/>
      <c r="WJB28" s="60"/>
      <c r="WJC28" s="60"/>
      <c r="WJD28" s="60"/>
      <c r="WJE28" s="60"/>
      <c r="WJF28" s="60"/>
      <c r="WJG28" s="60"/>
      <c r="WJH28" s="60"/>
      <c r="WJI28" s="60"/>
      <c r="WJJ28" s="60"/>
      <c r="WJK28" s="60"/>
      <c r="WJL28" s="60"/>
      <c r="WJM28" s="60"/>
      <c r="WJN28" s="60"/>
      <c r="WJO28" s="60"/>
      <c r="WJP28" s="60"/>
      <c r="WJQ28" s="60"/>
      <c r="WJR28" s="60"/>
      <c r="WJS28" s="60"/>
      <c r="WJT28" s="60"/>
      <c r="WJU28" s="60"/>
      <c r="WJV28" s="60"/>
      <c r="WJW28" s="60"/>
      <c r="WJX28" s="60"/>
      <c r="WJY28" s="60"/>
      <c r="WJZ28" s="60"/>
      <c r="WKA28" s="60"/>
      <c r="WKB28" s="60"/>
      <c r="WKC28" s="60"/>
      <c r="WKD28" s="60"/>
      <c r="WKE28" s="60"/>
      <c r="WKF28" s="60"/>
      <c r="WKG28" s="60"/>
      <c r="WKH28" s="60"/>
      <c r="WKI28" s="60"/>
      <c r="WKJ28" s="60"/>
      <c r="WKK28" s="60"/>
      <c r="WKL28" s="60"/>
      <c r="WKM28" s="60"/>
      <c r="WKN28" s="60"/>
      <c r="WKO28" s="60"/>
      <c r="WKP28" s="60"/>
      <c r="WKQ28" s="60"/>
      <c r="WKR28" s="60"/>
      <c r="WKS28" s="60"/>
      <c r="WKT28" s="60"/>
      <c r="WKU28" s="60"/>
      <c r="WKV28" s="60"/>
      <c r="WKW28" s="60"/>
      <c r="WKX28" s="60"/>
      <c r="WKY28" s="60"/>
      <c r="WKZ28" s="60"/>
      <c r="WLA28" s="60"/>
      <c r="WLB28" s="60"/>
      <c r="WLC28" s="60"/>
      <c r="WLD28" s="60"/>
      <c r="WLE28" s="60"/>
      <c r="WLF28" s="60"/>
      <c r="WLG28" s="60"/>
      <c r="WLH28" s="60"/>
      <c r="WLI28" s="60"/>
      <c r="WLJ28" s="60"/>
      <c r="WLK28" s="60"/>
      <c r="WLL28" s="60"/>
      <c r="WLM28" s="60"/>
      <c r="WLN28" s="60"/>
      <c r="WLO28" s="60"/>
      <c r="WLP28" s="60"/>
      <c r="WLQ28" s="60"/>
      <c r="WLR28" s="60"/>
      <c r="WLS28" s="60"/>
      <c r="WLT28" s="60"/>
      <c r="WLU28" s="60"/>
      <c r="WLV28" s="60"/>
      <c r="WLW28" s="60"/>
      <c r="WLX28" s="60"/>
      <c r="WLY28" s="60"/>
      <c r="WLZ28" s="60"/>
      <c r="WMA28" s="60"/>
      <c r="WMB28" s="60"/>
      <c r="WMC28" s="60"/>
      <c r="WMD28" s="60"/>
      <c r="WME28" s="60"/>
      <c r="WMF28" s="60"/>
      <c r="WMG28" s="60"/>
      <c r="WMH28" s="60"/>
      <c r="WMI28" s="60"/>
      <c r="WMJ28" s="60"/>
      <c r="WMK28" s="60"/>
      <c r="WML28" s="60"/>
      <c r="WMM28" s="60"/>
      <c r="WMN28" s="60"/>
      <c r="WMO28" s="60"/>
      <c r="WMP28" s="60"/>
      <c r="WMQ28" s="60"/>
      <c r="WMR28" s="60"/>
      <c r="WMS28" s="60"/>
      <c r="WMT28" s="60"/>
      <c r="WMU28" s="60"/>
      <c r="WMV28" s="60"/>
      <c r="WMW28" s="60"/>
      <c r="WMX28" s="60"/>
      <c r="WMY28" s="60"/>
      <c r="WMZ28" s="60"/>
      <c r="WNA28" s="60"/>
      <c r="WNB28" s="60"/>
      <c r="WNC28" s="60"/>
      <c r="WND28" s="60"/>
      <c r="WNE28" s="60"/>
      <c r="WNF28" s="60"/>
      <c r="WNG28" s="60"/>
      <c r="WNH28" s="60"/>
      <c r="WNI28" s="60"/>
      <c r="WNJ28" s="60"/>
      <c r="WNK28" s="60"/>
      <c r="WNL28" s="60"/>
      <c r="WNM28" s="60"/>
      <c r="WNN28" s="60"/>
      <c r="WNO28" s="60"/>
      <c r="WNP28" s="60"/>
      <c r="WNQ28" s="60"/>
      <c r="WNR28" s="60"/>
      <c r="WNS28" s="60"/>
      <c r="WNT28" s="60"/>
      <c r="WNU28" s="60"/>
      <c r="WNV28" s="60"/>
      <c r="WNW28" s="60"/>
      <c r="WNX28" s="60"/>
      <c r="WNY28" s="60"/>
      <c r="WNZ28" s="60"/>
      <c r="WOA28" s="60"/>
      <c r="WOB28" s="60"/>
      <c r="WOC28" s="60"/>
      <c r="WOD28" s="60"/>
      <c r="WOE28" s="60"/>
      <c r="WOF28" s="60"/>
      <c r="WOG28" s="60"/>
      <c r="WOH28" s="60"/>
      <c r="WOI28" s="60"/>
      <c r="WOJ28" s="60"/>
      <c r="WOK28" s="60"/>
      <c r="WOL28" s="60"/>
      <c r="WOM28" s="60"/>
      <c r="WON28" s="60"/>
      <c r="WOO28" s="60"/>
      <c r="WOP28" s="60"/>
      <c r="WOQ28" s="60"/>
      <c r="WOR28" s="60"/>
      <c r="WOS28" s="60"/>
      <c r="WOT28" s="60"/>
      <c r="WOU28" s="60"/>
      <c r="WOV28" s="60"/>
      <c r="WOW28" s="60"/>
      <c r="WOX28" s="60"/>
      <c r="WOY28" s="60"/>
      <c r="WOZ28" s="60"/>
      <c r="WPA28" s="60"/>
      <c r="WPB28" s="60"/>
      <c r="WPC28" s="60"/>
      <c r="WPD28" s="60"/>
      <c r="WPE28" s="60"/>
      <c r="WPF28" s="60"/>
      <c r="WPG28" s="60"/>
      <c r="WPH28" s="60"/>
      <c r="WPI28" s="60"/>
      <c r="WPJ28" s="60"/>
      <c r="WPK28" s="60"/>
      <c r="WPL28" s="60"/>
      <c r="WPM28" s="60"/>
      <c r="WPN28" s="60"/>
      <c r="WPO28" s="60"/>
      <c r="WPP28" s="60"/>
      <c r="WPQ28" s="60"/>
      <c r="WPR28" s="60"/>
      <c r="WPS28" s="60"/>
      <c r="WPT28" s="60"/>
      <c r="WPU28" s="60"/>
      <c r="WPV28" s="60"/>
      <c r="WPW28" s="60"/>
      <c r="WPX28" s="60"/>
      <c r="WPY28" s="60"/>
      <c r="WPZ28" s="60"/>
      <c r="WQA28" s="60"/>
      <c r="WQB28" s="60"/>
      <c r="WQC28" s="60"/>
      <c r="WQD28" s="60"/>
      <c r="WQE28" s="60"/>
      <c r="WQF28" s="60"/>
      <c r="WQG28" s="60"/>
      <c r="WQH28" s="60"/>
      <c r="WQI28" s="60"/>
      <c r="WQJ28" s="60"/>
      <c r="WQK28" s="60"/>
      <c r="WQL28" s="60"/>
      <c r="WQM28" s="60"/>
      <c r="WQN28" s="60"/>
      <c r="WQO28" s="60"/>
      <c r="WQP28" s="60"/>
      <c r="WQQ28" s="60"/>
      <c r="WQR28" s="60"/>
      <c r="WQS28" s="60"/>
      <c r="WQT28" s="60"/>
      <c r="WQU28" s="60"/>
      <c r="WQV28" s="60"/>
      <c r="WQW28" s="60"/>
      <c r="WQX28" s="60"/>
      <c r="WQY28" s="60"/>
      <c r="WQZ28" s="60"/>
      <c r="WRA28" s="60"/>
      <c r="WRB28" s="60"/>
      <c r="WRC28" s="60"/>
      <c r="WRD28" s="60"/>
      <c r="WRE28" s="60"/>
      <c r="WRF28" s="60"/>
      <c r="WRG28" s="60"/>
      <c r="WRH28" s="60"/>
      <c r="WRI28" s="60"/>
      <c r="WRJ28" s="60"/>
      <c r="WRK28" s="60"/>
      <c r="WRL28" s="60"/>
      <c r="WRM28" s="60"/>
      <c r="WRN28" s="60"/>
      <c r="WRO28" s="60"/>
      <c r="WRP28" s="60"/>
      <c r="WRQ28" s="60"/>
      <c r="WRR28" s="60"/>
      <c r="WRS28" s="60"/>
      <c r="WRT28" s="60"/>
      <c r="WRU28" s="60"/>
      <c r="WRV28" s="60"/>
      <c r="WRW28" s="60"/>
      <c r="WRX28" s="60"/>
      <c r="WRY28" s="60"/>
      <c r="WRZ28" s="60"/>
      <c r="WSA28" s="60"/>
      <c r="WSB28" s="60"/>
      <c r="WSC28" s="60"/>
      <c r="WSD28" s="60"/>
      <c r="WSE28" s="60"/>
      <c r="WSF28" s="60"/>
      <c r="WSG28" s="60"/>
      <c r="WSH28" s="60"/>
      <c r="WSI28" s="60"/>
      <c r="WSJ28" s="60"/>
      <c r="WSK28" s="60"/>
      <c r="WSL28" s="60"/>
      <c r="WSM28" s="60"/>
      <c r="WSN28" s="60"/>
      <c r="WSO28" s="60"/>
      <c r="WSP28" s="60"/>
      <c r="WSQ28" s="60"/>
      <c r="WSR28" s="60"/>
      <c r="WSS28" s="60"/>
      <c r="WST28" s="60"/>
      <c r="WSU28" s="60"/>
      <c r="WSV28" s="60"/>
      <c r="WSW28" s="60"/>
      <c r="WSX28" s="60"/>
      <c r="WSY28" s="60"/>
      <c r="WSZ28" s="60"/>
      <c r="WTA28" s="60"/>
      <c r="WTB28" s="60"/>
      <c r="WTC28" s="60"/>
      <c r="WTD28" s="60"/>
      <c r="WTE28" s="60"/>
      <c r="WTF28" s="60"/>
      <c r="WTG28" s="60"/>
      <c r="WTH28" s="60"/>
      <c r="WTI28" s="60"/>
      <c r="WTJ28" s="60"/>
      <c r="WTK28" s="60"/>
      <c r="WTL28" s="60"/>
      <c r="WTM28" s="60"/>
      <c r="WTN28" s="60"/>
      <c r="WTO28" s="60"/>
      <c r="WTP28" s="60"/>
      <c r="WTQ28" s="60"/>
      <c r="WTR28" s="60"/>
      <c r="WTS28" s="60"/>
      <c r="WTT28" s="60"/>
      <c r="WTU28" s="60"/>
      <c r="WTV28" s="60"/>
      <c r="WTW28" s="60"/>
      <c r="WTX28" s="60"/>
      <c r="WTY28" s="60"/>
      <c r="WTZ28" s="60"/>
      <c r="WUA28" s="60"/>
      <c r="WUB28" s="60"/>
      <c r="WUC28" s="60"/>
      <c r="WUD28" s="60"/>
      <c r="WUE28" s="60"/>
      <c r="WUF28" s="60"/>
      <c r="WUG28" s="60"/>
      <c r="WUH28" s="60"/>
      <c r="WUI28" s="60"/>
      <c r="WUJ28" s="60"/>
      <c r="WUK28" s="60"/>
      <c r="WUL28" s="60"/>
      <c r="WUM28" s="60"/>
      <c r="WUN28" s="60"/>
      <c r="WUO28" s="60"/>
      <c r="WUP28" s="60"/>
      <c r="WUQ28" s="60"/>
      <c r="WUR28" s="60"/>
      <c r="WUS28" s="60"/>
      <c r="WUT28" s="60"/>
      <c r="WUU28" s="60"/>
      <c r="WUV28" s="60"/>
      <c r="WUW28" s="60"/>
      <c r="WUX28" s="60"/>
      <c r="WUY28" s="60"/>
      <c r="WUZ28" s="60"/>
      <c r="WVA28" s="60"/>
      <c r="WVB28" s="60"/>
      <c r="WVC28" s="60"/>
      <c r="WVD28" s="60"/>
      <c r="WVE28" s="60"/>
      <c r="WVF28" s="60"/>
      <c r="WVG28" s="60"/>
      <c r="WVH28" s="60"/>
      <c r="WVI28" s="60"/>
      <c r="WVJ28" s="60"/>
      <c r="WVK28" s="60"/>
      <c r="WVL28" s="60"/>
      <c r="WVM28" s="60"/>
      <c r="WVN28" s="60"/>
      <c r="WVO28" s="60"/>
      <c r="WVP28" s="60"/>
      <c r="WVQ28" s="60"/>
      <c r="WVR28" s="60"/>
      <c r="WVS28" s="60"/>
      <c r="WVT28" s="60"/>
      <c r="WVU28" s="60"/>
      <c r="WVV28" s="60"/>
      <c r="WVW28" s="60"/>
      <c r="WVX28" s="60"/>
      <c r="WVY28" s="60"/>
      <c r="WVZ28" s="60"/>
      <c r="WWA28" s="60"/>
      <c r="WWB28" s="60"/>
      <c r="WWC28" s="60"/>
      <c r="WWD28" s="60"/>
      <c r="WWE28" s="60"/>
      <c r="WWF28" s="60"/>
      <c r="WWG28" s="60"/>
      <c r="WWH28" s="60"/>
      <c r="WWI28" s="60"/>
      <c r="WWJ28" s="60"/>
      <c r="WWK28" s="60"/>
      <c r="WWL28" s="60"/>
      <c r="WWM28" s="60"/>
      <c r="WWN28" s="60"/>
      <c r="WWO28" s="60"/>
      <c r="WWP28" s="60"/>
      <c r="WWQ28" s="60"/>
      <c r="WWR28" s="60"/>
      <c r="WWS28" s="60"/>
      <c r="WWT28" s="60"/>
      <c r="WWU28" s="60"/>
      <c r="WWV28" s="60"/>
      <c r="WWW28" s="60"/>
      <c r="WWX28" s="60"/>
      <c r="WWY28" s="60"/>
      <c r="WWZ28" s="60"/>
      <c r="WXA28" s="60"/>
      <c r="WXB28" s="60"/>
      <c r="WXC28" s="60"/>
      <c r="WXD28" s="60"/>
      <c r="WXE28" s="60"/>
      <c r="WXF28" s="60"/>
      <c r="WXG28" s="60"/>
      <c r="WXH28" s="60"/>
      <c r="WXI28" s="60"/>
      <c r="WXJ28" s="60"/>
      <c r="WXK28" s="60"/>
      <c r="WXL28" s="60"/>
      <c r="WXM28" s="60"/>
      <c r="WXN28" s="60"/>
      <c r="WXO28" s="60"/>
      <c r="WXP28" s="60"/>
      <c r="WXQ28" s="60"/>
      <c r="WXR28" s="60"/>
      <c r="WXS28" s="60"/>
      <c r="WXT28" s="60"/>
      <c r="WXU28" s="60"/>
      <c r="WXV28" s="60"/>
      <c r="WXW28" s="60"/>
      <c r="WXX28" s="60"/>
      <c r="WXY28" s="60"/>
      <c r="WXZ28" s="60"/>
      <c r="WYA28" s="60"/>
      <c r="WYB28" s="60"/>
      <c r="WYC28" s="60"/>
      <c r="WYD28" s="60"/>
      <c r="WYE28" s="60"/>
      <c r="WYF28" s="60"/>
      <c r="WYG28" s="60"/>
      <c r="WYH28" s="60"/>
      <c r="WYI28" s="60"/>
      <c r="WYJ28" s="60"/>
      <c r="WYK28" s="60"/>
      <c r="WYL28" s="60"/>
      <c r="WYM28" s="60"/>
      <c r="WYN28" s="60"/>
      <c r="WYO28" s="60"/>
      <c r="WYP28" s="60"/>
      <c r="WYQ28" s="60"/>
      <c r="WYR28" s="60"/>
      <c r="WYS28" s="60"/>
      <c r="WYT28" s="60"/>
      <c r="WYU28" s="60"/>
      <c r="WYV28" s="60"/>
      <c r="WYW28" s="60"/>
      <c r="WYX28" s="60"/>
      <c r="WYY28" s="60"/>
      <c r="WYZ28" s="60"/>
      <c r="WZA28" s="60"/>
      <c r="WZB28" s="60"/>
      <c r="WZC28" s="60"/>
      <c r="WZD28" s="60"/>
      <c r="WZE28" s="60"/>
      <c r="WZF28" s="60"/>
      <c r="WZG28" s="60"/>
      <c r="WZH28" s="60"/>
      <c r="WZI28" s="60"/>
      <c r="WZJ28" s="60"/>
      <c r="WZK28" s="60"/>
      <c r="WZL28" s="60"/>
      <c r="WZM28" s="60"/>
      <c r="WZN28" s="60"/>
      <c r="WZO28" s="60"/>
      <c r="WZP28" s="60"/>
      <c r="WZQ28" s="60"/>
      <c r="WZR28" s="60"/>
      <c r="WZS28" s="60"/>
      <c r="WZT28" s="60"/>
      <c r="WZU28" s="60"/>
      <c r="WZV28" s="60"/>
      <c r="WZW28" s="60"/>
      <c r="WZX28" s="60"/>
      <c r="WZY28" s="60"/>
      <c r="WZZ28" s="60"/>
      <c r="XAA28" s="60"/>
      <c r="XAB28" s="60"/>
      <c r="XAC28" s="60"/>
      <c r="XAD28" s="60"/>
      <c r="XAE28" s="60"/>
      <c r="XAF28" s="60"/>
      <c r="XAG28" s="60"/>
      <c r="XAH28" s="60"/>
      <c r="XAI28" s="60"/>
      <c r="XAJ28" s="60"/>
      <c r="XAK28" s="60"/>
      <c r="XAL28" s="60"/>
      <c r="XAM28" s="60"/>
      <c r="XAN28" s="60"/>
      <c r="XAO28" s="60"/>
      <c r="XAP28" s="60"/>
      <c r="XAQ28" s="60"/>
      <c r="XAR28" s="60"/>
      <c r="XAS28" s="60"/>
      <c r="XAT28" s="60"/>
      <c r="XAU28" s="60"/>
      <c r="XAV28" s="60"/>
      <c r="XAW28" s="60"/>
      <c r="XAX28" s="60"/>
      <c r="XAY28" s="60"/>
      <c r="XAZ28" s="60"/>
      <c r="XBA28" s="60"/>
      <c r="XBB28" s="60"/>
      <c r="XBC28" s="60"/>
      <c r="XBD28" s="60"/>
      <c r="XBE28" s="60"/>
      <c r="XBF28" s="60"/>
      <c r="XBG28" s="60"/>
      <c r="XBH28" s="60"/>
      <c r="XBI28" s="60"/>
      <c r="XBJ28" s="60"/>
      <c r="XBK28" s="60"/>
      <c r="XBL28" s="60"/>
      <c r="XBM28" s="60"/>
      <c r="XBN28" s="60"/>
      <c r="XBO28" s="60"/>
      <c r="XBP28" s="60"/>
      <c r="XBQ28" s="60"/>
      <c r="XBR28" s="60"/>
      <c r="XBS28" s="60"/>
      <c r="XBT28" s="60"/>
      <c r="XBU28" s="60"/>
      <c r="XBV28" s="60"/>
      <c r="XBW28" s="60"/>
      <c r="XBX28" s="60"/>
      <c r="XBY28" s="60"/>
      <c r="XBZ28" s="60"/>
      <c r="XCA28" s="60"/>
      <c r="XCB28" s="60"/>
      <c r="XCC28" s="60"/>
      <c r="XCD28" s="60"/>
      <c r="XCE28" s="60"/>
      <c r="XCF28" s="60"/>
      <c r="XCG28" s="60"/>
      <c r="XCH28" s="60"/>
      <c r="XCI28" s="60"/>
      <c r="XCJ28" s="60"/>
      <c r="XCK28" s="60"/>
      <c r="XCL28" s="60"/>
      <c r="XCM28" s="60"/>
      <c r="XCN28" s="60"/>
      <c r="XCO28" s="60"/>
      <c r="XCP28" s="60"/>
      <c r="XCQ28" s="60"/>
      <c r="XCR28" s="60"/>
      <c r="XCS28" s="60"/>
      <c r="XCT28" s="60"/>
      <c r="XCU28" s="60"/>
      <c r="XCV28" s="60"/>
      <c r="XCW28" s="60"/>
      <c r="XCX28" s="60"/>
      <c r="XCY28" s="60"/>
      <c r="XCZ28" s="60"/>
      <c r="XDA28" s="60"/>
      <c r="XDB28" s="60"/>
      <c r="XDC28" s="60"/>
      <c r="XDD28" s="60"/>
      <c r="XDE28" s="60"/>
      <c r="XDF28" s="60"/>
      <c r="XDG28" s="60"/>
      <c r="XDH28" s="60"/>
      <c r="XDI28" s="60"/>
      <c r="XDJ28" s="60"/>
      <c r="XDK28" s="60"/>
      <c r="XDL28" s="60"/>
      <c r="XDM28" s="60"/>
      <c r="XDN28" s="60"/>
      <c r="XDO28" s="60"/>
      <c r="XDP28" s="60"/>
      <c r="XDQ28" s="60"/>
      <c r="XDR28" s="60"/>
      <c r="XDS28" s="60"/>
      <c r="XDT28" s="60"/>
      <c r="XDU28" s="60"/>
      <c r="XDV28" s="60"/>
      <c r="XDW28" s="60"/>
      <c r="XDX28" s="60"/>
      <c r="XDY28" s="60"/>
      <c r="XDZ28" s="60"/>
      <c r="XEA28" s="60"/>
      <c r="XEB28" s="60"/>
      <c r="XEC28" s="60"/>
      <c r="XED28" s="60"/>
      <c r="XEE28" s="60"/>
      <c r="XEF28" s="60"/>
      <c r="XEG28" s="60"/>
      <c r="XEH28" s="60"/>
      <c r="XEI28" s="60"/>
      <c r="XEJ28" s="60"/>
      <c r="XEK28" s="60"/>
      <c r="XEL28" s="60"/>
      <c r="XEM28" s="60"/>
      <c r="XEN28" s="60"/>
      <c r="XEO28" s="60"/>
      <c r="XEP28" s="60"/>
      <c r="XEQ28" s="60"/>
      <c r="XER28" s="60"/>
      <c r="XES28" s="60"/>
      <c r="XET28" s="60"/>
      <c r="XEU28" s="60"/>
      <c r="XEV28" s="60"/>
      <c r="XEW28" s="60"/>
      <c r="XEX28" s="60"/>
      <c r="XEY28" s="60"/>
      <c r="XEZ28" s="60"/>
      <c r="XFA28" s="60"/>
      <c r="XFB28" s="60"/>
      <c r="XFC28" s="60"/>
      <c r="XFD28" s="60"/>
    </row>
    <row r="29" spans="2:16384" outlineLevel="3">
      <c r="B29" s="67" t="s">
        <v>24</v>
      </c>
      <c r="C29" s="64" t="s">
        <v>18</v>
      </c>
      <c r="D29" s="64"/>
      <c r="E29" s="65">
        <f t="shared" ref="E29" si="80" xml:space="preserve"> - E30 * E31 / 1000</f>
        <v>0</v>
      </c>
      <c r="F29" s="65">
        <f t="shared" ref="F29" si="81" xml:space="preserve"> - F30 * F31 / 1000</f>
        <v>0</v>
      </c>
      <c r="G29" s="65">
        <f t="shared" ref="G29" si="82" xml:space="preserve"> - G30 * G31 / 1000</f>
        <v>0</v>
      </c>
      <c r="H29" s="65">
        <f t="shared" ref="H29" si="83" xml:space="preserve"> - H30 * H31 / 1000</f>
        <v>0</v>
      </c>
      <c r="I29" s="65">
        <f t="shared" ref="I29" si="84" xml:space="preserve"> - I30 * I31 / 1000</f>
        <v>0</v>
      </c>
      <c r="J29" s="65">
        <f t="shared" ref="J29" si="85" xml:space="preserve"> - J30 * J31 / 1000</f>
        <v>0</v>
      </c>
      <c r="K29" s="65">
        <f t="shared" ref="K29" si="86" xml:space="preserve"> - K30 * K31 / 1000</f>
        <v>0</v>
      </c>
      <c r="L29" s="65">
        <f t="shared" ref="L29" si="87" xml:space="preserve"> - L30 * L31 / 1000</f>
        <v>0</v>
      </c>
      <c r="M29" s="65">
        <f t="shared" ref="M29" si="88" xml:space="preserve"> - M30 * M31 / 1000</f>
        <v>0</v>
      </c>
      <c r="N29" s="65">
        <f t="shared" ref="N29" si="89" xml:space="preserve"> - N30 * N31 / 1000</f>
        <v>0</v>
      </c>
      <c r="O29" s="65">
        <f t="shared" ref="O29" si="90" xml:space="preserve"> - O30 * O31 / 1000</f>
        <v>0</v>
      </c>
      <c r="P29" s="65">
        <f t="shared" ref="P29" si="91" xml:space="preserve"> - P30 * P31 / 1000</f>
        <v>0</v>
      </c>
      <c r="Q29" s="65">
        <f t="shared" ref="Q29" si="92" xml:space="preserve"> - Q30 * Q31 / 1000</f>
        <v>0</v>
      </c>
      <c r="R29" s="65">
        <f t="shared" ref="R29" si="93" xml:space="preserve"> - R30 * R31 / 1000</f>
        <v>0</v>
      </c>
      <c r="S29" s="65">
        <f t="shared" ref="S29" si="94" xml:space="preserve"> - S30 * S31 / 1000</f>
        <v>0</v>
      </c>
      <c r="T29" s="65">
        <f t="shared" ref="T29" si="95" xml:space="preserve"> - T30 * T31 / 1000</f>
        <v>0</v>
      </c>
      <c r="U29" s="65">
        <f t="shared" ref="U29" si="96" xml:space="preserve"> - U30 * U31 / 1000</f>
        <v>0</v>
      </c>
      <c r="V29" s="65">
        <f t="shared" ref="V29" si="97" xml:space="preserve"> - V30 * V31 / 1000</f>
        <v>0</v>
      </c>
      <c r="W29" s="65">
        <f t="shared" ref="W29" si="98" xml:space="preserve"> - W30 * W31 / 1000</f>
        <v>0</v>
      </c>
      <c r="X29" s="65">
        <f t="shared" ref="X29" si="99" xml:space="preserve"> - X30 * X31 / 1000</f>
        <v>0</v>
      </c>
      <c r="Y29" s="65">
        <f t="shared" ref="Y29" si="100" xml:space="preserve"> - Y30 * Y31 / 1000</f>
        <v>0</v>
      </c>
      <c r="Z29" s="65">
        <f t="shared" ref="Z29" si="101" xml:space="preserve"> - Z30 * Z31 / 1000</f>
        <v>0</v>
      </c>
      <c r="AA29" s="65">
        <f t="shared" ref="AA29" si="102" xml:space="preserve"> - AA30 * AA31 / 1000</f>
        <v>0</v>
      </c>
      <c r="AB29" s="65">
        <f t="shared" ref="AB29" si="103" xml:space="preserve"> - AB30 * AB31 / 1000</f>
        <v>0</v>
      </c>
      <c r="AC29" s="65">
        <f t="shared" ref="AC29" si="104" xml:space="preserve"> - AC30 * AC31 / 1000</f>
        <v>0</v>
      </c>
      <c r="AD29" s="65">
        <f t="shared" ref="AD29" si="105" xml:space="preserve"> - AD30 * AD31 / 1000</f>
        <v>0</v>
      </c>
      <c r="AE29" s="65">
        <f t="shared" ref="AE29" si="106" xml:space="preserve"> - AE30 * AE31 / 1000</f>
        <v>0</v>
      </c>
      <c r="AF29" s="65">
        <f t="shared" ref="AF29" si="107" xml:space="preserve"> - AF30 * AF31 / 1000</f>
        <v>0</v>
      </c>
      <c r="AG29" s="65">
        <f t="shared" ref="AG29" si="108" xml:space="preserve"> - AG30 * AG31 / 1000</f>
        <v>0</v>
      </c>
      <c r="AH29" s="65">
        <f t="shared" ref="AH29" si="109" xml:space="preserve"> - AH30 * AH31 / 1000</f>
        <v>0</v>
      </c>
      <c r="AI29" s="65">
        <f t="shared" ref="AI29" si="110" xml:space="preserve"> - AI30 * AI31 / 1000</f>
        <v>0</v>
      </c>
      <c r="AJ29" s="65">
        <f t="shared" ref="AJ29" si="111" xml:space="preserve"> - AJ30 * AJ31 / 1000</f>
        <v>0</v>
      </c>
      <c r="AK29" s="65">
        <f t="shared" ref="AK29" si="112" xml:space="preserve"> - AK30 * AK31 / 1000</f>
        <v>0</v>
      </c>
      <c r="AL29" s="65">
        <f t="shared" ref="AL29" si="113" xml:space="preserve"> - AL30 * AL31 / 1000</f>
        <v>0</v>
      </c>
      <c r="AM29" s="65">
        <f t="shared" ref="AM29" si="114" xml:space="preserve"> - AM30 * AM31 / 1000</f>
        <v>0</v>
      </c>
      <c r="AN29" s="65">
        <f t="shared" ref="AN29" si="115" xml:space="preserve"> - AN30 * AN31 / 1000</f>
        <v>0</v>
      </c>
      <c r="AO29" s="65">
        <f t="shared" ref="AO29" si="116" xml:space="preserve"> - AO30 * AO31 / 1000</f>
        <v>0</v>
      </c>
      <c r="AP29" s="65">
        <f t="shared" ref="AP29" si="117" xml:space="preserve"> - AP30 * AP31 / 1000</f>
        <v>0</v>
      </c>
      <c r="AQ29" s="65">
        <f t="shared" ref="AQ29" si="118" xml:space="preserve"> - AQ30 * AQ31 / 1000</f>
        <v>0</v>
      </c>
      <c r="AR29" s="65">
        <f t="shared" ref="AR29" si="119" xml:space="preserve"> - AR30 * AR31 / 1000</f>
        <v>0</v>
      </c>
      <c r="AS29" s="65">
        <f t="shared" ref="AS29" si="120" xml:space="preserve"> - AS30 * AS31 / 1000</f>
        <v>0</v>
      </c>
      <c r="AT29" s="65">
        <f t="shared" ref="AT29" si="121" xml:space="preserve"> - AT30 * AT31 / 1000</f>
        <v>0</v>
      </c>
      <c r="AU29" s="65">
        <f t="shared" ref="AU29" si="122" xml:space="preserve"> - AU30 * AU31 / 1000</f>
        <v>0</v>
      </c>
      <c r="AV29" s="65">
        <f t="shared" ref="AV29" si="123" xml:space="preserve"> - AV30 * AV31 / 1000</f>
        <v>0</v>
      </c>
      <c r="AW29" s="65">
        <f t="shared" ref="AW29" si="124" xml:space="preserve"> - AW30 * AW31 / 1000</f>
        <v>0</v>
      </c>
      <c r="AX29" s="65">
        <f t="shared" ref="AX29" si="125" xml:space="preserve"> - AX30 * AX31 / 1000</f>
        <v>0</v>
      </c>
      <c r="AY29" s="65">
        <f t="shared" ref="AY29" si="126" xml:space="preserve"> - AY30 * AY31 / 1000</f>
        <v>0</v>
      </c>
      <c r="AZ29" s="65">
        <f t="shared" ref="AZ29" si="127" xml:space="preserve"> - AZ30 * AZ31 / 1000</f>
        <v>0</v>
      </c>
      <c r="BA29" s="65">
        <f t="shared" ref="BA29" si="128" xml:space="preserve"> - BA30 * BA31 / 1000</f>
        <v>0</v>
      </c>
      <c r="BB29" s="65">
        <f t="shared" ref="BB29" si="129" xml:space="preserve"> - BB30 * BB31 / 1000</f>
        <v>0</v>
      </c>
      <c r="BC29" s="65">
        <f t="shared" ref="BC29" si="130" xml:space="preserve"> - BC30 * BC31 / 1000</f>
        <v>0</v>
      </c>
      <c r="BD29" s="65">
        <f t="shared" ref="BD29" si="131" xml:space="preserve"> - BD30 * BD31 / 1000</f>
        <v>0</v>
      </c>
      <c r="BE29" s="65">
        <f t="shared" ref="BE29" si="132" xml:space="preserve"> - BE30 * BE31 / 1000</f>
        <v>0</v>
      </c>
      <c r="BF29" s="65">
        <f t="shared" ref="BF29" si="133" xml:space="preserve"> - BF30 * BF31 / 1000</f>
        <v>0</v>
      </c>
      <c r="BG29" s="65">
        <f t="shared" ref="BG29" si="134" xml:space="preserve"> - BG30 * BG31 / 1000</f>
        <v>0</v>
      </c>
      <c r="BH29" s="65">
        <f t="shared" ref="BH29" si="135" xml:space="preserve"> - BH30 * BH31 / 1000</f>
        <v>0</v>
      </c>
      <c r="BI29" s="65">
        <f t="shared" ref="BI29" si="136" xml:space="preserve"> - BI30 * BI31 / 1000</f>
        <v>0</v>
      </c>
      <c r="BJ29" s="65">
        <f t="shared" ref="BJ29" si="137" xml:space="preserve"> - BJ30 * BJ31 / 1000</f>
        <v>0</v>
      </c>
      <c r="BK29" s="65">
        <f t="shared" ref="BK29" si="138" xml:space="preserve"> - BK30 * BK31 / 1000</f>
        <v>0</v>
      </c>
      <c r="BL29" s="65">
        <f t="shared" ref="BL29" si="139" xml:space="preserve"> - BL30 * BL31 / 1000</f>
        <v>0</v>
      </c>
      <c r="BM29" s="66"/>
    </row>
    <row r="30" spans="2:16384" outlineLevel="3">
      <c r="B30" s="69" t="s">
        <v>22</v>
      </c>
      <c r="C30" s="64" t="s">
        <v>14</v>
      </c>
      <c r="D30" s="64"/>
      <c r="E30" s="68">
        <v>0</v>
      </c>
      <c r="F30" s="68">
        <v>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8">
        <v>0</v>
      </c>
      <c r="M30" s="68">
        <v>0</v>
      </c>
      <c r="N30" s="68">
        <v>0</v>
      </c>
      <c r="O30" s="68">
        <v>0</v>
      </c>
      <c r="P30" s="68">
        <v>0</v>
      </c>
      <c r="Q30" s="68">
        <v>0</v>
      </c>
      <c r="R30" s="68">
        <v>0</v>
      </c>
      <c r="S30" s="68">
        <v>0</v>
      </c>
      <c r="T30" s="68">
        <v>0</v>
      </c>
      <c r="U30" s="68">
        <v>0</v>
      </c>
      <c r="V30" s="68">
        <v>0</v>
      </c>
      <c r="W30" s="68">
        <v>0</v>
      </c>
      <c r="X30" s="68">
        <v>0</v>
      </c>
      <c r="Y30" s="68">
        <v>0</v>
      </c>
      <c r="Z30" s="68">
        <v>0</v>
      </c>
      <c r="AA30" s="68">
        <v>0</v>
      </c>
      <c r="AB30" s="68">
        <v>0</v>
      </c>
      <c r="AC30" s="68">
        <v>0</v>
      </c>
      <c r="AD30" s="68">
        <v>0</v>
      </c>
      <c r="AE30" s="68">
        <v>0</v>
      </c>
      <c r="AF30" s="68">
        <v>0</v>
      </c>
      <c r="AG30" s="68">
        <v>0</v>
      </c>
      <c r="AH30" s="68">
        <v>0</v>
      </c>
      <c r="AI30" s="68">
        <v>0</v>
      </c>
      <c r="AJ30" s="68">
        <v>0</v>
      </c>
      <c r="AK30" s="68">
        <v>0</v>
      </c>
      <c r="AL30" s="68">
        <v>0</v>
      </c>
      <c r="AM30" s="68">
        <v>0</v>
      </c>
      <c r="AN30" s="68">
        <v>0</v>
      </c>
      <c r="AO30" s="68">
        <v>0</v>
      </c>
      <c r="AP30" s="68">
        <v>0</v>
      </c>
      <c r="AQ30" s="68">
        <v>0</v>
      </c>
      <c r="AR30" s="68">
        <v>0</v>
      </c>
      <c r="AS30" s="68">
        <v>0</v>
      </c>
      <c r="AT30" s="68">
        <v>0</v>
      </c>
      <c r="AU30" s="68">
        <v>0</v>
      </c>
      <c r="AV30" s="68">
        <v>0</v>
      </c>
      <c r="AW30" s="68">
        <v>0</v>
      </c>
      <c r="AX30" s="68">
        <v>0</v>
      </c>
      <c r="AY30" s="68">
        <v>0</v>
      </c>
      <c r="AZ30" s="68">
        <v>0</v>
      </c>
      <c r="BA30" s="68">
        <v>0</v>
      </c>
      <c r="BB30" s="68">
        <v>0</v>
      </c>
      <c r="BC30" s="68">
        <v>0</v>
      </c>
      <c r="BD30" s="68">
        <v>0</v>
      </c>
      <c r="BE30" s="68">
        <v>0</v>
      </c>
      <c r="BF30" s="68">
        <v>0</v>
      </c>
      <c r="BG30" s="68">
        <v>0</v>
      </c>
      <c r="BH30" s="68">
        <v>0</v>
      </c>
      <c r="BI30" s="68">
        <v>0</v>
      </c>
      <c r="BJ30" s="68">
        <v>0</v>
      </c>
      <c r="BK30" s="68">
        <v>0</v>
      </c>
      <c r="BL30" s="68">
        <v>0</v>
      </c>
      <c r="BM30" s="66"/>
    </row>
    <row r="31" spans="2:16384" outlineLevel="3">
      <c r="B31" s="69" t="s">
        <v>23</v>
      </c>
      <c r="C31" s="64" t="s">
        <v>16</v>
      </c>
      <c r="D31" s="64"/>
      <c r="E31" s="68">
        <v>0</v>
      </c>
      <c r="F31" s="68">
        <v>0</v>
      </c>
      <c r="G31" s="68">
        <v>0</v>
      </c>
      <c r="H31" s="68">
        <v>0</v>
      </c>
      <c r="I31" s="68">
        <v>0</v>
      </c>
      <c r="J31" s="68">
        <v>0</v>
      </c>
      <c r="K31" s="68">
        <v>0</v>
      </c>
      <c r="L31" s="68">
        <v>0</v>
      </c>
      <c r="M31" s="68">
        <v>0</v>
      </c>
      <c r="N31" s="68">
        <v>0</v>
      </c>
      <c r="O31" s="68">
        <v>0</v>
      </c>
      <c r="P31" s="68">
        <v>0</v>
      </c>
      <c r="Q31" s="68">
        <v>0</v>
      </c>
      <c r="R31" s="68">
        <v>0</v>
      </c>
      <c r="S31" s="68">
        <v>0</v>
      </c>
      <c r="T31" s="68">
        <v>0</v>
      </c>
      <c r="U31" s="68">
        <v>0</v>
      </c>
      <c r="V31" s="68">
        <v>0</v>
      </c>
      <c r="W31" s="68">
        <v>0</v>
      </c>
      <c r="X31" s="68">
        <v>0</v>
      </c>
      <c r="Y31" s="68">
        <v>0</v>
      </c>
      <c r="Z31" s="68">
        <v>0</v>
      </c>
      <c r="AA31" s="68">
        <v>0</v>
      </c>
      <c r="AB31" s="68">
        <v>0</v>
      </c>
      <c r="AC31" s="68">
        <v>0</v>
      </c>
      <c r="AD31" s="68">
        <v>0</v>
      </c>
      <c r="AE31" s="68">
        <v>0</v>
      </c>
      <c r="AF31" s="68">
        <v>0</v>
      </c>
      <c r="AG31" s="68">
        <v>0</v>
      </c>
      <c r="AH31" s="68">
        <v>0</v>
      </c>
      <c r="AI31" s="68">
        <v>0</v>
      </c>
      <c r="AJ31" s="68">
        <v>0</v>
      </c>
      <c r="AK31" s="68">
        <v>0</v>
      </c>
      <c r="AL31" s="68">
        <v>0</v>
      </c>
      <c r="AM31" s="68">
        <v>0</v>
      </c>
      <c r="AN31" s="68">
        <v>0</v>
      </c>
      <c r="AO31" s="68">
        <v>0</v>
      </c>
      <c r="AP31" s="68">
        <v>0</v>
      </c>
      <c r="AQ31" s="68">
        <v>0</v>
      </c>
      <c r="AR31" s="68">
        <v>0</v>
      </c>
      <c r="AS31" s="68">
        <v>0</v>
      </c>
      <c r="AT31" s="68">
        <v>0</v>
      </c>
      <c r="AU31" s="68">
        <v>0</v>
      </c>
      <c r="AV31" s="68">
        <v>0</v>
      </c>
      <c r="AW31" s="68">
        <v>0</v>
      </c>
      <c r="AX31" s="68">
        <v>0</v>
      </c>
      <c r="AY31" s="68">
        <v>0</v>
      </c>
      <c r="AZ31" s="68">
        <v>0</v>
      </c>
      <c r="BA31" s="68">
        <v>0</v>
      </c>
      <c r="BB31" s="68">
        <v>0</v>
      </c>
      <c r="BC31" s="68">
        <v>0</v>
      </c>
      <c r="BD31" s="68">
        <v>0</v>
      </c>
      <c r="BE31" s="68">
        <v>0</v>
      </c>
      <c r="BF31" s="68">
        <v>0</v>
      </c>
      <c r="BG31" s="68">
        <v>0</v>
      </c>
      <c r="BH31" s="68">
        <v>0</v>
      </c>
      <c r="BI31" s="68">
        <v>0</v>
      </c>
      <c r="BJ31" s="68">
        <v>0</v>
      </c>
      <c r="BK31" s="68">
        <v>0</v>
      </c>
      <c r="BL31" s="68">
        <v>0</v>
      </c>
      <c r="BM31" s="66"/>
    </row>
    <row r="32" spans="2:16384" outlineLevel="3">
      <c r="B32" s="67" t="s">
        <v>25</v>
      </c>
      <c r="C32" s="64" t="s">
        <v>18</v>
      </c>
      <c r="D32" s="64"/>
      <c r="E32" s="65">
        <f t="shared" ref="E32" si="140" xml:space="preserve"> - E33 * E34 / 1000</f>
        <v>0</v>
      </c>
      <c r="F32" s="65">
        <f t="shared" ref="F32" si="141" xml:space="preserve"> - F33 * F34 / 1000</f>
        <v>0</v>
      </c>
      <c r="G32" s="65">
        <f t="shared" ref="G32" si="142" xml:space="preserve"> - G33 * G34 / 1000</f>
        <v>0</v>
      </c>
      <c r="H32" s="65">
        <f t="shared" ref="H32" si="143" xml:space="preserve"> - H33 * H34 / 1000</f>
        <v>0</v>
      </c>
      <c r="I32" s="65">
        <f t="shared" ref="I32" si="144" xml:space="preserve"> - I33 * I34 / 1000</f>
        <v>0</v>
      </c>
      <c r="J32" s="65">
        <f t="shared" ref="J32" si="145" xml:space="preserve"> - J33 * J34 / 1000</f>
        <v>0</v>
      </c>
      <c r="K32" s="65">
        <f t="shared" ref="K32" si="146" xml:space="preserve"> - K33 * K34 / 1000</f>
        <v>0</v>
      </c>
      <c r="L32" s="65">
        <f t="shared" ref="L32" si="147" xml:space="preserve"> - L33 * L34 / 1000</f>
        <v>0</v>
      </c>
      <c r="M32" s="65">
        <f t="shared" ref="M32" si="148" xml:space="preserve"> - M33 * M34 / 1000</f>
        <v>0</v>
      </c>
      <c r="N32" s="65">
        <f t="shared" ref="N32" si="149" xml:space="preserve"> - N33 * N34 / 1000</f>
        <v>0</v>
      </c>
      <c r="O32" s="65">
        <f t="shared" ref="O32" si="150" xml:space="preserve"> - O33 * O34 / 1000</f>
        <v>0</v>
      </c>
      <c r="P32" s="65">
        <f t="shared" ref="P32" si="151" xml:space="preserve"> - P33 * P34 / 1000</f>
        <v>0</v>
      </c>
      <c r="Q32" s="65">
        <f t="shared" ref="Q32" si="152" xml:space="preserve"> - Q33 * Q34 / 1000</f>
        <v>0</v>
      </c>
      <c r="R32" s="65">
        <f t="shared" ref="R32" si="153" xml:space="preserve"> - R33 * R34 / 1000</f>
        <v>0</v>
      </c>
      <c r="S32" s="65">
        <f t="shared" ref="S32" si="154" xml:space="preserve"> - S33 * S34 / 1000</f>
        <v>0</v>
      </c>
      <c r="T32" s="65">
        <f t="shared" ref="T32" si="155" xml:space="preserve"> - T33 * T34 / 1000</f>
        <v>0</v>
      </c>
      <c r="U32" s="65">
        <f t="shared" ref="U32" si="156" xml:space="preserve"> - U33 * U34 / 1000</f>
        <v>0</v>
      </c>
      <c r="V32" s="65">
        <f t="shared" ref="V32" si="157" xml:space="preserve"> - V33 * V34 / 1000</f>
        <v>0</v>
      </c>
      <c r="W32" s="65">
        <f t="shared" ref="W32" si="158" xml:space="preserve"> - W33 * W34 / 1000</f>
        <v>0</v>
      </c>
      <c r="X32" s="65">
        <f t="shared" ref="X32" si="159" xml:space="preserve"> - X33 * X34 / 1000</f>
        <v>0</v>
      </c>
      <c r="Y32" s="65">
        <f t="shared" ref="Y32" si="160" xml:space="preserve"> - Y33 * Y34 / 1000</f>
        <v>0</v>
      </c>
      <c r="Z32" s="65">
        <f t="shared" ref="Z32" si="161" xml:space="preserve"> - Z33 * Z34 / 1000</f>
        <v>0</v>
      </c>
      <c r="AA32" s="65">
        <f t="shared" ref="AA32" si="162" xml:space="preserve"> - AA33 * AA34 / 1000</f>
        <v>0</v>
      </c>
      <c r="AB32" s="65">
        <f t="shared" ref="AB32" si="163" xml:space="preserve"> - AB33 * AB34 / 1000</f>
        <v>0</v>
      </c>
      <c r="AC32" s="65">
        <f t="shared" ref="AC32" si="164" xml:space="preserve"> - AC33 * AC34 / 1000</f>
        <v>0</v>
      </c>
      <c r="AD32" s="65">
        <f t="shared" ref="AD32" si="165" xml:space="preserve"> - AD33 * AD34 / 1000</f>
        <v>0</v>
      </c>
      <c r="AE32" s="65">
        <f t="shared" ref="AE32" si="166" xml:space="preserve"> - AE33 * AE34 / 1000</f>
        <v>0</v>
      </c>
      <c r="AF32" s="65">
        <f t="shared" ref="AF32" si="167" xml:space="preserve"> - AF33 * AF34 / 1000</f>
        <v>0</v>
      </c>
      <c r="AG32" s="65">
        <f t="shared" ref="AG32" si="168" xml:space="preserve"> - AG33 * AG34 / 1000</f>
        <v>0</v>
      </c>
      <c r="AH32" s="65">
        <f t="shared" ref="AH32" si="169" xml:space="preserve"> - AH33 * AH34 / 1000</f>
        <v>0</v>
      </c>
      <c r="AI32" s="65">
        <f t="shared" ref="AI32" si="170" xml:space="preserve"> - AI33 * AI34 / 1000</f>
        <v>0</v>
      </c>
      <c r="AJ32" s="65">
        <f t="shared" ref="AJ32" si="171" xml:space="preserve"> - AJ33 * AJ34 / 1000</f>
        <v>0</v>
      </c>
      <c r="AK32" s="65">
        <f t="shared" ref="AK32" si="172" xml:space="preserve"> - AK33 * AK34 / 1000</f>
        <v>0</v>
      </c>
      <c r="AL32" s="65">
        <f t="shared" ref="AL32" si="173" xml:space="preserve"> - AL33 * AL34 / 1000</f>
        <v>0</v>
      </c>
      <c r="AM32" s="65">
        <f t="shared" ref="AM32" si="174" xml:space="preserve"> - AM33 * AM34 / 1000</f>
        <v>0</v>
      </c>
      <c r="AN32" s="65">
        <f t="shared" ref="AN32" si="175" xml:space="preserve"> - AN33 * AN34 / 1000</f>
        <v>0</v>
      </c>
      <c r="AO32" s="65">
        <f t="shared" ref="AO32" si="176" xml:space="preserve"> - AO33 * AO34 / 1000</f>
        <v>0</v>
      </c>
      <c r="AP32" s="65">
        <f t="shared" ref="AP32" si="177" xml:space="preserve"> - AP33 * AP34 / 1000</f>
        <v>0</v>
      </c>
      <c r="AQ32" s="65">
        <f t="shared" ref="AQ32" si="178" xml:space="preserve"> - AQ33 * AQ34 / 1000</f>
        <v>0</v>
      </c>
      <c r="AR32" s="65">
        <f t="shared" ref="AR32" si="179" xml:space="preserve"> - AR33 * AR34 / 1000</f>
        <v>0</v>
      </c>
      <c r="AS32" s="65">
        <f t="shared" ref="AS32" si="180" xml:space="preserve"> - AS33 * AS34 / 1000</f>
        <v>0</v>
      </c>
      <c r="AT32" s="65">
        <f t="shared" ref="AT32" si="181" xml:space="preserve"> - AT33 * AT34 / 1000</f>
        <v>0</v>
      </c>
      <c r="AU32" s="65">
        <f t="shared" ref="AU32" si="182" xml:space="preserve"> - AU33 * AU34 / 1000</f>
        <v>0</v>
      </c>
      <c r="AV32" s="65">
        <f t="shared" ref="AV32" si="183" xml:space="preserve"> - AV33 * AV34 / 1000</f>
        <v>0</v>
      </c>
      <c r="AW32" s="65">
        <f t="shared" ref="AW32" si="184" xml:space="preserve"> - AW33 * AW34 / 1000</f>
        <v>0</v>
      </c>
      <c r="AX32" s="65">
        <f t="shared" ref="AX32" si="185" xml:space="preserve"> - AX33 * AX34 / 1000</f>
        <v>0</v>
      </c>
      <c r="AY32" s="65">
        <f t="shared" ref="AY32" si="186" xml:space="preserve"> - AY33 * AY34 / 1000</f>
        <v>0</v>
      </c>
      <c r="AZ32" s="65">
        <f t="shared" ref="AZ32" si="187" xml:space="preserve"> - AZ33 * AZ34 / 1000</f>
        <v>0</v>
      </c>
      <c r="BA32" s="65">
        <f t="shared" ref="BA32" si="188" xml:space="preserve"> - BA33 * BA34 / 1000</f>
        <v>0</v>
      </c>
      <c r="BB32" s="65">
        <f t="shared" ref="BB32" si="189" xml:space="preserve"> - BB33 * BB34 / 1000</f>
        <v>0</v>
      </c>
      <c r="BC32" s="65">
        <f t="shared" ref="BC32" si="190" xml:space="preserve"> - BC33 * BC34 / 1000</f>
        <v>0</v>
      </c>
      <c r="BD32" s="65">
        <f t="shared" ref="BD32" si="191" xml:space="preserve"> - BD33 * BD34 / 1000</f>
        <v>0</v>
      </c>
      <c r="BE32" s="65">
        <f t="shared" ref="BE32" si="192" xml:space="preserve"> - BE33 * BE34 / 1000</f>
        <v>0</v>
      </c>
      <c r="BF32" s="65">
        <f t="shared" ref="BF32" si="193" xml:space="preserve"> - BF33 * BF34 / 1000</f>
        <v>0</v>
      </c>
      <c r="BG32" s="65">
        <f t="shared" ref="BG32" si="194" xml:space="preserve"> - BG33 * BG34 / 1000</f>
        <v>0</v>
      </c>
      <c r="BH32" s="65">
        <f t="shared" ref="BH32" si="195" xml:space="preserve"> - BH33 * BH34 / 1000</f>
        <v>0</v>
      </c>
      <c r="BI32" s="65">
        <f t="shared" ref="BI32" si="196" xml:space="preserve"> - BI33 * BI34 / 1000</f>
        <v>0</v>
      </c>
      <c r="BJ32" s="65">
        <f t="shared" ref="BJ32" si="197" xml:space="preserve"> - BJ33 * BJ34 / 1000</f>
        <v>0</v>
      </c>
      <c r="BK32" s="65">
        <f t="shared" ref="BK32" si="198" xml:space="preserve"> - BK33 * BK34 / 1000</f>
        <v>0</v>
      </c>
      <c r="BL32" s="65">
        <f t="shared" ref="BL32" si="199" xml:space="preserve"> - BL33 * BL34 / 1000</f>
        <v>0</v>
      </c>
      <c r="BM32" s="66"/>
    </row>
    <row r="33" spans="2:65" outlineLevel="3">
      <c r="B33" s="69" t="s">
        <v>22</v>
      </c>
      <c r="C33" s="64" t="s">
        <v>14</v>
      </c>
      <c r="D33" s="64"/>
      <c r="E33" s="68">
        <v>0</v>
      </c>
      <c r="F33" s="68">
        <v>0</v>
      </c>
      <c r="G33" s="68">
        <v>0</v>
      </c>
      <c r="H33" s="68">
        <v>0</v>
      </c>
      <c r="I33" s="68">
        <v>0</v>
      </c>
      <c r="J33" s="68">
        <v>0</v>
      </c>
      <c r="K33" s="68">
        <v>0</v>
      </c>
      <c r="L33" s="68">
        <v>0</v>
      </c>
      <c r="M33" s="68">
        <v>0</v>
      </c>
      <c r="N33" s="68">
        <v>0</v>
      </c>
      <c r="O33" s="68">
        <v>0</v>
      </c>
      <c r="P33" s="68">
        <v>0</v>
      </c>
      <c r="Q33" s="68">
        <v>0</v>
      </c>
      <c r="R33" s="68">
        <v>0</v>
      </c>
      <c r="S33" s="68">
        <v>0</v>
      </c>
      <c r="T33" s="68">
        <v>0</v>
      </c>
      <c r="U33" s="68">
        <v>0</v>
      </c>
      <c r="V33" s="68">
        <v>0</v>
      </c>
      <c r="W33" s="68">
        <v>0</v>
      </c>
      <c r="X33" s="68">
        <v>0</v>
      </c>
      <c r="Y33" s="68">
        <v>0</v>
      </c>
      <c r="Z33" s="68">
        <v>0</v>
      </c>
      <c r="AA33" s="68">
        <v>0</v>
      </c>
      <c r="AB33" s="68">
        <v>0</v>
      </c>
      <c r="AC33" s="68">
        <v>0</v>
      </c>
      <c r="AD33" s="68">
        <v>0</v>
      </c>
      <c r="AE33" s="68">
        <v>0</v>
      </c>
      <c r="AF33" s="68">
        <v>0</v>
      </c>
      <c r="AG33" s="68">
        <v>0</v>
      </c>
      <c r="AH33" s="68">
        <v>0</v>
      </c>
      <c r="AI33" s="68">
        <v>0</v>
      </c>
      <c r="AJ33" s="68">
        <v>0</v>
      </c>
      <c r="AK33" s="68">
        <v>0</v>
      </c>
      <c r="AL33" s="68">
        <v>0</v>
      </c>
      <c r="AM33" s="68">
        <v>0</v>
      </c>
      <c r="AN33" s="68">
        <v>0</v>
      </c>
      <c r="AO33" s="68">
        <v>0</v>
      </c>
      <c r="AP33" s="68">
        <v>0</v>
      </c>
      <c r="AQ33" s="68">
        <v>0</v>
      </c>
      <c r="AR33" s="68">
        <v>0</v>
      </c>
      <c r="AS33" s="68">
        <v>0</v>
      </c>
      <c r="AT33" s="68">
        <v>0</v>
      </c>
      <c r="AU33" s="68">
        <v>0</v>
      </c>
      <c r="AV33" s="68">
        <v>0</v>
      </c>
      <c r="AW33" s="68">
        <v>0</v>
      </c>
      <c r="AX33" s="68">
        <v>0</v>
      </c>
      <c r="AY33" s="68">
        <v>0</v>
      </c>
      <c r="AZ33" s="68">
        <v>0</v>
      </c>
      <c r="BA33" s="68">
        <v>0</v>
      </c>
      <c r="BB33" s="68">
        <v>0</v>
      </c>
      <c r="BC33" s="68">
        <v>0</v>
      </c>
      <c r="BD33" s="68">
        <v>0</v>
      </c>
      <c r="BE33" s="68">
        <v>0</v>
      </c>
      <c r="BF33" s="68">
        <v>0</v>
      </c>
      <c r="BG33" s="68">
        <v>0</v>
      </c>
      <c r="BH33" s="68">
        <v>0</v>
      </c>
      <c r="BI33" s="68">
        <v>0</v>
      </c>
      <c r="BJ33" s="68">
        <v>0</v>
      </c>
      <c r="BK33" s="68">
        <v>0</v>
      </c>
      <c r="BL33" s="68">
        <v>0</v>
      </c>
      <c r="BM33" s="66"/>
    </row>
    <row r="34" spans="2:65" outlineLevel="3">
      <c r="B34" s="69" t="s">
        <v>23</v>
      </c>
      <c r="C34" s="64" t="s">
        <v>16</v>
      </c>
      <c r="D34" s="64"/>
      <c r="E34" s="68">
        <v>0</v>
      </c>
      <c r="F34" s="68">
        <v>0</v>
      </c>
      <c r="G34" s="68">
        <v>0</v>
      </c>
      <c r="H34" s="68">
        <v>0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0</v>
      </c>
      <c r="O34" s="68">
        <v>0</v>
      </c>
      <c r="P34" s="68">
        <v>0</v>
      </c>
      <c r="Q34" s="68">
        <v>0</v>
      </c>
      <c r="R34" s="68">
        <v>0</v>
      </c>
      <c r="S34" s="68">
        <v>0</v>
      </c>
      <c r="T34" s="68">
        <v>0</v>
      </c>
      <c r="U34" s="68">
        <v>0</v>
      </c>
      <c r="V34" s="68">
        <v>0</v>
      </c>
      <c r="W34" s="68">
        <v>0</v>
      </c>
      <c r="X34" s="68">
        <v>0</v>
      </c>
      <c r="Y34" s="68">
        <v>0</v>
      </c>
      <c r="Z34" s="68">
        <v>0</v>
      </c>
      <c r="AA34" s="68">
        <v>0</v>
      </c>
      <c r="AB34" s="68">
        <v>0</v>
      </c>
      <c r="AC34" s="68">
        <v>0</v>
      </c>
      <c r="AD34" s="68">
        <v>0</v>
      </c>
      <c r="AE34" s="68">
        <v>0</v>
      </c>
      <c r="AF34" s="68">
        <v>0</v>
      </c>
      <c r="AG34" s="68">
        <v>0</v>
      </c>
      <c r="AH34" s="68">
        <v>0</v>
      </c>
      <c r="AI34" s="68">
        <v>0</v>
      </c>
      <c r="AJ34" s="68">
        <v>0</v>
      </c>
      <c r="AK34" s="68">
        <v>0</v>
      </c>
      <c r="AL34" s="68">
        <v>0</v>
      </c>
      <c r="AM34" s="68">
        <v>0</v>
      </c>
      <c r="AN34" s="68">
        <v>0</v>
      </c>
      <c r="AO34" s="68">
        <v>0</v>
      </c>
      <c r="AP34" s="68">
        <v>0</v>
      </c>
      <c r="AQ34" s="68">
        <v>0</v>
      </c>
      <c r="AR34" s="68">
        <v>0</v>
      </c>
      <c r="AS34" s="68">
        <v>0</v>
      </c>
      <c r="AT34" s="68">
        <v>0</v>
      </c>
      <c r="AU34" s="68">
        <v>0</v>
      </c>
      <c r="AV34" s="68">
        <v>0</v>
      </c>
      <c r="AW34" s="68">
        <v>0</v>
      </c>
      <c r="AX34" s="68">
        <v>0</v>
      </c>
      <c r="AY34" s="68">
        <v>0</v>
      </c>
      <c r="AZ34" s="68">
        <v>0</v>
      </c>
      <c r="BA34" s="68">
        <v>0</v>
      </c>
      <c r="BB34" s="68">
        <v>0</v>
      </c>
      <c r="BC34" s="68">
        <v>0</v>
      </c>
      <c r="BD34" s="68">
        <v>0</v>
      </c>
      <c r="BE34" s="68">
        <v>0</v>
      </c>
      <c r="BF34" s="68">
        <v>0</v>
      </c>
      <c r="BG34" s="68">
        <v>0</v>
      </c>
      <c r="BH34" s="68">
        <v>0</v>
      </c>
      <c r="BI34" s="68">
        <v>0</v>
      </c>
      <c r="BJ34" s="68">
        <v>0</v>
      </c>
      <c r="BK34" s="68">
        <v>0</v>
      </c>
      <c r="BL34" s="68">
        <v>0</v>
      </c>
      <c r="BM34" s="66"/>
    </row>
    <row r="35" spans="2:65" outlineLevel="3">
      <c r="B35" s="67" t="s">
        <v>26</v>
      </c>
      <c r="C35" s="64" t="s">
        <v>18</v>
      </c>
      <c r="D35" s="64"/>
      <c r="E35" s="65">
        <f t="shared" ref="E35" si="200" xml:space="preserve"> - E36 * E37 / 1000</f>
        <v>0</v>
      </c>
      <c r="F35" s="65">
        <f t="shared" ref="F35" si="201" xml:space="preserve"> - F36 * F37 / 1000</f>
        <v>0</v>
      </c>
      <c r="G35" s="65">
        <f t="shared" ref="G35" si="202" xml:space="preserve"> - G36 * G37 / 1000</f>
        <v>0</v>
      </c>
      <c r="H35" s="65">
        <f t="shared" ref="H35" si="203" xml:space="preserve"> - H36 * H37 / 1000</f>
        <v>0</v>
      </c>
      <c r="I35" s="65">
        <f t="shared" ref="I35" si="204" xml:space="preserve"> - I36 * I37 / 1000</f>
        <v>0</v>
      </c>
      <c r="J35" s="65">
        <f t="shared" ref="J35" si="205" xml:space="preserve"> - J36 * J37 / 1000</f>
        <v>0</v>
      </c>
      <c r="K35" s="65">
        <f t="shared" ref="K35" si="206" xml:space="preserve"> - K36 * K37 / 1000</f>
        <v>0</v>
      </c>
      <c r="L35" s="65">
        <f t="shared" ref="L35" si="207" xml:space="preserve"> - L36 * L37 / 1000</f>
        <v>0</v>
      </c>
      <c r="M35" s="65">
        <f t="shared" ref="M35" si="208" xml:space="preserve"> - M36 * M37 / 1000</f>
        <v>0</v>
      </c>
      <c r="N35" s="65">
        <f t="shared" ref="N35" si="209" xml:space="preserve"> - N36 * N37 / 1000</f>
        <v>0</v>
      </c>
      <c r="O35" s="65">
        <f t="shared" ref="O35" si="210" xml:space="preserve"> - O36 * O37 / 1000</f>
        <v>0</v>
      </c>
      <c r="P35" s="65">
        <f t="shared" ref="P35" si="211" xml:space="preserve"> - P36 * P37 / 1000</f>
        <v>0</v>
      </c>
      <c r="Q35" s="65">
        <f t="shared" ref="Q35" si="212" xml:space="preserve"> - Q36 * Q37 / 1000</f>
        <v>0</v>
      </c>
      <c r="R35" s="65">
        <f t="shared" ref="R35" si="213" xml:space="preserve"> - R36 * R37 / 1000</f>
        <v>0</v>
      </c>
      <c r="S35" s="65">
        <f t="shared" ref="S35" si="214" xml:space="preserve"> - S36 * S37 / 1000</f>
        <v>0</v>
      </c>
      <c r="T35" s="65">
        <f t="shared" ref="T35" si="215" xml:space="preserve"> - T36 * T37 / 1000</f>
        <v>0</v>
      </c>
      <c r="U35" s="65">
        <f t="shared" ref="U35" si="216" xml:space="preserve"> - U36 * U37 / 1000</f>
        <v>0</v>
      </c>
      <c r="V35" s="65">
        <f t="shared" ref="V35" si="217" xml:space="preserve"> - V36 * V37 / 1000</f>
        <v>0</v>
      </c>
      <c r="W35" s="65">
        <f t="shared" ref="W35" si="218" xml:space="preserve"> - W36 * W37 / 1000</f>
        <v>0</v>
      </c>
      <c r="X35" s="65">
        <f t="shared" ref="X35" si="219" xml:space="preserve"> - X36 * X37 / 1000</f>
        <v>0</v>
      </c>
      <c r="Y35" s="65">
        <f t="shared" ref="Y35" si="220" xml:space="preserve"> - Y36 * Y37 / 1000</f>
        <v>0</v>
      </c>
      <c r="Z35" s="65">
        <f t="shared" ref="Z35" si="221" xml:space="preserve"> - Z36 * Z37 / 1000</f>
        <v>0</v>
      </c>
      <c r="AA35" s="65">
        <f t="shared" ref="AA35" si="222" xml:space="preserve"> - AA36 * AA37 / 1000</f>
        <v>0</v>
      </c>
      <c r="AB35" s="65">
        <f t="shared" ref="AB35" si="223" xml:space="preserve"> - AB36 * AB37 / 1000</f>
        <v>0</v>
      </c>
      <c r="AC35" s="65">
        <f t="shared" ref="AC35" si="224" xml:space="preserve"> - AC36 * AC37 / 1000</f>
        <v>0</v>
      </c>
      <c r="AD35" s="65">
        <f t="shared" ref="AD35" si="225" xml:space="preserve"> - AD36 * AD37 / 1000</f>
        <v>0</v>
      </c>
      <c r="AE35" s="65">
        <f t="shared" ref="AE35" si="226" xml:space="preserve"> - AE36 * AE37 / 1000</f>
        <v>0</v>
      </c>
      <c r="AF35" s="65">
        <f t="shared" ref="AF35" si="227" xml:space="preserve"> - AF36 * AF37 / 1000</f>
        <v>0</v>
      </c>
      <c r="AG35" s="65">
        <f t="shared" ref="AG35" si="228" xml:space="preserve"> - AG36 * AG37 / 1000</f>
        <v>0</v>
      </c>
      <c r="AH35" s="65">
        <f t="shared" ref="AH35" si="229" xml:space="preserve"> - AH36 * AH37 / 1000</f>
        <v>0</v>
      </c>
      <c r="AI35" s="65">
        <f t="shared" ref="AI35" si="230" xml:space="preserve"> - AI36 * AI37 / 1000</f>
        <v>0</v>
      </c>
      <c r="AJ35" s="65">
        <f t="shared" ref="AJ35" si="231" xml:space="preserve"> - AJ36 * AJ37 / 1000</f>
        <v>0</v>
      </c>
      <c r="AK35" s="65">
        <f t="shared" ref="AK35" si="232" xml:space="preserve"> - AK36 * AK37 / 1000</f>
        <v>0</v>
      </c>
      <c r="AL35" s="65">
        <f t="shared" ref="AL35" si="233" xml:space="preserve"> - AL36 * AL37 / 1000</f>
        <v>0</v>
      </c>
      <c r="AM35" s="65">
        <f t="shared" ref="AM35" si="234" xml:space="preserve"> - AM36 * AM37 / 1000</f>
        <v>0</v>
      </c>
      <c r="AN35" s="65">
        <f t="shared" ref="AN35" si="235" xml:space="preserve"> - AN36 * AN37 / 1000</f>
        <v>0</v>
      </c>
      <c r="AO35" s="65">
        <f t="shared" ref="AO35" si="236" xml:space="preserve"> - AO36 * AO37 / 1000</f>
        <v>0</v>
      </c>
      <c r="AP35" s="65">
        <f t="shared" ref="AP35" si="237" xml:space="preserve"> - AP36 * AP37 / 1000</f>
        <v>0</v>
      </c>
      <c r="AQ35" s="65">
        <f t="shared" ref="AQ35" si="238" xml:space="preserve"> - AQ36 * AQ37 / 1000</f>
        <v>0</v>
      </c>
      <c r="AR35" s="65">
        <f t="shared" ref="AR35" si="239" xml:space="preserve"> - AR36 * AR37 / 1000</f>
        <v>0</v>
      </c>
      <c r="AS35" s="65">
        <f t="shared" ref="AS35" si="240" xml:space="preserve"> - AS36 * AS37 / 1000</f>
        <v>0</v>
      </c>
      <c r="AT35" s="65">
        <f t="shared" ref="AT35" si="241" xml:space="preserve"> - AT36 * AT37 / 1000</f>
        <v>0</v>
      </c>
      <c r="AU35" s="65">
        <f t="shared" ref="AU35" si="242" xml:space="preserve"> - AU36 * AU37 / 1000</f>
        <v>0</v>
      </c>
      <c r="AV35" s="65">
        <f t="shared" ref="AV35" si="243" xml:space="preserve"> - AV36 * AV37 / 1000</f>
        <v>0</v>
      </c>
      <c r="AW35" s="65">
        <f t="shared" ref="AW35" si="244" xml:space="preserve"> - AW36 * AW37 / 1000</f>
        <v>0</v>
      </c>
      <c r="AX35" s="65">
        <f t="shared" ref="AX35" si="245" xml:space="preserve"> - AX36 * AX37 / 1000</f>
        <v>0</v>
      </c>
      <c r="AY35" s="65">
        <f t="shared" ref="AY35" si="246" xml:space="preserve"> - AY36 * AY37 / 1000</f>
        <v>0</v>
      </c>
      <c r="AZ35" s="65">
        <f t="shared" ref="AZ35" si="247" xml:space="preserve"> - AZ36 * AZ37 / 1000</f>
        <v>0</v>
      </c>
      <c r="BA35" s="65">
        <f t="shared" ref="BA35" si="248" xml:space="preserve"> - BA36 * BA37 / 1000</f>
        <v>0</v>
      </c>
      <c r="BB35" s="65">
        <f t="shared" ref="BB35" si="249" xml:space="preserve"> - BB36 * BB37 / 1000</f>
        <v>0</v>
      </c>
      <c r="BC35" s="65">
        <f t="shared" ref="BC35" si="250" xml:space="preserve"> - BC36 * BC37 / 1000</f>
        <v>0</v>
      </c>
      <c r="BD35" s="65">
        <f t="shared" ref="BD35" si="251" xml:space="preserve"> - BD36 * BD37 / 1000</f>
        <v>0</v>
      </c>
      <c r="BE35" s="65">
        <f t="shared" ref="BE35" si="252" xml:space="preserve"> - BE36 * BE37 / 1000</f>
        <v>0</v>
      </c>
      <c r="BF35" s="65">
        <f t="shared" ref="BF35" si="253" xml:space="preserve"> - BF36 * BF37 / 1000</f>
        <v>0</v>
      </c>
      <c r="BG35" s="65">
        <f t="shared" ref="BG35" si="254" xml:space="preserve"> - BG36 * BG37 / 1000</f>
        <v>0</v>
      </c>
      <c r="BH35" s="65">
        <f t="shared" ref="BH35" si="255" xml:space="preserve"> - BH36 * BH37 / 1000</f>
        <v>0</v>
      </c>
      <c r="BI35" s="65">
        <f t="shared" ref="BI35" si="256" xml:space="preserve"> - BI36 * BI37 / 1000</f>
        <v>0</v>
      </c>
      <c r="BJ35" s="65">
        <f t="shared" ref="BJ35" si="257" xml:space="preserve"> - BJ36 * BJ37 / 1000</f>
        <v>0</v>
      </c>
      <c r="BK35" s="65">
        <f t="shared" ref="BK35" si="258" xml:space="preserve"> - BK36 * BK37 / 1000</f>
        <v>0</v>
      </c>
      <c r="BL35" s="65">
        <f t="shared" ref="BL35" si="259" xml:space="preserve"> - BL36 * BL37 / 1000</f>
        <v>0</v>
      </c>
      <c r="BM35" s="66"/>
    </row>
    <row r="36" spans="2:65" outlineLevel="3">
      <c r="B36" s="69" t="s">
        <v>22</v>
      </c>
      <c r="C36" s="64" t="s">
        <v>14</v>
      </c>
      <c r="D36" s="64"/>
      <c r="E36" s="68">
        <v>0</v>
      </c>
      <c r="F36" s="68">
        <v>0</v>
      </c>
      <c r="G36" s="68">
        <v>0</v>
      </c>
      <c r="H36" s="68">
        <v>0</v>
      </c>
      <c r="I36" s="68">
        <v>0</v>
      </c>
      <c r="J36" s="68">
        <v>0</v>
      </c>
      <c r="K36" s="68">
        <v>0</v>
      </c>
      <c r="L36" s="68">
        <v>0</v>
      </c>
      <c r="M36" s="68">
        <v>0</v>
      </c>
      <c r="N36" s="68">
        <v>0</v>
      </c>
      <c r="O36" s="68">
        <v>0</v>
      </c>
      <c r="P36" s="68">
        <v>0</v>
      </c>
      <c r="Q36" s="68">
        <v>0</v>
      </c>
      <c r="R36" s="68">
        <v>0</v>
      </c>
      <c r="S36" s="68">
        <v>0</v>
      </c>
      <c r="T36" s="68">
        <v>0</v>
      </c>
      <c r="U36" s="68">
        <v>0</v>
      </c>
      <c r="V36" s="68">
        <v>0</v>
      </c>
      <c r="W36" s="68">
        <v>0</v>
      </c>
      <c r="X36" s="68">
        <v>0</v>
      </c>
      <c r="Y36" s="68">
        <v>0</v>
      </c>
      <c r="Z36" s="68">
        <v>0</v>
      </c>
      <c r="AA36" s="68">
        <v>0</v>
      </c>
      <c r="AB36" s="68">
        <v>0</v>
      </c>
      <c r="AC36" s="68">
        <v>0</v>
      </c>
      <c r="AD36" s="68">
        <v>0</v>
      </c>
      <c r="AE36" s="68">
        <v>0</v>
      </c>
      <c r="AF36" s="68">
        <v>0</v>
      </c>
      <c r="AG36" s="68">
        <v>0</v>
      </c>
      <c r="AH36" s="68">
        <v>0</v>
      </c>
      <c r="AI36" s="68">
        <v>0</v>
      </c>
      <c r="AJ36" s="68">
        <v>0</v>
      </c>
      <c r="AK36" s="68">
        <v>0</v>
      </c>
      <c r="AL36" s="68">
        <v>0</v>
      </c>
      <c r="AM36" s="68">
        <v>0</v>
      </c>
      <c r="AN36" s="68">
        <v>0</v>
      </c>
      <c r="AO36" s="68">
        <v>0</v>
      </c>
      <c r="AP36" s="68">
        <v>0</v>
      </c>
      <c r="AQ36" s="68">
        <v>0</v>
      </c>
      <c r="AR36" s="68">
        <v>0</v>
      </c>
      <c r="AS36" s="68">
        <v>0</v>
      </c>
      <c r="AT36" s="68">
        <v>0</v>
      </c>
      <c r="AU36" s="68">
        <v>0</v>
      </c>
      <c r="AV36" s="68">
        <v>0</v>
      </c>
      <c r="AW36" s="68">
        <v>0</v>
      </c>
      <c r="AX36" s="68">
        <v>0</v>
      </c>
      <c r="AY36" s="68">
        <v>0</v>
      </c>
      <c r="AZ36" s="68">
        <v>0</v>
      </c>
      <c r="BA36" s="68">
        <v>0</v>
      </c>
      <c r="BB36" s="68">
        <v>0</v>
      </c>
      <c r="BC36" s="68">
        <v>0</v>
      </c>
      <c r="BD36" s="68">
        <v>0</v>
      </c>
      <c r="BE36" s="68">
        <v>0</v>
      </c>
      <c r="BF36" s="68">
        <v>0</v>
      </c>
      <c r="BG36" s="68">
        <v>0</v>
      </c>
      <c r="BH36" s="68">
        <v>0</v>
      </c>
      <c r="BI36" s="68">
        <v>0</v>
      </c>
      <c r="BJ36" s="68">
        <v>0</v>
      </c>
      <c r="BK36" s="68">
        <v>0</v>
      </c>
      <c r="BL36" s="68">
        <v>0</v>
      </c>
      <c r="BM36" s="66"/>
    </row>
    <row r="37" spans="2:65" outlineLevel="3">
      <c r="B37" s="69" t="s">
        <v>23</v>
      </c>
      <c r="C37" s="64" t="s">
        <v>16</v>
      </c>
      <c r="D37" s="64"/>
      <c r="E37" s="68">
        <v>0</v>
      </c>
      <c r="F37" s="68"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8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8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8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8">
        <v>0</v>
      </c>
      <c r="AH37" s="68">
        <v>0</v>
      </c>
      <c r="AI37" s="68">
        <v>0</v>
      </c>
      <c r="AJ37" s="68">
        <v>0</v>
      </c>
      <c r="AK37" s="68">
        <v>0</v>
      </c>
      <c r="AL37" s="68">
        <v>0</v>
      </c>
      <c r="AM37" s="68">
        <v>0</v>
      </c>
      <c r="AN37" s="68">
        <v>0</v>
      </c>
      <c r="AO37" s="68">
        <v>0</v>
      </c>
      <c r="AP37" s="68">
        <v>0</v>
      </c>
      <c r="AQ37" s="68">
        <v>0</v>
      </c>
      <c r="AR37" s="68">
        <v>0</v>
      </c>
      <c r="AS37" s="68">
        <v>0</v>
      </c>
      <c r="AT37" s="68">
        <v>0</v>
      </c>
      <c r="AU37" s="68">
        <v>0</v>
      </c>
      <c r="AV37" s="68">
        <v>0</v>
      </c>
      <c r="AW37" s="68">
        <v>0</v>
      </c>
      <c r="AX37" s="68">
        <v>0</v>
      </c>
      <c r="AY37" s="68">
        <v>0</v>
      </c>
      <c r="AZ37" s="68">
        <v>0</v>
      </c>
      <c r="BA37" s="68">
        <v>0</v>
      </c>
      <c r="BB37" s="68">
        <v>0</v>
      </c>
      <c r="BC37" s="68">
        <v>0</v>
      </c>
      <c r="BD37" s="68">
        <v>0</v>
      </c>
      <c r="BE37" s="68">
        <v>0</v>
      </c>
      <c r="BF37" s="68">
        <v>0</v>
      </c>
      <c r="BG37" s="68">
        <v>0</v>
      </c>
      <c r="BH37" s="68">
        <v>0</v>
      </c>
      <c r="BI37" s="68">
        <v>0</v>
      </c>
      <c r="BJ37" s="68">
        <v>0</v>
      </c>
      <c r="BK37" s="68">
        <v>0</v>
      </c>
      <c r="BL37" s="68">
        <v>0</v>
      </c>
      <c r="BM37" s="66"/>
    </row>
    <row r="38" spans="2:65" outlineLevel="3">
      <c r="B38" s="67" t="s">
        <v>27</v>
      </c>
      <c r="C38" s="64" t="s">
        <v>18</v>
      </c>
      <c r="D38" s="64"/>
      <c r="E38" s="65">
        <f t="shared" ref="E38" si="260" xml:space="preserve"> - E39 * E40 / 1000</f>
        <v>0</v>
      </c>
      <c r="F38" s="65">
        <f t="shared" ref="F38" si="261" xml:space="preserve"> - F39 * F40 / 1000</f>
        <v>0</v>
      </c>
      <c r="G38" s="65">
        <f t="shared" ref="G38" si="262" xml:space="preserve"> - G39 * G40 / 1000</f>
        <v>0</v>
      </c>
      <c r="H38" s="65">
        <f t="shared" ref="H38" si="263" xml:space="preserve"> - H39 * H40 / 1000</f>
        <v>0</v>
      </c>
      <c r="I38" s="65">
        <f t="shared" ref="I38" si="264" xml:space="preserve"> - I39 * I40 / 1000</f>
        <v>0</v>
      </c>
      <c r="J38" s="65">
        <f t="shared" ref="J38" si="265" xml:space="preserve"> - J39 * J40 / 1000</f>
        <v>0</v>
      </c>
      <c r="K38" s="65">
        <f t="shared" ref="K38" si="266" xml:space="preserve"> - K39 * K40 / 1000</f>
        <v>0</v>
      </c>
      <c r="L38" s="65">
        <f t="shared" ref="L38" si="267" xml:space="preserve"> - L39 * L40 / 1000</f>
        <v>0</v>
      </c>
      <c r="M38" s="65">
        <f t="shared" ref="M38" si="268" xml:space="preserve"> - M39 * M40 / 1000</f>
        <v>0</v>
      </c>
      <c r="N38" s="65">
        <f t="shared" ref="N38" si="269" xml:space="preserve"> - N39 * N40 / 1000</f>
        <v>0</v>
      </c>
      <c r="O38" s="65">
        <f t="shared" ref="O38" si="270" xml:space="preserve"> - O39 * O40 / 1000</f>
        <v>0</v>
      </c>
      <c r="P38" s="65">
        <f t="shared" ref="P38" si="271" xml:space="preserve"> - P39 * P40 / 1000</f>
        <v>0</v>
      </c>
      <c r="Q38" s="65">
        <f t="shared" ref="Q38" si="272" xml:space="preserve"> - Q39 * Q40 / 1000</f>
        <v>0</v>
      </c>
      <c r="R38" s="65">
        <f t="shared" ref="R38" si="273" xml:space="preserve"> - R39 * R40 / 1000</f>
        <v>0</v>
      </c>
      <c r="S38" s="65">
        <f t="shared" ref="S38" si="274" xml:space="preserve"> - S39 * S40 / 1000</f>
        <v>0</v>
      </c>
      <c r="T38" s="65">
        <f t="shared" ref="T38" si="275" xml:space="preserve"> - T39 * T40 / 1000</f>
        <v>0</v>
      </c>
      <c r="U38" s="65">
        <f t="shared" ref="U38" si="276" xml:space="preserve"> - U39 * U40 / 1000</f>
        <v>0</v>
      </c>
      <c r="V38" s="65">
        <f t="shared" ref="V38" si="277" xml:space="preserve"> - V39 * V40 / 1000</f>
        <v>0</v>
      </c>
      <c r="W38" s="65">
        <f t="shared" ref="W38" si="278" xml:space="preserve"> - W39 * W40 / 1000</f>
        <v>0</v>
      </c>
      <c r="X38" s="65">
        <f t="shared" ref="X38" si="279" xml:space="preserve"> - X39 * X40 / 1000</f>
        <v>0</v>
      </c>
      <c r="Y38" s="65">
        <f t="shared" ref="Y38" si="280" xml:space="preserve"> - Y39 * Y40 / 1000</f>
        <v>0</v>
      </c>
      <c r="Z38" s="65">
        <f t="shared" ref="Z38" si="281" xml:space="preserve"> - Z39 * Z40 / 1000</f>
        <v>0</v>
      </c>
      <c r="AA38" s="65">
        <f t="shared" ref="AA38" si="282" xml:space="preserve"> - AA39 * AA40 / 1000</f>
        <v>0</v>
      </c>
      <c r="AB38" s="65">
        <f t="shared" ref="AB38" si="283" xml:space="preserve"> - AB39 * AB40 / 1000</f>
        <v>0</v>
      </c>
      <c r="AC38" s="65">
        <f t="shared" ref="AC38" si="284" xml:space="preserve"> - AC39 * AC40 / 1000</f>
        <v>0</v>
      </c>
      <c r="AD38" s="65">
        <f t="shared" ref="AD38" si="285" xml:space="preserve"> - AD39 * AD40 / 1000</f>
        <v>0</v>
      </c>
      <c r="AE38" s="65">
        <f t="shared" ref="AE38" si="286" xml:space="preserve"> - AE39 * AE40 / 1000</f>
        <v>0</v>
      </c>
      <c r="AF38" s="65">
        <f t="shared" ref="AF38" si="287" xml:space="preserve"> - AF39 * AF40 / 1000</f>
        <v>0</v>
      </c>
      <c r="AG38" s="65">
        <f t="shared" ref="AG38" si="288" xml:space="preserve"> - AG39 * AG40 / 1000</f>
        <v>0</v>
      </c>
      <c r="AH38" s="65">
        <f t="shared" ref="AH38" si="289" xml:space="preserve"> - AH39 * AH40 / 1000</f>
        <v>0</v>
      </c>
      <c r="AI38" s="65">
        <f t="shared" ref="AI38" si="290" xml:space="preserve"> - AI39 * AI40 / 1000</f>
        <v>0</v>
      </c>
      <c r="AJ38" s="65">
        <f t="shared" ref="AJ38" si="291" xml:space="preserve"> - AJ39 * AJ40 / 1000</f>
        <v>0</v>
      </c>
      <c r="AK38" s="65">
        <f t="shared" ref="AK38" si="292" xml:space="preserve"> - AK39 * AK40 / 1000</f>
        <v>0</v>
      </c>
      <c r="AL38" s="65">
        <f t="shared" ref="AL38" si="293" xml:space="preserve"> - AL39 * AL40 / 1000</f>
        <v>0</v>
      </c>
      <c r="AM38" s="65">
        <f t="shared" ref="AM38" si="294" xml:space="preserve"> - AM39 * AM40 / 1000</f>
        <v>0</v>
      </c>
      <c r="AN38" s="65">
        <f t="shared" ref="AN38" si="295" xml:space="preserve"> - AN39 * AN40 / 1000</f>
        <v>0</v>
      </c>
      <c r="AO38" s="65">
        <f t="shared" ref="AO38" si="296" xml:space="preserve"> - AO39 * AO40 / 1000</f>
        <v>0</v>
      </c>
      <c r="AP38" s="65">
        <f t="shared" ref="AP38" si="297" xml:space="preserve"> - AP39 * AP40 / 1000</f>
        <v>0</v>
      </c>
      <c r="AQ38" s="65">
        <f t="shared" ref="AQ38" si="298" xml:space="preserve"> - AQ39 * AQ40 / 1000</f>
        <v>0</v>
      </c>
      <c r="AR38" s="65">
        <f t="shared" ref="AR38" si="299" xml:space="preserve"> - AR39 * AR40 / 1000</f>
        <v>0</v>
      </c>
      <c r="AS38" s="65">
        <f t="shared" ref="AS38" si="300" xml:space="preserve"> - AS39 * AS40 / 1000</f>
        <v>0</v>
      </c>
      <c r="AT38" s="65">
        <f t="shared" ref="AT38" si="301" xml:space="preserve"> - AT39 * AT40 / 1000</f>
        <v>0</v>
      </c>
      <c r="AU38" s="65">
        <f t="shared" ref="AU38" si="302" xml:space="preserve"> - AU39 * AU40 / 1000</f>
        <v>0</v>
      </c>
      <c r="AV38" s="65">
        <f t="shared" ref="AV38" si="303" xml:space="preserve"> - AV39 * AV40 / 1000</f>
        <v>0</v>
      </c>
      <c r="AW38" s="65">
        <f t="shared" ref="AW38" si="304" xml:space="preserve"> - AW39 * AW40 / 1000</f>
        <v>0</v>
      </c>
      <c r="AX38" s="65">
        <f t="shared" ref="AX38" si="305" xml:space="preserve"> - AX39 * AX40 / 1000</f>
        <v>0</v>
      </c>
      <c r="AY38" s="65">
        <f t="shared" ref="AY38" si="306" xml:space="preserve"> - AY39 * AY40 / 1000</f>
        <v>0</v>
      </c>
      <c r="AZ38" s="65">
        <f t="shared" ref="AZ38" si="307" xml:space="preserve"> - AZ39 * AZ40 / 1000</f>
        <v>0</v>
      </c>
      <c r="BA38" s="65">
        <f t="shared" ref="BA38" si="308" xml:space="preserve"> - BA39 * BA40 / 1000</f>
        <v>0</v>
      </c>
      <c r="BB38" s="65">
        <f t="shared" ref="BB38" si="309" xml:space="preserve"> - BB39 * BB40 / 1000</f>
        <v>0</v>
      </c>
      <c r="BC38" s="65">
        <f t="shared" ref="BC38" si="310" xml:space="preserve"> - BC39 * BC40 / 1000</f>
        <v>0</v>
      </c>
      <c r="BD38" s="65">
        <f t="shared" ref="BD38" si="311" xml:space="preserve"> - BD39 * BD40 / 1000</f>
        <v>0</v>
      </c>
      <c r="BE38" s="65">
        <f t="shared" ref="BE38" si="312" xml:space="preserve"> - BE39 * BE40 / 1000</f>
        <v>0</v>
      </c>
      <c r="BF38" s="65">
        <f t="shared" ref="BF38" si="313" xml:space="preserve"> - BF39 * BF40 / 1000</f>
        <v>0</v>
      </c>
      <c r="BG38" s="65">
        <f t="shared" ref="BG38" si="314" xml:space="preserve"> - BG39 * BG40 / 1000</f>
        <v>0</v>
      </c>
      <c r="BH38" s="65">
        <f t="shared" ref="BH38" si="315" xml:space="preserve"> - BH39 * BH40 / 1000</f>
        <v>0</v>
      </c>
      <c r="BI38" s="65">
        <f t="shared" ref="BI38" si="316" xml:space="preserve"> - BI39 * BI40 / 1000</f>
        <v>0</v>
      </c>
      <c r="BJ38" s="65">
        <f t="shared" ref="BJ38" si="317" xml:space="preserve"> - BJ39 * BJ40 / 1000</f>
        <v>0</v>
      </c>
      <c r="BK38" s="65">
        <f t="shared" ref="BK38" si="318" xml:space="preserve"> - BK39 * BK40 / 1000</f>
        <v>0</v>
      </c>
      <c r="BL38" s="65">
        <f t="shared" ref="BL38" si="319" xml:space="preserve"> - BL39 * BL40 / 1000</f>
        <v>0</v>
      </c>
      <c r="BM38" s="66"/>
    </row>
    <row r="39" spans="2:65" outlineLevel="3">
      <c r="B39" s="69" t="s">
        <v>22</v>
      </c>
      <c r="C39" s="64" t="s">
        <v>14</v>
      </c>
      <c r="D39" s="64"/>
      <c r="E39" s="68">
        <v>0</v>
      </c>
      <c r="F39" s="68">
        <v>0</v>
      </c>
      <c r="G39" s="68">
        <v>0</v>
      </c>
      <c r="H39" s="68">
        <v>0</v>
      </c>
      <c r="I39" s="68">
        <v>0</v>
      </c>
      <c r="J39" s="68">
        <v>0</v>
      </c>
      <c r="K39" s="68">
        <v>0</v>
      </c>
      <c r="L39" s="68">
        <v>0</v>
      </c>
      <c r="M39" s="68">
        <v>0</v>
      </c>
      <c r="N39" s="68">
        <v>0</v>
      </c>
      <c r="O39" s="68">
        <v>0</v>
      </c>
      <c r="P39" s="68">
        <v>0</v>
      </c>
      <c r="Q39" s="68">
        <v>0</v>
      </c>
      <c r="R39" s="68">
        <v>0</v>
      </c>
      <c r="S39" s="68">
        <v>0</v>
      </c>
      <c r="T39" s="68">
        <v>0</v>
      </c>
      <c r="U39" s="68">
        <v>0</v>
      </c>
      <c r="V39" s="68">
        <v>0</v>
      </c>
      <c r="W39" s="68">
        <v>0</v>
      </c>
      <c r="X39" s="68">
        <v>0</v>
      </c>
      <c r="Y39" s="68">
        <v>0</v>
      </c>
      <c r="Z39" s="68">
        <v>0</v>
      </c>
      <c r="AA39" s="68">
        <v>0</v>
      </c>
      <c r="AB39" s="68">
        <v>0</v>
      </c>
      <c r="AC39" s="68">
        <v>0</v>
      </c>
      <c r="AD39" s="68">
        <v>0</v>
      </c>
      <c r="AE39" s="68">
        <v>0</v>
      </c>
      <c r="AF39" s="68">
        <v>0</v>
      </c>
      <c r="AG39" s="68">
        <v>0</v>
      </c>
      <c r="AH39" s="68">
        <v>0</v>
      </c>
      <c r="AI39" s="68">
        <v>0</v>
      </c>
      <c r="AJ39" s="68">
        <v>0</v>
      </c>
      <c r="AK39" s="68">
        <v>0</v>
      </c>
      <c r="AL39" s="68">
        <v>0</v>
      </c>
      <c r="AM39" s="68">
        <v>0</v>
      </c>
      <c r="AN39" s="68">
        <v>0</v>
      </c>
      <c r="AO39" s="68">
        <v>0</v>
      </c>
      <c r="AP39" s="68">
        <v>0</v>
      </c>
      <c r="AQ39" s="68">
        <v>0</v>
      </c>
      <c r="AR39" s="68">
        <v>0</v>
      </c>
      <c r="AS39" s="68">
        <v>0</v>
      </c>
      <c r="AT39" s="68">
        <v>0</v>
      </c>
      <c r="AU39" s="68">
        <v>0</v>
      </c>
      <c r="AV39" s="68">
        <v>0</v>
      </c>
      <c r="AW39" s="68">
        <v>0</v>
      </c>
      <c r="AX39" s="68">
        <v>0</v>
      </c>
      <c r="AY39" s="68">
        <v>0</v>
      </c>
      <c r="AZ39" s="68">
        <v>0</v>
      </c>
      <c r="BA39" s="68">
        <v>0</v>
      </c>
      <c r="BB39" s="68">
        <v>0</v>
      </c>
      <c r="BC39" s="68">
        <v>0</v>
      </c>
      <c r="BD39" s="68">
        <v>0</v>
      </c>
      <c r="BE39" s="68">
        <v>0</v>
      </c>
      <c r="BF39" s="68">
        <v>0</v>
      </c>
      <c r="BG39" s="68">
        <v>0</v>
      </c>
      <c r="BH39" s="68">
        <v>0</v>
      </c>
      <c r="BI39" s="68">
        <v>0</v>
      </c>
      <c r="BJ39" s="68">
        <v>0</v>
      </c>
      <c r="BK39" s="68">
        <v>0</v>
      </c>
      <c r="BL39" s="68">
        <v>0</v>
      </c>
      <c r="BM39" s="66"/>
    </row>
    <row r="40" spans="2:65" outlineLevel="3">
      <c r="B40" s="69" t="s">
        <v>23</v>
      </c>
      <c r="C40" s="64" t="s">
        <v>16</v>
      </c>
      <c r="D40" s="64"/>
      <c r="E40" s="68">
        <v>0</v>
      </c>
      <c r="F40" s="68">
        <v>0</v>
      </c>
      <c r="G40" s="68">
        <v>0</v>
      </c>
      <c r="H40" s="68">
        <v>0</v>
      </c>
      <c r="I40" s="68">
        <v>0</v>
      </c>
      <c r="J40" s="68">
        <v>0</v>
      </c>
      <c r="K40" s="68">
        <v>0</v>
      </c>
      <c r="L40" s="68">
        <v>0</v>
      </c>
      <c r="M40" s="68">
        <v>0</v>
      </c>
      <c r="N40" s="68">
        <v>0</v>
      </c>
      <c r="O40" s="68">
        <v>0</v>
      </c>
      <c r="P40" s="68">
        <v>0</v>
      </c>
      <c r="Q40" s="68">
        <v>0</v>
      </c>
      <c r="R40" s="68">
        <v>0</v>
      </c>
      <c r="S40" s="68">
        <v>0</v>
      </c>
      <c r="T40" s="68">
        <v>0</v>
      </c>
      <c r="U40" s="68">
        <v>0</v>
      </c>
      <c r="V40" s="68">
        <v>0</v>
      </c>
      <c r="W40" s="68">
        <v>0</v>
      </c>
      <c r="X40" s="68">
        <v>0</v>
      </c>
      <c r="Y40" s="68">
        <v>0</v>
      </c>
      <c r="Z40" s="68">
        <v>0</v>
      </c>
      <c r="AA40" s="68">
        <v>0</v>
      </c>
      <c r="AB40" s="68">
        <v>0</v>
      </c>
      <c r="AC40" s="68">
        <v>0</v>
      </c>
      <c r="AD40" s="68">
        <v>0</v>
      </c>
      <c r="AE40" s="68">
        <v>0</v>
      </c>
      <c r="AF40" s="68">
        <v>0</v>
      </c>
      <c r="AG40" s="68">
        <v>0</v>
      </c>
      <c r="AH40" s="68">
        <v>0</v>
      </c>
      <c r="AI40" s="68">
        <v>0</v>
      </c>
      <c r="AJ40" s="68">
        <v>0</v>
      </c>
      <c r="AK40" s="68">
        <v>0</v>
      </c>
      <c r="AL40" s="68">
        <v>0</v>
      </c>
      <c r="AM40" s="68">
        <v>0</v>
      </c>
      <c r="AN40" s="68">
        <v>0</v>
      </c>
      <c r="AO40" s="68">
        <v>0</v>
      </c>
      <c r="AP40" s="68">
        <v>0</v>
      </c>
      <c r="AQ40" s="68">
        <v>0</v>
      </c>
      <c r="AR40" s="68">
        <v>0</v>
      </c>
      <c r="AS40" s="68">
        <v>0</v>
      </c>
      <c r="AT40" s="68">
        <v>0</v>
      </c>
      <c r="AU40" s="68">
        <v>0</v>
      </c>
      <c r="AV40" s="68">
        <v>0</v>
      </c>
      <c r="AW40" s="68">
        <v>0</v>
      </c>
      <c r="AX40" s="68">
        <v>0</v>
      </c>
      <c r="AY40" s="68">
        <v>0</v>
      </c>
      <c r="AZ40" s="68">
        <v>0</v>
      </c>
      <c r="BA40" s="68">
        <v>0</v>
      </c>
      <c r="BB40" s="68">
        <v>0</v>
      </c>
      <c r="BC40" s="68">
        <v>0</v>
      </c>
      <c r="BD40" s="68">
        <v>0</v>
      </c>
      <c r="BE40" s="68">
        <v>0</v>
      </c>
      <c r="BF40" s="68">
        <v>0</v>
      </c>
      <c r="BG40" s="68">
        <v>0</v>
      </c>
      <c r="BH40" s="68">
        <v>0</v>
      </c>
      <c r="BI40" s="68">
        <v>0</v>
      </c>
      <c r="BJ40" s="68">
        <v>0</v>
      </c>
      <c r="BK40" s="68">
        <v>0</v>
      </c>
      <c r="BL40" s="68">
        <v>0</v>
      </c>
      <c r="BM40" s="66"/>
    </row>
    <row r="41" spans="2:65" outlineLevel="3">
      <c r="B41" s="12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</row>
    <row r="42" spans="2:65" outlineLevel="2">
      <c r="B42" s="3" t="s">
        <v>28</v>
      </c>
      <c r="C42" s="4" t="s">
        <v>7</v>
      </c>
      <c r="E42" s="25">
        <f xml:space="preserve"> E43 + E46 + E49 + E52 + E55</f>
        <v>0</v>
      </c>
      <c r="F42" s="25">
        <f t="shared" ref="F42:AJ42" si="320" xml:space="preserve"> F43 + F46 + F49 + F52 + F55</f>
        <v>-70840</v>
      </c>
      <c r="G42" s="25">
        <f t="shared" si="320"/>
        <v>-70840</v>
      </c>
      <c r="H42" s="25">
        <f t="shared" si="320"/>
        <v>-70840</v>
      </c>
      <c r="I42" s="25">
        <f t="shared" si="320"/>
        <v>-70840</v>
      </c>
      <c r="J42" s="25">
        <f t="shared" si="320"/>
        <v>-70840</v>
      </c>
      <c r="K42" s="25">
        <f t="shared" si="320"/>
        <v>-70840</v>
      </c>
      <c r="L42" s="25">
        <f t="shared" si="320"/>
        <v>-70840</v>
      </c>
      <c r="M42" s="25">
        <f t="shared" si="320"/>
        <v>-70840</v>
      </c>
      <c r="N42" s="25">
        <f t="shared" si="320"/>
        <v>-70840</v>
      </c>
      <c r="O42" s="25">
        <f t="shared" si="320"/>
        <v>-70840</v>
      </c>
      <c r="P42" s="25">
        <f t="shared" si="320"/>
        <v>-70840</v>
      </c>
      <c r="Q42" s="25">
        <f t="shared" si="320"/>
        <v>-110404.13999999998</v>
      </c>
      <c r="R42" s="25">
        <f t="shared" si="320"/>
        <v>-110404.13999999998</v>
      </c>
      <c r="S42" s="25">
        <f t="shared" si="320"/>
        <v>-110404.13999999998</v>
      </c>
      <c r="T42" s="25">
        <f t="shared" si="320"/>
        <v>-110404.13999999998</v>
      </c>
      <c r="U42" s="25">
        <f t="shared" si="320"/>
        <v>-110404.13999999998</v>
      </c>
      <c r="V42" s="25">
        <f t="shared" si="320"/>
        <v>-110404.13999999998</v>
      </c>
      <c r="W42" s="25">
        <f t="shared" si="320"/>
        <v>-110404.13999999998</v>
      </c>
      <c r="X42" s="25">
        <f t="shared" si="320"/>
        <v>-110404.13999999998</v>
      </c>
      <c r="Y42" s="25">
        <f t="shared" si="320"/>
        <v>-110404.13999999998</v>
      </c>
      <c r="Z42" s="25">
        <f t="shared" si="320"/>
        <v>-110404.13999999998</v>
      </c>
      <c r="AA42" s="25">
        <f t="shared" si="320"/>
        <v>-110404.13999999998</v>
      </c>
      <c r="AB42" s="25">
        <f t="shared" si="320"/>
        <v>-110404.13999999998</v>
      </c>
      <c r="AC42" s="25">
        <f t="shared" si="320"/>
        <v>-152946.53527999998</v>
      </c>
      <c r="AD42" s="25">
        <f t="shared" si="320"/>
        <v>-152946.53527999998</v>
      </c>
      <c r="AE42" s="25">
        <f t="shared" si="320"/>
        <v>-152946.53527999998</v>
      </c>
      <c r="AF42" s="25">
        <f t="shared" si="320"/>
        <v>-152946.53527999998</v>
      </c>
      <c r="AG42" s="25">
        <f t="shared" si="320"/>
        <v>-152946.53527999998</v>
      </c>
      <c r="AH42" s="25">
        <f t="shared" si="320"/>
        <v>-152946.53527999998</v>
      </c>
      <c r="AI42" s="25">
        <f t="shared" si="320"/>
        <v>-152946.53527999998</v>
      </c>
      <c r="AJ42" s="25">
        <f t="shared" si="320"/>
        <v>-152946.53527999998</v>
      </c>
      <c r="AK42" s="25">
        <f t="shared" ref="AK42:BL42" si="321" xml:space="preserve"> AK43 + AK46 + AK49 + AK52 + AK55</f>
        <v>-152946.53527999998</v>
      </c>
      <c r="AL42" s="25">
        <f t="shared" si="321"/>
        <v>-152946.53527999998</v>
      </c>
      <c r="AM42" s="25">
        <f t="shared" si="321"/>
        <v>-152946.53527999998</v>
      </c>
      <c r="AN42" s="25">
        <f t="shared" si="321"/>
        <v>-152946.53527999998</v>
      </c>
      <c r="AO42" s="25">
        <f t="shared" si="321"/>
        <v>-158908.81599999999</v>
      </c>
      <c r="AP42" s="25">
        <f t="shared" si="321"/>
        <v>-158908.81599999999</v>
      </c>
      <c r="AQ42" s="25">
        <f t="shared" si="321"/>
        <v>-158908.81599999999</v>
      </c>
      <c r="AR42" s="25">
        <f t="shared" si="321"/>
        <v>-158908.81599999999</v>
      </c>
      <c r="AS42" s="25">
        <f t="shared" si="321"/>
        <v>-158908.81599999999</v>
      </c>
      <c r="AT42" s="25">
        <f t="shared" si="321"/>
        <v>-158908.81599999999</v>
      </c>
      <c r="AU42" s="25">
        <f t="shared" si="321"/>
        <v>-158908.81599999999</v>
      </c>
      <c r="AV42" s="25">
        <f t="shared" si="321"/>
        <v>-158908.81599999999</v>
      </c>
      <c r="AW42" s="25">
        <f t="shared" si="321"/>
        <v>-158908.81599999999</v>
      </c>
      <c r="AX42" s="25">
        <f t="shared" si="321"/>
        <v>-158908.81599999999</v>
      </c>
      <c r="AY42" s="25">
        <f t="shared" si="321"/>
        <v>-158908.81599999999</v>
      </c>
      <c r="AZ42" s="25">
        <f t="shared" si="321"/>
        <v>-158908.81599999999</v>
      </c>
      <c r="BA42" s="25">
        <f t="shared" si="321"/>
        <v>-165109.568</v>
      </c>
      <c r="BB42" s="25">
        <f t="shared" si="321"/>
        <v>-165109.568</v>
      </c>
      <c r="BC42" s="25">
        <f t="shared" si="321"/>
        <v>-165109.568</v>
      </c>
      <c r="BD42" s="25">
        <f t="shared" si="321"/>
        <v>-165109.568</v>
      </c>
      <c r="BE42" s="25">
        <f t="shared" si="321"/>
        <v>-165109.568</v>
      </c>
      <c r="BF42" s="25">
        <f t="shared" si="321"/>
        <v>-165109.568</v>
      </c>
      <c r="BG42" s="25">
        <f t="shared" si="321"/>
        <v>-165109.568</v>
      </c>
      <c r="BH42" s="25">
        <f t="shared" si="321"/>
        <v>-165109.568</v>
      </c>
      <c r="BI42" s="25">
        <f t="shared" si="321"/>
        <v>-165109.568</v>
      </c>
      <c r="BJ42" s="25">
        <f t="shared" si="321"/>
        <v>-165109.568</v>
      </c>
      <c r="BK42" s="25">
        <f t="shared" si="321"/>
        <v>-165109.568</v>
      </c>
      <c r="BL42" s="25">
        <f t="shared" si="321"/>
        <v>-165109.568</v>
      </c>
    </row>
    <row r="43" spans="2:65" outlineLevel="3">
      <c r="B43" s="11" t="s">
        <v>29</v>
      </c>
      <c r="C43" s="4" t="s">
        <v>7</v>
      </c>
      <c r="E43" s="25">
        <f t="shared" ref="E43:AJ43" si="322" xml:space="preserve"> - E44 * E45</f>
        <v>0</v>
      </c>
      <c r="F43" s="25">
        <f t="shared" si="322"/>
        <v>-70840</v>
      </c>
      <c r="G43" s="25">
        <f t="shared" si="322"/>
        <v>-70840</v>
      </c>
      <c r="H43" s="25">
        <f t="shared" si="322"/>
        <v>-70840</v>
      </c>
      <c r="I43" s="25">
        <f t="shared" si="322"/>
        <v>-70840</v>
      </c>
      <c r="J43" s="25">
        <f t="shared" si="322"/>
        <v>-70840</v>
      </c>
      <c r="K43" s="25">
        <f t="shared" si="322"/>
        <v>-70840</v>
      </c>
      <c r="L43" s="25">
        <f t="shared" si="322"/>
        <v>-70840</v>
      </c>
      <c r="M43" s="25">
        <f t="shared" si="322"/>
        <v>-70840</v>
      </c>
      <c r="N43" s="25">
        <f t="shared" si="322"/>
        <v>-70840</v>
      </c>
      <c r="O43" s="25">
        <f t="shared" si="322"/>
        <v>-70840</v>
      </c>
      <c r="P43" s="25">
        <f t="shared" si="322"/>
        <v>-70840</v>
      </c>
      <c r="Q43" s="25">
        <f t="shared" si="322"/>
        <v>-110404.13999999998</v>
      </c>
      <c r="R43" s="25">
        <f t="shared" si="322"/>
        <v>-110404.13999999998</v>
      </c>
      <c r="S43" s="25">
        <f t="shared" si="322"/>
        <v>-110404.13999999998</v>
      </c>
      <c r="T43" s="25">
        <f t="shared" si="322"/>
        <v>-110404.13999999998</v>
      </c>
      <c r="U43" s="25">
        <f t="shared" si="322"/>
        <v>-110404.13999999998</v>
      </c>
      <c r="V43" s="25">
        <f t="shared" si="322"/>
        <v>-110404.13999999998</v>
      </c>
      <c r="W43" s="25">
        <f t="shared" si="322"/>
        <v>-110404.13999999998</v>
      </c>
      <c r="X43" s="25">
        <f t="shared" si="322"/>
        <v>-110404.13999999998</v>
      </c>
      <c r="Y43" s="25">
        <f t="shared" si="322"/>
        <v>-110404.13999999998</v>
      </c>
      <c r="Z43" s="25">
        <f t="shared" si="322"/>
        <v>-110404.13999999998</v>
      </c>
      <c r="AA43" s="25">
        <f t="shared" si="322"/>
        <v>-110404.13999999998</v>
      </c>
      <c r="AB43" s="25">
        <f t="shared" si="322"/>
        <v>-110404.13999999998</v>
      </c>
      <c r="AC43" s="25">
        <f t="shared" si="322"/>
        <v>-152946.53527999998</v>
      </c>
      <c r="AD43" s="25">
        <f t="shared" si="322"/>
        <v>-152946.53527999998</v>
      </c>
      <c r="AE43" s="25">
        <f t="shared" si="322"/>
        <v>-152946.53527999998</v>
      </c>
      <c r="AF43" s="25">
        <f t="shared" si="322"/>
        <v>-152946.53527999998</v>
      </c>
      <c r="AG43" s="25">
        <f t="shared" si="322"/>
        <v>-152946.53527999998</v>
      </c>
      <c r="AH43" s="25">
        <f t="shared" si="322"/>
        <v>-152946.53527999998</v>
      </c>
      <c r="AI43" s="25">
        <f t="shared" si="322"/>
        <v>-152946.53527999998</v>
      </c>
      <c r="AJ43" s="25">
        <f t="shared" si="322"/>
        <v>-152946.53527999998</v>
      </c>
      <c r="AK43" s="25">
        <f t="shared" ref="AK43:BL43" si="323" xml:space="preserve"> - AK44 * AK45</f>
        <v>-152946.53527999998</v>
      </c>
      <c r="AL43" s="25">
        <f t="shared" si="323"/>
        <v>-152946.53527999998</v>
      </c>
      <c r="AM43" s="25">
        <f t="shared" si="323"/>
        <v>-152946.53527999998</v>
      </c>
      <c r="AN43" s="25">
        <f t="shared" si="323"/>
        <v>-152946.53527999998</v>
      </c>
      <c r="AO43" s="25">
        <f t="shared" si="323"/>
        <v>-158908.81599999999</v>
      </c>
      <c r="AP43" s="25">
        <f t="shared" si="323"/>
        <v>-158908.81599999999</v>
      </c>
      <c r="AQ43" s="25">
        <f t="shared" si="323"/>
        <v>-158908.81599999999</v>
      </c>
      <c r="AR43" s="25">
        <f t="shared" si="323"/>
        <v>-158908.81599999999</v>
      </c>
      <c r="AS43" s="25">
        <f t="shared" si="323"/>
        <v>-158908.81599999999</v>
      </c>
      <c r="AT43" s="25">
        <f t="shared" si="323"/>
        <v>-158908.81599999999</v>
      </c>
      <c r="AU43" s="25">
        <f t="shared" si="323"/>
        <v>-158908.81599999999</v>
      </c>
      <c r="AV43" s="25">
        <f t="shared" si="323"/>
        <v>-158908.81599999999</v>
      </c>
      <c r="AW43" s="25">
        <f t="shared" si="323"/>
        <v>-158908.81599999999</v>
      </c>
      <c r="AX43" s="25">
        <f t="shared" si="323"/>
        <v>-158908.81599999999</v>
      </c>
      <c r="AY43" s="25">
        <f t="shared" si="323"/>
        <v>-158908.81599999999</v>
      </c>
      <c r="AZ43" s="25">
        <f t="shared" si="323"/>
        <v>-158908.81599999999</v>
      </c>
      <c r="BA43" s="25">
        <f t="shared" si="323"/>
        <v>-165109.568</v>
      </c>
      <c r="BB43" s="25">
        <f t="shared" si="323"/>
        <v>-165109.568</v>
      </c>
      <c r="BC43" s="25">
        <f t="shared" si="323"/>
        <v>-165109.568</v>
      </c>
      <c r="BD43" s="25">
        <f t="shared" si="323"/>
        <v>-165109.568</v>
      </c>
      <c r="BE43" s="25">
        <f t="shared" si="323"/>
        <v>-165109.568</v>
      </c>
      <c r="BF43" s="25">
        <f t="shared" si="323"/>
        <v>-165109.568</v>
      </c>
      <c r="BG43" s="25">
        <f t="shared" si="323"/>
        <v>-165109.568</v>
      </c>
      <c r="BH43" s="25">
        <f t="shared" si="323"/>
        <v>-165109.568</v>
      </c>
      <c r="BI43" s="25">
        <f t="shared" si="323"/>
        <v>-165109.568</v>
      </c>
      <c r="BJ43" s="25">
        <f t="shared" si="323"/>
        <v>-165109.568</v>
      </c>
      <c r="BK43" s="25">
        <f t="shared" si="323"/>
        <v>-165109.568</v>
      </c>
      <c r="BL43" s="25">
        <f t="shared" si="323"/>
        <v>-165109.568</v>
      </c>
    </row>
    <row r="44" spans="2:65" outlineLevel="3">
      <c r="B44" s="12" t="s">
        <v>30</v>
      </c>
      <c r="C44" s="4" t="s">
        <v>31</v>
      </c>
      <c r="E44" s="60"/>
      <c r="F44" s="60">
        <v>17710</v>
      </c>
      <c r="G44" s="60">
        <v>17710</v>
      </c>
      <c r="H44" s="60">
        <v>17710</v>
      </c>
      <c r="I44" s="60">
        <v>17710</v>
      </c>
      <c r="J44" s="60">
        <v>17710</v>
      </c>
      <c r="K44" s="60">
        <v>17710</v>
      </c>
      <c r="L44" s="60">
        <v>17710</v>
      </c>
      <c r="M44" s="60">
        <v>17710</v>
      </c>
      <c r="N44" s="60">
        <v>17710</v>
      </c>
      <c r="O44" s="60">
        <v>17710</v>
      </c>
      <c r="P44" s="60">
        <v>17710</v>
      </c>
      <c r="Q44" s="60">
        <f>1.039*$P$44</f>
        <v>18400.689999999999</v>
      </c>
      <c r="R44" s="60">
        <f>1.039*$P$44</f>
        <v>18400.689999999999</v>
      </c>
      <c r="S44" s="60">
        <f>1.039*$P$44</f>
        <v>18400.689999999999</v>
      </c>
      <c r="T44" s="60">
        <f>1.039*$P$44</f>
        <v>18400.689999999999</v>
      </c>
      <c r="U44" s="60">
        <f>1.039*$P$44</f>
        <v>18400.689999999999</v>
      </c>
      <c r="V44" s="60">
        <f>1.039*$P$44</f>
        <v>18400.689999999999</v>
      </c>
      <c r="W44" s="60">
        <f>1.039*$P$44</f>
        <v>18400.689999999999</v>
      </c>
      <c r="X44" s="60">
        <f>1.039*$P$44</f>
        <v>18400.689999999999</v>
      </c>
      <c r="Y44" s="60">
        <f>1.039*$P$44</f>
        <v>18400.689999999999</v>
      </c>
      <c r="Z44" s="60">
        <f>1.039*$P$44</f>
        <v>18400.689999999999</v>
      </c>
      <c r="AA44" s="60">
        <f>1.039*$P$44</f>
        <v>18400.689999999999</v>
      </c>
      <c r="AB44" s="60">
        <f>1.039*$P$44</f>
        <v>18400.689999999999</v>
      </c>
      <c r="AC44" s="60">
        <f>1.039*$AB$44</f>
        <v>19118.316909999998</v>
      </c>
      <c r="AD44" s="60">
        <f>1.039*$AB$44</f>
        <v>19118.316909999998</v>
      </c>
      <c r="AE44" s="60">
        <f>1.039*$AB$44</f>
        <v>19118.316909999998</v>
      </c>
      <c r="AF44" s="60">
        <f>1.039*$AB$44</f>
        <v>19118.316909999998</v>
      </c>
      <c r="AG44" s="60">
        <f>1.039*$AB$44</f>
        <v>19118.316909999998</v>
      </c>
      <c r="AH44" s="60">
        <f>1.039*$AB$44</f>
        <v>19118.316909999998</v>
      </c>
      <c r="AI44" s="60">
        <f>1.039*$AB$44</f>
        <v>19118.316909999998</v>
      </c>
      <c r="AJ44" s="60">
        <f>1.039*$AB$44</f>
        <v>19118.316909999998</v>
      </c>
      <c r="AK44" s="60">
        <f>1.039*$AB$44</f>
        <v>19118.316909999998</v>
      </c>
      <c r="AL44" s="60">
        <f>1.039*$AB$44</f>
        <v>19118.316909999998</v>
      </c>
      <c r="AM44" s="60">
        <f>1.039*$AB$44</f>
        <v>19118.316909999998</v>
      </c>
      <c r="AN44" s="60">
        <f>1.039*$AB$44</f>
        <v>19118.316909999998</v>
      </c>
      <c r="AO44" s="60">
        <f>1.039*19118</f>
        <v>19863.601999999999</v>
      </c>
      <c r="AP44" s="60">
        <f>1.039*19118</f>
        <v>19863.601999999999</v>
      </c>
      <c r="AQ44" s="60">
        <f>1.039*19118</f>
        <v>19863.601999999999</v>
      </c>
      <c r="AR44" s="60">
        <f>1.039*19118</f>
        <v>19863.601999999999</v>
      </c>
      <c r="AS44" s="60">
        <f>1.039*19118</f>
        <v>19863.601999999999</v>
      </c>
      <c r="AT44" s="60">
        <f>1.039*19118</f>
        <v>19863.601999999999</v>
      </c>
      <c r="AU44" s="60">
        <f>1.039*19118</f>
        <v>19863.601999999999</v>
      </c>
      <c r="AV44" s="60">
        <f>1.039*19118</f>
        <v>19863.601999999999</v>
      </c>
      <c r="AW44" s="60">
        <f>1.039*19118</f>
        <v>19863.601999999999</v>
      </c>
      <c r="AX44" s="60">
        <f>1.039*19118</f>
        <v>19863.601999999999</v>
      </c>
      <c r="AY44" s="60">
        <f>1.039*19118</f>
        <v>19863.601999999999</v>
      </c>
      <c r="AZ44" s="60">
        <f>1.039*19118</f>
        <v>19863.601999999999</v>
      </c>
      <c r="BA44" s="60">
        <f>1.039*19864</f>
        <v>20638.696</v>
      </c>
      <c r="BB44" s="60">
        <f>1.039*19864</f>
        <v>20638.696</v>
      </c>
      <c r="BC44" s="60">
        <f>1.039*19864</f>
        <v>20638.696</v>
      </c>
      <c r="BD44" s="60">
        <f>1.039*19864</f>
        <v>20638.696</v>
      </c>
      <c r="BE44" s="60">
        <f>1.039*19864</f>
        <v>20638.696</v>
      </c>
      <c r="BF44" s="60">
        <f>1.039*19864</f>
        <v>20638.696</v>
      </c>
      <c r="BG44" s="60">
        <f>1.039*19864</f>
        <v>20638.696</v>
      </c>
      <c r="BH44" s="60">
        <f>1.039*19864</f>
        <v>20638.696</v>
      </c>
      <c r="BI44" s="60">
        <f>1.039*19864</f>
        <v>20638.696</v>
      </c>
      <c r="BJ44" s="60">
        <f>1.039*19864</f>
        <v>20638.696</v>
      </c>
      <c r="BK44" s="60">
        <f>1.039*19864</f>
        <v>20638.696</v>
      </c>
      <c r="BL44" s="60">
        <f>1.039*19864</f>
        <v>20638.696</v>
      </c>
    </row>
    <row r="45" spans="2:65" outlineLevel="3">
      <c r="B45" s="12" t="s">
        <v>32</v>
      </c>
      <c r="C45" s="4" t="s">
        <v>33</v>
      </c>
      <c r="E45" s="60"/>
      <c r="F45" s="60">
        <v>4</v>
      </c>
      <c r="G45" s="60">
        <f t="shared" ref="G45:P45" si="324">F45</f>
        <v>4</v>
      </c>
      <c r="H45" s="60">
        <f t="shared" si="324"/>
        <v>4</v>
      </c>
      <c r="I45" s="60">
        <f t="shared" si="324"/>
        <v>4</v>
      </c>
      <c r="J45" s="60">
        <f t="shared" si="324"/>
        <v>4</v>
      </c>
      <c r="K45" s="60">
        <f t="shared" si="324"/>
        <v>4</v>
      </c>
      <c r="L45" s="60">
        <f t="shared" si="324"/>
        <v>4</v>
      </c>
      <c r="M45" s="60">
        <f t="shared" si="324"/>
        <v>4</v>
      </c>
      <c r="N45" s="60">
        <f t="shared" si="324"/>
        <v>4</v>
      </c>
      <c r="O45" s="60">
        <f t="shared" si="324"/>
        <v>4</v>
      </c>
      <c r="P45" s="60">
        <f t="shared" si="324"/>
        <v>4</v>
      </c>
      <c r="Q45" s="60">
        <v>6</v>
      </c>
      <c r="R45" s="60">
        <v>6</v>
      </c>
      <c r="S45" s="60">
        <v>6</v>
      </c>
      <c r="T45" s="60">
        <v>6</v>
      </c>
      <c r="U45" s="60">
        <v>6</v>
      </c>
      <c r="V45" s="60">
        <v>6</v>
      </c>
      <c r="W45" s="60">
        <v>6</v>
      </c>
      <c r="X45" s="60">
        <v>6</v>
      </c>
      <c r="Y45" s="60">
        <v>6</v>
      </c>
      <c r="Z45" s="60">
        <v>6</v>
      </c>
      <c r="AA45" s="60">
        <v>6</v>
      </c>
      <c r="AB45" s="60">
        <v>6</v>
      </c>
      <c r="AC45" s="60">
        <v>8</v>
      </c>
      <c r="AD45" s="60">
        <v>8</v>
      </c>
      <c r="AE45" s="60">
        <v>8</v>
      </c>
      <c r="AF45" s="60">
        <v>8</v>
      </c>
      <c r="AG45" s="60">
        <v>8</v>
      </c>
      <c r="AH45" s="60">
        <v>8</v>
      </c>
      <c r="AI45" s="60">
        <v>8</v>
      </c>
      <c r="AJ45" s="60">
        <v>8</v>
      </c>
      <c r="AK45" s="60">
        <v>8</v>
      </c>
      <c r="AL45" s="60">
        <v>8</v>
      </c>
      <c r="AM45" s="60">
        <v>8</v>
      </c>
      <c r="AN45" s="60">
        <v>8</v>
      </c>
      <c r="AO45" s="60">
        <v>8</v>
      </c>
      <c r="AP45" s="60">
        <v>8</v>
      </c>
      <c r="AQ45" s="60">
        <v>8</v>
      </c>
      <c r="AR45" s="60">
        <v>8</v>
      </c>
      <c r="AS45" s="60">
        <v>8</v>
      </c>
      <c r="AT45" s="60">
        <v>8</v>
      </c>
      <c r="AU45" s="60">
        <v>8</v>
      </c>
      <c r="AV45" s="60">
        <v>8</v>
      </c>
      <c r="AW45" s="60">
        <v>8</v>
      </c>
      <c r="AX45" s="60">
        <v>8</v>
      </c>
      <c r="AY45" s="60">
        <v>8</v>
      </c>
      <c r="AZ45" s="60">
        <v>8</v>
      </c>
      <c r="BA45" s="60">
        <v>8</v>
      </c>
      <c r="BB45" s="60">
        <v>8</v>
      </c>
      <c r="BC45" s="60">
        <v>8</v>
      </c>
      <c r="BD45" s="60">
        <v>8</v>
      </c>
      <c r="BE45" s="60">
        <v>8</v>
      </c>
      <c r="BF45" s="60">
        <v>8</v>
      </c>
      <c r="BG45" s="60">
        <v>8</v>
      </c>
      <c r="BH45" s="60">
        <v>8</v>
      </c>
      <c r="BI45" s="60">
        <v>8</v>
      </c>
      <c r="BJ45" s="60">
        <v>8</v>
      </c>
      <c r="BK45" s="60">
        <v>8</v>
      </c>
      <c r="BL45" s="60">
        <v>8</v>
      </c>
    </row>
    <row r="46" spans="2:65" outlineLevel="3">
      <c r="B46" s="67" t="s">
        <v>34</v>
      </c>
      <c r="C46" s="64" t="s">
        <v>18</v>
      </c>
      <c r="D46" s="64"/>
      <c r="E46" s="65">
        <f t="shared" ref="E46" si="325" xml:space="preserve"> - E47 * E48</f>
        <v>0</v>
      </c>
      <c r="F46" s="65">
        <f t="shared" ref="F46" si="326" xml:space="preserve"> - F47 * F48</f>
        <v>0</v>
      </c>
      <c r="G46" s="65">
        <f t="shared" ref="G46" si="327" xml:space="preserve"> - G47 * G48</f>
        <v>0</v>
      </c>
      <c r="H46" s="65">
        <f t="shared" ref="H46" si="328" xml:space="preserve"> - H47 * H48</f>
        <v>0</v>
      </c>
      <c r="I46" s="65">
        <f t="shared" ref="I46" si="329" xml:space="preserve"> - I47 * I48</f>
        <v>0</v>
      </c>
      <c r="J46" s="65">
        <f t="shared" ref="J46" si="330" xml:space="preserve"> - J47 * J48</f>
        <v>0</v>
      </c>
      <c r="K46" s="65">
        <f t="shared" ref="K46" si="331" xml:space="preserve"> - K47 * K48</f>
        <v>0</v>
      </c>
      <c r="L46" s="65">
        <f t="shared" ref="L46" si="332" xml:space="preserve"> - L47 * L48</f>
        <v>0</v>
      </c>
      <c r="M46" s="65">
        <f t="shared" ref="M46" si="333" xml:space="preserve"> - M47 * M48</f>
        <v>0</v>
      </c>
      <c r="N46" s="65">
        <f t="shared" ref="N46" si="334" xml:space="preserve"> - N47 * N48</f>
        <v>0</v>
      </c>
      <c r="O46" s="65">
        <f t="shared" ref="O46" si="335" xml:space="preserve"> - O47 * O48</f>
        <v>0</v>
      </c>
      <c r="P46" s="65">
        <f t="shared" ref="P46" si="336" xml:space="preserve"> - P47 * P48</f>
        <v>0</v>
      </c>
      <c r="Q46" s="65">
        <f t="shared" ref="Q46" si="337" xml:space="preserve"> - Q47 * Q48</f>
        <v>0</v>
      </c>
      <c r="R46" s="65">
        <f t="shared" ref="R46" si="338" xml:space="preserve"> - R47 * R48</f>
        <v>0</v>
      </c>
      <c r="S46" s="65">
        <f t="shared" ref="S46" si="339" xml:space="preserve"> - S47 * S48</f>
        <v>0</v>
      </c>
      <c r="T46" s="65">
        <f t="shared" ref="T46" si="340" xml:space="preserve"> - T47 * T48</f>
        <v>0</v>
      </c>
      <c r="U46" s="65">
        <f t="shared" ref="U46" si="341" xml:space="preserve"> - U47 * U48</f>
        <v>0</v>
      </c>
      <c r="V46" s="65">
        <f t="shared" ref="V46" si="342" xml:space="preserve"> - V47 * V48</f>
        <v>0</v>
      </c>
      <c r="W46" s="65">
        <f t="shared" ref="W46" si="343" xml:space="preserve"> - W47 * W48</f>
        <v>0</v>
      </c>
      <c r="X46" s="65">
        <f t="shared" ref="X46" si="344" xml:space="preserve"> - X47 * X48</f>
        <v>0</v>
      </c>
      <c r="Y46" s="65">
        <f t="shared" ref="Y46" si="345" xml:space="preserve"> - Y47 * Y48</f>
        <v>0</v>
      </c>
      <c r="Z46" s="65">
        <f t="shared" ref="Z46" si="346" xml:space="preserve"> - Z47 * Z48</f>
        <v>0</v>
      </c>
      <c r="AA46" s="65">
        <f t="shared" ref="AA46" si="347" xml:space="preserve"> - AA47 * AA48</f>
        <v>0</v>
      </c>
      <c r="AB46" s="65">
        <f t="shared" ref="AB46" si="348" xml:space="preserve"> - AB47 * AB48</f>
        <v>0</v>
      </c>
      <c r="AC46" s="65">
        <f t="shared" ref="AC46" si="349" xml:space="preserve"> - AC47 * AC48</f>
        <v>0</v>
      </c>
      <c r="AD46" s="65">
        <f t="shared" ref="AD46" si="350" xml:space="preserve"> - AD47 * AD48</f>
        <v>0</v>
      </c>
      <c r="AE46" s="65">
        <f t="shared" ref="AE46" si="351" xml:space="preserve"> - AE47 * AE48</f>
        <v>0</v>
      </c>
      <c r="AF46" s="65">
        <f t="shared" ref="AF46" si="352" xml:space="preserve"> - AF47 * AF48</f>
        <v>0</v>
      </c>
      <c r="AG46" s="65">
        <f t="shared" ref="AG46" si="353" xml:space="preserve"> - AG47 * AG48</f>
        <v>0</v>
      </c>
      <c r="AH46" s="65">
        <f t="shared" ref="AH46" si="354" xml:space="preserve"> - AH47 * AH48</f>
        <v>0</v>
      </c>
      <c r="AI46" s="65">
        <f t="shared" ref="AI46" si="355" xml:space="preserve"> - AI47 * AI48</f>
        <v>0</v>
      </c>
      <c r="AJ46" s="65">
        <f t="shared" ref="AJ46" si="356" xml:space="preserve"> - AJ47 * AJ48</f>
        <v>0</v>
      </c>
      <c r="AK46" s="65">
        <f t="shared" ref="AK46" si="357" xml:space="preserve"> - AK47 * AK48</f>
        <v>0</v>
      </c>
      <c r="AL46" s="65">
        <f t="shared" ref="AL46" si="358" xml:space="preserve"> - AL47 * AL48</f>
        <v>0</v>
      </c>
      <c r="AM46" s="65">
        <f t="shared" ref="AM46" si="359" xml:space="preserve"> - AM47 * AM48</f>
        <v>0</v>
      </c>
      <c r="AN46" s="65">
        <f t="shared" ref="AN46" si="360" xml:space="preserve"> - AN47 * AN48</f>
        <v>0</v>
      </c>
      <c r="AO46" s="65">
        <f t="shared" ref="AO46" si="361" xml:space="preserve"> - AO47 * AO48</f>
        <v>0</v>
      </c>
      <c r="AP46" s="65">
        <f t="shared" ref="AP46" si="362" xml:space="preserve"> - AP47 * AP48</f>
        <v>0</v>
      </c>
      <c r="AQ46" s="65">
        <f t="shared" ref="AQ46" si="363" xml:space="preserve"> - AQ47 * AQ48</f>
        <v>0</v>
      </c>
      <c r="AR46" s="65">
        <f t="shared" ref="AR46" si="364" xml:space="preserve"> - AR47 * AR48</f>
        <v>0</v>
      </c>
      <c r="AS46" s="65">
        <f t="shared" ref="AS46" si="365" xml:space="preserve"> - AS47 * AS48</f>
        <v>0</v>
      </c>
      <c r="AT46" s="65">
        <f t="shared" ref="AT46" si="366" xml:space="preserve"> - AT47 * AT48</f>
        <v>0</v>
      </c>
      <c r="AU46" s="65">
        <f t="shared" ref="AU46" si="367" xml:space="preserve"> - AU47 * AU48</f>
        <v>0</v>
      </c>
      <c r="AV46" s="65">
        <f t="shared" ref="AV46" si="368" xml:space="preserve"> - AV47 * AV48</f>
        <v>0</v>
      </c>
      <c r="AW46" s="65">
        <f t="shared" ref="AW46" si="369" xml:space="preserve"> - AW47 * AW48</f>
        <v>0</v>
      </c>
      <c r="AX46" s="65">
        <f t="shared" ref="AX46" si="370" xml:space="preserve"> - AX47 * AX48</f>
        <v>0</v>
      </c>
      <c r="AY46" s="65">
        <f t="shared" ref="AY46" si="371" xml:space="preserve"> - AY47 * AY48</f>
        <v>0</v>
      </c>
      <c r="AZ46" s="65">
        <f t="shared" ref="AZ46" si="372" xml:space="preserve"> - AZ47 * AZ48</f>
        <v>0</v>
      </c>
      <c r="BA46" s="65">
        <f t="shared" ref="BA46" si="373" xml:space="preserve"> - BA47 * BA48</f>
        <v>0</v>
      </c>
      <c r="BB46" s="65">
        <f t="shared" ref="BB46" si="374" xml:space="preserve"> - BB47 * BB48</f>
        <v>0</v>
      </c>
      <c r="BC46" s="65">
        <f t="shared" ref="BC46" si="375" xml:space="preserve"> - BC47 * BC48</f>
        <v>0</v>
      </c>
      <c r="BD46" s="65">
        <f t="shared" ref="BD46" si="376" xml:space="preserve"> - BD47 * BD48</f>
        <v>0</v>
      </c>
      <c r="BE46" s="65">
        <f t="shared" ref="BE46" si="377" xml:space="preserve"> - BE47 * BE48</f>
        <v>0</v>
      </c>
      <c r="BF46" s="65">
        <f t="shared" ref="BF46" si="378" xml:space="preserve"> - BF47 * BF48</f>
        <v>0</v>
      </c>
      <c r="BG46" s="65">
        <f t="shared" ref="BG46" si="379" xml:space="preserve"> - BG47 * BG48</f>
        <v>0</v>
      </c>
      <c r="BH46" s="65">
        <f t="shared" ref="BH46" si="380" xml:space="preserve"> - BH47 * BH48</f>
        <v>0</v>
      </c>
      <c r="BI46" s="65">
        <f t="shared" ref="BI46" si="381" xml:space="preserve"> - BI47 * BI48</f>
        <v>0</v>
      </c>
      <c r="BJ46" s="65">
        <f t="shared" ref="BJ46" si="382" xml:space="preserve"> - BJ47 * BJ48</f>
        <v>0</v>
      </c>
      <c r="BK46" s="65">
        <f t="shared" ref="BK46" si="383" xml:space="preserve"> - BK47 * BK48</f>
        <v>0</v>
      </c>
      <c r="BL46" s="65">
        <f t="shared" ref="BL46" si="384" xml:space="preserve"> - BL47 * BL48</f>
        <v>0</v>
      </c>
    </row>
    <row r="47" spans="2:65" outlineLevel="3">
      <c r="B47" s="69" t="s">
        <v>30</v>
      </c>
      <c r="C47" s="64" t="s">
        <v>35</v>
      </c>
      <c r="D47" s="64"/>
      <c r="E47" s="68">
        <v>0</v>
      </c>
      <c r="F47" s="68">
        <v>0</v>
      </c>
      <c r="G47" s="68">
        <v>0</v>
      </c>
      <c r="H47" s="68">
        <v>0</v>
      </c>
      <c r="I47" s="68">
        <v>0</v>
      </c>
      <c r="J47" s="68">
        <v>0</v>
      </c>
      <c r="K47" s="68">
        <v>0</v>
      </c>
      <c r="L47" s="68">
        <v>0</v>
      </c>
      <c r="M47" s="68">
        <v>0</v>
      </c>
      <c r="N47" s="68">
        <v>0</v>
      </c>
      <c r="O47" s="68">
        <v>0</v>
      </c>
      <c r="P47" s="68">
        <v>0</v>
      </c>
      <c r="Q47" s="68">
        <v>0</v>
      </c>
      <c r="R47" s="68">
        <v>0</v>
      </c>
      <c r="S47" s="68">
        <v>0</v>
      </c>
      <c r="T47" s="68">
        <v>0</v>
      </c>
      <c r="U47" s="68">
        <v>0</v>
      </c>
      <c r="V47" s="68">
        <v>0</v>
      </c>
      <c r="W47" s="68">
        <v>0</v>
      </c>
      <c r="X47" s="68">
        <v>0</v>
      </c>
      <c r="Y47" s="68">
        <v>0</v>
      </c>
      <c r="Z47" s="68">
        <v>0</v>
      </c>
      <c r="AA47" s="68">
        <v>0</v>
      </c>
      <c r="AB47" s="68">
        <v>0</v>
      </c>
      <c r="AC47" s="68">
        <v>0</v>
      </c>
      <c r="AD47" s="68">
        <v>0</v>
      </c>
      <c r="AE47" s="68">
        <v>0</v>
      </c>
      <c r="AF47" s="68">
        <v>0</v>
      </c>
      <c r="AG47" s="68">
        <v>0</v>
      </c>
      <c r="AH47" s="68">
        <v>0</v>
      </c>
      <c r="AI47" s="68">
        <v>0</v>
      </c>
      <c r="AJ47" s="68">
        <v>0</v>
      </c>
      <c r="AK47" s="68">
        <v>0</v>
      </c>
      <c r="AL47" s="68">
        <v>0</v>
      </c>
      <c r="AM47" s="68">
        <v>0</v>
      </c>
      <c r="AN47" s="68">
        <v>0</v>
      </c>
      <c r="AO47" s="68">
        <v>0</v>
      </c>
      <c r="AP47" s="68">
        <v>0</v>
      </c>
      <c r="AQ47" s="68">
        <v>0</v>
      </c>
      <c r="AR47" s="68">
        <v>0</v>
      </c>
      <c r="AS47" s="68">
        <v>0</v>
      </c>
      <c r="AT47" s="68">
        <v>0</v>
      </c>
      <c r="AU47" s="68">
        <v>0</v>
      </c>
      <c r="AV47" s="68">
        <v>0</v>
      </c>
      <c r="AW47" s="68">
        <v>0</v>
      </c>
      <c r="AX47" s="68">
        <v>0</v>
      </c>
      <c r="AY47" s="68">
        <v>0</v>
      </c>
      <c r="AZ47" s="68">
        <v>0</v>
      </c>
      <c r="BA47" s="68">
        <v>0</v>
      </c>
      <c r="BB47" s="68">
        <v>0</v>
      </c>
      <c r="BC47" s="68">
        <v>0</v>
      </c>
      <c r="BD47" s="68">
        <v>0</v>
      </c>
      <c r="BE47" s="68">
        <v>0</v>
      </c>
      <c r="BF47" s="68">
        <v>0</v>
      </c>
      <c r="BG47" s="68">
        <v>0</v>
      </c>
      <c r="BH47" s="68">
        <v>0</v>
      </c>
      <c r="BI47" s="68">
        <v>0</v>
      </c>
      <c r="BJ47" s="68">
        <v>0</v>
      </c>
      <c r="BK47" s="68">
        <v>0</v>
      </c>
      <c r="BL47" s="68">
        <v>0</v>
      </c>
    </row>
    <row r="48" spans="2:65" outlineLevel="3">
      <c r="B48" s="69" t="s">
        <v>32</v>
      </c>
      <c r="C48" s="64" t="s">
        <v>33</v>
      </c>
      <c r="D48" s="64"/>
      <c r="E48" s="68">
        <v>0</v>
      </c>
      <c r="F48" s="68">
        <v>0</v>
      </c>
      <c r="G48" s="68">
        <v>0</v>
      </c>
      <c r="H48" s="68">
        <v>0</v>
      </c>
      <c r="I48" s="68">
        <v>0</v>
      </c>
      <c r="J48" s="68">
        <v>0</v>
      </c>
      <c r="K48" s="68">
        <v>0</v>
      </c>
      <c r="L48" s="68">
        <v>0</v>
      </c>
      <c r="M48" s="68">
        <v>0</v>
      </c>
      <c r="N48" s="68">
        <v>0</v>
      </c>
      <c r="O48" s="68">
        <v>0</v>
      </c>
      <c r="P48" s="68">
        <v>0</v>
      </c>
      <c r="Q48" s="68">
        <v>0</v>
      </c>
      <c r="R48" s="68">
        <v>0</v>
      </c>
      <c r="S48" s="68">
        <v>0</v>
      </c>
      <c r="T48" s="68">
        <v>0</v>
      </c>
      <c r="U48" s="68">
        <v>0</v>
      </c>
      <c r="V48" s="68">
        <v>0</v>
      </c>
      <c r="W48" s="68">
        <v>0</v>
      </c>
      <c r="X48" s="68">
        <v>0</v>
      </c>
      <c r="Y48" s="68">
        <v>0</v>
      </c>
      <c r="Z48" s="68">
        <v>0</v>
      </c>
      <c r="AA48" s="68">
        <v>0</v>
      </c>
      <c r="AB48" s="68">
        <v>0</v>
      </c>
      <c r="AC48" s="68">
        <v>0</v>
      </c>
      <c r="AD48" s="68">
        <v>0</v>
      </c>
      <c r="AE48" s="68">
        <v>0</v>
      </c>
      <c r="AF48" s="68">
        <v>0</v>
      </c>
      <c r="AG48" s="68">
        <v>0</v>
      </c>
      <c r="AH48" s="68">
        <v>0</v>
      </c>
      <c r="AI48" s="68">
        <v>0</v>
      </c>
      <c r="AJ48" s="68">
        <v>0</v>
      </c>
      <c r="AK48" s="68">
        <v>0</v>
      </c>
      <c r="AL48" s="68">
        <v>0</v>
      </c>
      <c r="AM48" s="68">
        <v>0</v>
      </c>
      <c r="AN48" s="68">
        <v>0</v>
      </c>
      <c r="AO48" s="68">
        <v>0</v>
      </c>
      <c r="AP48" s="68">
        <v>0</v>
      </c>
      <c r="AQ48" s="68">
        <v>0</v>
      </c>
      <c r="AR48" s="68">
        <v>0</v>
      </c>
      <c r="AS48" s="68">
        <v>0</v>
      </c>
      <c r="AT48" s="68">
        <v>0</v>
      </c>
      <c r="AU48" s="68">
        <v>0</v>
      </c>
      <c r="AV48" s="68">
        <v>0</v>
      </c>
      <c r="AW48" s="68">
        <v>0</v>
      </c>
      <c r="AX48" s="68">
        <v>0</v>
      </c>
      <c r="AY48" s="68">
        <v>0</v>
      </c>
      <c r="AZ48" s="68">
        <v>0</v>
      </c>
      <c r="BA48" s="68">
        <v>0</v>
      </c>
      <c r="BB48" s="68">
        <v>0</v>
      </c>
      <c r="BC48" s="68">
        <v>0</v>
      </c>
      <c r="BD48" s="68">
        <v>0</v>
      </c>
      <c r="BE48" s="68">
        <v>0</v>
      </c>
      <c r="BF48" s="68">
        <v>0</v>
      </c>
      <c r="BG48" s="68">
        <v>0</v>
      </c>
      <c r="BH48" s="68">
        <v>0</v>
      </c>
      <c r="BI48" s="68">
        <v>0</v>
      </c>
      <c r="BJ48" s="68">
        <v>0</v>
      </c>
      <c r="BK48" s="68">
        <v>0</v>
      </c>
      <c r="BL48" s="68">
        <v>0</v>
      </c>
    </row>
    <row r="49" spans="2:64" outlineLevel="3">
      <c r="B49" s="67" t="s">
        <v>36</v>
      </c>
      <c r="C49" s="64" t="s">
        <v>18</v>
      </c>
      <c r="D49" s="64"/>
      <c r="E49" s="65">
        <f t="shared" ref="E49" si="385" xml:space="preserve"> - E50 * E51</f>
        <v>0</v>
      </c>
      <c r="F49" s="65">
        <f t="shared" ref="F49" si="386" xml:space="preserve"> - F50 * F51</f>
        <v>0</v>
      </c>
      <c r="G49" s="65">
        <f t="shared" ref="G49" si="387" xml:space="preserve"> - G50 * G51</f>
        <v>0</v>
      </c>
      <c r="H49" s="65">
        <f t="shared" ref="H49" si="388" xml:space="preserve"> - H50 * H51</f>
        <v>0</v>
      </c>
      <c r="I49" s="65">
        <f t="shared" ref="I49" si="389" xml:space="preserve"> - I50 * I51</f>
        <v>0</v>
      </c>
      <c r="J49" s="65">
        <f t="shared" ref="J49" si="390" xml:space="preserve"> - J50 * J51</f>
        <v>0</v>
      </c>
      <c r="K49" s="65">
        <f t="shared" ref="K49" si="391" xml:space="preserve"> - K50 * K51</f>
        <v>0</v>
      </c>
      <c r="L49" s="65">
        <f t="shared" ref="L49" si="392" xml:space="preserve"> - L50 * L51</f>
        <v>0</v>
      </c>
      <c r="M49" s="65">
        <f t="shared" ref="M49" si="393" xml:space="preserve"> - M50 * M51</f>
        <v>0</v>
      </c>
      <c r="N49" s="65">
        <f t="shared" ref="N49" si="394" xml:space="preserve"> - N50 * N51</f>
        <v>0</v>
      </c>
      <c r="O49" s="65">
        <f t="shared" ref="O49" si="395" xml:space="preserve"> - O50 * O51</f>
        <v>0</v>
      </c>
      <c r="P49" s="65">
        <f t="shared" ref="P49" si="396" xml:space="preserve"> - P50 * P51</f>
        <v>0</v>
      </c>
      <c r="Q49" s="65">
        <f t="shared" ref="Q49" si="397" xml:space="preserve"> - Q50 * Q51</f>
        <v>0</v>
      </c>
      <c r="R49" s="65">
        <f t="shared" ref="R49" si="398" xml:space="preserve"> - R50 * R51</f>
        <v>0</v>
      </c>
      <c r="S49" s="65">
        <f t="shared" ref="S49" si="399" xml:space="preserve"> - S50 * S51</f>
        <v>0</v>
      </c>
      <c r="T49" s="65">
        <f t="shared" ref="T49" si="400" xml:space="preserve"> - T50 * T51</f>
        <v>0</v>
      </c>
      <c r="U49" s="65">
        <f t="shared" ref="U49" si="401" xml:space="preserve"> - U50 * U51</f>
        <v>0</v>
      </c>
      <c r="V49" s="65">
        <f t="shared" ref="V49" si="402" xml:space="preserve"> - V50 * V51</f>
        <v>0</v>
      </c>
      <c r="W49" s="65">
        <f t="shared" ref="W49" si="403" xml:space="preserve"> - W50 * W51</f>
        <v>0</v>
      </c>
      <c r="X49" s="65">
        <f t="shared" ref="X49" si="404" xml:space="preserve"> - X50 * X51</f>
        <v>0</v>
      </c>
      <c r="Y49" s="65">
        <f t="shared" ref="Y49" si="405" xml:space="preserve"> - Y50 * Y51</f>
        <v>0</v>
      </c>
      <c r="Z49" s="65">
        <f t="shared" ref="Z49" si="406" xml:space="preserve"> - Z50 * Z51</f>
        <v>0</v>
      </c>
      <c r="AA49" s="65">
        <f t="shared" ref="AA49" si="407" xml:space="preserve"> - AA50 * AA51</f>
        <v>0</v>
      </c>
      <c r="AB49" s="65">
        <f t="shared" ref="AB49" si="408" xml:space="preserve"> - AB50 * AB51</f>
        <v>0</v>
      </c>
      <c r="AC49" s="65">
        <f t="shared" ref="AC49" si="409" xml:space="preserve"> - AC50 * AC51</f>
        <v>0</v>
      </c>
      <c r="AD49" s="65">
        <f t="shared" ref="AD49" si="410" xml:space="preserve"> - AD50 * AD51</f>
        <v>0</v>
      </c>
      <c r="AE49" s="65">
        <f t="shared" ref="AE49" si="411" xml:space="preserve"> - AE50 * AE51</f>
        <v>0</v>
      </c>
      <c r="AF49" s="65">
        <f t="shared" ref="AF49" si="412" xml:space="preserve"> - AF50 * AF51</f>
        <v>0</v>
      </c>
      <c r="AG49" s="65">
        <f t="shared" ref="AG49" si="413" xml:space="preserve"> - AG50 * AG51</f>
        <v>0</v>
      </c>
      <c r="AH49" s="65">
        <f t="shared" ref="AH49" si="414" xml:space="preserve"> - AH50 * AH51</f>
        <v>0</v>
      </c>
      <c r="AI49" s="65">
        <f t="shared" ref="AI49" si="415" xml:space="preserve"> - AI50 * AI51</f>
        <v>0</v>
      </c>
      <c r="AJ49" s="65">
        <f t="shared" ref="AJ49" si="416" xml:space="preserve"> - AJ50 * AJ51</f>
        <v>0</v>
      </c>
      <c r="AK49" s="65">
        <f t="shared" ref="AK49" si="417" xml:space="preserve"> - AK50 * AK51</f>
        <v>0</v>
      </c>
      <c r="AL49" s="65">
        <f t="shared" ref="AL49" si="418" xml:space="preserve"> - AL50 * AL51</f>
        <v>0</v>
      </c>
      <c r="AM49" s="65">
        <f t="shared" ref="AM49" si="419" xml:space="preserve"> - AM50 * AM51</f>
        <v>0</v>
      </c>
      <c r="AN49" s="65">
        <f t="shared" ref="AN49" si="420" xml:space="preserve"> - AN50 * AN51</f>
        <v>0</v>
      </c>
      <c r="AO49" s="65">
        <f t="shared" ref="AO49" si="421" xml:space="preserve"> - AO50 * AO51</f>
        <v>0</v>
      </c>
      <c r="AP49" s="65">
        <f t="shared" ref="AP49" si="422" xml:space="preserve"> - AP50 * AP51</f>
        <v>0</v>
      </c>
      <c r="AQ49" s="65">
        <f t="shared" ref="AQ49" si="423" xml:space="preserve"> - AQ50 * AQ51</f>
        <v>0</v>
      </c>
      <c r="AR49" s="65">
        <f t="shared" ref="AR49" si="424" xml:space="preserve"> - AR50 * AR51</f>
        <v>0</v>
      </c>
      <c r="AS49" s="65">
        <f t="shared" ref="AS49" si="425" xml:space="preserve"> - AS50 * AS51</f>
        <v>0</v>
      </c>
      <c r="AT49" s="65">
        <f t="shared" ref="AT49" si="426" xml:space="preserve"> - AT50 * AT51</f>
        <v>0</v>
      </c>
      <c r="AU49" s="65">
        <f t="shared" ref="AU49" si="427" xml:space="preserve"> - AU50 * AU51</f>
        <v>0</v>
      </c>
      <c r="AV49" s="65">
        <f t="shared" ref="AV49" si="428" xml:space="preserve"> - AV50 * AV51</f>
        <v>0</v>
      </c>
      <c r="AW49" s="65">
        <f t="shared" ref="AW49" si="429" xml:space="preserve"> - AW50 * AW51</f>
        <v>0</v>
      </c>
      <c r="AX49" s="65">
        <f t="shared" ref="AX49" si="430" xml:space="preserve"> - AX50 * AX51</f>
        <v>0</v>
      </c>
      <c r="AY49" s="65">
        <f t="shared" ref="AY49" si="431" xml:space="preserve"> - AY50 * AY51</f>
        <v>0</v>
      </c>
      <c r="AZ49" s="65">
        <f t="shared" ref="AZ49" si="432" xml:space="preserve"> - AZ50 * AZ51</f>
        <v>0</v>
      </c>
      <c r="BA49" s="65">
        <f t="shared" ref="BA49" si="433" xml:space="preserve"> - BA50 * BA51</f>
        <v>0</v>
      </c>
      <c r="BB49" s="65">
        <f t="shared" ref="BB49" si="434" xml:space="preserve"> - BB50 * BB51</f>
        <v>0</v>
      </c>
      <c r="BC49" s="65">
        <f t="shared" ref="BC49" si="435" xml:space="preserve"> - BC50 * BC51</f>
        <v>0</v>
      </c>
      <c r="BD49" s="65">
        <f t="shared" ref="BD49" si="436" xml:space="preserve"> - BD50 * BD51</f>
        <v>0</v>
      </c>
      <c r="BE49" s="65">
        <f t="shared" ref="BE49" si="437" xml:space="preserve"> - BE50 * BE51</f>
        <v>0</v>
      </c>
      <c r="BF49" s="65">
        <f t="shared" ref="BF49" si="438" xml:space="preserve"> - BF50 * BF51</f>
        <v>0</v>
      </c>
      <c r="BG49" s="65">
        <f t="shared" ref="BG49" si="439" xml:space="preserve"> - BG50 * BG51</f>
        <v>0</v>
      </c>
      <c r="BH49" s="65">
        <f t="shared" ref="BH49" si="440" xml:space="preserve"> - BH50 * BH51</f>
        <v>0</v>
      </c>
      <c r="BI49" s="65">
        <f t="shared" ref="BI49" si="441" xml:space="preserve"> - BI50 * BI51</f>
        <v>0</v>
      </c>
      <c r="BJ49" s="65">
        <f t="shared" ref="BJ49" si="442" xml:space="preserve"> - BJ50 * BJ51</f>
        <v>0</v>
      </c>
      <c r="BK49" s="65">
        <f t="shared" ref="BK49" si="443" xml:space="preserve"> - BK50 * BK51</f>
        <v>0</v>
      </c>
      <c r="BL49" s="65">
        <f t="shared" ref="BL49" si="444" xml:space="preserve"> - BL50 * BL51</f>
        <v>0</v>
      </c>
    </row>
    <row r="50" spans="2:64" outlineLevel="3">
      <c r="B50" s="69" t="s">
        <v>30</v>
      </c>
      <c r="C50" s="64" t="s">
        <v>35</v>
      </c>
      <c r="D50" s="64"/>
      <c r="E50" s="68">
        <v>0</v>
      </c>
      <c r="F50" s="68">
        <v>0</v>
      </c>
      <c r="G50" s="68">
        <v>0</v>
      </c>
      <c r="H50" s="68">
        <v>0</v>
      </c>
      <c r="I50" s="68">
        <v>0</v>
      </c>
      <c r="J50" s="68">
        <v>0</v>
      </c>
      <c r="K50" s="68">
        <v>0</v>
      </c>
      <c r="L50" s="68">
        <v>0</v>
      </c>
      <c r="M50" s="68">
        <v>0</v>
      </c>
      <c r="N50" s="68">
        <v>0</v>
      </c>
      <c r="O50" s="68">
        <v>0</v>
      </c>
      <c r="P50" s="68">
        <v>0</v>
      </c>
      <c r="Q50" s="68">
        <v>0</v>
      </c>
      <c r="R50" s="68">
        <v>0</v>
      </c>
      <c r="S50" s="68">
        <v>0</v>
      </c>
      <c r="T50" s="68">
        <v>0</v>
      </c>
      <c r="U50" s="68">
        <v>0</v>
      </c>
      <c r="V50" s="68">
        <v>0</v>
      </c>
      <c r="W50" s="68">
        <v>0</v>
      </c>
      <c r="X50" s="68">
        <v>0</v>
      </c>
      <c r="Y50" s="68">
        <v>0</v>
      </c>
      <c r="Z50" s="68">
        <v>0</v>
      </c>
      <c r="AA50" s="68">
        <v>0</v>
      </c>
      <c r="AB50" s="68">
        <v>0</v>
      </c>
      <c r="AC50" s="68">
        <v>0</v>
      </c>
      <c r="AD50" s="68">
        <v>0</v>
      </c>
      <c r="AE50" s="68">
        <v>0</v>
      </c>
      <c r="AF50" s="68">
        <v>0</v>
      </c>
      <c r="AG50" s="68">
        <v>0</v>
      </c>
      <c r="AH50" s="68">
        <v>0</v>
      </c>
      <c r="AI50" s="68">
        <v>0</v>
      </c>
      <c r="AJ50" s="68">
        <v>0</v>
      </c>
      <c r="AK50" s="68">
        <v>0</v>
      </c>
      <c r="AL50" s="68">
        <v>0</v>
      </c>
      <c r="AM50" s="68">
        <v>0</v>
      </c>
      <c r="AN50" s="68">
        <v>0</v>
      </c>
      <c r="AO50" s="68">
        <v>0</v>
      </c>
      <c r="AP50" s="68">
        <v>0</v>
      </c>
      <c r="AQ50" s="68">
        <v>0</v>
      </c>
      <c r="AR50" s="68">
        <v>0</v>
      </c>
      <c r="AS50" s="68">
        <v>0</v>
      </c>
      <c r="AT50" s="68">
        <v>0</v>
      </c>
      <c r="AU50" s="68">
        <v>0</v>
      </c>
      <c r="AV50" s="68">
        <v>0</v>
      </c>
      <c r="AW50" s="68">
        <v>0</v>
      </c>
      <c r="AX50" s="68">
        <v>0</v>
      </c>
      <c r="AY50" s="68">
        <v>0</v>
      </c>
      <c r="AZ50" s="68">
        <v>0</v>
      </c>
      <c r="BA50" s="68">
        <v>0</v>
      </c>
      <c r="BB50" s="68">
        <v>0</v>
      </c>
      <c r="BC50" s="68">
        <v>0</v>
      </c>
      <c r="BD50" s="68">
        <v>0</v>
      </c>
      <c r="BE50" s="68">
        <v>0</v>
      </c>
      <c r="BF50" s="68">
        <v>0</v>
      </c>
      <c r="BG50" s="68">
        <v>0</v>
      </c>
      <c r="BH50" s="68">
        <v>0</v>
      </c>
      <c r="BI50" s="68">
        <v>0</v>
      </c>
      <c r="BJ50" s="68">
        <v>0</v>
      </c>
      <c r="BK50" s="68">
        <v>0</v>
      </c>
      <c r="BL50" s="68">
        <v>0</v>
      </c>
    </row>
    <row r="51" spans="2:64" outlineLevel="3">
      <c r="B51" s="69" t="s">
        <v>32</v>
      </c>
      <c r="C51" s="64" t="s">
        <v>33</v>
      </c>
      <c r="D51" s="64"/>
      <c r="E51" s="68">
        <v>0</v>
      </c>
      <c r="F51" s="68">
        <v>0</v>
      </c>
      <c r="G51" s="68">
        <v>0</v>
      </c>
      <c r="H51" s="68">
        <v>0</v>
      </c>
      <c r="I51" s="68">
        <v>0</v>
      </c>
      <c r="J51" s="68">
        <v>0</v>
      </c>
      <c r="K51" s="68">
        <v>0</v>
      </c>
      <c r="L51" s="68">
        <v>0</v>
      </c>
      <c r="M51" s="68">
        <v>0</v>
      </c>
      <c r="N51" s="68">
        <v>0</v>
      </c>
      <c r="O51" s="68">
        <v>0</v>
      </c>
      <c r="P51" s="68">
        <v>0</v>
      </c>
      <c r="Q51" s="68">
        <v>0</v>
      </c>
      <c r="R51" s="68">
        <v>0</v>
      </c>
      <c r="S51" s="68">
        <v>0</v>
      </c>
      <c r="T51" s="68">
        <v>0</v>
      </c>
      <c r="U51" s="68">
        <v>0</v>
      </c>
      <c r="V51" s="68">
        <v>0</v>
      </c>
      <c r="W51" s="68">
        <v>0</v>
      </c>
      <c r="X51" s="68">
        <v>0</v>
      </c>
      <c r="Y51" s="68">
        <v>0</v>
      </c>
      <c r="Z51" s="68">
        <v>0</v>
      </c>
      <c r="AA51" s="68">
        <v>0</v>
      </c>
      <c r="AB51" s="68">
        <v>0</v>
      </c>
      <c r="AC51" s="68">
        <v>0</v>
      </c>
      <c r="AD51" s="68">
        <v>0</v>
      </c>
      <c r="AE51" s="68">
        <v>0</v>
      </c>
      <c r="AF51" s="68">
        <v>0</v>
      </c>
      <c r="AG51" s="68">
        <v>0</v>
      </c>
      <c r="AH51" s="68">
        <v>0</v>
      </c>
      <c r="AI51" s="68">
        <v>0</v>
      </c>
      <c r="AJ51" s="68">
        <v>0</v>
      </c>
      <c r="AK51" s="68">
        <v>0</v>
      </c>
      <c r="AL51" s="68">
        <v>0</v>
      </c>
      <c r="AM51" s="68">
        <v>0</v>
      </c>
      <c r="AN51" s="68">
        <v>0</v>
      </c>
      <c r="AO51" s="68">
        <v>0</v>
      </c>
      <c r="AP51" s="68">
        <v>0</v>
      </c>
      <c r="AQ51" s="68">
        <v>0</v>
      </c>
      <c r="AR51" s="68">
        <v>0</v>
      </c>
      <c r="AS51" s="68">
        <v>0</v>
      </c>
      <c r="AT51" s="68">
        <v>0</v>
      </c>
      <c r="AU51" s="68">
        <v>0</v>
      </c>
      <c r="AV51" s="68">
        <v>0</v>
      </c>
      <c r="AW51" s="68">
        <v>0</v>
      </c>
      <c r="AX51" s="68">
        <v>0</v>
      </c>
      <c r="AY51" s="68">
        <v>0</v>
      </c>
      <c r="AZ51" s="68">
        <v>0</v>
      </c>
      <c r="BA51" s="68">
        <v>0</v>
      </c>
      <c r="BB51" s="68">
        <v>0</v>
      </c>
      <c r="BC51" s="68">
        <v>0</v>
      </c>
      <c r="BD51" s="68">
        <v>0</v>
      </c>
      <c r="BE51" s="68">
        <v>0</v>
      </c>
      <c r="BF51" s="68">
        <v>0</v>
      </c>
      <c r="BG51" s="68">
        <v>0</v>
      </c>
      <c r="BH51" s="68">
        <v>0</v>
      </c>
      <c r="BI51" s="68">
        <v>0</v>
      </c>
      <c r="BJ51" s="68">
        <v>0</v>
      </c>
      <c r="BK51" s="68">
        <v>0</v>
      </c>
      <c r="BL51" s="68">
        <v>0</v>
      </c>
    </row>
    <row r="52" spans="2:64" outlineLevel="3">
      <c r="B52" s="67" t="s">
        <v>37</v>
      </c>
      <c r="C52" s="64" t="s">
        <v>18</v>
      </c>
      <c r="D52" s="64"/>
      <c r="E52" s="65">
        <f t="shared" ref="E52" si="445" xml:space="preserve"> - E53 * E54</f>
        <v>0</v>
      </c>
      <c r="F52" s="65">
        <f t="shared" ref="F52" si="446" xml:space="preserve"> - F53 * F54</f>
        <v>0</v>
      </c>
      <c r="G52" s="65">
        <f t="shared" ref="G52" si="447" xml:space="preserve"> - G53 * G54</f>
        <v>0</v>
      </c>
      <c r="H52" s="65">
        <f t="shared" ref="H52" si="448" xml:space="preserve"> - H53 * H54</f>
        <v>0</v>
      </c>
      <c r="I52" s="65">
        <f t="shared" ref="I52" si="449" xml:space="preserve"> - I53 * I54</f>
        <v>0</v>
      </c>
      <c r="J52" s="65">
        <f t="shared" ref="J52" si="450" xml:space="preserve"> - J53 * J54</f>
        <v>0</v>
      </c>
      <c r="K52" s="65">
        <f t="shared" ref="K52" si="451" xml:space="preserve"> - K53 * K54</f>
        <v>0</v>
      </c>
      <c r="L52" s="65">
        <f t="shared" ref="L52" si="452" xml:space="preserve"> - L53 * L54</f>
        <v>0</v>
      </c>
      <c r="M52" s="65">
        <f t="shared" ref="M52" si="453" xml:space="preserve"> - M53 * M54</f>
        <v>0</v>
      </c>
      <c r="N52" s="65">
        <f t="shared" ref="N52" si="454" xml:space="preserve"> - N53 * N54</f>
        <v>0</v>
      </c>
      <c r="O52" s="65">
        <f t="shared" ref="O52" si="455" xml:space="preserve"> - O53 * O54</f>
        <v>0</v>
      </c>
      <c r="P52" s="65">
        <f t="shared" ref="P52" si="456" xml:space="preserve"> - P53 * P54</f>
        <v>0</v>
      </c>
      <c r="Q52" s="65">
        <f t="shared" ref="Q52" si="457" xml:space="preserve"> - Q53 * Q54</f>
        <v>0</v>
      </c>
      <c r="R52" s="65">
        <f t="shared" ref="R52" si="458" xml:space="preserve"> - R53 * R54</f>
        <v>0</v>
      </c>
      <c r="S52" s="65">
        <f t="shared" ref="S52" si="459" xml:space="preserve"> - S53 * S54</f>
        <v>0</v>
      </c>
      <c r="T52" s="65">
        <f t="shared" ref="T52" si="460" xml:space="preserve"> - T53 * T54</f>
        <v>0</v>
      </c>
      <c r="U52" s="65">
        <f t="shared" ref="U52" si="461" xml:space="preserve"> - U53 * U54</f>
        <v>0</v>
      </c>
      <c r="V52" s="65">
        <f t="shared" ref="V52" si="462" xml:space="preserve"> - V53 * V54</f>
        <v>0</v>
      </c>
      <c r="W52" s="65">
        <f t="shared" ref="W52" si="463" xml:space="preserve"> - W53 * W54</f>
        <v>0</v>
      </c>
      <c r="X52" s="65">
        <f t="shared" ref="X52" si="464" xml:space="preserve"> - X53 * X54</f>
        <v>0</v>
      </c>
      <c r="Y52" s="65">
        <f t="shared" ref="Y52" si="465" xml:space="preserve"> - Y53 * Y54</f>
        <v>0</v>
      </c>
      <c r="Z52" s="65">
        <f t="shared" ref="Z52" si="466" xml:space="preserve"> - Z53 * Z54</f>
        <v>0</v>
      </c>
      <c r="AA52" s="65">
        <f t="shared" ref="AA52" si="467" xml:space="preserve"> - AA53 * AA54</f>
        <v>0</v>
      </c>
      <c r="AB52" s="65">
        <f t="shared" ref="AB52" si="468" xml:space="preserve"> - AB53 * AB54</f>
        <v>0</v>
      </c>
      <c r="AC52" s="65">
        <f t="shared" ref="AC52" si="469" xml:space="preserve"> - AC53 * AC54</f>
        <v>0</v>
      </c>
      <c r="AD52" s="65">
        <f t="shared" ref="AD52" si="470" xml:space="preserve"> - AD53 * AD54</f>
        <v>0</v>
      </c>
      <c r="AE52" s="65">
        <f t="shared" ref="AE52" si="471" xml:space="preserve"> - AE53 * AE54</f>
        <v>0</v>
      </c>
      <c r="AF52" s="65">
        <f t="shared" ref="AF52" si="472" xml:space="preserve"> - AF53 * AF54</f>
        <v>0</v>
      </c>
      <c r="AG52" s="65">
        <f t="shared" ref="AG52" si="473" xml:space="preserve"> - AG53 * AG54</f>
        <v>0</v>
      </c>
      <c r="AH52" s="65">
        <f t="shared" ref="AH52" si="474" xml:space="preserve"> - AH53 * AH54</f>
        <v>0</v>
      </c>
      <c r="AI52" s="65">
        <f t="shared" ref="AI52" si="475" xml:space="preserve"> - AI53 * AI54</f>
        <v>0</v>
      </c>
      <c r="AJ52" s="65">
        <f t="shared" ref="AJ52" si="476" xml:space="preserve"> - AJ53 * AJ54</f>
        <v>0</v>
      </c>
      <c r="AK52" s="65">
        <f t="shared" ref="AK52" si="477" xml:space="preserve"> - AK53 * AK54</f>
        <v>0</v>
      </c>
      <c r="AL52" s="65">
        <f t="shared" ref="AL52" si="478" xml:space="preserve"> - AL53 * AL54</f>
        <v>0</v>
      </c>
      <c r="AM52" s="65">
        <f t="shared" ref="AM52" si="479" xml:space="preserve"> - AM53 * AM54</f>
        <v>0</v>
      </c>
      <c r="AN52" s="65">
        <f t="shared" ref="AN52" si="480" xml:space="preserve"> - AN53 * AN54</f>
        <v>0</v>
      </c>
      <c r="AO52" s="65">
        <f t="shared" ref="AO52" si="481" xml:space="preserve"> - AO53 * AO54</f>
        <v>0</v>
      </c>
      <c r="AP52" s="65">
        <f t="shared" ref="AP52" si="482" xml:space="preserve"> - AP53 * AP54</f>
        <v>0</v>
      </c>
      <c r="AQ52" s="65">
        <f t="shared" ref="AQ52" si="483" xml:space="preserve"> - AQ53 * AQ54</f>
        <v>0</v>
      </c>
      <c r="AR52" s="65">
        <f t="shared" ref="AR52" si="484" xml:space="preserve"> - AR53 * AR54</f>
        <v>0</v>
      </c>
      <c r="AS52" s="65">
        <f t="shared" ref="AS52" si="485" xml:space="preserve"> - AS53 * AS54</f>
        <v>0</v>
      </c>
      <c r="AT52" s="65">
        <f t="shared" ref="AT52" si="486" xml:space="preserve"> - AT53 * AT54</f>
        <v>0</v>
      </c>
      <c r="AU52" s="65">
        <f t="shared" ref="AU52" si="487" xml:space="preserve"> - AU53 * AU54</f>
        <v>0</v>
      </c>
      <c r="AV52" s="65">
        <f t="shared" ref="AV52" si="488" xml:space="preserve"> - AV53 * AV54</f>
        <v>0</v>
      </c>
      <c r="AW52" s="65">
        <f t="shared" ref="AW52" si="489" xml:space="preserve"> - AW53 * AW54</f>
        <v>0</v>
      </c>
      <c r="AX52" s="65">
        <f t="shared" ref="AX52" si="490" xml:space="preserve"> - AX53 * AX54</f>
        <v>0</v>
      </c>
      <c r="AY52" s="65">
        <f t="shared" ref="AY52" si="491" xml:space="preserve"> - AY53 * AY54</f>
        <v>0</v>
      </c>
      <c r="AZ52" s="65">
        <f t="shared" ref="AZ52" si="492" xml:space="preserve"> - AZ53 * AZ54</f>
        <v>0</v>
      </c>
      <c r="BA52" s="65">
        <f t="shared" ref="BA52" si="493" xml:space="preserve"> - BA53 * BA54</f>
        <v>0</v>
      </c>
      <c r="BB52" s="65">
        <f t="shared" ref="BB52" si="494" xml:space="preserve"> - BB53 * BB54</f>
        <v>0</v>
      </c>
      <c r="BC52" s="65">
        <f t="shared" ref="BC52" si="495" xml:space="preserve"> - BC53 * BC54</f>
        <v>0</v>
      </c>
      <c r="BD52" s="65">
        <f t="shared" ref="BD52" si="496" xml:space="preserve"> - BD53 * BD54</f>
        <v>0</v>
      </c>
      <c r="BE52" s="65">
        <f t="shared" ref="BE52" si="497" xml:space="preserve"> - BE53 * BE54</f>
        <v>0</v>
      </c>
      <c r="BF52" s="65">
        <f t="shared" ref="BF52" si="498" xml:space="preserve"> - BF53 * BF54</f>
        <v>0</v>
      </c>
      <c r="BG52" s="65">
        <f t="shared" ref="BG52" si="499" xml:space="preserve"> - BG53 * BG54</f>
        <v>0</v>
      </c>
      <c r="BH52" s="65">
        <f t="shared" ref="BH52" si="500" xml:space="preserve"> - BH53 * BH54</f>
        <v>0</v>
      </c>
      <c r="BI52" s="65">
        <f t="shared" ref="BI52" si="501" xml:space="preserve"> - BI53 * BI54</f>
        <v>0</v>
      </c>
      <c r="BJ52" s="65">
        <f t="shared" ref="BJ52" si="502" xml:space="preserve"> - BJ53 * BJ54</f>
        <v>0</v>
      </c>
      <c r="BK52" s="65">
        <f t="shared" ref="BK52" si="503" xml:space="preserve"> - BK53 * BK54</f>
        <v>0</v>
      </c>
      <c r="BL52" s="65">
        <f t="shared" ref="BL52" si="504" xml:space="preserve"> - BL53 * BL54</f>
        <v>0</v>
      </c>
    </row>
    <row r="53" spans="2:64" outlineLevel="3">
      <c r="B53" s="69" t="s">
        <v>30</v>
      </c>
      <c r="C53" s="64" t="s">
        <v>35</v>
      </c>
      <c r="D53" s="64"/>
      <c r="E53" s="68">
        <v>0</v>
      </c>
      <c r="F53" s="68">
        <v>0</v>
      </c>
      <c r="G53" s="68">
        <v>0</v>
      </c>
      <c r="H53" s="68">
        <v>0</v>
      </c>
      <c r="I53" s="68">
        <v>0</v>
      </c>
      <c r="J53" s="68">
        <v>0</v>
      </c>
      <c r="K53" s="68">
        <v>0</v>
      </c>
      <c r="L53" s="68">
        <v>0</v>
      </c>
      <c r="M53" s="68">
        <v>0</v>
      </c>
      <c r="N53" s="68">
        <v>0</v>
      </c>
      <c r="O53" s="68">
        <v>0</v>
      </c>
      <c r="P53" s="68">
        <v>0</v>
      </c>
      <c r="Q53" s="68">
        <v>0</v>
      </c>
      <c r="R53" s="68">
        <v>0</v>
      </c>
      <c r="S53" s="68">
        <v>0</v>
      </c>
      <c r="T53" s="68">
        <v>0</v>
      </c>
      <c r="U53" s="68">
        <v>0</v>
      </c>
      <c r="V53" s="68">
        <v>0</v>
      </c>
      <c r="W53" s="68">
        <v>0</v>
      </c>
      <c r="X53" s="68">
        <v>0</v>
      </c>
      <c r="Y53" s="68">
        <v>0</v>
      </c>
      <c r="Z53" s="68">
        <v>0</v>
      </c>
      <c r="AA53" s="68">
        <v>0</v>
      </c>
      <c r="AB53" s="68">
        <v>0</v>
      </c>
      <c r="AC53" s="68">
        <v>0</v>
      </c>
      <c r="AD53" s="68">
        <v>0</v>
      </c>
      <c r="AE53" s="68">
        <v>0</v>
      </c>
      <c r="AF53" s="68">
        <v>0</v>
      </c>
      <c r="AG53" s="68">
        <v>0</v>
      </c>
      <c r="AH53" s="68">
        <v>0</v>
      </c>
      <c r="AI53" s="68">
        <v>0</v>
      </c>
      <c r="AJ53" s="68">
        <v>0</v>
      </c>
      <c r="AK53" s="68">
        <v>0</v>
      </c>
      <c r="AL53" s="68">
        <v>0</v>
      </c>
      <c r="AM53" s="68">
        <v>0</v>
      </c>
      <c r="AN53" s="68">
        <v>0</v>
      </c>
      <c r="AO53" s="68">
        <v>0</v>
      </c>
      <c r="AP53" s="68">
        <v>0</v>
      </c>
      <c r="AQ53" s="68">
        <v>0</v>
      </c>
      <c r="AR53" s="68">
        <v>0</v>
      </c>
      <c r="AS53" s="68">
        <v>0</v>
      </c>
      <c r="AT53" s="68">
        <v>0</v>
      </c>
      <c r="AU53" s="68">
        <v>0</v>
      </c>
      <c r="AV53" s="68">
        <v>0</v>
      </c>
      <c r="AW53" s="68">
        <v>0</v>
      </c>
      <c r="AX53" s="68">
        <v>0</v>
      </c>
      <c r="AY53" s="68">
        <v>0</v>
      </c>
      <c r="AZ53" s="68">
        <v>0</v>
      </c>
      <c r="BA53" s="68">
        <v>0</v>
      </c>
      <c r="BB53" s="68">
        <v>0</v>
      </c>
      <c r="BC53" s="68">
        <v>0</v>
      </c>
      <c r="BD53" s="68">
        <v>0</v>
      </c>
      <c r="BE53" s="68">
        <v>0</v>
      </c>
      <c r="BF53" s="68">
        <v>0</v>
      </c>
      <c r="BG53" s="68">
        <v>0</v>
      </c>
      <c r="BH53" s="68">
        <v>0</v>
      </c>
      <c r="BI53" s="68">
        <v>0</v>
      </c>
      <c r="BJ53" s="68">
        <v>0</v>
      </c>
      <c r="BK53" s="68">
        <v>0</v>
      </c>
      <c r="BL53" s="68">
        <v>0</v>
      </c>
    </row>
    <row r="54" spans="2:64" outlineLevel="3">
      <c r="B54" s="69" t="s">
        <v>32</v>
      </c>
      <c r="C54" s="64" t="s">
        <v>33</v>
      </c>
      <c r="D54" s="64"/>
      <c r="E54" s="68">
        <v>0</v>
      </c>
      <c r="F54" s="68">
        <v>0</v>
      </c>
      <c r="G54" s="68">
        <v>0</v>
      </c>
      <c r="H54" s="68">
        <v>0</v>
      </c>
      <c r="I54" s="68">
        <v>0</v>
      </c>
      <c r="J54" s="68">
        <v>0</v>
      </c>
      <c r="K54" s="68">
        <v>0</v>
      </c>
      <c r="L54" s="68">
        <v>0</v>
      </c>
      <c r="M54" s="68">
        <v>0</v>
      </c>
      <c r="N54" s="68">
        <v>0</v>
      </c>
      <c r="O54" s="68">
        <v>0</v>
      </c>
      <c r="P54" s="68">
        <v>0</v>
      </c>
      <c r="Q54" s="68">
        <v>0</v>
      </c>
      <c r="R54" s="68">
        <v>0</v>
      </c>
      <c r="S54" s="68">
        <v>0</v>
      </c>
      <c r="T54" s="68">
        <v>0</v>
      </c>
      <c r="U54" s="68">
        <v>0</v>
      </c>
      <c r="V54" s="68">
        <v>0</v>
      </c>
      <c r="W54" s="68">
        <v>0</v>
      </c>
      <c r="X54" s="68">
        <v>0</v>
      </c>
      <c r="Y54" s="68">
        <v>0</v>
      </c>
      <c r="Z54" s="68">
        <v>0</v>
      </c>
      <c r="AA54" s="68">
        <v>0</v>
      </c>
      <c r="AB54" s="68">
        <v>0</v>
      </c>
      <c r="AC54" s="68">
        <v>0</v>
      </c>
      <c r="AD54" s="68">
        <v>0</v>
      </c>
      <c r="AE54" s="68">
        <v>0</v>
      </c>
      <c r="AF54" s="68">
        <v>0</v>
      </c>
      <c r="AG54" s="68">
        <v>0</v>
      </c>
      <c r="AH54" s="68">
        <v>0</v>
      </c>
      <c r="AI54" s="68">
        <v>0</v>
      </c>
      <c r="AJ54" s="68">
        <v>0</v>
      </c>
      <c r="AK54" s="68">
        <v>0</v>
      </c>
      <c r="AL54" s="68">
        <v>0</v>
      </c>
      <c r="AM54" s="68">
        <v>0</v>
      </c>
      <c r="AN54" s="68">
        <v>0</v>
      </c>
      <c r="AO54" s="68">
        <v>0</v>
      </c>
      <c r="AP54" s="68">
        <v>0</v>
      </c>
      <c r="AQ54" s="68">
        <v>0</v>
      </c>
      <c r="AR54" s="68">
        <v>0</v>
      </c>
      <c r="AS54" s="68">
        <v>0</v>
      </c>
      <c r="AT54" s="68">
        <v>0</v>
      </c>
      <c r="AU54" s="68">
        <v>0</v>
      </c>
      <c r="AV54" s="68">
        <v>0</v>
      </c>
      <c r="AW54" s="68">
        <v>0</v>
      </c>
      <c r="AX54" s="68">
        <v>0</v>
      </c>
      <c r="AY54" s="68">
        <v>0</v>
      </c>
      <c r="AZ54" s="68">
        <v>0</v>
      </c>
      <c r="BA54" s="68">
        <v>0</v>
      </c>
      <c r="BB54" s="68">
        <v>0</v>
      </c>
      <c r="BC54" s="68">
        <v>0</v>
      </c>
      <c r="BD54" s="68">
        <v>0</v>
      </c>
      <c r="BE54" s="68">
        <v>0</v>
      </c>
      <c r="BF54" s="68">
        <v>0</v>
      </c>
      <c r="BG54" s="68">
        <v>0</v>
      </c>
      <c r="BH54" s="68">
        <v>0</v>
      </c>
      <c r="BI54" s="68">
        <v>0</v>
      </c>
      <c r="BJ54" s="68">
        <v>0</v>
      </c>
      <c r="BK54" s="68">
        <v>0</v>
      </c>
      <c r="BL54" s="68">
        <v>0</v>
      </c>
    </row>
    <row r="55" spans="2:64" outlineLevel="3">
      <c r="B55" s="67" t="s">
        <v>38</v>
      </c>
      <c r="C55" s="64" t="s">
        <v>18</v>
      </c>
      <c r="D55" s="64"/>
      <c r="E55" s="65">
        <f t="shared" ref="E55" si="505" xml:space="preserve"> - E56 * E57</f>
        <v>0</v>
      </c>
      <c r="F55" s="65">
        <f t="shared" ref="F55" si="506" xml:space="preserve"> - F56 * F57</f>
        <v>0</v>
      </c>
      <c r="G55" s="65">
        <f t="shared" ref="G55" si="507" xml:space="preserve"> - G56 * G57</f>
        <v>0</v>
      </c>
      <c r="H55" s="65">
        <f t="shared" ref="H55" si="508" xml:space="preserve"> - H56 * H57</f>
        <v>0</v>
      </c>
      <c r="I55" s="65">
        <f t="shared" ref="I55" si="509" xml:space="preserve"> - I56 * I57</f>
        <v>0</v>
      </c>
      <c r="J55" s="65">
        <f t="shared" ref="J55" si="510" xml:space="preserve"> - J56 * J57</f>
        <v>0</v>
      </c>
      <c r="K55" s="65">
        <f t="shared" ref="K55" si="511" xml:space="preserve"> - K56 * K57</f>
        <v>0</v>
      </c>
      <c r="L55" s="65">
        <f t="shared" ref="L55" si="512" xml:space="preserve"> - L56 * L57</f>
        <v>0</v>
      </c>
      <c r="M55" s="65">
        <f t="shared" ref="M55" si="513" xml:space="preserve"> - M56 * M57</f>
        <v>0</v>
      </c>
      <c r="N55" s="65">
        <f t="shared" ref="N55" si="514" xml:space="preserve"> - N56 * N57</f>
        <v>0</v>
      </c>
      <c r="O55" s="65">
        <f t="shared" ref="O55" si="515" xml:space="preserve"> - O56 * O57</f>
        <v>0</v>
      </c>
      <c r="P55" s="65">
        <f t="shared" ref="P55" si="516" xml:space="preserve"> - P56 * P57</f>
        <v>0</v>
      </c>
      <c r="Q55" s="65">
        <f t="shared" ref="Q55" si="517" xml:space="preserve"> - Q56 * Q57</f>
        <v>0</v>
      </c>
      <c r="R55" s="65">
        <f t="shared" ref="R55" si="518" xml:space="preserve"> - R56 * R57</f>
        <v>0</v>
      </c>
      <c r="S55" s="65">
        <f t="shared" ref="S55" si="519" xml:space="preserve"> - S56 * S57</f>
        <v>0</v>
      </c>
      <c r="T55" s="65">
        <f t="shared" ref="T55" si="520" xml:space="preserve"> - T56 * T57</f>
        <v>0</v>
      </c>
      <c r="U55" s="65">
        <f t="shared" ref="U55" si="521" xml:space="preserve"> - U56 * U57</f>
        <v>0</v>
      </c>
      <c r="V55" s="65">
        <f t="shared" ref="V55" si="522" xml:space="preserve"> - V56 * V57</f>
        <v>0</v>
      </c>
      <c r="W55" s="65">
        <f t="shared" ref="W55" si="523" xml:space="preserve"> - W56 * W57</f>
        <v>0</v>
      </c>
      <c r="X55" s="65">
        <f t="shared" ref="X55" si="524" xml:space="preserve"> - X56 * X57</f>
        <v>0</v>
      </c>
      <c r="Y55" s="65">
        <f t="shared" ref="Y55" si="525" xml:space="preserve"> - Y56 * Y57</f>
        <v>0</v>
      </c>
      <c r="Z55" s="65">
        <f t="shared" ref="Z55" si="526" xml:space="preserve"> - Z56 * Z57</f>
        <v>0</v>
      </c>
      <c r="AA55" s="65">
        <f t="shared" ref="AA55" si="527" xml:space="preserve"> - AA56 * AA57</f>
        <v>0</v>
      </c>
      <c r="AB55" s="65">
        <f t="shared" ref="AB55" si="528" xml:space="preserve"> - AB56 * AB57</f>
        <v>0</v>
      </c>
      <c r="AC55" s="65">
        <f t="shared" ref="AC55" si="529" xml:space="preserve"> - AC56 * AC57</f>
        <v>0</v>
      </c>
      <c r="AD55" s="65">
        <f t="shared" ref="AD55" si="530" xml:space="preserve"> - AD56 * AD57</f>
        <v>0</v>
      </c>
      <c r="AE55" s="65">
        <f t="shared" ref="AE55" si="531" xml:space="preserve"> - AE56 * AE57</f>
        <v>0</v>
      </c>
      <c r="AF55" s="65">
        <f t="shared" ref="AF55" si="532" xml:space="preserve"> - AF56 * AF57</f>
        <v>0</v>
      </c>
      <c r="AG55" s="65">
        <f t="shared" ref="AG55" si="533" xml:space="preserve"> - AG56 * AG57</f>
        <v>0</v>
      </c>
      <c r="AH55" s="65">
        <f t="shared" ref="AH55" si="534" xml:space="preserve"> - AH56 * AH57</f>
        <v>0</v>
      </c>
      <c r="AI55" s="65">
        <f t="shared" ref="AI55" si="535" xml:space="preserve"> - AI56 * AI57</f>
        <v>0</v>
      </c>
      <c r="AJ55" s="65">
        <f t="shared" ref="AJ55" si="536" xml:space="preserve"> - AJ56 * AJ57</f>
        <v>0</v>
      </c>
      <c r="AK55" s="65">
        <f t="shared" ref="AK55" si="537" xml:space="preserve"> - AK56 * AK57</f>
        <v>0</v>
      </c>
      <c r="AL55" s="65">
        <f t="shared" ref="AL55" si="538" xml:space="preserve"> - AL56 * AL57</f>
        <v>0</v>
      </c>
      <c r="AM55" s="65">
        <f t="shared" ref="AM55" si="539" xml:space="preserve"> - AM56 * AM57</f>
        <v>0</v>
      </c>
      <c r="AN55" s="65">
        <f t="shared" ref="AN55" si="540" xml:space="preserve"> - AN56 * AN57</f>
        <v>0</v>
      </c>
      <c r="AO55" s="65">
        <f t="shared" ref="AO55" si="541" xml:space="preserve"> - AO56 * AO57</f>
        <v>0</v>
      </c>
      <c r="AP55" s="65">
        <f t="shared" ref="AP55" si="542" xml:space="preserve"> - AP56 * AP57</f>
        <v>0</v>
      </c>
      <c r="AQ55" s="65">
        <f t="shared" ref="AQ55" si="543" xml:space="preserve"> - AQ56 * AQ57</f>
        <v>0</v>
      </c>
      <c r="AR55" s="65">
        <f t="shared" ref="AR55" si="544" xml:space="preserve"> - AR56 * AR57</f>
        <v>0</v>
      </c>
      <c r="AS55" s="65">
        <f t="shared" ref="AS55" si="545" xml:space="preserve"> - AS56 * AS57</f>
        <v>0</v>
      </c>
      <c r="AT55" s="65">
        <f t="shared" ref="AT55" si="546" xml:space="preserve"> - AT56 * AT57</f>
        <v>0</v>
      </c>
      <c r="AU55" s="65">
        <f t="shared" ref="AU55" si="547" xml:space="preserve"> - AU56 * AU57</f>
        <v>0</v>
      </c>
      <c r="AV55" s="65">
        <f t="shared" ref="AV55" si="548" xml:space="preserve"> - AV56 * AV57</f>
        <v>0</v>
      </c>
      <c r="AW55" s="65">
        <f t="shared" ref="AW55" si="549" xml:space="preserve"> - AW56 * AW57</f>
        <v>0</v>
      </c>
      <c r="AX55" s="65">
        <f t="shared" ref="AX55" si="550" xml:space="preserve"> - AX56 * AX57</f>
        <v>0</v>
      </c>
      <c r="AY55" s="65">
        <f t="shared" ref="AY55" si="551" xml:space="preserve"> - AY56 * AY57</f>
        <v>0</v>
      </c>
      <c r="AZ55" s="65">
        <f t="shared" ref="AZ55" si="552" xml:space="preserve"> - AZ56 * AZ57</f>
        <v>0</v>
      </c>
      <c r="BA55" s="65">
        <f t="shared" ref="BA55" si="553" xml:space="preserve"> - BA56 * BA57</f>
        <v>0</v>
      </c>
      <c r="BB55" s="65">
        <f t="shared" ref="BB55" si="554" xml:space="preserve"> - BB56 * BB57</f>
        <v>0</v>
      </c>
      <c r="BC55" s="65">
        <f t="shared" ref="BC55" si="555" xml:space="preserve"> - BC56 * BC57</f>
        <v>0</v>
      </c>
      <c r="BD55" s="65">
        <f t="shared" ref="BD55" si="556" xml:space="preserve"> - BD56 * BD57</f>
        <v>0</v>
      </c>
      <c r="BE55" s="65">
        <f t="shared" ref="BE55" si="557" xml:space="preserve"> - BE56 * BE57</f>
        <v>0</v>
      </c>
      <c r="BF55" s="65">
        <f t="shared" ref="BF55" si="558" xml:space="preserve"> - BF56 * BF57</f>
        <v>0</v>
      </c>
      <c r="BG55" s="65">
        <f t="shared" ref="BG55" si="559" xml:space="preserve"> - BG56 * BG57</f>
        <v>0</v>
      </c>
      <c r="BH55" s="65">
        <f t="shared" ref="BH55" si="560" xml:space="preserve"> - BH56 * BH57</f>
        <v>0</v>
      </c>
      <c r="BI55" s="65">
        <f t="shared" ref="BI55" si="561" xml:space="preserve"> - BI56 * BI57</f>
        <v>0</v>
      </c>
      <c r="BJ55" s="65">
        <f t="shared" ref="BJ55" si="562" xml:space="preserve"> - BJ56 * BJ57</f>
        <v>0</v>
      </c>
      <c r="BK55" s="65">
        <f t="shared" ref="BK55" si="563" xml:space="preserve"> - BK56 * BK57</f>
        <v>0</v>
      </c>
      <c r="BL55" s="65">
        <f t="shared" ref="BL55" si="564" xml:space="preserve"> - BL56 * BL57</f>
        <v>0</v>
      </c>
    </row>
    <row r="56" spans="2:64" outlineLevel="3">
      <c r="B56" s="69" t="s">
        <v>30</v>
      </c>
      <c r="C56" s="64" t="s">
        <v>35</v>
      </c>
      <c r="D56" s="64"/>
      <c r="E56" s="68">
        <v>0</v>
      </c>
      <c r="F56" s="68">
        <v>0</v>
      </c>
      <c r="G56" s="68">
        <v>0</v>
      </c>
      <c r="H56" s="68">
        <v>0</v>
      </c>
      <c r="I56" s="68">
        <v>0</v>
      </c>
      <c r="J56" s="68">
        <v>0</v>
      </c>
      <c r="K56" s="68">
        <v>0</v>
      </c>
      <c r="L56" s="68">
        <v>0</v>
      </c>
      <c r="M56" s="68">
        <v>0</v>
      </c>
      <c r="N56" s="68">
        <v>0</v>
      </c>
      <c r="O56" s="68">
        <v>0</v>
      </c>
      <c r="P56" s="68">
        <v>0</v>
      </c>
      <c r="Q56" s="68">
        <v>0</v>
      </c>
      <c r="R56" s="68">
        <v>0</v>
      </c>
      <c r="S56" s="68">
        <v>0</v>
      </c>
      <c r="T56" s="68">
        <v>0</v>
      </c>
      <c r="U56" s="68">
        <v>0</v>
      </c>
      <c r="V56" s="68">
        <v>0</v>
      </c>
      <c r="W56" s="68">
        <v>0</v>
      </c>
      <c r="X56" s="68">
        <v>0</v>
      </c>
      <c r="Y56" s="68">
        <v>0</v>
      </c>
      <c r="Z56" s="68">
        <v>0</v>
      </c>
      <c r="AA56" s="68">
        <v>0</v>
      </c>
      <c r="AB56" s="68">
        <v>0</v>
      </c>
      <c r="AC56" s="68">
        <v>0</v>
      </c>
      <c r="AD56" s="68">
        <v>0</v>
      </c>
      <c r="AE56" s="68">
        <v>0</v>
      </c>
      <c r="AF56" s="68">
        <v>0</v>
      </c>
      <c r="AG56" s="68">
        <v>0</v>
      </c>
      <c r="AH56" s="68">
        <v>0</v>
      </c>
      <c r="AI56" s="68">
        <v>0</v>
      </c>
      <c r="AJ56" s="68">
        <v>0</v>
      </c>
      <c r="AK56" s="68">
        <v>0</v>
      </c>
      <c r="AL56" s="68">
        <v>0</v>
      </c>
      <c r="AM56" s="68">
        <v>0</v>
      </c>
      <c r="AN56" s="68">
        <v>0</v>
      </c>
      <c r="AO56" s="68">
        <v>0</v>
      </c>
      <c r="AP56" s="68">
        <v>0</v>
      </c>
      <c r="AQ56" s="68">
        <v>0</v>
      </c>
      <c r="AR56" s="68">
        <v>0</v>
      </c>
      <c r="AS56" s="68">
        <v>0</v>
      </c>
      <c r="AT56" s="68">
        <v>0</v>
      </c>
      <c r="AU56" s="68">
        <v>0</v>
      </c>
      <c r="AV56" s="68">
        <v>0</v>
      </c>
      <c r="AW56" s="68">
        <v>0</v>
      </c>
      <c r="AX56" s="68">
        <v>0</v>
      </c>
      <c r="AY56" s="68">
        <v>0</v>
      </c>
      <c r="AZ56" s="68">
        <v>0</v>
      </c>
      <c r="BA56" s="68">
        <v>0</v>
      </c>
      <c r="BB56" s="68">
        <v>0</v>
      </c>
      <c r="BC56" s="68">
        <v>0</v>
      </c>
      <c r="BD56" s="68">
        <v>0</v>
      </c>
      <c r="BE56" s="68">
        <v>0</v>
      </c>
      <c r="BF56" s="68">
        <v>0</v>
      </c>
      <c r="BG56" s="68">
        <v>0</v>
      </c>
      <c r="BH56" s="68">
        <v>0</v>
      </c>
      <c r="BI56" s="68">
        <v>0</v>
      </c>
      <c r="BJ56" s="68">
        <v>0</v>
      </c>
      <c r="BK56" s="68">
        <v>0</v>
      </c>
      <c r="BL56" s="68">
        <v>0</v>
      </c>
    </row>
    <row r="57" spans="2:64" outlineLevel="3">
      <c r="B57" s="69" t="s">
        <v>32</v>
      </c>
      <c r="C57" s="64" t="s">
        <v>33</v>
      </c>
      <c r="D57" s="64"/>
      <c r="E57" s="68">
        <v>0</v>
      </c>
      <c r="F57" s="68">
        <v>0</v>
      </c>
      <c r="G57" s="68">
        <v>0</v>
      </c>
      <c r="H57" s="68">
        <v>0</v>
      </c>
      <c r="I57" s="68">
        <v>0</v>
      </c>
      <c r="J57" s="68">
        <v>0</v>
      </c>
      <c r="K57" s="68">
        <v>0</v>
      </c>
      <c r="L57" s="68">
        <v>0</v>
      </c>
      <c r="M57" s="68">
        <v>0</v>
      </c>
      <c r="N57" s="68">
        <v>0</v>
      </c>
      <c r="O57" s="68">
        <v>0</v>
      </c>
      <c r="P57" s="68">
        <v>0</v>
      </c>
      <c r="Q57" s="68">
        <v>0</v>
      </c>
      <c r="R57" s="68">
        <v>0</v>
      </c>
      <c r="S57" s="68">
        <v>0</v>
      </c>
      <c r="T57" s="68">
        <v>0</v>
      </c>
      <c r="U57" s="68">
        <v>0</v>
      </c>
      <c r="V57" s="68">
        <v>0</v>
      </c>
      <c r="W57" s="68">
        <v>0</v>
      </c>
      <c r="X57" s="68">
        <v>0</v>
      </c>
      <c r="Y57" s="68">
        <v>0</v>
      </c>
      <c r="Z57" s="68">
        <v>0</v>
      </c>
      <c r="AA57" s="68">
        <v>0</v>
      </c>
      <c r="AB57" s="68">
        <v>0</v>
      </c>
      <c r="AC57" s="68">
        <v>0</v>
      </c>
      <c r="AD57" s="68">
        <v>0</v>
      </c>
      <c r="AE57" s="68">
        <v>0</v>
      </c>
      <c r="AF57" s="68">
        <v>0</v>
      </c>
      <c r="AG57" s="68">
        <v>0</v>
      </c>
      <c r="AH57" s="68">
        <v>0</v>
      </c>
      <c r="AI57" s="68">
        <v>0</v>
      </c>
      <c r="AJ57" s="68">
        <v>0</v>
      </c>
      <c r="AK57" s="68">
        <v>0</v>
      </c>
      <c r="AL57" s="68">
        <v>0</v>
      </c>
      <c r="AM57" s="68">
        <v>0</v>
      </c>
      <c r="AN57" s="68">
        <v>0</v>
      </c>
      <c r="AO57" s="68">
        <v>0</v>
      </c>
      <c r="AP57" s="68">
        <v>0</v>
      </c>
      <c r="AQ57" s="68">
        <v>0</v>
      </c>
      <c r="AR57" s="68">
        <v>0</v>
      </c>
      <c r="AS57" s="68">
        <v>0</v>
      </c>
      <c r="AT57" s="68">
        <v>0</v>
      </c>
      <c r="AU57" s="68">
        <v>0</v>
      </c>
      <c r="AV57" s="68">
        <v>0</v>
      </c>
      <c r="AW57" s="68">
        <v>0</v>
      </c>
      <c r="AX57" s="68">
        <v>0</v>
      </c>
      <c r="AY57" s="68">
        <v>0</v>
      </c>
      <c r="AZ57" s="68">
        <v>0</v>
      </c>
      <c r="BA57" s="68">
        <v>0</v>
      </c>
      <c r="BB57" s="68">
        <v>0</v>
      </c>
      <c r="BC57" s="68">
        <v>0</v>
      </c>
      <c r="BD57" s="68">
        <v>0</v>
      </c>
      <c r="BE57" s="68">
        <v>0</v>
      </c>
      <c r="BF57" s="68">
        <v>0</v>
      </c>
      <c r="BG57" s="68">
        <v>0</v>
      </c>
      <c r="BH57" s="68">
        <v>0</v>
      </c>
      <c r="BI57" s="68">
        <v>0</v>
      </c>
      <c r="BJ57" s="68">
        <v>0</v>
      </c>
      <c r="BK57" s="68">
        <v>0</v>
      </c>
      <c r="BL57" s="68">
        <v>0</v>
      </c>
    </row>
    <row r="58" spans="2:64" outlineLevel="3">
      <c r="B58" s="12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</row>
    <row r="61" spans="2:64" ht="14.45" outlineLevel="2">
      <c r="B61" s="3" t="s">
        <v>39</v>
      </c>
      <c r="C61" s="4" t="s">
        <v>18</v>
      </c>
      <c r="D61" s="58">
        <v>0.15</v>
      </c>
      <c r="E61" s="43">
        <f xml:space="preserve"> E42 *$D$61</f>
        <v>0</v>
      </c>
      <c r="F61" s="25">
        <f xml:space="preserve"> F42 *$D$61</f>
        <v>-10626</v>
      </c>
      <c r="G61" s="25">
        <f xml:space="preserve"> G42 *$D$61</f>
        <v>-10626</v>
      </c>
      <c r="H61" s="25">
        <f xml:space="preserve"> H42 *$D$61</f>
        <v>-10626</v>
      </c>
      <c r="I61" s="25">
        <f xml:space="preserve"> I42 *$D$61</f>
        <v>-10626</v>
      </c>
      <c r="J61" s="25">
        <f xml:space="preserve"> J42 *$D$61</f>
        <v>-10626</v>
      </c>
      <c r="K61" s="25">
        <f xml:space="preserve"> K42 *$D$61</f>
        <v>-10626</v>
      </c>
      <c r="L61" s="25">
        <f xml:space="preserve"> L42 *$D$61</f>
        <v>-10626</v>
      </c>
      <c r="M61" s="25">
        <f xml:space="preserve"> M42 *$D$61</f>
        <v>-10626</v>
      </c>
      <c r="N61" s="25">
        <f xml:space="preserve"> N42 *$D$61</f>
        <v>-10626</v>
      </c>
      <c r="O61" s="25">
        <f xml:space="preserve"> O42 *$D$61</f>
        <v>-10626</v>
      </c>
      <c r="P61" s="25">
        <f xml:space="preserve"> P42 *$D$61</f>
        <v>-10626</v>
      </c>
      <c r="Q61" s="25">
        <f xml:space="preserve"> Q42 *$D$61</f>
        <v>-16560.620999999996</v>
      </c>
      <c r="R61" s="25">
        <f xml:space="preserve"> R42 *$D$61</f>
        <v>-16560.620999999996</v>
      </c>
      <c r="S61" s="25">
        <f xml:space="preserve"> S42 *$D$61</f>
        <v>-16560.620999999996</v>
      </c>
      <c r="T61" s="25">
        <f xml:space="preserve"> T42 *$D$61</f>
        <v>-16560.620999999996</v>
      </c>
      <c r="U61" s="25">
        <f xml:space="preserve"> U42 *$D$61</f>
        <v>-16560.620999999996</v>
      </c>
      <c r="V61" s="25">
        <f xml:space="preserve"> V42 *$D$61</f>
        <v>-16560.620999999996</v>
      </c>
      <c r="W61" s="25">
        <f xml:space="preserve"> W42 *$D$61</f>
        <v>-16560.620999999996</v>
      </c>
      <c r="X61" s="25">
        <f xml:space="preserve"> X42 *$D$61</f>
        <v>-16560.620999999996</v>
      </c>
      <c r="Y61" s="25">
        <f xml:space="preserve"> Y42 *$D$61</f>
        <v>-16560.620999999996</v>
      </c>
      <c r="Z61" s="25">
        <f xml:space="preserve"> Z42 *$D$61</f>
        <v>-16560.620999999996</v>
      </c>
      <c r="AA61" s="25">
        <f xml:space="preserve"> AA42 *$D$61</f>
        <v>-16560.620999999996</v>
      </c>
      <c r="AB61" s="25">
        <f xml:space="preserve"> AB42 *$D$61</f>
        <v>-16560.620999999996</v>
      </c>
      <c r="AC61" s="25">
        <f xml:space="preserve"> AC42 *$D$61</f>
        <v>-22941.980291999997</v>
      </c>
      <c r="AD61" s="25">
        <f xml:space="preserve"> AD42 *$D$61</f>
        <v>-22941.980291999997</v>
      </c>
      <c r="AE61" s="25">
        <f xml:space="preserve"> AE42 *$D$61</f>
        <v>-22941.980291999997</v>
      </c>
      <c r="AF61" s="25">
        <f xml:space="preserve"> AF42 *$D$61</f>
        <v>-22941.980291999997</v>
      </c>
      <c r="AG61" s="25">
        <f xml:space="preserve"> AG42 *$D$61</f>
        <v>-22941.980291999997</v>
      </c>
      <c r="AH61" s="25">
        <f xml:space="preserve"> AH42 *$D$61</f>
        <v>-22941.980291999997</v>
      </c>
      <c r="AI61" s="25">
        <f xml:space="preserve"> AI42 *$D$61</f>
        <v>-22941.980291999997</v>
      </c>
      <c r="AJ61" s="25">
        <f xml:space="preserve"> AJ42 *$D$61</f>
        <v>-22941.980291999997</v>
      </c>
      <c r="AK61" s="25">
        <f xml:space="preserve"> AK42 *$D$61</f>
        <v>-22941.980291999997</v>
      </c>
      <c r="AL61" s="25">
        <f xml:space="preserve"> AL42 *$D$61</f>
        <v>-22941.980291999997</v>
      </c>
      <c r="AM61" s="25">
        <f xml:space="preserve"> AM42 *$D$61</f>
        <v>-22941.980291999997</v>
      </c>
      <c r="AN61" s="25">
        <f xml:space="preserve"> AN42 *$D$61</f>
        <v>-22941.980291999997</v>
      </c>
      <c r="AO61" s="25">
        <f xml:space="preserve"> AO42 *$D$61</f>
        <v>-23836.322399999997</v>
      </c>
      <c r="AP61" s="25">
        <f xml:space="preserve"> AP42 *$D$61</f>
        <v>-23836.322399999997</v>
      </c>
      <c r="AQ61" s="25">
        <f xml:space="preserve"> AQ42 *$D$61</f>
        <v>-23836.322399999997</v>
      </c>
      <c r="AR61" s="25">
        <f xml:space="preserve"> AR42 *$D$61</f>
        <v>-23836.322399999997</v>
      </c>
      <c r="AS61" s="25">
        <f xml:space="preserve"> AS42 *$D$61</f>
        <v>-23836.322399999997</v>
      </c>
      <c r="AT61" s="25">
        <f xml:space="preserve"> AT42 *$D$61</f>
        <v>-23836.322399999997</v>
      </c>
      <c r="AU61" s="25">
        <f xml:space="preserve"> AU42 *$D$61</f>
        <v>-23836.322399999997</v>
      </c>
      <c r="AV61" s="25">
        <f xml:space="preserve"> AV42 *$D$61</f>
        <v>-23836.322399999997</v>
      </c>
      <c r="AW61" s="25">
        <f xml:space="preserve"> AW42 *$D$61</f>
        <v>-23836.322399999997</v>
      </c>
      <c r="AX61" s="25">
        <f xml:space="preserve"> AX42 *$D$61</f>
        <v>-23836.322399999997</v>
      </c>
      <c r="AY61" s="25">
        <f xml:space="preserve"> AY42 *$D$61</f>
        <v>-23836.322399999997</v>
      </c>
      <c r="AZ61" s="25">
        <f xml:space="preserve"> AZ42 *$D$61</f>
        <v>-23836.322399999997</v>
      </c>
      <c r="BA61" s="25">
        <f xml:space="preserve"> BA42 *$D$61</f>
        <v>-24766.4352</v>
      </c>
      <c r="BB61" s="25">
        <f xml:space="preserve"> BB42 *$D$61</f>
        <v>-24766.4352</v>
      </c>
      <c r="BC61" s="25">
        <f xml:space="preserve"> BC42 *$D$61</f>
        <v>-24766.4352</v>
      </c>
      <c r="BD61" s="25">
        <f xml:space="preserve"> BD42 *$D$61</f>
        <v>-24766.4352</v>
      </c>
      <c r="BE61" s="25">
        <f xml:space="preserve"> BE42 *$D$61</f>
        <v>-24766.4352</v>
      </c>
      <c r="BF61" s="25">
        <f xml:space="preserve"> BF42 *$D$61</f>
        <v>-24766.4352</v>
      </c>
      <c r="BG61" s="25">
        <f xml:space="preserve"> BG42 *$D$61</f>
        <v>-24766.4352</v>
      </c>
      <c r="BH61" s="25">
        <f xml:space="preserve"> BH42 *$D$61</f>
        <v>-24766.4352</v>
      </c>
      <c r="BI61" s="25">
        <f xml:space="preserve"> BI42 *$D$61</f>
        <v>-24766.4352</v>
      </c>
      <c r="BJ61" s="25">
        <f xml:space="preserve"> BJ42 *$D$61</f>
        <v>-24766.4352</v>
      </c>
      <c r="BK61" s="25">
        <f xml:space="preserve"> BK42 *$D$61</f>
        <v>-24766.4352</v>
      </c>
      <c r="BL61" s="25">
        <f xml:space="preserve"> BL42 *$D$61</f>
        <v>-24766.4352</v>
      </c>
    </row>
    <row r="62" spans="2:64" ht="14.45" outlineLevel="2">
      <c r="B62" s="3"/>
      <c r="D62" s="82"/>
      <c r="E62" s="43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</row>
    <row r="63" spans="2:64" ht="14.45" outlineLevel="2">
      <c r="B63" s="3"/>
      <c r="D63" s="82"/>
      <c r="E63" s="43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</row>
    <row r="64" spans="2:64" ht="14.45" outlineLevel="2">
      <c r="B64" s="3"/>
      <c r="D64" s="82"/>
      <c r="E64" s="43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</row>
    <row r="65" spans="2:64" outlineLevel="2">
      <c r="B65" s="8" t="str">
        <f xml:space="preserve"> B14</f>
        <v>Замер помещения</v>
      </c>
      <c r="C65" s="4" t="s">
        <v>7</v>
      </c>
      <c r="E65" s="25">
        <f xml:space="preserve"> SUM(E66, E83, E100)</f>
        <v>0</v>
      </c>
      <c r="F65" s="25">
        <f xml:space="preserve"> SUM(F66, F83, F100)</f>
        <v>-61099.936999999998</v>
      </c>
      <c r="G65" s="25">
        <f t="shared" ref="G65" si="565" xml:space="preserve"> SUM(G66, G83, G100)</f>
        <v>-61099.936999999998</v>
      </c>
      <c r="H65" s="25">
        <f t="shared" ref="H65" si="566" xml:space="preserve"> SUM(H66, H83, H100)</f>
        <v>-61099.936999999998</v>
      </c>
      <c r="I65" s="25">
        <f xml:space="preserve"> SUM(I66, I83, I100)</f>
        <v>-61099.936999999998</v>
      </c>
      <c r="J65" s="25">
        <f t="shared" ref="J65" si="567" xml:space="preserve"> SUM(J66, J83, J100)</f>
        <v>-61099.936999999998</v>
      </c>
      <c r="K65" s="25">
        <f t="shared" ref="K65" si="568" xml:space="preserve"> SUM(K66, K83, K100)</f>
        <v>-61099.936999999998</v>
      </c>
      <c r="L65" s="25">
        <f t="shared" ref="L65" si="569" xml:space="preserve"> SUM(L66, L83, L100)</f>
        <v>-61099.936999999998</v>
      </c>
      <c r="M65" s="25">
        <f t="shared" ref="M65" si="570" xml:space="preserve"> SUM(M66, M83, M100)</f>
        <v>-61099.936999999998</v>
      </c>
      <c r="N65" s="25">
        <f t="shared" ref="N65" si="571" xml:space="preserve"> SUM(N66, N83, N100)</f>
        <v>-61099.936999999998</v>
      </c>
      <c r="O65" s="25">
        <f t="shared" ref="O65" si="572" xml:space="preserve"> SUM(O66, O83, O100)</f>
        <v>-61099.936999999998</v>
      </c>
      <c r="P65" s="25">
        <f t="shared" ref="P65" si="573" xml:space="preserve"> SUM(P66, P83, P100)</f>
        <v>-61099.936999999998</v>
      </c>
      <c r="Q65" s="25">
        <f t="shared" ref="Q65" si="574" xml:space="preserve"> SUM(Q66, Q83, Q100)</f>
        <v>-95224.251814499992</v>
      </c>
      <c r="R65" s="25">
        <f t="shared" ref="R65" si="575" xml:space="preserve"> SUM(R66, R83, R100)</f>
        <v>-95224.251814499992</v>
      </c>
      <c r="S65" s="25">
        <f t="shared" ref="S65" si="576" xml:space="preserve"> SUM(S66, S83, S100)</f>
        <v>-95224.251814499992</v>
      </c>
      <c r="T65" s="25">
        <f t="shared" ref="T65" si="577" xml:space="preserve"> SUM(T66, T83, T100)</f>
        <v>-95224.251814499992</v>
      </c>
      <c r="U65" s="25">
        <f t="shared" ref="U65" si="578" xml:space="preserve"> SUM(U66, U83, U100)</f>
        <v>-95224.251814499992</v>
      </c>
      <c r="V65" s="25">
        <f t="shared" ref="V65" si="579" xml:space="preserve"> SUM(V66, V83, V100)</f>
        <v>-95224.251814499992</v>
      </c>
      <c r="W65" s="25">
        <f t="shared" ref="W65" si="580" xml:space="preserve"> SUM(W66, W83, W100)</f>
        <v>-95224.251814499992</v>
      </c>
      <c r="X65" s="25">
        <f t="shared" ref="X65" si="581" xml:space="preserve"> SUM(X66, X83, X100)</f>
        <v>-95224.251814499992</v>
      </c>
      <c r="Y65" s="25">
        <f t="shared" ref="Y65" si="582" xml:space="preserve"> SUM(Y66, Y83, Y100)</f>
        <v>-95224.251814499992</v>
      </c>
      <c r="Z65" s="25">
        <f t="shared" ref="Z65" si="583" xml:space="preserve"> SUM(Z66, Z83, Z100)</f>
        <v>-95224.251814499992</v>
      </c>
      <c r="AA65" s="25">
        <f t="shared" ref="AA65" si="584" xml:space="preserve"> SUM(AA66, AA83, AA100)</f>
        <v>-95224.251814499992</v>
      </c>
      <c r="AB65" s="25">
        <f t="shared" ref="AB65" si="585" xml:space="preserve"> SUM(AB66, AB83, AB100)</f>
        <v>-95224.251814499992</v>
      </c>
      <c r="AC65" s="25">
        <f t="shared" ref="AC65" si="586" xml:space="preserve"> SUM(AC66, AC83, AC100)</f>
        <v>-131916.2194</v>
      </c>
      <c r="AD65" s="25">
        <f t="shared" ref="AD65" si="587" xml:space="preserve"> SUM(AD66, AD83, AD100)</f>
        <v>-131916.2194</v>
      </c>
      <c r="AE65" s="25">
        <f t="shared" ref="AE65" si="588" xml:space="preserve"> SUM(AE66, AE83, AE100)</f>
        <v>-131916.2194</v>
      </c>
      <c r="AF65" s="25">
        <f t="shared" ref="AF65" si="589" xml:space="preserve"> SUM(AF66, AF83, AF100)</f>
        <v>-131916.2194</v>
      </c>
      <c r="AG65" s="25">
        <f t="shared" ref="AG65" si="590" xml:space="preserve"> SUM(AG66, AG83, AG100)</f>
        <v>-131916.2194</v>
      </c>
      <c r="AH65" s="25">
        <f t="shared" ref="AH65" si="591" xml:space="preserve"> SUM(AH66, AH83, AH100)</f>
        <v>-131916.2194</v>
      </c>
      <c r="AI65" s="25">
        <f t="shared" ref="AI65" si="592" xml:space="preserve"> SUM(AI66, AI83, AI100)</f>
        <v>-131916.2194</v>
      </c>
      <c r="AJ65" s="25">
        <f t="shared" ref="AJ65" si="593" xml:space="preserve"> SUM(AJ66, AJ83, AJ100)</f>
        <v>-131916.2194</v>
      </c>
      <c r="AK65" s="25">
        <f t="shared" ref="AK65" si="594" xml:space="preserve"> SUM(AK66, AK83, AK100)</f>
        <v>-131916.2194</v>
      </c>
      <c r="AL65" s="25">
        <f t="shared" ref="AL65" si="595" xml:space="preserve"> SUM(AL66, AL83, AL100)</f>
        <v>-131916.2194</v>
      </c>
      <c r="AM65" s="25">
        <f t="shared" ref="AM65" si="596" xml:space="preserve"> SUM(AM66, AM83, AM100)</f>
        <v>-131916.2194</v>
      </c>
      <c r="AN65" s="25">
        <f t="shared" ref="AN65" si="597" xml:space="preserve"> SUM(AN66, AN83, AN100)</f>
        <v>-131916.2194</v>
      </c>
      <c r="AO65" s="25">
        <f t="shared" ref="AO65" si="598" xml:space="preserve"> SUM(AO66, AO83, AO100)</f>
        <v>-137060.95195659998</v>
      </c>
      <c r="AP65" s="25">
        <f t="shared" ref="AP65" si="599" xml:space="preserve"> SUM(AP66, AP83, AP100)</f>
        <v>-137060.95195659998</v>
      </c>
      <c r="AQ65" s="25">
        <f t="shared" ref="AQ65" si="600" xml:space="preserve"> SUM(AQ66, AQ83, AQ100)</f>
        <v>-137060.95195659998</v>
      </c>
      <c r="AR65" s="25">
        <f t="shared" ref="AR65" si="601" xml:space="preserve"> SUM(AR66, AR83, AR100)</f>
        <v>-137060.95195659998</v>
      </c>
      <c r="AS65" s="25">
        <f t="shared" ref="AS65" si="602" xml:space="preserve"> SUM(AS66, AS83, AS100)</f>
        <v>-137060.95195659998</v>
      </c>
      <c r="AT65" s="25">
        <f t="shared" ref="AT65" si="603" xml:space="preserve"> SUM(AT66, AT83, AT100)</f>
        <v>-137060.95195659998</v>
      </c>
      <c r="AU65" s="25">
        <f t="shared" ref="AU65" si="604" xml:space="preserve"> SUM(AU66, AU83, AU100)</f>
        <v>-137060.95195659998</v>
      </c>
      <c r="AV65" s="25">
        <f t="shared" ref="AV65" si="605" xml:space="preserve"> SUM(AV66, AV83, AV100)</f>
        <v>-137060.95195659998</v>
      </c>
      <c r="AW65" s="25">
        <f t="shared" ref="AW65" si="606" xml:space="preserve"> SUM(AW66, AW83, AW100)</f>
        <v>-137060.95195659998</v>
      </c>
      <c r="AX65" s="25">
        <f t="shared" ref="AX65" si="607" xml:space="preserve"> SUM(AX66, AX83, AX100)</f>
        <v>-137060.95195659998</v>
      </c>
      <c r="AY65" s="25">
        <f t="shared" ref="AY65" si="608" xml:space="preserve"> SUM(AY66, AY83, AY100)</f>
        <v>-137060.95195659998</v>
      </c>
      <c r="AZ65" s="25">
        <f t="shared" ref="AZ65" si="609" xml:space="preserve"> SUM(AZ66, AZ83, AZ100)</f>
        <v>-137060.95195659998</v>
      </c>
      <c r="BA65" s="25">
        <f t="shared" ref="BA65" si="610" xml:space="preserve"> SUM(BA66, BA83, BA100)</f>
        <v>-142406.32908290738</v>
      </c>
      <c r="BB65" s="25">
        <f t="shared" ref="BB65" si="611" xml:space="preserve"> SUM(BB66, BB83, BB100)</f>
        <v>-142406.32908290738</v>
      </c>
      <c r="BC65" s="25">
        <f t="shared" ref="BC65" si="612" xml:space="preserve"> SUM(BC66, BC83, BC100)</f>
        <v>-142406.32908290738</v>
      </c>
      <c r="BD65" s="25">
        <f t="shared" ref="BD65" si="613" xml:space="preserve"> SUM(BD66, BD83, BD100)</f>
        <v>-142406.32908290738</v>
      </c>
      <c r="BE65" s="25">
        <f t="shared" ref="BE65" si="614" xml:space="preserve"> SUM(BE66, BE83, BE100)</f>
        <v>-142406.32908290738</v>
      </c>
      <c r="BF65" s="25">
        <f t="shared" ref="BF65" si="615" xml:space="preserve"> SUM(BF66, BF83, BF100)</f>
        <v>-142406.32908290738</v>
      </c>
      <c r="BG65" s="25">
        <f t="shared" ref="BG65" si="616" xml:space="preserve"> SUM(BG66, BG83, BG100)</f>
        <v>-142406.32908290738</v>
      </c>
      <c r="BH65" s="25">
        <f t="shared" ref="BH65" si="617" xml:space="preserve"> SUM(BH66, BH83, BH100)</f>
        <v>-142406.32908290738</v>
      </c>
      <c r="BI65" s="25">
        <f t="shared" ref="BI65" si="618" xml:space="preserve"> SUM(BI66, BI83, BI100)</f>
        <v>-142406.32908290738</v>
      </c>
      <c r="BJ65" s="25">
        <f t="shared" ref="BJ65" si="619" xml:space="preserve"> SUM(BJ66, BJ83, BJ100)</f>
        <v>-142406.32908290738</v>
      </c>
      <c r="BK65" s="25">
        <f t="shared" ref="BK65" si="620" xml:space="preserve"> SUM(BK66, BK83, BK100)</f>
        <v>-142406.32908290738</v>
      </c>
      <c r="BL65" s="25">
        <f t="shared" ref="BL65" si="621" xml:space="preserve"> SUM(BL66, BL83, BL100)</f>
        <v>-142406.32908290738</v>
      </c>
    </row>
    <row r="66" spans="2:64" s="8" customFormat="1" outlineLevel="2">
      <c r="B66" s="70" t="s">
        <v>20</v>
      </c>
      <c r="C66" s="64" t="s">
        <v>18</v>
      </c>
      <c r="D66" s="64"/>
      <c r="E66" s="65">
        <f t="shared" ref="E66:AJ66" si="622" xml:space="preserve"> (E67 + E70 + E73 + E76 + E79) * E16</f>
        <v>0</v>
      </c>
      <c r="F66" s="65">
        <f t="shared" si="622"/>
        <v>0</v>
      </c>
      <c r="G66" s="65">
        <f t="shared" si="622"/>
        <v>0</v>
      </c>
      <c r="H66" s="65">
        <f t="shared" si="622"/>
        <v>0</v>
      </c>
      <c r="I66" s="65">
        <f t="shared" si="622"/>
        <v>0</v>
      </c>
      <c r="J66" s="65">
        <f xml:space="preserve"> (J67 + J70 + J73 + J76 + J79) * J16</f>
        <v>0</v>
      </c>
      <c r="K66" s="65">
        <f t="shared" si="622"/>
        <v>0</v>
      </c>
      <c r="L66" s="65">
        <f t="shared" si="622"/>
        <v>0</v>
      </c>
      <c r="M66" s="65">
        <f t="shared" si="622"/>
        <v>0</v>
      </c>
      <c r="N66" s="65">
        <f t="shared" si="622"/>
        <v>0</v>
      </c>
      <c r="O66" s="65">
        <f t="shared" si="622"/>
        <v>0</v>
      </c>
      <c r="P66" s="65">
        <f t="shared" si="622"/>
        <v>0</v>
      </c>
      <c r="Q66" s="65">
        <f t="shared" si="622"/>
        <v>0</v>
      </c>
      <c r="R66" s="65">
        <f t="shared" si="622"/>
        <v>0</v>
      </c>
      <c r="S66" s="65">
        <f t="shared" si="622"/>
        <v>0</v>
      </c>
      <c r="T66" s="65">
        <f t="shared" si="622"/>
        <v>0</v>
      </c>
      <c r="U66" s="65">
        <f t="shared" si="622"/>
        <v>0</v>
      </c>
      <c r="V66" s="65">
        <f t="shared" si="622"/>
        <v>0</v>
      </c>
      <c r="W66" s="65">
        <f t="shared" si="622"/>
        <v>0</v>
      </c>
      <c r="X66" s="65">
        <f t="shared" si="622"/>
        <v>0</v>
      </c>
      <c r="Y66" s="65">
        <f t="shared" si="622"/>
        <v>0</v>
      </c>
      <c r="Z66" s="65">
        <f t="shared" si="622"/>
        <v>0</v>
      </c>
      <c r="AA66" s="65">
        <f t="shared" si="622"/>
        <v>0</v>
      </c>
      <c r="AB66" s="65">
        <f t="shared" si="622"/>
        <v>0</v>
      </c>
      <c r="AC66" s="65">
        <f t="shared" si="622"/>
        <v>0</v>
      </c>
      <c r="AD66" s="65">
        <f t="shared" si="622"/>
        <v>0</v>
      </c>
      <c r="AE66" s="65">
        <f t="shared" si="622"/>
        <v>0</v>
      </c>
      <c r="AF66" s="65">
        <f t="shared" si="622"/>
        <v>0</v>
      </c>
      <c r="AG66" s="65">
        <f t="shared" si="622"/>
        <v>0</v>
      </c>
      <c r="AH66" s="65">
        <f t="shared" si="622"/>
        <v>0</v>
      </c>
      <c r="AI66" s="65">
        <f t="shared" si="622"/>
        <v>0</v>
      </c>
      <c r="AJ66" s="65">
        <f t="shared" si="622"/>
        <v>0</v>
      </c>
      <c r="AK66" s="65">
        <f t="shared" ref="AK66:BL66" si="623" xml:space="preserve"> (AK67 + AK70 + AK73 + AK76 + AK79) * AK16</f>
        <v>0</v>
      </c>
      <c r="AL66" s="65">
        <f t="shared" si="623"/>
        <v>0</v>
      </c>
      <c r="AM66" s="65">
        <f t="shared" si="623"/>
        <v>0</v>
      </c>
      <c r="AN66" s="65">
        <f t="shared" si="623"/>
        <v>0</v>
      </c>
      <c r="AO66" s="65">
        <f t="shared" si="623"/>
        <v>0</v>
      </c>
      <c r="AP66" s="65">
        <f t="shared" si="623"/>
        <v>0</v>
      </c>
      <c r="AQ66" s="65">
        <f t="shared" si="623"/>
        <v>0</v>
      </c>
      <c r="AR66" s="65">
        <f t="shared" si="623"/>
        <v>0</v>
      </c>
      <c r="AS66" s="65">
        <f t="shared" si="623"/>
        <v>0</v>
      </c>
      <c r="AT66" s="65">
        <f t="shared" si="623"/>
        <v>0</v>
      </c>
      <c r="AU66" s="65">
        <f t="shared" si="623"/>
        <v>0</v>
      </c>
      <c r="AV66" s="65">
        <f t="shared" si="623"/>
        <v>0</v>
      </c>
      <c r="AW66" s="65">
        <f t="shared" si="623"/>
        <v>0</v>
      </c>
      <c r="AX66" s="65">
        <f t="shared" si="623"/>
        <v>0</v>
      </c>
      <c r="AY66" s="65">
        <f t="shared" si="623"/>
        <v>0</v>
      </c>
      <c r="AZ66" s="65">
        <f t="shared" si="623"/>
        <v>0</v>
      </c>
      <c r="BA66" s="65">
        <f t="shared" si="623"/>
        <v>0</v>
      </c>
      <c r="BB66" s="65">
        <f t="shared" si="623"/>
        <v>0</v>
      </c>
      <c r="BC66" s="65">
        <f t="shared" si="623"/>
        <v>0</v>
      </c>
      <c r="BD66" s="65">
        <f t="shared" si="623"/>
        <v>0</v>
      </c>
      <c r="BE66" s="65">
        <f t="shared" si="623"/>
        <v>0</v>
      </c>
      <c r="BF66" s="65">
        <f t="shared" si="623"/>
        <v>0</v>
      </c>
      <c r="BG66" s="65">
        <f t="shared" si="623"/>
        <v>0</v>
      </c>
      <c r="BH66" s="65">
        <f t="shared" si="623"/>
        <v>0</v>
      </c>
      <c r="BI66" s="65">
        <f t="shared" si="623"/>
        <v>0</v>
      </c>
      <c r="BJ66" s="65">
        <f t="shared" si="623"/>
        <v>0</v>
      </c>
      <c r="BK66" s="65">
        <f t="shared" si="623"/>
        <v>0</v>
      </c>
      <c r="BL66" s="65">
        <f t="shared" si="623"/>
        <v>0</v>
      </c>
    </row>
    <row r="67" spans="2:64" outlineLevel="3">
      <c r="B67" s="67" t="s">
        <v>40</v>
      </c>
      <c r="C67" s="64" t="s">
        <v>18</v>
      </c>
      <c r="D67" s="64"/>
      <c r="E67" s="65">
        <f t="shared" ref="E67" si="624" xml:space="preserve"> - E68 * E69 / 1000</f>
        <v>0</v>
      </c>
      <c r="F67" s="65">
        <f t="shared" ref="F67" si="625" xml:space="preserve"> - F68 * F69 / 1000</f>
        <v>0</v>
      </c>
      <c r="G67" s="65">
        <f t="shared" ref="G67" si="626" xml:space="preserve"> - G68 * G69 / 1000</f>
        <v>0</v>
      </c>
      <c r="H67" s="65">
        <f t="shared" ref="H67" si="627" xml:space="preserve"> - H68 * H69 / 1000</f>
        <v>0</v>
      </c>
      <c r="I67" s="65">
        <f t="shared" ref="I67" si="628" xml:space="preserve"> - I68 * I69 / 1000</f>
        <v>0</v>
      </c>
      <c r="J67" s="65">
        <f t="shared" ref="J67" si="629" xml:space="preserve"> - J68 * J69 / 1000</f>
        <v>0</v>
      </c>
      <c r="K67" s="65">
        <f t="shared" ref="K67" si="630" xml:space="preserve"> - K68 * K69 / 1000</f>
        <v>0</v>
      </c>
      <c r="L67" s="65">
        <f t="shared" ref="L67" si="631" xml:space="preserve"> - L68 * L69 / 1000</f>
        <v>0</v>
      </c>
      <c r="M67" s="65">
        <f t="shared" ref="M67" si="632" xml:space="preserve"> - M68 * M69 / 1000</f>
        <v>0</v>
      </c>
      <c r="N67" s="65">
        <f t="shared" ref="N67" si="633" xml:space="preserve"> - N68 * N69 / 1000</f>
        <v>0</v>
      </c>
      <c r="O67" s="65">
        <f t="shared" ref="O67" si="634" xml:space="preserve"> - O68 * O69 / 1000</f>
        <v>0</v>
      </c>
      <c r="P67" s="65">
        <f t="shared" ref="P67" si="635" xml:space="preserve"> - P68 * P69 / 1000</f>
        <v>0</v>
      </c>
      <c r="Q67" s="65">
        <f t="shared" ref="Q67" si="636" xml:space="preserve"> - Q68 * Q69 / 1000</f>
        <v>0</v>
      </c>
      <c r="R67" s="65">
        <f t="shared" ref="R67" si="637" xml:space="preserve"> - R68 * R69 / 1000</f>
        <v>0</v>
      </c>
      <c r="S67" s="65">
        <f t="shared" ref="S67" si="638" xml:space="preserve"> - S68 * S69 / 1000</f>
        <v>0</v>
      </c>
      <c r="T67" s="65">
        <f t="shared" ref="T67" si="639" xml:space="preserve"> - T68 * T69 / 1000</f>
        <v>0</v>
      </c>
      <c r="U67" s="65">
        <f t="shared" ref="U67" si="640" xml:space="preserve"> - U68 * U69 / 1000</f>
        <v>0</v>
      </c>
      <c r="V67" s="65">
        <f t="shared" ref="V67" si="641" xml:space="preserve"> - V68 * V69 / 1000</f>
        <v>0</v>
      </c>
      <c r="W67" s="65">
        <f t="shared" ref="W67" si="642" xml:space="preserve"> - W68 * W69 / 1000</f>
        <v>0</v>
      </c>
      <c r="X67" s="65">
        <f t="shared" ref="X67" si="643" xml:space="preserve"> - X68 * X69 / 1000</f>
        <v>0</v>
      </c>
      <c r="Y67" s="65">
        <f t="shared" ref="Y67" si="644" xml:space="preserve"> - Y68 * Y69 / 1000</f>
        <v>0</v>
      </c>
      <c r="Z67" s="65">
        <f t="shared" ref="Z67" si="645" xml:space="preserve"> - Z68 * Z69 / 1000</f>
        <v>0</v>
      </c>
      <c r="AA67" s="65">
        <f t="shared" ref="AA67" si="646" xml:space="preserve"> - AA68 * AA69 / 1000</f>
        <v>0</v>
      </c>
      <c r="AB67" s="65">
        <f t="shared" ref="AB67" si="647" xml:space="preserve"> - AB68 * AB69 / 1000</f>
        <v>0</v>
      </c>
      <c r="AC67" s="65">
        <f t="shared" ref="AC67" si="648" xml:space="preserve"> - AC68 * AC69 / 1000</f>
        <v>0</v>
      </c>
      <c r="AD67" s="65">
        <f t="shared" ref="AD67" si="649" xml:space="preserve"> - AD68 * AD69 / 1000</f>
        <v>0</v>
      </c>
      <c r="AE67" s="65">
        <f t="shared" ref="AE67" si="650" xml:space="preserve"> - AE68 * AE69 / 1000</f>
        <v>0</v>
      </c>
      <c r="AF67" s="65">
        <f t="shared" ref="AF67" si="651" xml:space="preserve"> - AF68 * AF69 / 1000</f>
        <v>0</v>
      </c>
      <c r="AG67" s="65">
        <f t="shared" ref="AG67" si="652" xml:space="preserve"> - AG68 * AG69 / 1000</f>
        <v>0</v>
      </c>
      <c r="AH67" s="65">
        <f t="shared" ref="AH67" si="653" xml:space="preserve"> - AH68 * AH69 / 1000</f>
        <v>0</v>
      </c>
      <c r="AI67" s="65">
        <f t="shared" ref="AI67" si="654" xml:space="preserve"> - AI68 * AI69 / 1000</f>
        <v>0</v>
      </c>
      <c r="AJ67" s="65">
        <f t="shared" ref="AJ67" si="655" xml:space="preserve"> - AJ68 * AJ69 / 1000</f>
        <v>0</v>
      </c>
      <c r="AK67" s="65">
        <f t="shared" ref="AK67" si="656" xml:space="preserve"> - AK68 * AK69 / 1000</f>
        <v>0</v>
      </c>
      <c r="AL67" s="65">
        <f t="shared" ref="AL67" si="657" xml:space="preserve"> - AL68 * AL69 / 1000</f>
        <v>0</v>
      </c>
      <c r="AM67" s="65">
        <f t="shared" ref="AM67" si="658" xml:space="preserve"> - AM68 * AM69 / 1000</f>
        <v>0</v>
      </c>
      <c r="AN67" s="65">
        <f t="shared" ref="AN67" si="659" xml:space="preserve"> - AN68 * AN69 / 1000</f>
        <v>0</v>
      </c>
      <c r="AO67" s="65">
        <f t="shared" ref="AO67" si="660" xml:space="preserve"> - AO68 * AO69 / 1000</f>
        <v>0</v>
      </c>
      <c r="AP67" s="65">
        <f t="shared" ref="AP67" si="661" xml:space="preserve"> - AP68 * AP69 / 1000</f>
        <v>0</v>
      </c>
      <c r="AQ67" s="65">
        <f t="shared" ref="AQ67" si="662" xml:space="preserve"> - AQ68 * AQ69 / 1000</f>
        <v>0</v>
      </c>
      <c r="AR67" s="65">
        <f t="shared" ref="AR67" si="663" xml:space="preserve"> - AR68 * AR69 / 1000</f>
        <v>0</v>
      </c>
      <c r="AS67" s="65">
        <f t="shared" ref="AS67" si="664" xml:space="preserve"> - AS68 * AS69 / 1000</f>
        <v>0</v>
      </c>
      <c r="AT67" s="65">
        <f t="shared" ref="AT67" si="665" xml:space="preserve"> - AT68 * AT69 / 1000</f>
        <v>0</v>
      </c>
      <c r="AU67" s="65">
        <f t="shared" ref="AU67" si="666" xml:space="preserve"> - AU68 * AU69 / 1000</f>
        <v>0</v>
      </c>
      <c r="AV67" s="65">
        <f t="shared" ref="AV67" si="667" xml:space="preserve"> - AV68 * AV69 / 1000</f>
        <v>0</v>
      </c>
      <c r="AW67" s="65">
        <f t="shared" ref="AW67" si="668" xml:space="preserve"> - AW68 * AW69 / 1000</f>
        <v>0</v>
      </c>
      <c r="AX67" s="65">
        <f t="shared" ref="AX67" si="669" xml:space="preserve"> - AX68 * AX69 / 1000</f>
        <v>0</v>
      </c>
      <c r="AY67" s="65">
        <f t="shared" ref="AY67" si="670" xml:space="preserve"> - AY68 * AY69 / 1000</f>
        <v>0</v>
      </c>
      <c r="AZ67" s="65">
        <f t="shared" ref="AZ67" si="671" xml:space="preserve"> - AZ68 * AZ69 / 1000</f>
        <v>0</v>
      </c>
      <c r="BA67" s="65">
        <f t="shared" ref="BA67" si="672" xml:space="preserve"> - BA68 * BA69 / 1000</f>
        <v>0</v>
      </c>
      <c r="BB67" s="65">
        <f t="shared" ref="BB67" si="673" xml:space="preserve"> - BB68 * BB69 / 1000</f>
        <v>0</v>
      </c>
      <c r="BC67" s="65">
        <f t="shared" ref="BC67" si="674" xml:space="preserve"> - BC68 * BC69 / 1000</f>
        <v>0</v>
      </c>
      <c r="BD67" s="65">
        <f t="shared" ref="BD67" si="675" xml:space="preserve"> - BD68 * BD69 / 1000</f>
        <v>0</v>
      </c>
      <c r="BE67" s="65">
        <f t="shared" ref="BE67" si="676" xml:space="preserve"> - BE68 * BE69 / 1000</f>
        <v>0</v>
      </c>
      <c r="BF67" s="65">
        <f t="shared" ref="BF67" si="677" xml:space="preserve"> - BF68 * BF69 / 1000</f>
        <v>0</v>
      </c>
      <c r="BG67" s="65">
        <f t="shared" ref="BG67" si="678" xml:space="preserve"> - BG68 * BG69 / 1000</f>
        <v>0</v>
      </c>
      <c r="BH67" s="65">
        <f t="shared" ref="BH67" si="679" xml:space="preserve"> - BH68 * BH69 / 1000</f>
        <v>0</v>
      </c>
      <c r="BI67" s="65">
        <f t="shared" ref="BI67" si="680" xml:space="preserve"> - BI68 * BI69 / 1000</f>
        <v>0</v>
      </c>
      <c r="BJ67" s="65">
        <f t="shared" ref="BJ67" si="681" xml:space="preserve"> - BJ68 * BJ69 / 1000</f>
        <v>0</v>
      </c>
      <c r="BK67" s="65">
        <f t="shared" ref="BK67" si="682" xml:space="preserve"> - BK68 * BK69 / 1000</f>
        <v>0</v>
      </c>
      <c r="BL67" s="65">
        <f t="shared" ref="BL67" si="683" xml:space="preserve"> - BL68 * BL69 / 1000</f>
        <v>0</v>
      </c>
    </row>
    <row r="68" spans="2:64" outlineLevel="3">
      <c r="B68" s="69" t="s">
        <v>22</v>
      </c>
      <c r="C68" s="64" t="s">
        <v>14</v>
      </c>
      <c r="D68" s="64"/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0</v>
      </c>
      <c r="K68" s="68">
        <v>0</v>
      </c>
      <c r="L68" s="68">
        <v>0</v>
      </c>
      <c r="M68" s="68">
        <v>0</v>
      </c>
      <c r="N68" s="68">
        <v>0</v>
      </c>
      <c r="O68" s="68">
        <v>0</v>
      </c>
      <c r="P68" s="68">
        <v>0</v>
      </c>
      <c r="Q68" s="68">
        <v>0</v>
      </c>
      <c r="R68" s="68">
        <v>0</v>
      </c>
      <c r="S68" s="68">
        <v>0</v>
      </c>
      <c r="T68" s="68">
        <v>0</v>
      </c>
      <c r="U68" s="68">
        <v>0</v>
      </c>
      <c r="V68" s="68">
        <v>0</v>
      </c>
      <c r="W68" s="68">
        <v>0</v>
      </c>
      <c r="X68" s="68">
        <v>0</v>
      </c>
      <c r="Y68" s="68">
        <v>0</v>
      </c>
      <c r="Z68" s="68">
        <v>0</v>
      </c>
      <c r="AA68" s="68">
        <v>0</v>
      </c>
      <c r="AB68" s="68">
        <v>0</v>
      </c>
      <c r="AC68" s="68">
        <v>0</v>
      </c>
      <c r="AD68" s="68">
        <v>0</v>
      </c>
      <c r="AE68" s="68">
        <v>0</v>
      </c>
      <c r="AF68" s="68">
        <v>0</v>
      </c>
      <c r="AG68" s="68">
        <v>0</v>
      </c>
      <c r="AH68" s="68">
        <v>0</v>
      </c>
      <c r="AI68" s="68">
        <v>0</v>
      </c>
      <c r="AJ68" s="68">
        <v>0</v>
      </c>
      <c r="AK68" s="68">
        <v>0</v>
      </c>
      <c r="AL68" s="68">
        <v>0</v>
      </c>
      <c r="AM68" s="68">
        <v>0</v>
      </c>
      <c r="AN68" s="68">
        <v>0</v>
      </c>
      <c r="AO68" s="68">
        <v>0</v>
      </c>
      <c r="AP68" s="68">
        <v>0</v>
      </c>
      <c r="AQ68" s="68">
        <v>0</v>
      </c>
      <c r="AR68" s="68">
        <v>0</v>
      </c>
      <c r="AS68" s="68">
        <v>0</v>
      </c>
      <c r="AT68" s="68">
        <v>0</v>
      </c>
      <c r="AU68" s="68">
        <v>0</v>
      </c>
      <c r="AV68" s="68">
        <v>0</v>
      </c>
      <c r="AW68" s="68">
        <v>0</v>
      </c>
      <c r="AX68" s="68">
        <v>0</v>
      </c>
      <c r="AY68" s="68">
        <v>0</v>
      </c>
      <c r="AZ68" s="68">
        <v>0</v>
      </c>
      <c r="BA68" s="68">
        <v>0</v>
      </c>
      <c r="BB68" s="68">
        <v>0</v>
      </c>
      <c r="BC68" s="68">
        <v>0</v>
      </c>
      <c r="BD68" s="68">
        <v>0</v>
      </c>
      <c r="BE68" s="68">
        <v>0</v>
      </c>
      <c r="BF68" s="68">
        <v>0</v>
      </c>
      <c r="BG68" s="68">
        <v>0</v>
      </c>
      <c r="BH68" s="68">
        <v>0</v>
      </c>
      <c r="BI68" s="68">
        <v>0</v>
      </c>
      <c r="BJ68" s="68">
        <v>0</v>
      </c>
      <c r="BK68" s="68">
        <v>0</v>
      </c>
      <c r="BL68" s="68">
        <v>0</v>
      </c>
    </row>
    <row r="69" spans="2:64" outlineLevel="3">
      <c r="B69" s="69" t="s">
        <v>23</v>
      </c>
      <c r="C69" s="64" t="s">
        <v>16</v>
      </c>
      <c r="D69" s="64"/>
      <c r="E69" s="68">
        <v>0</v>
      </c>
      <c r="F69" s="68">
        <v>0</v>
      </c>
      <c r="G69" s="68">
        <v>0</v>
      </c>
      <c r="H69" s="68">
        <v>0</v>
      </c>
      <c r="I69" s="68">
        <v>0</v>
      </c>
      <c r="J69" s="68">
        <v>0</v>
      </c>
      <c r="K69" s="68">
        <v>0</v>
      </c>
      <c r="L69" s="68">
        <v>0</v>
      </c>
      <c r="M69" s="68">
        <v>0</v>
      </c>
      <c r="N69" s="68">
        <v>0</v>
      </c>
      <c r="O69" s="68">
        <v>0</v>
      </c>
      <c r="P69" s="68">
        <v>0</v>
      </c>
      <c r="Q69" s="68">
        <v>0</v>
      </c>
      <c r="R69" s="68">
        <v>0</v>
      </c>
      <c r="S69" s="68">
        <v>0</v>
      </c>
      <c r="T69" s="68">
        <v>0</v>
      </c>
      <c r="U69" s="68">
        <v>0</v>
      </c>
      <c r="V69" s="68">
        <v>0</v>
      </c>
      <c r="W69" s="68">
        <v>0</v>
      </c>
      <c r="X69" s="68">
        <v>0</v>
      </c>
      <c r="Y69" s="68">
        <v>0</v>
      </c>
      <c r="Z69" s="68">
        <v>0</v>
      </c>
      <c r="AA69" s="68">
        <v>0</v>
      </c>
      <c r="AB69" s="68">
        <v>0</v>
      </c>
      <c r="AC69" s="68">
        <v>0</v>
      </c>
      <c r="AD69" s="68">
        <v>0</v>
      </c>
      <c r="AE69" s="68">
        <v>0</v>
      </c>
      <c r="AF69" s="68">
        <v>0</v>
      </c>
      <c r="AG69" s="68">
        <v>0</v>
      </c>
      <c r="AH69" s="68">
        <v>0</v>
      </c>
      <c r="AI69" s="68">
        <v>0</v>
      </c>
      <c r="AJ69" s="68">
        <v>0</v>
      </c>
      <c r="AK69" s="68">
        <v>0</v>
      </c>
      <c r="AL69" s="68">
        <v>0</v>
      </c>
      <c r="AM69" s="68">
        <v>0</v>
      </c>
      <c r="AN69" s="68">
        <v>0</v>
      </c>
      <c r="AO69" s="68">
        <v>0</v>
      </c>
      <c r="AP69" s="68">
        <v>0</v>
      </c>
      <c r="AQ69" s="68">
        <v>0</v>
      </c>
      <c r="AR69" s="68">
        <v>0</v>
      </c>
      <c r="AS69" s="68">
        <v>0</v>
      </c>
      <c r="AT69" s="68">
        <v>0</v>
      </c>
      <c r="AU69" s="68">
        <v>0</v>
      </c>
      <c r="AV69" s="68">
        <v>0</v>
      </c>
      <c r="AW69" s="68">
        <v>0</v>
      </c>
      <c r="AX69" s="68">
        <v>0</v>
      </c>
      <c r="AY69" s="68">
        <v>0</v>
      </c>
      <c r="AZ69" s="68">
        <v>0</v>
      </c>
      <c r="BA69" s="68">
        <v>0</v>
      </c>
      <c r="BB69" s="68">
        <v>0</v>
      </c>
      <c r="BC69" s="68">
        <v>0</v>
      </c>
      <c r="BD69" s="68">
        <v>0</v>
      </c>
      <c r="BE69" s="68">
        <v>0</v>
      </c>
      <c r="BF69" s="68">
        <v>0</v>
      </c>
      <c r="BG69" s="68">
        <v>0</v>
      </c>
      <c r="BH69" s="68">
        <v>0</v>
      </c>
      <c r="BI69" s="68">
        <v>0</v>
      </c>
      <c r="BJ69" s="68">
        <v>0</v>
      </c>
      <c r="BK69" s="68">
        <v>0</v>
      </c>
      <c r="BL69" s="68">
        <v>0</v>
      </c>
    </row>
    <row r="70" spans="2:64" outlineLevel="3">
      <c r="B70" s="67" t="s">
        <v>24</v>
      </c>
      <c r="C70" s="64" t="s">
        <v>18</v>
      </c>
      <c r="D70" s="64"/>
      <c r="E70" s="65">
        <f t="shared" ref="E70" si="684" xml:space="preserve"> - E71 * E72 / 1000</f>
        <v>0</v>
      </c>
      <c r="F70" s="65">
        <f t="shared" ref="F70" si="685" xml:space="preserve"> - F71 * F72 / 1000</f>
        <v>0</v>
      </c>
      <c r="G70" s="65">
        <f t="shared" ref="G70" si="686" xml:space="preserve"> - G71 * G72 / 1000</f>
        <v>0</v>
      </c>
      <c r="H70" s="65">
        <f t="shared" ref="H70" si="687" xml:space="preserve"> - H71 * H72 / 1000</f>
        <v>0</v>
      </c>
      <c r="I70" s="65">
        <f t="shared" ref="I70" si="688" xml:space="preserve"> - I71 * I72 / 1000</f>
        <v>0</v>
      </c>
      <c r="J70" s="65">
        <f xml:space="preserve"> - J71 * J72 / 1000</f>
        <v>0</v>
      </c>
      <c r="K70" s="65">
        <f t="shared" ref="K70" si="689" xml:space="preserve"> - K71 * K72 / 1000</f>
        <v>0</v>
      </c>
      <c r="L70" s="65">
        <f t="shared" ref="L70" si="690" xml:space="preserve"> - L71 * L72 / 1000</f>
        <v>0</v>
      </c>
      <c r="M70" s="65">
        <f t="shared" ref="M70" si="691" xml:space="preserve"> - M71 * M72 / 1000</f>
        <v>0</v>
      </c>
      <c r="N70" s="65">
        <f t="shared" ref="N70" si="692" xml:space="preserve"> - N71 * N72 / 1000</f>
        <v>0</v>
      </c>
      <c r="O70" s="65">
        <f t="shared" ref="O70" si="693" xml:space="preserve"> - O71 * O72 / 1000</f>
        <v>0</v>
      </c>
      <c r="P70" s="65">
        <f t="shared" ref="P70" si="694" xml:space="preserve"> - P71 * P72 / 1000</f>
        <v>0</v>
      </c>
      <c r="Q70" s="65">
        <f t="shared" ref="Q70" si="695" xml:space="preserve"> - Q71 * Q72 / 1000</f>
        <v>0</v>
      </c>
      <c r="R70" s="65">
        <f t="shared" ref="R70" si="696" xml:space="preserve"> - R71 * R72 / 1000</f>
        <v>0</v>
      </c>
      <c r="S70" s="65">
        <f t="shared" ref="S70" si="697" xml:space="preserve"> - S71 * S72 / 1000</f>
        <v>0</v>
      </c>
      <c r="T70" s="65">
        <f t="shared" ref="T70" si="698" xml:space="preserve"> - T71 * T72 / 1000</f>
        <v>0</v>
      </c>
      <c r="U70" s="65">
        <f t="shared" ref="U70" si="699" xml:space="preserve"> - U71 * U72 / 1000</f>
        <v>0</v>
      </c>
      <c r="V70" s="65">
        <f t="shared" ref="V70" si="700" xml:space="preserve"> - V71 * V72 / 1000</f>
        <v>0</v>
      </c>
      <c r="W70" s="65">
        <f t="shared" ref="W70" si="701" xml:space="preserve"> - W71 * W72 / 1000</f>
        <v>0</v>
      </c>
      <c r="X70" s="65">
        <f t="shared" ref="X70" si="702" xml:space="preserve"> - X71 * X72 / 1000</f>
        <v>0</v>
      </c>
      <c r="Y70" s="65">
        <f t="shared" ref="Y70" si="703" xml:space="preserve"> - Y71 * Y72 / 1000</f>
        <v>0</v>
      </c>
      <c r="Z70" s="65">
        <f t="shared" ref="Z70" si="704" xml:space="preserve"> - Z71 * Z72 / 1000</f>
        <v>0</v>
      </c>
      <c r="AA70" s="65">
        <f t="shared" ref="AA70" si="705" xml:space="preserve"> - AA71 * AA72 / 1000</f>
        <v>0</v>
      </c>
      <c r="AB70" s="65">
        <f t="shared" ref="AB70" si="706" xml:space="preserve"> - AB71 * AB72 / 1000</f>
        <v>0</v>
      </c>
      <c r="AC70" s="65">
        <f t="shared" ref="AC70" si="707" xml:space="preserve"> - AC71 * AC72 / 1000</f>
        <v>0</v>
      </c>
      <c r="AD70" s="65">
        <f t="shared" ref="AD70" si="708" xml:space="preserve"> - AD71 * AD72 / 1000</f>
        <v>0</v>
      </c>
      <c r="AE70" s="65">
        <f t="shared" ref="AE70" si="709" xml:space="preserve"> - AE71 * AE72 / 1000</f>
        <v>0</v>
      </c>
      <c r="AF70" s="65">
        <f t="shared" ref="AF70" si="710" xml:space="preserve"> - AF71 * AF72 / 1000</f>
        <v>0</v>
      </c>
      <c r="AG70" s="65">
        <f t="shared" ref="AG70" si="711" xml:space="preserve"> - AG71 * AG72 / 1000</f>
        <v>0</v>
      </c>
      <c r="AH70" s="65">
        <f t="shared" ref="AH70" si="712" xml:space="preserve"> - AH71 * AH72 / 1000</f>
        <v>0</v>
      </c>
      <c r="AI70" s="65">
        <f t="shared" ref="AI70" si="713" xml:space="preserve"> - AI71 * AI72 / 1000</f>
        <v>0</v>
      </c>
      <c r="AJ70" s="65">
        <f t="shared" ref="AJ70" si="714" xml:space="preserve"> - AJ71 * AJ72 / 1000</f>
        <v>0</v>
      </c>
      <c r="AK70" s="65">
        <f t="shared" ref="AK70" si="715" xml:space="preserve"> - AK71 * AK72 / 1000</f>
        <v>0</v>
      </c>
      <c r="AL70" s="65">
        <f t="shared" ref="AL70" si="716" xml:space="preserve"> - AL71 * AL72 / 1000</f>
        <v>0</v>
      </c>
      <c r="AM70" s="65">
        <f t="shared" ref="AM70" si="717" xml:space="preserve"> - AM71 * AM72 / 1000</f>
        <v>0</v>
      </c>
      <c r="AN70" s="65">
        <f t="shared" ref="AN70" si="718" xml:space="preserve"> - AN71 * AN72 / 1000</f>
        <v>0</v>
      </c>
      <c r="AO70" s="65">
        <f t="shared" ref="AO70" si="719" xml:space="preserve"> - AO71 * AO72 / 1000</f>
        <v>0</v>
      </c>
      <c r="AP70" s="65">
        <f t="shared" ref="AP70" si="720" xml:space="preserve"> - AP71 * AP72 / 1000</f>
        <v>0</v>
      </c>
      <c r="AQ70" s="65">
        <f t="shared" ref="AQ70" si="721" xml:space="preserve"> - AQ71 * AQ72 / 1000</f>
        <v>0</v>
      </c>
      <c r="AR70" s="65">
        <f t="shared" ref="AR70" si="722" xml:space="preserve"> - AR71 * AR72 / 1000</f>
        <v>0</v>
      </c>
      <c r="AS70" s="65">
        <f t="shared" ref="AS70" si="723" xml:space="preserve"> - AS71 * AS72 / 1000</f>
        <v>0</v>
      </c>
      <c r="AT70" s="65">
        <f t="shared" ref="AT70" si="724" xml:space="preserve"> - AT71 * AT72 / 1000</f>
        <v>0</v>
      </c>
      <c r="AU70" s="65">
        <f t="shared" ref="AU70" si="725" xml:space="preserve"> - AU71 * AU72 / 1000</f>
        <v>0</v>
      </c>
      <c r="AV70" s="65">
        <f t="shared" ref="AV70" si="726" xml:space="preserve"> - AV71 * AV72 / 1000</f>
        <v>0</v>
      </c>
      <c r="AW70" s="65">
        <f t="shared" ref="AW70" si="727" xml:space="preserve"> - AW71 * AW72 / 1000</f>
        <v>0</v>
      </c>
      <c r="AX70" s="65">
        <f t="shared" ref="AX70" si="728" xml:space="preserve"> - AX71 * AX72 / 1000</f>
        <v>0</v>
      </c>
      <c r="AY70" s="65">
        <f t="shared" ref="AY70" si="729" xml:space="preserve"> - AY71 * AY72 / 1000</f>
        <v>0</v>
      </c>
      <c r="AZ70" s="65">
        <f t="shared" ref="AZ70" si="730" xml:space="preserve"> - AZ71 * AZ72 / 1000</f>
        <v>0</v>
      </c>
      <c r="BA70" s="65">
        <f t="shared" ref="BA70" si="731" xml:space="preserve"> - BA71 * BA72 / 1000</f>
        <v>0</v>
      </c>
      <c r="BB70" s="65">
        <f t="shared" ref="BB70" si="732" xml:space="preserve"> - BB71 * BB72 / 1000</f>
        <v>0</v>
      </c>
      <c r="BC70" s="65">
        <f t="shared" ref="BC70" si="733" xml:space="preserve"> - BC71 * BC72 / 1000</f>
        <v>0</v>
      </c>
      <c r="BD70" s="65">
        <f t="shared" ref="BD70" si="734" xml:space="preserve"> - BD71 * BD72 / 1000</f>
        <v>0</v>
      </c>
      <c r="BE70" s="65">
        <f t="shared" ref="BE70" si="735" xml:space="preserve"> - BE71 * BE72 / 1000</f>
        <v>0</v>
      </c>
      <c r="BF70" s="65">
        <f t="shared" ref="BF70" si="736" xml:space="preserve"> - BF71 * BF72 / 1000</f>
        <v>0</v>
      </c>
      <c r="BG70" s="65">
        <f t="shared" ref="BG70" si="737" xml:space="preserve"> - BG71 * BG72 / 1000</f>
        <v>0</v>
      </c>
      <c r="BH70" s="65">
        <f t="shared" ref="BH70" si="738" xml:space="preserve"> - BH71 * BH72 / 1000</f>
        <v>0</v>
      </c>
      <c r="BI70" s="65">
        <f t="shared" ref="BI70" si="739" xml:space="preserve"> - BI71 * BI72 / 1000</f>
        <v>0</v>
      </c>
      <c r="BJ70" s="65">
        <f t="shared" ref="BJ70" si="740" xml:space="preserve"> - BJ71 * BJ72 / 1000</f>
        <v>0</v>
      </c>
      <c r="BK70" s="65">
        <f t="shared" ref="BK70" si="741" xml:space="preserve"> - BK71 * BK72 / 1000</f>
        <v>0</v>
      </c>
      <c r="BL70" s="65">
        <f t="shared" ref="BL70" si="742" xml:space="preserve"> - BL71 * BL72 / 1000</f>
        <v>0</v>
      </c>
    </row>
    <row r="71" spans="2:64" outlineLevel="3">
      <c r="B71" s="69" t="s">
        <v>22</v>
      </c>
      <c r="C71" s="64" t="s">
        <v>14</v>
      </c>
      <c r="D71" s="64"/>
      <c r="E71" s="68">
        <v>0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  <c r="O71" s="68">
        <v>0</v>
      </c>
      <c r="P71" s="68">
        <v>0</v>
      </c>
      <c r="Q71" s="68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68">
        <v>0</v>
      </c>
      <c r="AA71" s="68">
        <v>0</v>
      </c>
      <c r="AB71" s="68">
        <v>0</v>
      </c>
      <c r="AC71" s="68">
        <v>0</v>
      </c>
      <c r="AD71" s="68">
        <v>0</v>
      </c>
      <c r="AE71" s="68">
        <v>0</v>
      </c>
      <c r="AF71" s="68">
        <v>0</v>
      </c>
      <c r="AG71" s="68">
        <v>0</v>
      </c>
      <c r="AH71" s="68">
        <v>0</v>
      </c>
      <c r="AI71" s="68">
        <v>0</v>
      </c>
      <c r="AJ71" s="68">
        <v>0</v>
      </c>
      <c r="AK71" s="68">
        <v>0</v>
      </c>
      <c r="AL71" s="68">
        <v>0</v>
      </c>
      <c r="AM71" s="68">
        <v>0</v>
      </c>
      <c r="AN71" s="68">
        <v>0</v>
      </c>
      <c r="AO71" s="68">
        <v>0</v>
      </c>
      <c r="AP71" s="68">
        <v>0</v>
      </c>
      <c r="AQ71" s="68">
        <v>0</v>
      </c>
      <c r="AR71" s="68">
        <v>0</v>
      </c>
      <c r="AS71" s="68">
        <v>0</v>
      </c>
      <c r="AT71" s="68">
        <v>0</v>
      </c>
      <c r="AU71" s="68">
        <v>0</v>
      </c>
      <c r="AV71" s="68">
        <v>0</v>
      </c>
      <c r="AW71" s="68">
        <v>0</v>
      </c>
      <c r="AX71" s="68">
        <v>0</v>
      </c>
      <c r="AY71" s="68">
        <v>0</v>
      </c>
      <c r="AZ71" s="68">
        <v>0</v>
      </c>
      <c r="BA71" s="68">
        <v>0</v>
      </c>
      <c r="BB71" s="68">
        <v>0</v>
      </c>
      <c r="BC71" s="68">
        <v>0</v>
      </c>
      <c r="BD71" s="68">
        <v>0</v>
      </c>
      <c r="BE71" s="68">
        <v>0</v>
      </c>
      <c r="BF71" s="68">
        <v>0</v>
      </c>
      <c r="BG71" s="68">
        <v>0</v>
      </c>
      <c r="BH71" s="68">
        <v>0</v>
      </c>
      <c r="BI71" s="68">
        <v>0</v>
      </c>
      <c r="BJ71" s="68">
        <v>0</v>
      </c>
      <c r="BK71" s="68">
        <v>0</v>
      </c>
      <c r="BL71" s="68">
        <v>0</v>
      </c>
    </row>
    <row r="72" spans="2:64" outlineLevel="3">
      <c r="B72" s="69" t="s">
        <v>23</v>
      </c>
      <c r="C72" s="64" t="s">
        <v>16</v>
      </c>
      <c r="D72" s="64"/>
      <c r="E72" s="68">
        <v>0</v>
      </c>
      <c r="F72" s="68">
        <v>0</v>
      </c>
      <c r="G72" s="68">
        <v>0</v>
      </c>
      <c r="H72" s="68">
        <v>0</v>
      </c>
      <c r="I72" s="68">
        <v>0</v>
      </c>
      <c r="J72" s="68">
        <v>0</v>
      </c>
      <c r="K72" s="68">
        <v>0</v>
      </c>
      <c r="L72" s="68">
        <v>0</v>
      </c>
      <c r="M72" s="68">
        <v>0</v>
      </c>
      <c r="N72" s="68">
        <v>0</v>
      </c>
      <c r="O72" s="68">
        <v>0</v>
      </c>
      <c r="P72" s="68">
        <v>0</v>
      </c>
      <c r="Q72" s="68">
        <v>0</v>
      </c>
      <c r="R72" s="68">
        <v>0</v>
      </c>
      <c r="S72" s="68">
        <v>0</v>
      </c>
      <c r="T72" s="68">
        <v>0</v>
      </c>
      <c r="U72" s="68">
        <v>0</v>
      </c>
      <c r="V72" s="68">
        <v>0</v>
      </c>
      <c r="W72" s="68">
        <v>0</v>
      </c>
      <c r="X72" s="68">
        <v>0</v>
      </c>
      <c r="Y72" s="68">
        <v>0</v>
      </c>
      <c r="Z72" s="68">
        <v>0</v>
      </c>
      <c r="AA72" s="68">
        <v>0</v>
      </c>
      <c r="AB72" s="68">
        <v>0</v>
      </c>
      <c r="AC72" s="68">
        <v>0</v>
      </c>
      <c r="AD72" s="68">
        <v>0</v>
      </c>
      <c r="AE72" s="68">
        <v>0</v>
      </c>
      <c r="AF72" s="68">
        <v>0</v>
      </c>
      <c r="AG72" s="68">
        <v>0</v>
      </c>
      <c r="AH72" s="68">
        <v>0</v>
      </c>
      <c r="AI72" s="68">
        <v>0</v>
      </c>
      <c r="AJ72" s="68">
        <v>0</v>
      </c>
      <c r="AK72" s="68">
        <v>0</v>
      </c>
      <c r="AL72" s="68">
        <v>0</v>
      </c>
      <c r="AM72" s="68">
        <v>0</v>
      </c>
      <c r="AN72" s="68">
        <v>0</v>
      </c>
      <c r="AO72" s="68">
        <v>0</v>
      </c>
      <c r="AP72" s="68">
        <v>0</v>
      </c>
      <c r="AQ72" s="68">
        <v>0</v>
      </c>
      <c r="AR72" s="68">
        <v>0</v>
      </c>
      <c r="AS72" s="68">
        <v>0</v>
      </c>
      <c r="AT72" s="68">
        <v>0</v>
      </c>
      <c r="AU72" s="68">
        <v>0</v>
      </c>
      <c r="AV72" s="68">
        <v>0</v>
      </c>
      <c r="AW72" s="68">
        <v>0</v>
      </c>
      <c r="AX72" s="68">
        <v>0</v>
      </c>
      <c r="AY72" s="68">
        <v>0</v>
      </c>
      <c r="AZ72" s="68">
        <v>0</v>
      </c>
      <c r="BA72" s="68">
        <v>0</v>
      </c>
      <c r="BB72" s="68">
        <v>0</v>
      </c>
      <c r="BC72" s="68">
        <v>0</v>
      </c>
      <c r="BD72" s="68">
        <v>0</v>
      </c>
      <c r="BE72" s="68">
        <v>0</v>
      </c>
      <c r="BF72" s="68">
        <v>0</v>
      </c>
      <c r="BG72" s="68">
        <v>0</v>
      </c>
      <c r="BH72" s="68">
        <v>0</v>
      </c>
      <c r="BI72" s="68">
        <v>0</v>
      </c>
      <c r="BJ72" s="68">
        <v>0</v>
      </c>
      <c r="BK72" s="68">
        <v>0</v>
      </c>
      <c r="BL72" s="68">
        <v>0</v>
      </c>
    </row>
    <row r="73" spans="2:64" outlineLevel="3">
      <c r="B73" s="67" t="s">
        <v>25</v>
      </c>
      <c r="C73" s="64" t="s">
        <v>18</v>
      </c>
      <c r="D73" s="64"/>
      <c r="E73" s="65">
        <f t="shared" ref="E73" si="743" xml:space="preserve"> - E74 * E75 / 1000</f>
        <v>0</v>
      </c>
      <c r="F73" s="65">
        <f t="shared" ref="F73" si="744" xml:space="preserve"> - F74 * F75 / 1000</f>
        <v>0</v>
      </c>
      <c r="G73" s="65">
        <f t="shared" ref="G73" si="745" xml:space="preserve"> - G74 * G75 / 1000</f>
        <v>0</v>
      </c>
      <c r="H73" s="65">
        <f t="shared" ref="H73" si="746" xml:space="preserve"> - H74 * H75 / 1000</f>
        <v>0</v>
      </c>
      <c r="I73" s="65">
        <f t="shared" ref="I73" si="747" xml:space="preserve"> - I74 * I75 / 1000</f>
        <v>0</v>
      </c>
      <c r="J73" s="65">
        <f t="shared" ref="J73" si="748" xml:space="preserve"> - J74 * J75 / 1000</f>
        <v>0</v>
      </c>
      <c r="K73" s="65">
        <f t="shared" ref="K73" si="749" xml:space="preserve"> - K74 * K75 / 1000</f>
        <v>0</v>
      </c>
      <c r="L73" s="65">
        <f t="shared" ref="L73" si="750" xml:space="preserve"> - L74 * L75 / 1000</f>
        <v>0</v>
      </c>
      <c r="M73" s="65">
        <f t="shared" ref="M73" si="751" xml:space="preserve"> - M74 * M75 / 1000</f>
        <v>0</v>
      </c>
      <c r="N73" s="65">
        <f t="shared" ref="N73" si="752" xml:space="preserve"> - N74 * N75 / 1000</f>
        <v>0</v>
      </c>
      <c r="O73" s="65">
        <f t="shared" ref="O73" si="753" xml:space="preserve"> - O74 * O75 / 1000</f>
        <v>0</v>
      </c>
      <c r="P73" s="65">
        <f t="shared" ref="P73" si="754" xml:space="preserve"> - P74 * P75 / 1000</f>
        <v>0</v>
      </c>
      <c r="Q73" s="65">
        <f t="shared" ref="Q73" si="755" xml:space="preserve"> - Q74 * Q75 / 1000</f>
        <v>0</v>
      </c>
      <c r="R73" s="65">
        <f t="shared" ref="R73" si="756" xml:space="preserve"> - R74 * R75 / 1000</f>
        <v>0</v>
      </c>
      <c r="S73" s="65">
        <f t="shared" ref="S73" si="757" xml:space="preserve"> - S74 * S75 / 1000</f>
        <v>0</v>
      </c>
      <c r="T73" s="65">
        <f t="shared" ref="T73" si="758" xml:space="preserve"> - T74 * T75 / 1000</f>
        <v>0</v>
      </c>
      <c r="U73" s="65">
        <f t="shared" ref="U73" si="759" xml:space="preserve"> - U74 * U75 / 1000</f>
        <v>0</v>
      </c>
      <c r="V73" s="65">
        <f t="shared" ref="V73" si="760" xml:space="preserve"> - V74 * V75 / 1000</f>
        <v>0</v>
      </c>
      <c r="W73" s="65">
        <f t="shared" ref="W73" si="761" xml:space="preserve"> - W74 * W75 / 1000</f>
        <v>0</v>
      </c>
      <c r="X73" s="65">
        <f t="shared" ref="X73" si="762" xml:space="preserve"> - X74 * X75 / 1000</f>
        <v>0</v>
      </c>
      <c r="Y73" s="65">
        <f t="shared" ref="Y73" si="763" xml:space="preserve"> - Y74 * Y75 / 1000</f>
        <v>0</v>
      </c>
      <c r="Z73" s="65">
        <f t="shared" ref="Z73" si="764" xml:space="preserve"> - Z74 * Z75 / 1000</f>
        <v>0</v>
      </c>
      <c r="AA73" s="65">
        <f t="shared" ref="AA73" si="765" xml:space="preserve"> - AA74 * AA75 / 1000</f>
        <v>0</v>
      </c>
      <c r="AB73" s="65">
        <f t="shared" ref="AB73" si="766" xml:space="preserve"> - AB74 * AB75 / 1000</f>
        <v>0</v>
      </c>
      <c r="AC73" s="65">
        <f t="shared" ref="AC73" si="767" xml:space="preserve"> - AC74 * AC75 / 1000</f>
        <v>0</v>
      </c>
      <c r="AD73" s="65">
        <f t="shared" ref="AD73" si="768" xml:space="preserve"> - AD74 * AD75 / 1000</f>
        <v>0</v>
      </c>
      <c r="AE73" s="65">
        <f t="shared" ref="AE73" si="769" xml:space="preserve"> - AE74 * AE75 / 1000</f>
        <v>0</v>
      </c>
      <c r="AF73" s="65">
        <f t="shared" ref="AF73" si="770" xml:space="preserve"> - AF74 * AF75 / 1000</f>
        <v>0</v>
      </c>
      <c r="AG73" s="65">
        <f t="shared" ref="AG73" si="771" xml:space="preserve"> - AG74 * AG75 / 1000</f>
        <v>0</v>
      </c>
      <c r="AH73" s="65">
        <f t="shared" ref="AH73" si="772" xml:space="preserve"> - AH74 * AH75 / 1000</f>
        <v>0</v>
      </c>
      <c r="AI73" s="65">
        <f t="shared" ref="AI73" si="773" xml:space="preserve"> - AI74 * AI75 / 1000</f>
        <v>0</v>
      </c>
      <c r="AJ73" s="65">
        <f t="shared" ref="AJ73" si="774" xml:space="preserve"> - AJ74 * AJ75 / 1000</f>
        <v>0</v>
      </c>
      <c r="AK73" s="65">
        <f t="shared" ref="AK73" si="775" xml:space="preserve"> - AK74 * AK75 / 1000</f>
        <v>0</v>
      </c>
      <c r="AL73" s="65">
        <f t="shared" ref="AL73" si="776" xml:space="preserve"> - AL74 * AL75 / 1000</f>
        <v>0</v>
      </c>
      <c r="AM73" s="65">
        <f t="shared" ref="AM73" si="777" xml:space="preserve"> - AM74 * AM75 / 1000</f>
        <v>0</v>
      </c>
      <c r="AN73" s="65">
        <f t="shared" ref="AN73" si="778" xml:space="preserve"> - AN74 * AN75 / 1000</f>
        <v>0</v>
      </c>
      <c r="AO73" s="65">
        <f t="shared" ref="AO73" si="779" xml:space="preserve"> - AO74 * AO75 / 1000</f>
        <v>0</v>
      </c>
      <c r="AP73" s="65">
        <f t="shared" ref="AP73" si="780" xml:space="preserve"> - AP74 * AP75 / 1000</f>
        <v>0</v>
      </c>
      <c r="AQ73" s="65">
        <f t="shared" ref="AQ73" si="781" xml:space="preserve"> - AQ74 * AQ75 / 1000</f>
        <v>0</v>
      </c>
      <c r="AR73" s="65">
        <f t="shared" ref="AR73" si="782" xml:space="preserve"> - AR74 * AR75 / 1000</f>
        <v>0</v>
      </c>
      <c r="AS73" s="65">
        <f t="shared" ref="AS73" si="783" xml:space="preserve"> - AS74 * AS75 / 1000</f>
        <v>0</v>
      </c>
      <c r="AT73" s="65">
        <f t="shared" ref="AT73" si="784" xml:space="preserve"> - AT74 * AT75 / 1000</f>
        <v>0</v>
      </c>
      <c r="AU73" s="65">
        <f t="shared" ref="AU73" si="785" xml:space="preserve"> - AU74 * AU75 / 1000</f>
        <v>0</v>
      </c>
      <c r="AV73" s="65">
        <f t="shared" ref="AV73" si="786" xml:space="preserve"> - AV74 * AV75 / 1000</f>
        <v>0</v>
      </c>
      <c r="AW73" s="65">
        <f t="shared" ref="AW73" si="787" xml:space="preserve"> - AW74 * AW75 / 1000</f>
        <v>0</v>
      </c>
      <c r="AX73" s="65">
        <f t="shared" ref="AX73" si="788" xml:space="preserve"> - AX74 * AX75 / 1000</f>
        <v>0</v>
      </c>
      <c r="AY73" s="65">
        <f t="shared" ref="AY73" si="789" xml:space="preserve"> - AY74 * AY75 / 1000</f>
        <v>0</v>
      </c>
      <c r="AZ73" s="65">
        <f t="shared" ref="AZ73" si="790" xml:space="preserve"> - AZ74 * AZ75 / 1000</f>
        <v>0</v>
      </c>
      <c r="BA73" s="65">
        <f t="shared" ref="BA73" si="791" xml:space="preserve"> - BA74 * BA75 / 1000</f>
        <v>0</v>
      </c>
      <c r="BB73" s="65">
        <f t="shared" ref="BB73" si="792" xml:space="preserve"> - BB74 * BB75 / 1000</f>
        <v>0</v>
      </c>
      <c r="BC73" s="65">
        <f t="shared" ref="BC73" si="793" xml:space="preserve"> - BC74 * BC75 / 1000</f>
        <v>0</v>
      </c>
      <c r="BD73" s="65">
        <f t="shared" ref="BD73" si="794" xml:space="preserve"> - BD74 * BD75 / 1000</f>
        <v>0</v>
      </c>
      <c r="BE73" s="65">
        <f t="shared" ref="BE73" si="795" xml:space="preserve"> - BE74 * BE75 / 1000</f>
        <v>0</v>
      </c>
      <c r="BF73" s="65">
        <f t="shared" ref="BF73" si="796" xml:space="preserve"> - BF74 * BF75 / 1000</f>
        <v>0</v>
      </c>
      <c r="BG73" s="65">
        <f t="shared" ref="BG73" si="797" xml:space="preserve"> - BG74 * BG75 / 1000</f>
        <v>0</v>
      </c>
      <c r="BH73" s="65">
        <f t="shared" ref="BH73" si="798" xml:space="preserve"> - BH74 * BH75 / 1000</f>
        <v>0</v>
      </c>
      <c r="BI73" s="65">
        <f t="shared" ref="BI73" si="799" xml:space="preserve"> - BI74 * BI75 / 1000</f>
        <v>0</v>
      </c>
      <c r="BJ73" s="65">
        <f t="shared" ref="BJ73" si="800" xml:space="preserve"> - BJ74 * BJ75 / 1000</f>
        <v>0</v>
      </c>
      <c r="BK73" s="65">
        <f t="shared" ref="BK73" si="801" xml:space="preserve"> - BK74 * BK75 / 1000</f>
        <v>0</v>
      </c>
      <c r="BL73" s="65">
        <f t="shared" ref="BL73" si="802" xml:space="preserve"> - BL74 * BL75 / 1000</f>
        <v>0</v>
      </c>
    </row>
    <row r="74" spans="2:64" outlineLevel="3">
      <c r="B74" s="69" t="s">
        <v>22</v>
      </c>
      <c r="C74" s="64" t="s">
        <v>14</v>
      </c>
      <c r="D74" s="64"/>
      <c r="E74" s="68">
        <v>0</v>
      </c>
      <c r="F74" s="68">
        <v>0</v>
      </c>
      <c r="G74" s="68">
        <v>0</v>
      </c>
      <c r="H74" s="68">
        <v>0</v>
      </c>
      <c r="I74" s="68">
        <v>0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  <c r="O74" s="68">
        <v>0</v>
      </c>
      <c r="P74" s="68">
        <v>0</v>
      </c>
      <c r="Q74" s="68">
        <v>0</v>
      </c>
      <c r="R74" s="68">
        <v>0</v>
      </c>
      <c r="S74" s="68">
        <v>0</v>
      </c>
      <c r="T74" s="68">
        <v>0</v>
      </c>
      <c r="U74" s="68">
        <v>0</v>
      </c>
      <c r="V74" s="68">
        <v>0</v>
      </c>
      <c r="W74" s="68">
        <v>0</v>
      </c>
      <c r="X74" s="68">
        <v>0</v>
      </c>
      <c r="Y74" s="68">
        <v>0</v>
      </c>
      <c r="Z74" s="68">
        <v>0</v>
      </c>
      <c r="AA74" s="68">
        <v>0</v>
      </c>
      <c r="AB74" s="68">
        <v>0</v>
      </c>
      <c r="AC74" s="68">
        <v>0</v>
      </c>
      <c r="AD74" s="68">
        <v>0</v>
      </c>
      <c r="AE74" s="68">
        <v>0</v>
      </c>
      <c r="AF74" s="68">
        <v>0</v>
      </c>
      <c r="AG74" s="68">
        <v>0</v>
      </c>
      <c r="AH74" s="68">
        <v>0</v>
      </c>
      <c r="AI74" s="68">
        <v>0</v>
      </c>
      <c r="AJ74" s="68">
        <v>0</v>
      </c>
      <c r="AK74" s="68">
        <v>0</v>
      </c>
      <c r="AL74" s="68">
        <v>0</v>
      </c>
      <c r="AM74" s="68">
        <v>0</v>
      </c>
      <c r="AN74" s="68">
        <v>0</v>
      </c>
      <c r="AO74" s="68">
        <v>0</v>
      </c>
      <c r="AP74" s="68">
        <v>0</v>
      </c>
      <c r="AQ74" s="68">
        <v>0</v>
      </c>
      <c r="AR74" s="68">
        <v>0</v>
      </c>
      <c r="AS74" s="68">
        <v>0</v>
      </c>
      <c r="AT74" s="68">
        <v>0</v>
      </c>
      <c r="AU74" s="68">
        <v>0</v>
      </c>
      <c r="AV74" s="68">
        <v>0</v>
      </c>
      <c r="AW74" s="68">
        <v>0</v>
      </c>
      <c r="AX74" s="68">
        <v>0</v>
      </c>
      <c r="AY74" s="68">
        <v>0</v>
      </c>
      <c r="AZ74" s="68">
        <v>0</v>
      </c>
      <c r="BA74" s="68">
        <v>0</v>
      </c>
      <c r="BB74" s="68">
        <v>0</v>
      </c>
      <c r="BC74" s="68">
        <v>0</v>
      </c>
      <c r="BD74" s="68">
        <v>0</v>
      </c>
      <c r="BE74" s="68">
        <v>0</v>
      </c>
      <c r="BF74" s="68">
        <v>0</v>
      </c>
      <c r="BG74" s="68">
        <v>0</v>
      </c>
      <c r="BH74" s="68">
        <v>0</v>
      </c>
      <c r="BI74" s="68">
        <v>0</v>
      </c>
      <c r="BJ74" s="68">
        <v>0</v>
      </c>
      <c r="BK74" s="68">
        <v>0</v>
      </c>
      <c r="BL74" s="68">
        <v>0</v>
      </c>
    </row>
    <row r="75" spans="2:64" outlineLevel="3">
      <c r="B75" s="69" t="s">
        <v>23</v>
      </c>
      <c r="C75" s="64" t="s">
        <v>16</v>
      </c>
      <c r="D75" s="64"/>
      <c r="E75" s="68">
        <v>0</v>
      </c>
      <c r="F75" s="68">
        <v>0</v>
      </c>
      <c r="G75" s="68">
        <v>0</v>
      </c>
      <c r="H75" s="68">
        <v>0</v>
      </c>
      <c r="I75" s="68">
        <v>0</v>
      </c>
      <c r="J75" s="68">
        <v>0</v>
      </c>
      <c r="K75" s="68">
        <v>0</v>
      </c>
      <c r="L75" s="68">
        <v>0</v>
      </c>
      <c r="M75" s="68">
        <v>0</v>
      </c>
      <c r="N75" s="68">
        <v>0</v>
      </c>
      <c r="O75" s="68">
        <v>0</v>
      </c>
      <c r="P75" s="68">
        <v>0</v>
      </c>
      <c r="Q75" s="68">
        <v>0</v>
      </c>
      <c r="R75" s="68">
        <v>0</v>
      </c>
      <c r="S75" s="68">
        <v>0</v>
      </c>
      <c r="T75" s="68">
        <v>0</v>
      </c>
      <c r="U75" s="68">
        <v>0</v>
      </c>
      <c r="V75" s="68">
        <v>0</v>
      </c>
      <c r="W75" s="68">
        <v>0</v>
      </c>
      <c r="X75" s="68">
        <v>0</v>
      </c>
      <c r="Y75" s="68">
        <v>0</v>
      </c>
      <c r="Z75" s="68">
        <v>0</v>
      </c>
      <c r="AA75" s="68">
        <v>0</v>
      </c>
      <c r="AB75" s="68">
        <v>0</v>
      </c>
      <c r="AC75" s="68">
        <v>0</v>
      </c>
      <c r="AD75" s="68">
        <v>0</v>
      </c>
      <c r="AE75" s="68">
        <v>0</v>
      </c>
      <c r="AF75" s="68">
        <v>0</v>
      </c>
      <c r="AG75" s="68">
        <v>0</v>
      </c>
      <c r="AH75" s="68">
        <v>0</v>
      </c>
      <c r="AI75" s="68">
        <v>0</v>
      </c>
      <c r="AJ75" s="68">
        <v>0</v>
      </c>
      <c r="AK75" s="68">
        <v>0</v>
      </c>
      <c r="AL75" s="68">
        <v>0</v>
      </c>
      <c r="AM75" s="68">
        <v>0</v>
      </c>
      <c r="AN75" s="68">
        <v>0</v>
      </c>
      <c r="AO75" s="68">
        <v>0</v>
      </c>
      <c r="AP75" s="68">
        <v>0</v>
      </c>
      <c r="AQ75" s="68">
        <v>0</v>
      </c>
      <c r="AR75" s="68">
        <v>0</v>
      </c>
      <c r="AS75" s="68">
        <v>0</v>
      </c>
      <c r="AT75" s="68">
        <v>0</v>
      </c>
      <c r="AU75" s="68">
        <v>0</v>
      </c>
      <c r="AV75" s="68">
        <v>0</v>
      </c>
      <c r="AW75" s="68">
        <v>0</v>
      </c>
      <c r="AX75" s="68">
        <v>0</v>
      </c>
      <c r="AY75" s="68">
        <v>0</v>
      </c>
      <c r="AZ75" s="68">
        <v>0</v>
      </c>
      <c r="BA75" s="68">
        <v>0</v>
      </c>
      <c r="BB75" s="68">
        <v>0</v>
      </c>
      <c r="BC75" s="68">
        <v>0</v>
      </c>
      <c r="BD75" s="68">
        <v>0</v>
      </c>
      <c r="BE75" s="68">
        <v>0</v>
      </c>
      <c r="BF75" s="68">
        <v>0</v>
      </c>
      <c r="BG75" s="68">
        <v>0</v>
      </c>
      <c r="BH75" s="68">
        <v>0</v>
      </c>
      <c r="BI75" s="68">
        <v>0</v>
      </c>
      <c r="BJ75" s="68">
        <v>0</v>
      </c>
      <c r="BK75" s="68">
        <v>0</v>
      </c>
      <c r="BL75" s="68">
        <v>0</v>
      </c>
    </row>
    <row r="76" spans="2:64" outlineLevel="3">
      <c r="B76" s="67" t="s">
        <v>26</v>
      </c>
      <c r="C76" s="64" t="s">
        <v>18</v>
      </c>
      <c r="D76" s="64"/>
      <c r="E76" s="65">
        <f t="shared" ref="E76" si="803" xml:space="preserve"> - E77 * E78 / 1000</f>
        <v>0</v>
      </c>
      <c r="F76" s="65">
        <f t="shared" ref="F76" si="804" xml:space="preserve"> - F77 * F78 / 1000</f>
        <v>0</v>
      </c>
      <c r="G76" s="65">
        <f t="shared" ref="G76" si="805" xml:space="preserve"> - G77 * G78 / 1000</f>
        <v>0</v>
      </c>
      <c r="H76" s="65">
        <f t="shared" ref="H76" si="806" xml:space="preserve"> - H77 * H78 / 1000</f>
        <v>0</v>
      </c>
      <c r="I76" s="65">
        <f t="shared" ref="I76" si="807" xml:space="preserve"> - I77 * I78 / 1000</f>
        <v>0</v>
      </c>
      <c r="J76" s="65">
        <f t="shared" ref="J76" si="808" xml:space="preserve"> - J77 * J78 / 1000</f>
        <v>0</v>
      </c>
      <c r="K76" s="65">
        <f t="shared" ref="K76" si="809" xml:space="preserve"> - K77 * K78 / 1000</f>
        <v>0</v>
      </c>
      <c r="L76" s="65">
        <f t="shared" ref="L76" si="810" xml:space="preserve"> - L77 * L78 / 1000</f>
        <v>0</v>
      </c>
      <c r="M76" s="65">
        <f t="shared" ref="M76" si="811" xml:space="preserve"> - M77 * M78 / 1000</f>
        <v>0</v>
      </c>
      <c r="N76" s="65">
        <f t="shared" ref="N76" si="812" xml:space="preserve"> - N77 * N78 / 1000</f>
        <v>0</v>
      </c>
      <c r="O76" s="65">
        <f t="shared" ref="O76" si="813" xml:space="preserve"> - O77 * O78 / 1000</f>
        <v>0</v>
      </c>
      <c r="P76" s="65">
        <f t="shared" ref="P76" si="814" xml:space="preserve"> - P77 * P78 / 1000</f>
        <v>0</v>
      </c>
      <c r="Q76" s="65">
        <f t="shared" ref="Q76" si="815" xml:space="preserve"> - Q77 * Q78 / 1000</f>
        <v>0</v>
      </c>
      <c r="R76" s="65">
        <f t="shared" ref="R76" si="816" xml:space="preserve"> - R77 * R78 / 1000</f>
        <v>0</v>
      </c>
      <c r="S76" s="65">
        <f t="shared" ref="S76" si="817" xml:space="preserve"> - S77 * S78 / 1000</f>
        <v>0</v>
      </c>
      <c r="T76" s="65">
        <f t="shared" ref="T76" si="818" xml:space="preserve"> - T77 * T78 / 1000</f>
        <v>0</v>
      </c>
      <c r="U76" s="65">
        <f t="shared" ref="U76" si="819" xml:space="preserve"> - U77 * U78 / 1000</f>
        <v>0</v>
      </c>
      <c r="V76" s="65">
        <f t="shared" ref="V76" si="820" xml:space="preserve"> - V77 * V78 / 1000</f>
        <v>0</v>
      </c>
      <c r="W76" s="65">
        <f t="shared" ref="W76" si="821" xml:space="preserve"> - W77 * W78 / 1000</f>
        <v>0</v>
      </c>
      <c r="X76" s="65">
        <f t="shared" ref="X76" si="822" xml:space="preserve"> - X77 * X78 / 1000</f>
        <v>0</v>
      </c>
      <c r="Y76" s="65">
        <f t="shared" ref="Y76" si="823" xml:space="preserve"> - Y77 * Y78 / 1000</f>
        <v>0</v>
      </c>
      <c r="Z76" s="65">
        <f t="shared" ref="Z76" si="824" xml:space="preserve"> - Z77 * Z78 / 1000</f>
        <v>0</v>
      </c>
      <c r="AA76" s="65">
        <f t="shared" ref="AA76" si="825" xml:space="preserve"> - AA77 * AA78 / 1000</f>
        <v>0</v>
      </c>
      <c r="AB76" s="65">
        <f t="shared" ref="AB76" si="826" xml:space="preserve"> - AB77 * AB78 / 1000</f>
        <v>0</v>
      </c>
      <c r="AC76" s="65">
        <f t="shared" ref="AC76" si="827" xml:space="preserve"> - AC77 * AC78 / 1000</f>
        <v>0</v>
      </c>
      <c r="AD76" s="65">
        <f t="shared" ref="AD76" si="828" xml:space="preserve"> - AD77 * AD78 / 1000</f>
        <v>0</v>
      </c>
      <c r="AE76" s="65">
        <f t="shared" ref="AE76" si="829" xml:space="preserve"> - AE77 * AE78 / 1000</f>
        <v>0</v>
      </c>
      <c r="AF76" s="65">
        <f t="shared" ref="AF76" si="830" xml:space="preserve"> - AF77 * AF78 / 1000</f>
        <v>0</v>
      </c>
      <c r="AG76" s="65">
        <f t="shared" ref="AG76" si="831" xml:space="preserve"> - AG77 * AG78 / 1000</f>
        <v>0</v>
      </c>
      <c r="AH76" s="65">
        <f t="shared" ref="AH76" si="832" xml:space="preserve"> - AH77 * AH78 / 1000</f>
        <v>0</v>
      </c>
      <c r="AI76" s="65">
        <f t="shared" ref="AI76" si="833" xml:space="preserve"> - AI77 * AI78 / 1000</f>
        <v>0</v>
      </c>
      <c r="AJ76" s="65">
        <f t="shared" ref="AJ76" si="834" xml:space="preserve"> - AJ77 * AJ78 / 1000</f>
        <v>0</v>
      </c>
      <c r="AK76" s="65">
        <f t="shared" ref="AK76" si="835" xml:space="preserve"> - AK77 * AK78 / 1000</f>
        <v>0</v>
      </c>
      <c r="AL76" s="65">
        <f t="shared" ref="AL76" si="836" xml:space="preserve"> - AL77 * AL78 / 1000</f>
        <v>0</v>
      </c>
      <c r="AM76" s="65">
        <f t="shared" ref="AM76" si="837" xml:space="preserve"> - AM77 * AM78 / 1000</f>
        <v>0</v>
      </c>
      <c r="AN76" s="65">
        <f t="shared" ref="AN76" si="838" xml:space="preserve"> - AN77 * AN78 / 1000</f>
        <v>0</v>
      </c>
      <c r="AO76" s="65">
        <f t="shared" ref="AO76" si="839" xml:space="preserve"> - AO77 * AO78 / 1000</f>
        <v>0</v>
      </c>
      <c r="AP76" s="65">
        <f t="shared" ref="AP76" si="840" xml:space="preserve"> - AP77 * AP78 / 1000</f>
        <v>0</v>
      </c>
      <c r="AQ76" s="65">
        <f t="shared" ref="AQ76" si="841" xml:space="preserve"> - AQ77 * AQ78 / 1000</f>
        <v>0</v>
      </c>
      <c r="AR76" s="65">
        <f t="shared" ref="AR76" si="842" xml:space="preserve"> - AR77 * AR78 / 1000</f>
        <v>0</v>
      </c>
      <c r="AS76" s="65">
        <f t="shared" ref="AS76" si="843" xml:space="preserve"> - AS77 * AS78 / 1000</f>
        <v>0</v>
      </c>
      <c r="AT76" s="65">
        <f t="shared" ref="AT76" si="844" xml:space="preserve"> - AT77 * AT78 / 1000</f>
        <v>0</v>
      </c>
      <c r="AU76" s="65">
        <f t="shared" ref="AU76" si="845" xml:space="preserve"> - AU77 * AU78 / 1000</f>
        <v>0</v>
      </c>
      <c r="AV76" s="65">
        <f t="shared" ref="AV76" si="846" xml:space="preserve"> - AV77 * AV78 / 1000</f>
        <v>0</v>
      </c>
      <c r="AW76" s="65">
        <f t="shared" ref="AW76" si="847" xml:space="preserve"> - AW77 * AW78 / 1000</f>
        <v>0</v>
      </c>
      <c r="AX76" s="65">
        <f t="shared" ref="AX76" si="848" xml:space="preserve"> - AX77 * AX78 / 1000</f>
        <v>0</v>
      </c>
      <c r="AY76" s="65">
        <f t="shared" ref="AY76" si="849" xml:space="preserve"> - AY77 * AY78 / 1000</f>
        <v>0</v>
      </c>
      <c r="AZ76" s="65">
        <f t="shared" ref="AZ76" si="850" xml:space="preserve"> - AZ77 * AZ78 / 1000</f>
        <v>0</v>
      </c>
      <c r="BA76" s="65">
        <f t="shared" ref="BA76" si="851" xml:space="preserve"> - BA77 * BA78 / 1000</f>
        <v>0</v>
      </c>
      <c r="BB76" s="65">
        <f t="shared" ref="BB76" si="852" xml:space="preserve"> - BB77 * BB78 / 1000</f>
        <v>0</v>
      </c>
      <c r="BC76" s="65">
        <f t="shared" ref="BC76" si="853" xml:space="preserve"> - BC77 * BC78 / 1000</f>
        <v>0</v>
      </c>
      <c r="BD76" s="65">
        <f t="shared" ref="BD76" si="854" xml:space="preserve"> - BD77 * BD78 / 1000</f>
        <v>0</v>
      </c>
      <c r="BE76" s="65">
        <f t="shared" ref="BE76" si="855" xml:space="preserve"> - BE77 * BE78 / 1000</f>
        <v>0</v>
      </c>
      <c r="BF76" s="65">
        <f t="shared" ref="BF76" si="856" xml:space="preserve"> - BF77 * BF78 / 1000</f>
        <v>0</v>
      </c>
      <c r="BG76" s="65">
        <f t="shared" ref="BG76" si="857" xml:space="preserve"> - BG77 * BG78 / 1000</f>
        <v>0</v>
      </c>
      <c r="BH76" s="65">
        <f t="shared" ref="BH76" si="858" xml:space="preserve"> - BH77 * BH78 / 1000</f>
        <v>0</v>
      </c>
      <c r="BI76" s="65">
        <f t="shared" ref="BI76" si="859" xml:space="preserve"> - BI77 * BI78 / 1000</f>
        <v>0</v>
      </c>
      <c r="BJ76" s="65">
        <f t="shared" ref="BJ76" si="860" xml:space="preserve"> - BJ77 * BJ78 / 1000</f>
        <v>0</v>
      </c>
      <c r="BK76" s="65">
        <f t="shared" ref="BK76" si="861" xml:space="preserve"> - BK77 * BK78 / 1000</f>
        <v>0</v>
      </c>
      <c r="BL76" s="65">
        <f t="shared" ref="BL76" si="862" xml:space="preserve"> - BL77 * BL78 / 1000</f>
        <v>0</v>
      </c>
    </row>
    <row r="77" spans="2:64" outlineLevel="3">
      <c r="B77" s="69" t="s">
        <v>22</v>
      </c>
      <c r="C77" s="64" t="s">
        <v>14</v>
      </c>
      <c r="D77" s="64"/>
      <c r="E77" s="68">
        <v>0</v>
      </c>
      <c r="F77" s="68">
        <v>0</v>
      </c>
      <c r="G77" s="68">
        <v>0</v>
      </c>
      <c r="H77" s="68">
        <v>0</v>
      </c>
      <c r="I77" s="68">
        <v>0</v>
      </c>
      <c r="J77" s="68">
        <v>0</v>
      </c>
      <c r="K77" s="68">
        <v>0</v>
      </c>
      <c r="L77" s="68">
        <v>0</v>
      </c>
      <c r="M77" s="68">
        <v>0</v>
      </c>
      <c r="N77" s="68">
        <v>0</v>
      </c>
      <c r="O77" s="68">
        <v>0</v>
      </c>
      <c r="P77" s="68">
        <v>0</v>
      </c>
      <c r="Q77" s="68">
        <v>0</v>
      </c>
      <c r="R77" s="68">
        <v>0</v>
      </c>
      <c r="S77" s="68">
        <v>0</v>
      </c>
      <c r="T77" s="68">
        <v>0</v>
      </c>
      <c r="U77" s="68">
        <v>0</v>
      </c>
      <c r="V77" s="68">
        <v>0</v>
      </c>
      <c r="W77" s="68">
        <v>0</v>
      </c>
      <c r="X77" s="68">
        <v>0</v>
      </c>
      <c r="Y77" s="68">
        <v>0</v>
      </c>
      <c r="Z77" s="68">
        <v>0</v>
      </c>
      <c r="AA77" s="68">
        <v>0</v>
      </c>
      <c r="AB77" s="68">
        <v>0</v>
      </c>
      <c r="AC77" s="68">
        <v>0</v>
      </c>
      <c r="AD77" s="68">
        <v>0</v>
      </c>
      <c r="AE77" s="68">
        <v>0</v>
      </c>
      <c r="AF77" s="68">
        <v>0</v>
      </c>
      <c r="AG77" s="68">
        <v>0</v>
      </c>
      <c r="AH77" s="68">
        <v>0</v>
      </c>
      <c r="AI77" s="68">
        <v>0</v>
      </c>
      <c r="AJ77" s="68">
        <v>0</v>
      </c>
      <c r="AK77" s="68">
        <v>0</v>
      </c>
      <c r="AL77" s="68">
        <v>0</v>
      </c>
      <c r="AM77" s="68">
        <v>0</v>
      </c>
      <c r="AN77" s="68">
        <v>0</v>
      </c>
      <c r="AO77" s="68">
        <v>0</v>
      </c>
      <c r="AP77" s="68">
        <v>0</v>
      </c>
      <c r="AQ77" s="68">
        <v>0</v>
      </c>
      <c r="AR77" s="68">
        <v>0</v>
      </c>
      <c r="AS77" s="68">
        <v>0</v>
      </c>
      <c r="AT77" s="68">
        <v>0</v>
      </c>
      <c r="AU77" s="68">
        <v>0</v>
      </c>
      <c r="AV77" s="68">
        <v>0</v>
      </c>
      <c r="AW77" s="68">
        <v>0</v>
      </c>
      <c r="AX77" s="68">
        <v>0</v>
      </c>
      <c r="AY77" s="68">
        <v>0</v>
      </c>
      <c r="AZ77" s="68">
        <v>0</v>
      </c>
      <c r="BA77" s="68">
        <v>0</v>
      </c>
      <c r="BB77" s="68">
        <v>0</v>
      </c>
      <c r="BC77" s="68">
        <v>0</v>
      </c>
      <c r="BD77" s="68">
        <v>0</v>
      </c>
      <c r="BE77" s="68">
        <v>0</v>
      </c>
      <c r="BF77" s="68">
        <v>0</v>
      </c>
      <c r="BG77" s="68">
        <v>0</v>
      </c>
      <c r="BH77" s="68">
        <v>0</v>
      </c>
      <c r="BI77" s="68">
        <v>0</v>
      </c>
      <c r="BJ77" s="68">
        <v>0</v>
      </c>
      <c r="BK77" s="68">
        <v>0</v>
      </c>
      <c r="BL77" s="68">
        <v>0</v>
      </c>
    </row>
    <row r="78" spans="2:64" outlineLevel="3">
      <c r="B78" s="69" t="s">
        <v>23</v>
      </c>
      <c r="C78" s="64" t="s">
        <v>16</v>
      </c>
      <c r="D78" s="64"/>
      <c r="E78" s="68">
        <v>0</v>
      </c>
      <c r="F78" s="68">
        <v>0</v>
      </c>
      <c r="G78" s="68">
        <v>0</v>
      </c>
      <c r="H78" s="68">
        <v>0</v>
      </c>
      <c r="I78" s="68">
        <v>0</v>
      </c>
      <c r="J78" s="68">
        <v>0</v>
      </c>
      <c r="K78" s="68">
        <v>0</v>
      </c>
      <c r="L78" s="68">
        <v>0</v>
      </c>
      <c r="M78" s="68">
        <v>0</v>
      </c>
      <c r="N78" s="68">
        <v>0</v>
      </c>
      <c r="O78" s="68">
        <v>0</v>
      </c>
      <c r="P78" s="68">
        <v>0</v>
      </c>
      <c r="Q78" s="68">
        <v>0</v>
      </c>
      <c r="R78" s="68">
        <v>0</v>
      </c>
      <c r="S78" s="68">
        <v>0</v>
      </c>
      <c r="T78" s="68">
        <v>0</v>
      </c>
      <c r="U78" s="68">
        <v>0</v>
      </c>
      <c r="V78" s="68">
        <v>0</v>
      </c>
      <c r="W78" s="68">
        <v>0</v>
      </c>
      <c r="X78" s="68">
        <v>0</v>
      </c>
      <c r="Y78" s="68">
        <v>0</v>
      </c>
      <c r="Z78" s="68">
        <v>0</v>
      </c>
      <c r="AA78" s="68">
        <v>0</v>
      </c>
      <c r="AB78" s="68">
        <v>0</v>
      </c>
      <c r="AC78" s="68">
        <v>0</v>
      </c>
      <c r="AD78" s="68">
        <v>0</v>
      </c>
      <c r="AE78" s="68">
        <v>0</v>
      </c>
      <c r="AF78" s="68">
        <v>0</v>
      </c>
      <c r="AG78" s="68">
        <v>0</v>
      </c>
      <c r="AH78" s="68">
        <v>0</v>
      </c>
      <c r="AI78" s="68">
        <v>0</v>
      </c>
      <c r="AJ78" s="68">
        <v>0</v>
      </c>
      <c r="AK78" s="68">
        <v>0</v>
      </c>
      <c r="AL78" s="68">
        <v>0</v>
      </c>
      <c r="AM78" s="68">
        <v>0</v>
      </c>
      <c r="AN78" s="68">
        <v>0</v>
      </c>
      <c r="AO78" s="68">
        <v>0</v>
      </c>
      <c r="AP78" s="68">
        <v>0</v>
      </c>
      <c r="AQ78" s="68">
        <v>0</v>
      </c>
      <c r="AR78" s="68">
        <v>0</v>
      </c>
      <c r="AS78" s="68">
        <v>0</v>
      </c>
      <c r="AT78" s="68">
        <v>0</v>
      </c>
      <c r="AU78" s="68">
        <v>0</v>
      </c>
      <c r="AV78" s="68">
        <v>0</v>
      </c>
      <c r="AW78" s="68">
        <v>0</v>
      </c>
      <c r="AX78" s="68">
        <v>0</v>
      </c>
      <c r="AY78" s="68">
        <v>0</v>
      </c>
      <c r="AZ78" s="68">
        <v>0</v>
      </c>
      <c r="BA78" s="68">
        <v>0</v>
      </c>
      <c r="BB78" s="68">
        <v>0</v>
      </c>
      <c r="BC78" s="68">
        <v>0</v>
      </c>
      <c r="BD78" s="68">
        <v>0</v>
      </c>
      <c r="BE78" s="68">
        <v>0</v>
      </c>
      <c r="BF78" s="68">
        <v>0</v>
      </c>
      <c r="BG78" s="68">
        <v>0</v>
      </c>
      <c r="BH78" s="68">
        <v>0</v>
      </c>
      <c r="BI78" s="68">
        <v>0</v>
      </c>
      <c r="BJ78" s="68">
        <v>0</v>
      </c>
      <c r="BK78" s="68">
        <v>0</v>
      </c>
      <c r="BL78" s="68">
        <v>0</v>
      </c>
    </row>
    <row r="79" spans="2:64" outlineLevel="3">
      <c r="B79" s="67" t="s">
        <v>27</v>
      </c>
      <c r="C79" s="64" t="s">
        <v>18</v>
      </c>
      <c r="D79" s="64"/>
      <c r="E79" s="65">
        <f t="shared" ref="E79" si="863" xml:space="preserve"> - E80 * E81 / 1000</f>
        <v>0</v>
      </c>
      <c r="F79" s="65">
        <f t="shared" ref="F79" si="864" xml:space="preserve"> - F80 * F81 / 1000</f>
        <v>0</v>
      </c>
      <c r="G79" s="65">
        <f t="shared" ref="G79" si="865" xml:space="preserve"> - G80 * G81 / 1000</f>
        <v>0</v>
      </c>
      <c r="H79" s="65">
        <f t="shared" ref="H79" si="866" xml:space="preserve"> - H80 * H81 / 1000</f>
        <v>0</v>
      </c>
      <c r="I79" s="65">
        <f t="shared" ref="I79" si="867" xml:space="preserve"> - I80 * I81 / 1000</f>
        <v>0</v>
      </c>
      <c r="J79" s="65">
        <f t="shared" ref="J79" si="868" xml:space="preserve"> - J80 * J81 / 1000</f>
        <v>0</v>
      </c>
      <c r="K79" s="65">
        <f t="shared" ref="K79" si="869" xml:space="preserve"> - K80 * K81 / 1000</f>
        <v>0</v>
      </c>
      <c r="L79" s="65">
        <f t="shared" ref="L79" si="870" xml:space="preserve"> - L80 * L81 / 1000</f>
        <v>0</v>
      </c>
      <c r="M79" s="65">
        <f t="shared" ref="M79" si="871" xml:space="preserve"> - M80 * M81 / 1000</f>
        <v>0</v>
      </c>
      <c r="N79" s="65">
        <f t="shared" ref="N79" si="872" xml:space="preserve"> - N80 * N81 / 1000</f>
        <v>0</v>
      </c>
      <c r="O79" s="65">
        <f t="shared" ref="O79" si="873" xml:space="preserve"> - O80 * O81 / 1000</f>
        <v>0</v>
      </c>
      <c r="P79" s="65">
        <f t="shared" ref="P79" si="874" xml:space="preserve"> - P80 * P81 / 1000</f>
        <v>0</v>
      </c>
      <c r="Q79" s="65">
        <f t="shared" ref="Q79" si="875" xml:space="preserve"> - Q80 * Q81 / 1000</f>
        <v>0</v>
      </c>
      <c r="R79" s="65">
        <f t="shared" ref="R79" si="876" xml:space="preserve"> - R80 * R81 / 1000</f>
        <v>0</v>
      </c>
      <c r="S79" s="65">
        <f t="shared" ref="S79" si="877" xml:space="preserve"> - S80 * S81 / 1000</f>
        <v>0</v>
      </c>
      <c r="T79" s="65">
        <f t="shared" ref="T79" si="878" xml:space="preserve"> - T80 * T81 / 1000</f>
        <v>0</v>
      </c>
      <c r="U79" s="65">
        <f t="shared" ref="U79" si="879" xml:space="preserve"> - U80 * U81 / 1000</f>
        <v>0</v>
      </c>
      <c r="V79" s="65">
        <f t="shared" ref="V79" si="880" xml:space="preserve"> - V80 * V81 / 1000</f>
        <v>0</v>
      </c>
      <c r="W79" s="65">
        <f t="shared" ref="W79" si="881" xml:space="preserve"> - W80 * W81 / 1000</f>
        <v>0</v>
      </c>
      <c r="X79" s="65">
        <f t="shared" ref="X79" si="882" xml:space="preserve"> - X80 * X81 / 1000</f>
        <v>0</v>
      </c>
      <c r="Y79" s="65">
        <f t="shared" ref="Y79" si="883" xml:space="preserve"> - Y80 * Y81 / 1000</f>
        <v>0</v>
      </c>
      <c r="Z79" s="65">
        <f t="shared" ref="Z79" si="884" xml:space="preserve"> - Z80 * Z81 / 1000</f>
        <v>0</v>
      </c>
      <c r="AA79" s="65">
        <f t="shared" ref="AA79" si="885" xml:space="preserve"> - AA80 * AA81 / 1000</f>
        <v>0</v>
      </c>
      <c r="AB79" s="65">
        <f t="shared" ref="AB79" si="886" xml:space="preserve"> - AB80 * AB81 / 1000</f>
        <v>0</v>
      </c>
      <c r="AC79" s="65">
        <f t="shared" ref="AC79" si="887" xml:space="preserve"> - AC80 * AC81 / 1000</f>
        <v>0</v>
      </c>
      <c r="AD79" s="65">
        <f t="shared" ref="AD79" si="888" xml:space="preserve"> - AD80 * AD81 / 1000</f>
        <v>0</v>
      </c>
      <c r="AE79" s="65">
        <f t="shared" ref="AE79" si="889" xml:space="preserve"> - AE80 * AE81 / 1000</f>
        <v>0</v>
      </c>
      <c r="AF79" s="65">
        <f t="shared" ref="AF79" si="890" xml:space="preserve"> - AF80 * AF81 / 1000</f>
        <v>0</v>
      </c>
      <c r="AG79" s="65">
        <f t="shared" ref="AG79" si="891" xml:space="preserve"> - AG80 * AG81 / 1000</f>
        <v>0</v>
      </c>
      <c r="AH79" s="65">
        <f t="shared" ref="AH79" si="892" xml:space="preserve"> - AH80 * AH81 / 1000</f>
        <v>0</v>
      </c>
      <c r="AI79" s="65">
        <f t="shared" ref="AI79" si="893" xml:space="preserve"> - AI80 * AI81 / 1000</f>
        <v>0</v>
      </c>
      <c r="AJ79" s="65">
        <f t="shared" ref="AJ79" si="894" xml:space="preserve"> - AJ80 * AJ81 / 1000</f>
        <v>0</v>
      </c>
      <c r="AK79" s="65">
        <f t="shared" ref="AK79" si="895" xml:space="preserve"> - AK80 * AK81 / 1000</f>
        <v>0</v>
      </c>
      <c r="AL79" s="65">
        <f t="shared" ref="AL79" si="896" xml:space="preserve"> - AL80 * AL81 / 1000</f>
        <v>0</v>
      </c>
      <c r="AM79" s="65">
        <f t="shared" ref="AM79" si="897" xml:space="preserve"> - AM80 * AM81 / 1000</f>
        <v>0</v>
      </c>
      <c r="AN79" s="65">
        <f t="shared" ref="AN79" si="898" xml:space="preserve"> - AN80 * AN81 / 1000</f>
        <v>0</v>
      </c>
      <c r="AO79" s="65">
        <f t="shared" ref="AO79" si="899" xml:space="preserve"> - AO80 * AO81 / 1000</f>
        <v>0</v>
      </c>
      <c r="AP79" s="65">
        <f t="shared" ref="AP79" si="900" xml:space="preserve"> - AP80 * AP81 / 1000</f>
        <v>0</v>
      </c>
      <c r="AQ79" s="65">
        <f t="shared" ref="AQ79" si="901" xml:space="preserve"> - AQ80 * AQ81 / 1000</f>
        <v>0</v>
      </c>
      <c r="AR79" s="65">
        <f t="shared" ref="AR79" si="902" xml:space="preserve"> - AR80 * AR81 / 1000</f>
        <v>0</v>
      </c>
      <c r="AS79" s="65">
        <f t="shared" ref="AS79" si="903" xml:space="preserve"> - AS80 * AS81 / 1000</f>
        <v>0</v>
      </c>
      <c r="AT79" s="65">
        <f t="shared" ref="AT79" si="904" xml:space="preserve"> - AT80 * AT81 / 1000</f>
        <v>0</v>
      </c>
      <c r="AU79" s="65">
        <f t="shared" ref="AU79" si="905" xml:space="preserve"> - AU80 * AU81 / 1000</f>
        <v>0</v>
      </c>
      <c r="AV79" s="65">
        <f t="shared" ref="AV79" si="906" xml:space="preserve"> - AV80 * AV81 / 1000</f>
        <v>0</v>
      </c>
      <c r="AW79" s="65">
        <f t="shared" ref="AW79" si="907" xml:space="preserve"> - AW80 * AW81 / 1000</f>
        <v>0</v>
      </c>
      <c r="AX79" s="65">
        <f t="shared" ref="AX79" si="908" xml:space="preserve"> - AX80 * AX81 / 1000</f>
        <v>0</v>
      </c>
      <c r="AY79" s="65">
        <f t="shared" ref="AY79" si="909" xml:space="preserve"> - AY80 * AY81 / 1000</f>
        <v>0</v>
      </c>
      <c r="AZ79" s="65">
        <f t="shared" ref="AZ79" si="910" xml:space="preserve"> - AZ80 * AZ81 / 1000</f>
        <v>0</v>
      </c>
      <c r="BA79" s="65">
        <f t="shared" ref="BA79" si="911" xml:space="preserve"> - BA80 * BA81 / 1000</f>
        <v>0</v>
      </c>
      <c r="BB79" s="65">
        <f t="shared" ref="BB79" si="912" xml:space="preserve"> - BB80 * BB81 / 1000</f>
        <v>0</v>
      </c>
      <c r="BC79" s="65">
        <f t="shared" ref="BC79" si="913" xml:space="preserve"> - BC80 * BC81 / 1000</f>
        <v>0</v>
      </c>
      <c r="BD79" s="65">
        <f t="shared" ref="BD79" si="914" xml:space="preserve"> - BD80 * BD81 / 1000</f>
        <v>0</v>
      </c>
      <c r="BE79" s="65">
        <f t="shared" ref="BE79" si="915" xml:space="preserve"> - BE80 * BE81 / 1000</f>
        <v>0</v>
      </c>
      <c r="BF79" s="65">
        <f t="shared" ref="BF79" si="916" xml:space="preserve"> - BF80 * BF81 / 1000</f>
        <v>0</v>
      </c>
      <c r="BG79" s="65">
        <f t="shared" ref="BG79" si="917" xml:space="preserve"> - BG80 * BG81 / 1000</f>
        <v>0</v>
      </c>
      <c r="BH79" s="65">
        <f t="shared" ref="BH79" si="918" xml:space="preserve"> - BH80 * BH81 / 1000</f>
        <v>0</v>
      </c>
      <c r="BI79" s="65">
        <f t="shared" ref="BI79" si="919" xml:space="preserve"> - BI80 * BI81 / 1000</f>
        <v>0</v>
      </c>
      <c r="BJ79" s="65">
        <f t="shared" ref="BJ79" si="920" xml:space="preserve"> - BJ80 * BJ81 / 1000</f>
        <v>0</v>
      </c>
      <c r="BK79" s="65">
        <f t="shared" ref="BK79" si="921" xml:space="preserve"> - BK80 * BK81 / 1000</f>
        <v>0</v>
      </c>
      <c r="BL79" s="65">
        <f t="shared" ref="BL79" si="922" xml:space="preserve"> - BL80 * BL81 / 1000</f>
        <v>0</v>
      </c>
    </row>
    <row r="80" spans="2:64" outlineLevel="3">
      <c r="B80" s="69" t="s">
        <v>22</v>
      </c>
      <c r="C80" s="64" t="s">
        <v>14</v>
      </c>
      <c r="D80" s="64"/>
      <c r="E80" s="68">
        <v>0</v>
      </c>
      <c r="F80" s="68">
        <v>0</v>
      </c>
      <c r="G80" s="68">
        <v>0</v>
      </c>
      <c r="H80" s="68">
        <v>0</v>
      </c>
      <c r="I80" s="68">
        <v>0</v>
      </c>
      <c r="J80" s="68">
        <v>0</v>
      </c>
      <c r="K80" s="68">
        <v>0</v>
      </c>
      <c r="L80" s="68">
        <v>0</v>
      </c>
      <c r="M80" s="68">
        <v>0</v>
      </c>
      <c r="N80" s="68">
        <v>0</v>
      </c>
      <c r="O80" s="68">
        <v>0</v>
      </c>
      <c r="P80" s="68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68">
        <v>0</v>
      </c>
      <c r="AC80" s="68">
        <v>0</v>
      </c>
      <c r="AD80" s="68">
        <v>0</v>
      </c>
      <c r="AE80" s="68">
        <v>0</v>
      </c>
      <c r="AF80" s="68">
        <v>0</v>
      </c>
      <c r="AG80" s="68">
        <v>0</v>
      </c>
      <c r="AH80" s="68">
        <v>0</v>
      </c>
      <c r="AI80" s="68">
        <v>0</v>
      </c>
      <c r="AJ80" s="68">
        <v>0</v>
      </c>
      <c r="AK80" s="68">
        <v>0</v>
      </c>
      <c r="AL80" s="68">
        <v>0</v>
      </c>
      <c r="AM80" s="68">
        <v>0</v>
      </c>
      <c r="AN80" s="68">
        <v>0</v>
      </c>
      <c r="AO80" s="68">
        <v>0</v>
      </c>
      <c r="AP80" s="68">
        <v>0</v>
      </c>
      <c r="AQ80" s="68">
        <v>0</v>
      </c>
      <c r="AR80" s="68">
        <v>0</v>
      </c>
      <c r="AS80" s="68">
        <v>0</v>
      </c>
      <c r="AT80" s="68">
        <v>0</v>
      </c>
      <c r="AU80" s="68">
        <v>0</v>
      </c>
      <c r="AV80" s="68">
        <v>0</v>
      </c>
      <c r="AW80" s="68">
        <v>0</v>
      </c>
      <c r="AX80" s="68">
        <v>0</v>
      </c>
      <c r="AY80" s="68">
        <v>0</v>
      </c>
      <c r="AZ80" s="68">
        <v>0</v>
      </c>
      <c r="BA80" s="68">
        <v>0</v>
      </c>
      <c r="BB80" s="68">
        <v>0</v>
      </c>
      <c r="BC80" s="68">
        <v>0</v>
      </c>
      <c r="BD80" s="68">
        <v>0</v>
      </c>
      <c r="BE80" s="68">
        <v>0</v>
      </c>
      <c r="BF80" s="68">
        <v>0</v>
      </c>
      <c r="BG80" s="68">
        <v>0</v>
      </c>
      <c r="BH80" s="68">
        <v>0</v>
      </c>
      <c r="BI80" s="68">
        <v>0</v>
      </c>
      <c r="BJ80" s="68">
        <v>0</v>
      </c>
      <c r="BK80" s="68">
        <v>0</v>
      </c>
      <c r="BL80" s="68">
        <v>0</v>
      </c>
    </row>
    <row r="81" spans="1:64" outlineLevel="3">
      <c r="B81" s="69" t="s">
        <v>23</v>
      </c>
      <c r="C81" s="64" t="s">
        <v>16</v>
      </c>
      <c r="D81" s="64"/>
      <c r="E81" s="68">
        <v>0</v>
      </c>
      <c r="F81" s="68">
        <v>0</v>
      </c>
      <c r="G81" s="68">
        <v>0</v>
      </c>
      <c r="H81" s="68">
        <v>0</v>
      </c>
      <c r="I81" s="68">
        <v>0</v>
      </c>
      <c r="J81" s="68">
        <v>0</v>
      </c>
      <c r="K81" s="68">
        <v>0</v>
      </c>
      <c r="L81" s="68">
        <v>0</v>
      </c>
      <c r="M81" s="68">
        <v>0</v>
      </c>
      <c r="N81" s="68">
        <v>0</v>
      </c>
      <c r="O81" s="68">
        <v>0</v>
      </c>
      <c r="P81" s="68">
        <v>0</v>
      </c>
      <c r="Q81" s="68">
        <v>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  <c r="X81" s="68">
        <v>0</v>
      </c>
      <c r="Y81" s="68">
        <v>0</v>
      </c>
      <c r="Z81" s="68">
        <v>0</v>
      </c>
      <c r="AA81" s="68">
        <v>0</v>
      </c>
      <c r="AB81" s="68">
        <v>0</v>
      </c>
      <c r="AC81" s="68">
        <v>0</v>
      </c>
      <c r="AD81" s="68">
        <v>0</v>
      </c>
      <c r="AE81" s="68">
        <v>0</v>
      </c>
      <c r="AF81" s="68">
        <v>0</v>
      </c>
      <c r="AG81" s="68">
        <v>0</v>
      </c>
      <c r="AH81" s="68">
        <v>0</v>
      </c>
      <c r="AI81" s="68">
        <v>0</v>
      </c>
      <c r="AJ81" s="68">
        <v>0</v>
      </c>
      <c r="AK81" s="68">
        <v>0</v>
      </c>
      <c r="AL81" s="68">
        <v>0</v>
      </c>
      <c r="AM81" s="68">
        <v>0</v>
      </c>
      <c r="AN81" s="68">
        <v>0</v>
      </c>
      <c r="AO81" s="68">
        <v>0</v>
      </c>
      <c r="AP81" s="68">
        <v>0</v>
      </c>
      <c r="AQ81" s="68">
        <v>0</v>
      </c>
      <c r="AR81" s="68">
        <v>0</v>
      </c>
      <c r="AS81" s="68">
        <v>0</v>
      </c>
      <c r="AT81" s="68">
        <v>0</v>
      </c>
      <c r="AU81" s="68">
        <v>0</v>
      </c>
      <c r="AV81" s="68">
        <v>0</v>
      </c>
      <c r="AW81" s="68">
        <v>0</v>
      </c>
      <c r="AX81" s="68">
        <v>0</v>
      </c>
      <c r="AY81" s="68">
        <v>0</v>
      </c>
      <c r="AZ81" s="68">
        <v>0</v>
      </c>
      <c r="BA81" s="68">
        <v>0</v>
      </c>
      <c r="BB81" s="68">
        <v>0</v>
      </c>
      <c r="BC81" s="68">
        <v>0</v>
      </c>
      <c r="BD81" s="68">
        <v>0</v>
      </c>
      <c r="BE81" s="68">
        <v>0</v>
      </c>
      <c r="BF81" s="68">
        <v>0</v>
      </c>
      <c r="BG81" s="68">
        <v>0</v>
      </c>
      <c r="BH81" s="68">
        <v>0</v>
      </c>
      <c r="BI81" s="68">
        <v>0</v>
      </c>
      <c r="BJ81" s="68">
        <v>0</v>
      </c>
      <c r="BK81" s="68">
        <v>0</v>
      </c>
      <c r="BL81" s="68">
        <v>0</v>
      </c>
    </row>
    <row r="82" spans="1:64" outlineLevel="3">
      <c r="B82" s="12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</row>
    <row r="83" spans="1:64" outlineLevel="2">
      <c r="B83" s="3" t="s">
        <v>28</v>
      </c>
      <c r="C83" s="4" t="s">
        <v>7</v>
      </c>
      <c r="E83" s="25">
        <f t="shared" ref="E83" si="923" xml:space="preserve"> E84 + E87 + E90 + E93 + E96</f>
        <v>0</v>
      </c>
      <c r="F83" s="25">
        <f t="shared" ref="F83" si="924" xml:space="preserve"> F84 + F87 + F90 + F93 + F96</f>
        <v>-53130.38</v>
      </c>
      <c r="G83" s="25">
        <f t="shared" ref="G83" si="925" xml:space="preserve"> G84 + G87 + G90 + G93 + G96</f>
        <v>-53130.38</v>
      </c>
      <c r="H83" s="25">
        <f t="shared" ref="H83" si="926" xml:space="preserve"> H84 + H87 + H90 + H93 + H96</f>
        <v>-53130.38</v>
      </c>
      <c r="I83" s="25">
        <f t="shared" ref="I83" si="927" xml:space="preserve"> I84 + I87 + I90 + I93 + I96</f>
        <v>-53130.38</v>
      </c>
      <c r="J83" s="25">
        <f t="shared" ref="J83" si="928" xml:space="preserve"> J84 + J87 + J90 + J93 + J96</f>
        <v>-53130.38</v>
      </c>
      <c r="K83" s="25">
        <f t="shared" ref="K83" si="929" xml:space="preserve"> K84 + K87 + K90 + K93 + K96</f>
        <v>-53130.38</v>
      </c>
      <c r="L83" s="25">
        <f t="shared" ref="L83" si="930" xml:space="preserve"> L84 + L87 + L90 + L93 + L96</f>
        <v>-53130.38</v>
      </c>
      <c r="M83" s="25">
        <f t="shared" ref="M83" si="931" xml:space="preserve"> M84 + M87 + M90 + M93 + M96</f>
        <v>-53130.38</v>
      </c>
      <c r="N83" s="25">
        <f t="shared" ref="N83" si="932" xml:space="preserve"> N84 + N87 + N90 + N93 + N96</f>
        <v>-53130.38</v>
      </c>
      <c r="O83" s="25">
        <f t="shared" ref="O83" si="933" xml:space="preserve"> O84 + O87 + O90 + O93 + O96</f>
        <v>-53130.38</v>
      </c>
      <c r="P83" s="25">
        <f t="shared" ref="P83" si="934" xml:space="preserve"> P84 + P87 + P90 + P93 + P96</f>
        <v>-53130.38</v>
      </c>
      <c r="Q83" s="25">
        <f t="shared" ref="Q83" si="935" xml:space="preserve"> Q84 + Q87 + Q90 + Q93 + Q96</f>
        <v>-82803.697229999991</v>
      </c>
      <c r="R83" s="25">
        <f t="shared" ref="R83" si="936" xml:space="preserve"> R84 + R87 + R90 + R93 + R96</f>
        <v>-82803.697229999991</v>
      </c>
      <c r="S83" s="25">
        <f t="shared" ref="S83" si="937" xml:space="preserve"> S84 + S87 + S90 + S93 + S96</f>
        <v>-82803.697229999991</v>
      </c>
      <c r="T83" s="25">
        <f t="shared" ref="T83" si="938" xml:space="preserve"> T84 + T87 + T90 + T93 + T96</f>
        <v>-82803.697229999991</v>
      </c>
      <c r="U83" s="25">
        <f t="shared" ref="U83" si="939" xml:space="preserve"> U84 + U87 + U90 + U93 + U96</f>
        <v>-82803.697229999991</v>
      </c>
      <c r="V83" s="25">
        <f t="shared" ref="V83" si="940" xml:space="preserve"> V84 + V87 + V90 + V93 + V96</f>
        <v>-82803.697229999991</v>
      </c>
      <c r="W83" s="25">
        <f t="shared" ref="W83" si="941" xml:space="preserve"> W84 + W87 + W90 + W93 + W96</f>
        <v>-82803.697229999991</v>
      </c>
      <c r="X83" s="25">
        <f t="shared" ref="X83" si="942" xml:space="preserve"> X84 + X87 + X90 + X93 + X96</f>
        <v>-82803.697229999991</v>
      </c>
      <c r="Y83" s="25">
        <f t="shared" ref="Y83" si="943" xml:space="preserve"> Y84 + Y87 + Y90 + Y93 + Y96</f>
        <v>-82803.697229999991</v>
      </c>
      <c r="Z83" s="25">
        <f t="shared" ref="Z83" si="944" xml:space="preserve"> Z84 + Z87 + Z90 + Z93 + Z96</f>
        <v>-82803.697229999991</v>
      </c>
      <c r="AA83" s="25">
        <f t="shared" ref="AA83" si="945" xml:space="preserve"> AA84 + AA87 + AA90 + AA93 + AA96</f>
        <v>-82803.697229999991</v>
      </c>
      <c r="AB83" s="25">
        <f t="shared" ref="AB83" si="946" xml:space="preserve"> AB84 + AB87 + AB90 + AB93 + AB96</f>
        <v>-82803.697229999991</v>
      </c>
      <c r="AC83" s="25">
        <f t="shared" ref="AC83" si="947" xml:space="preserve"> AC84 + AC87 + AC90 + AC93 + AC96</f>
        <v>-114709.75599999999</v>
      </c>
      <c r="AD83" s="25">
        <f t="shared" ref="AD83" si="948" xml:space="preserve"> AD84 + AD87 + AD90 + AD93 + AD96</f>
        <v>-114709.75599999999</v>
      </c>
      <c r="AE83" s="25">
        <f t="shared" ref="AE83" si="949" xml:space="preserve"> AE84 + AE87 + AE90 + AE93 + AE96</f>
        <v>-114709.75599999999</v>
      </c>
      <c r="AF83" s="25">
        <f t="shared" ref="AF83" si="950" xml:space="preserve"> AF84 + AF87 + AF90 + AF93 + AF96</f>
        <v>-114709.75599999999</v>
      </c>
      <c r="AG83" s="25">
        <f t="shared" ref="AG83" si="951" xml:space="preserve"> AG84 + AG87 + AG90 + AG93 + AG96</f>
        <v>-114709.75599999999</v>
      </c>
      <c r="AH83" s="25">
        <f t="shared" ref="AH83" si="952" xml:space="preserve"> AH84 + AH87 + AH90 + AH93 + AH96</f>
        <v>-114709.75599999999</v>
      </c>
      <c r="AI83" s="25">
        <f t="shared" ref="AI83" si="953" xml:space="preserve"> AI84 + AI87 + AI90 + AI93 + AI96</f>
        <v>-114709.75599999999</v>
      </c>
      <c r="AJ83" s="25">
        <f t="shared" ref="AJ83" si="954" xml:space="preserve"> AJ84 + AJ87 + AJ90 + AJ93 + AJ96</f>
        <v>-114709.75599999999</v>
      </c>
      <c r="AK83" s="25">
        <f t="shared" ref="AK83" si="955" xml:space="preserve"> AK84 + AK87 + AK90 + AK93 + AK96</f>
        <v>-114709.75599999999</v>
      </c>
      <c r="AL83" s="25">
        <f t="shared" ref="AL83" si="956" xml:space="preserve"> AL84 + AL87 + AL90 + AL93 + AL96</f>
        <v>-114709.75599999999</v>
      </c>
      <c r="AM83" s="25">
        <f t="shared" ref="AM83" si="957" xml:space="preserve"> AM84 + AM87 + AM90 + AM93 + AM96</f>
        <v>-114709.75599999999</v>
      </c>
      <c r="AN83" s="25">
        <f t="shared" ref="AN83" si="958" xml:space="preserve"> AN84 + AN87 + AN90 + AN93 + AN96</f>
        <v>-114709.75599999999</v>
      </c>
      <c r="AO83" s="25">
        <f t="shared" ref="AO83" si="959" xml:space="preserve"> AO84 + AO87 + AO90 + AO93 + AO96</f>
        <v>-119183.43648399999</v>
      </c>
      <c r="AP83" s="25">
        <f t="shared" ref="AP83" si="960" xml:space="preserve"> AP84 + AP87 + AP90 + AP93 + AP96</f>
        <v>-119183.43648399999</v>
      </c>
      <c r="AQ83" s="25">
        <f t="shared" ref="AQ83" si="961" xml:space="preserve"> AQ84 + AQ87 + AQ90 + AQ93 + AQ96</f>
        <v>-119183.43648399999</v>
      </c>
      <c r="AR83" s="25">
        <f t="shared" ref="AR83" si="962" xml:space="preserve"> AR84 + AR87 + AR90 + AR93 + AR96</f>
        <v>-119183.43648399999</v>
      </c>
      <c r="AS83" s="25">
        <f t="shared" ref="AS83" si="963" xml:space="preserve"> AS84 + AS87 + AS90 + AS93 + AS96</f>
        <v>-119183.43648399999</v>
      </c>
      <c r="AT83" s="25">
        <f t="shared" ref="AT83" si="964" xml:space="preserve"> AT84 + AT87 + AT90 + AT93 + AT96</f>
        <v>-119183.43648399999</v>
      </c>
      <c r="AU83" s="25">
        <f t="shared" ref="AU83" si="965" xml:space="preserve"> AU84 + AU87 + AU90 + AU93 + AU96</f>
        <v>-119183.43648399999</v>
      </c>
      <c r="AV83" s="25">
        <f t="shared" ref="AV83" si="966" xml:space="preserve"> AV84 + AV87 + AV90 + AV93 + AV96</f>
        <v>-119183.43648399999</v>
      </c>
      <c r="AW83" s="25">
        <f t="shared" ref="AW83" si="967" xml:space="preserve"> AW84 + AW87 + AW90 + AW93 + AW96</f>
        <v>-119183.43648399999</v>
      </c>
      <c r="AX83" s="25">
        <f t="shared" ref="AX83" si="968" xml:space="preserve"> AX84 + AX87 + AX90 + AX93 + AX96</f>
        <v>-119183.43648399999</v>
      </c>
      <c r="AY83" s="25">
        <f t="shared" ref="AY83" si="969" xml:space="preserve"> AY84 + AY87 + AY90 + AY93 + AY96</f>
        <v>-119183.43648399999</v>
      </c>
      <c r="AZ83" s="25">
        <f t="shared" ref="AZ83" si="970" xml:space="preserve"> AZ84 + AZ87 + AZ90 + AZ93 + AZ96</f>
        <v>-119183.43648399999</v>
      </c>
      <c r="BA83" s="25">
        <f t="shared" ref="BA83" si="971" xml:space="preserve"> BA84 + BA87 + BA90 + BA93 + BA96</f>
        <v>-123831.59050687597</v>
      </c>
      <c r="BB83" s="25">
        <f t="shared" ref="BB83" si="972" xml:space="preserve"> BB84 + BB87 + BB90 + BB93 + BB96</f>
        <v>-123831.59050687597</v>
      </c>
      <c r="BC83" s="25">
        <f t="shared" ref="BC83" si="973" xml:space="preserve"> BC84 + BC87 + BC90 + BC93 + BC96</f>
        <v>-123831.59050687597</v>
      </c>
      <c r="BD83" s="25">
        <f t="shared" ref="BD83" si="974" xml:space="preserve"> BD84 + BD87 + BD90 + BD93 + BD96</f>
        <v>-123831.59050687597</v>
      </c>
      <c r="BE83" s="25">
        <f t="shared" ref="BE83" si="975" xml:space="preserve"> BE84 + BE87 + BE90 + BE93 + BE96</f>
        <v>-123831.59050687597</v>
      </c>
      <c r="BF83" s="25">
        <f t="shared" ref="BF83" si="976" xml:space="preserve"> BF84 + BF87 + BF90 + BF93 + BF96</f>
        <v>-123831.59050687597</v>
      </c>
      <c r="BG83" s="25">
        <f t="shared" ref="BG83" si="977" xml:space="preserve"> BG84 + BG87 + BG90 + BG93 + BG96</f>
        <v>-123831.59050687597</v>
      </c>
      <c r="BH83" s="25">
        <f t="shared" ref="BH83" si="978" xml:space="preserve"> BH84 + BH87 + BH90 + BH93 + BH96</f>
        <v>-123831.59050687597</v>
      </c>
      <c r="BI83" s="25">
        <f t="shared" ref="BI83" si="979" xml:space="preserve"> BI84 + BI87 + BI90 + BI93 + BI96</f>
        <v>-123831.59050687597</v>
      </c>
      <c r="BJ83" s="25">
        <f t="shared" ref="BJ83" si="980" xml:space="preserve"> BJ84 + BJ87 + BJ90 + BJ93 + BJ96</f>
        <v>-123831.59050687597</v>
      </c>
      <c r="BK83" s="25">
        <f t="shared" ref="BK83" si="981" xml:space="preserve"> BK84 + BK87 + BK90 + BK93 + BK96</f>
        <v>-123831.59050687597</v>
      </c>
      <c r="BL83" s="25">
        <f t="shared" ref="BL83" si="982" xml:space="preserve"> BL84 + BL87 + BL90 + BL93 + BL96</f>
        <v>-123831.59050687597</v>
      </c>
    </row>
    <row r="84" spans="1:64" outlineLevel="3">
      <c r="B84" s="11" t="s">
        <v>41</v>
      </c>
      <c r="C84" s="4" t="s">
        <v>7</v>
      </c>
      <c r="E84" s="25">
        <f xml:space="preserve"> - E85 * E86</f>
        <v>0</v>
      </c>
      <c r="F84" s="25">
        <f t="shared" ref="F84" si="983" xml:space="preserve"> - F85 * F86</f>
        <v>-53130.38</v>
      </c>
      <c r="G84" s="25">
        <f t="shared" ref="G84" si="984" xml:space="preserve"> - G85 * G86</f>
        <v>-53130.38</v>
      </c>
      <c r="H84" s="25">
        <f t="shared" ref="H84" si="985" xml:space="preserve"> - H85 * H86</f>
        <v>-53130.38</v>
      </c>
      <c r="I84" s="25">
        <f t="shared" ref="I84" si="986" xml:space="preserve"> - I85 * I86</f>
        <v>-53130.38</v>
      </c>
      <c r="J84" s="25">
        <f t="shared" ref="J84" si="987" xml:space="preserve"> - J85 * J86</f>
        <v>-53130.38</v>
      </c>
      <c r="K84" s="25">
        <f t="shared" ref="K84" si="988" xml:space="preserve"> - K85 * K86</f>
        <v>-53130.38</v>
      </c>
      <c r="L84" s="25">
        <f t="shared" ref="L84" si="989" xml:space="preserve"> - L85 * L86</f>
        <v>-53130.38</v>
      </c>
      <c r="M84" s="25">
        <f t="shared" ref="M84" si="990" xml:space="preserve"> - M85 * M86</f>
        <v>-53130.38</v>
      </c>
      <c r="N84" s="25">
        <f t="shared" ref="N84" si="991" xml:space="preserve"> - N85 * N86</f>
        <v>-53130.38</v>
      </c>
      <c r="O84" s="25">
        <f t="shared" ref="O84" si="992" xml:space="preserve"> - O85 * O86</f>
        <v>-53130.38</v>
      </c>
      <c r="P84" s="25">
        <f t="shared" ref="P84" si="993" xml:space="preserve"> - P85 * P86</f>
        <v>-53130.38</v>
      </c>
      <c r="Q84" s="25">
        <f t="shared" ref="Q84" si="994" xml:space="preserve"> - Q85 * Q86</f>
        <v>-82803.697229999991</v>
      </c>
      <c r="R84" s="25">
        <f t="shared" ref="R84" si="995" xml:space="preserve"> - R85 * R86</f>
        <v>-82803.697229999991</v>
      </c>
      <c r="S84" s="25">
        <f t="shared" ref="S84" si="996" xml:space="preserve"> - S85 * S86</f>
        <v>-82803.697229999991</v>
      </c>
      <c r="T84" s="25">
        <f t="shared" ref="T84" si="997" xml:space="preserve"> - T85 * T86</f>
        <v>-82803.697229999991</v>
      </c>
      <c r="U84" s="25">
        <f t="shared" ref="U84" si="998" xml:space="preserve"> - U85 * U86</f>
        <v>-82803.697229999991</v>
      </c>
      <c r="V84" s="25">
        <f t="shared" ref="V84" si="999" xml:space="preserve"> - V85 * V86</f>
        <v>-82803.697229999991</v>
      </c>
      <c r="W84" s="25">
        <f t="shared" ref="W84" si="1000" xml:space="preserve"> - W85 * W86</f>
        <v>-82803.697229999991</v>
      </c>
      <c r="X84" s="25">
        <f t="shared" ref="X84" si="1001" xml:space="preserve"> - X85 * X86</f>
        <v>-82803.697229999991</v>
      </c>
      <c r="Y84" s="25">
        <f t="shared" ref="Y84" si="1002" xml:space="preserve"> - Y85 * Y86</f>
        <v>-82803.697229999991</v>
      </c>
      <c r="Z84" s="25">
        <f t="shared" ref="Z84" si="1003" xml:space="preserve"> - Z85 * Z86</f>
        <v>-82803.697229999991</v>
      </c>
      <c r="AA84" s="25">
        <f t="shared" ref="AA84" si="1004" xml:space="preserve"> - AA85 * AA86</f>
        <v>-82803.697229999991</v>
      </c>
      <c r="AB84" s="25">
        <f t="shared" ref="AB84" si="1005" xml:space="preserve"> - AB85 * AB86</f>
        <v>-82803.697229999991</v>
      </c>
      <c r="AC84" s="25">
        <f t="shared" ref="AC84" si="1006" xml:space="preserve"> - AC85 * AC86</f>
        <v>-114709.75599999999</v>
      </c>
      <c r="AD84" s="25">
        <f t="shared" ref="AD84" si="1007" xml:space="preserve"> - AD85 * AD86</f>
        <v>-114709.75599999999</v>
      </c>
      <c r="AE84" s="25">
        <f t="shared" ref="AE84" si="1008" xml:space="preserve"> - AE85 * AE86</f>
        <v>-114709.75599999999</v>
      </c>
      <c r="AF84" s="25">
        <f t="shared" ref="AF84" si="1009" xml:space="preserve"> - AF85 * AF86</f>
        <v>-114709.75599999999</v>
      </c>
      <c r="AG84" s="25">
        <f t="shared" ref="AG84" si="1010" xml:space="preserve"> - AG85 * AG86</f>
        <v>-114709.75599999999</v>
      </c>
      <c r="AH84" s="25">
        <f t="shared" ref="AH84" si="1011" xml:space="preserve"> - AH85 * AH86</f>
        <v>-114709.75599999999</v>
      </c>
      <c r="AI84" s="25">
        <f t="shared" ref="AI84" si="1012" xml:space="preserve"> - AI85 * AI86</f>
        <v>-114709.75599999999</v>
      </c>
      <c r="AJ84" s="25">
        <f t="shared" ref="AJ84" si="1013" xml:space="preserve"> - AJ85 * AJ86</f>
        <v>-114709.75599999999</v>
      </c>
      <c r="AK84" s="25">
        <f t="shared" ref="AK84" si="1014" xml:space="preserve"> - AK85 * AK86</f>
        <v>-114709.75599999999</v>
      </c>
      <c r="AL84" s="25">
        <f t="shared" ref="AL84" si="1015" xml:space="preserve"> - AL85 * AL86</f>
        <v>-114709.75599999999</v>
      </c>
      <c r="AM84" s="25">
        <f t="shared" ref="AM84" si="1016" xml:space="preserve"> - AM85 * AM86</f>
        <v>-114709.75599999999</v>
      </c>
      <c r="AN84" s="25">
        <f t="shared" ref="AN84" si="1017" xml:space="preserve"> - AN85 * AN86</f>
        <v>-114709.75599999999</v>
      </c>
      <c r="AO84" s="25">
        <f t="shared" ref="AO84" si="1018" xml:space="preserve"> - AO85 * AO86</f>
        <v>-119183.43648399999</v>
      </c>
      <c r="AP84" s="25">
        <f t="shared" ref="AP84" si="1019" xml:space="preserve"> - AP85 * AP86</f>
        <v>-119183.43648399999</v>
      </c>
      <c r="AQ84" s="25">
        <f t="shared" ref="AQ84" si="1020" xml:space="preserve"> - AQ85 * AQ86</f>
        <v>-119183.43648399999</v>
      </c>
      <c r="AR84" s="25">
        <f t="shared" ref="AR84" si="1021" xml:space="preserve"> - AR85 * AR86</f>
        <v>-119183.43648399999</v>
      </c>
      <c r="AS84" s="25">
        <f t="shared" ref="AS84" si="1022" xml:space="preserve"> - AS85 * AS86</f>
        <v>-119183.43648399999</v>
      </c>
      <c r="AT84" s="25">
        <f t="shared" ref="AT84" si="1023" xml:space="preserve"> - AT85 * AT86</f>
        <v>-119183.43648399999</v>
      </c>
      <c r="AU84" s="25">
        <f t="shared" ref="AU84" si="1024" xml:space="preserve"> - AU85 * AU86</f>
        <v>-119183.43648399999</v>
      </c>
      <c r="AV84" s="25">
        <f t="shared" ref="AV84" si="1025" xml:space="preserve"> - AV85 * AV86</f>
        <v>-119183.43648399999</v>
      </c>
      <c r="AW84" s="25">
        <f t="shared" ref="AW84" si="1026" xml:space="preserve"> - AW85 * AW86</f>
        <v>-119183.43648399999</v>
      </c>
      <c r="AX84" s="25">
        <f t="shared" ref="AX84" si="1027" xml:space="preserve"> - AX85 * AX86</f>
        <v>-119183.43648399999</v>
      </c>
      <c r="AY84" s="25">
        <f t="shared" ref="AY84" si="1028" xml:space="preserve"> - AY85 * AY86</f>
        <v>-119183.43648399999</v>
      </c>
      <c r="AZ84" s="25">
        <f t="shared" ref="AZ84" si="1029" xml:space="preserve"> - AZ85 * AZ86</f>
        <v>-119183.43648399999</v>
      </c>
      <c r="BA84" s="25">
        <f t="shared" ref="BA84" si="1030" xml:space="preserve"> - BA85 * BA86</f>
        <v>-123831.59050687597</v>
      </c>
      <c r="BB84" s="25">
        <f t="shared" ref="BB84" si="1031" xml:space="preserve"> - BB85 * BB86</f>
        <v>-123831.59050687597</v>
      </c>
      <c r="BC84" s="25">
        <f t="shared" ref="BC84" si="1032" xml:space="preserve"> - BC85 * BC86</f>
        <v>-123831.59050687597</v>
      </c>
      <c r="BD84" s="25">
        <f t="shared" ref="BD84" si="1033" xml:space="preserve"> - BD85 * BD86</f>
        <v>-123831.59050687597</v>
      </c>
      <c r="BE84" s="25">
        <f t="shared" ref="BE84" si="1034" xml:space="preserve"> - BE85 * BE86</f>
        <v>-123831.59050687597</v>
      </c>
      <c r="BF84" s="25">
        <f t="shared" ref="BF84" si="1035" xml:space="preserve"> - BF85 * BF86</f>
        <v>-123831.59050687597</v>
      </c>
      <c r="BG84" s="25">
        <f t="shared" ref="BG84" si="1036" xml:space="preserve"> - BG85 * BG86</f>
        <v>-123831.59050687597</v>
      </c>
      <c r="BH84" s="25">
        <f t="shared" ref="BH84" si="1037" xml:space="preserve"> - BH85 * BH86</f>
        <v>-123831.59050687597</v>
      </c>
      <c r="BI84" s="25">
        <f t="shared" ref="BI84" si="1038" xml:space="preserve"> - BI85 * BI86</f>
        <v>-123831.59050687597</v>
      </c>
      <c r="BJ84" s="25">
        <f t="shared" ref="BJ84" si="1039" xml:space="preserve"> - BJ85 * BJ86</f>
        <v>-123831.59050687597</v>
      </c>
      <c r="BK84" s="25">
        <f t="shared" ref="BK84" si="1040" xml:space="preserve"> - BK85 * BK86</f>
        <v>-123831.59050687597</v>
      </c>
      <c r="BL84" s="25">
        <f t="shared" ref="BL84" si="1041" xml:space="preserve"> - BL85 * BL86</f>
        <v>-123831.59050687597</v>
      </c>
    </row>
    <row r="85" spans="1:64" outlineLevel="3">
      <c r="B85" s="12" t="s">
        <v>30</v>
      </c>
      <c r="C85" s="4" t="s">
        <v>31</v>
      </c>
      <c r="E85" s="60"/>
      <c r="F85" s="60">
        <v>26565.19</v>
      </c>
      <c r="G85" s="60">
        <v>26565.19</v>
      </c>
      <c r="H85" s="60">
        <v>26565.19</v>
      </c>
      <c r="I85" s="60">
        <v>26565.19</v>
      </c>
      <c r="J85" s="60">
        <v>26565.19</v>
      </c>
      <c r="K85" s="60">
        <v>26565.19</v>
      </c>
      <c r="L85" s="60">
        <v>26565.19</v>
      </c>
      <c r="M85" s="60">
        <v>26565.19</v>
      </c>
      <c r="N85" s="60">
        <v>26565.19</v>
      </c>
      <c r="O85" s="60">
        <v>26565.19</v>
      </c>
      <c r="P85" s="60">
        <v>26565.19</v>
      </c>
      <c r="Q85" s="60">
        <f>1.039*26565.19</f>
        <v>27601.232409999997</v>
      </c>
      <c r="R85" s="60">
        <f>1.039*26565.19</f>
        <v>27601.232409999997</v>
      </c>
      <c r="S85" s="60">
        <f>1.039*26565.19</f>
        <v>27601.232409999997</v>
      </c>
      <c r="T85" s="60">
        <f>1.039*26565.19</f>
        <v>27601.232409999997</v>
      </c>
      <c r="U85" s="60">
        <f>1.039*26565.19</f>
        <v>27601.232409999997</v>
      </c>
      <c r="V85" s="60">
        <f>1.039*26565.19</f>
        <v>27601.232409999997</v>
      </c>
      <c r="W85" s="60">
        <f>1.039*26565.19</f>
        <v>27601.232409999997</v>
      </c>
      <c r="X85" s="60">
        <f>1.039*26565.19</f>
        <v>27601.232409999997</v>
      </c>
      <c r="Y85" s="60">
        <f>1.039*26565.19</f>
        <v>27601.232409999997</v>
      </c>
      <c r="Z85" s="60">
        <f>1.039*26565.19</f>
        <v>27601.232409999997</v>
      </c>
      <c r="AA85" s="60">
        <f>1.039*26565.19</f>
        <v>27601.232409999997</v>
      </c>
      <c r="AB85" s="60">
        <f>1.039*26565.19</f>
        <v>27601.232409999997</v>
      </c>
      <c r="AC85" s="60">
        <f>1.039*27601</f>
        <v>28677.438999999998</v>
      </c>
      <c r="AD85" s="60">
        <f>1.039*27601</f>
        <v>28677.438999999998</v>
      </c>
      <c r="AE85" s="60">
        <f>1.039*27601</f>
        <v>28677.438999999998</v>
      </c>
      <c r="AF85" s="60">
        <f>1.039*27601</f>
        <v>28677.438999999998</v>
      </c>
      <c r="AG85" s="60">
        <f>1.039*27601</f>
        <v>28677.438999999998</v>
      </c>
      <c r="AH85" s="60">
        <f>1.039*27601</f>
        <v>28677.438999999998</v>
      </c>
      <c r="AI85" s="60">
        <f>1.039*27601</f>
        <v>28677.438999999998</v>
      </c>
      <c r="AJ85" s="60">
        <f>1.039*27601</f>
        <v>28677.438999999998</v>
      </c>
      <c r="AK85" s="60">
        <f>1.039*27601</f>
        <v>28677.438999999998</v>
      </c>
      <c r="AL85" s="60">
        <f>1.039*27601</f>
        <v>28677.438999999998</v>
      </c>
      <c r="AM85" s="60">
        <f>1.039*27601</f>
        <v>28677.438999999998</v>
      </c>
      <c r="AN85" s="60">
        <f>1.039*27601</f>
        <v>28677.438999999998</v>
      </c>
      <c r="AO85" s="60">
        <f>1.039*$AN$85</f>
        <v>29795.859120999998</v>
      </c>
      <c r="AP85" s="60">
        <f>1.039*$AN$85</f>
        <v>29795.859120999998</v>
      </c>
      <c r="AQ85" s="60">
        <f>1.039*$AN$85</f>
        <v>29795.859120999998</v>
      </c>
      <c r="AR85" s="60">
        <f>1.039*$AN$85</f>
        <v>29795.859120999998</v>
      </c>
      <c r="AS85" s="60">
        <f>1.039*$AN$85</f>
        <v>29795.859120999998</v>
      </c>
      <c r="AT85" s="60">
        <f>1.039*$AN$85</f>
        <v>29795.859120999998</v>
      </c>
      <c r="AU85" s="60">
        <f>1.039*$AN$85</f>
        <v>29795.859120999998</v>
      </c>
      <c r="AV85" s="60">
        <f>1.039*$AN$85</f>
        <v>29795.859120999998</v>
      </c>
      <c r="AW85" s="60">
        <f>1.039*$AN$85</f>
        <v>29795.859120999998</v>
      </c>
      <c r="AX85" s="60">
        <f>1.039*$AN$85</f>
        <v>29795.859120999998</v>
      </c>
      <c r="AY85" s="60">
        <f>1.039*$AN$85</f>
        <v>29795.859120999998</v>
      </c>
      <c r="AZ85" s="60">
        <f>1.039*$AN$85</f>
        <v>29795.859120999998</v>
      </c>
      <c r="BA85" s="60">
        <f>1.039*$AZ$85</f>
        <v>30957.897626718994</v>
      </c>
      <c r="BB85" s="60">
        <f>1.039*$AZ$85</f>
        <v>30957.897626718994</v>
      </c>
      <c r="BC85" s="60">
        <f>1.039*$AZ$85</f>
        <v>30957.897626718994</v>
      </c>
      <c r="BD85" s="60">
        <f>1.039*$AZ$85</f>
        <v>30957.897626718994</v>
      </c>
      <c r="BE85" s="60">
        <f>1.039*$AZ$85</f>
        <v>30957.897626718994</v>
      </c>
      <c r="BF85" s="60">
        <f>1.039*$AZ$85</f>
        <v>30957.897626718994</v>
      </c>
      <c r="BG85" s="60">
        <f>1.039*$AZ$85</f>
        <v>30957.897626718994</v>
      </c>
      <c r="BH85" s="60">
        <f>1.039*$AZ$85</f>
        <v>30957.897626718994</v>
      </c>
      <c r="BI85" s="60">
        <f>1.039*$AZ$85</f>
        <v>30957.897626718994</v>
      </c>
      <c r="BJ85" s="60">
        <f>1.039*$AZ$85</f>
        <v>30957.897626718994</v>
      </c>
      <c r="BK85" s="60">
        <f>1.039*$AZ$85</f>
        <v>30957.897626718994</v>
      </c>
      <c r="BL85" s="60">
        <f>1.039*$AZ$85</f>
        <v>30957.897626718994</v>
      </c>
    </row>
    <row r="86" spans="1:64" outlineLevel="3">
      <c r="B86" s="12" t="s">
        <v>32</v>
      </c>
      <c r="C86" s="4" t="s">
        <v>33</v>
      </c>
      <c r="E86" s="60"/>
      <c r="F86" s="60">
        <v>2</v>
      </c>
      <c r="G86" s="60">
        <f t="shared" ref="G86:P86" si="1042">F86</f>
        <v>2</v>
      </c>
      <c r="H86" s="60">
        <f t="shared" si="1042"/>
        <v>2</v>
      </c>
      <c r="I86" s="60">
        <f t="shared" si="1042"/>
        <v>2</v>
      </c>
      <c r="J86" s="60">
        <f t="shared" si="1042"/>
        <v>2</v>
      </c>
      <c r="K86" s="60">
        <f t="shared" si="1042"/>
        <v>2</v>
      </c>
      <c r="L86" s="60">
        <f t="shared" si="1042"/>
        <v>2</v>
      </c>
      <c r="M86" s="60">
        <f t="shared" si="1042"/>
        <v>2</v>
      </c>
      <c r="N86" s="60">
        <f t="shared" si="1042"/>
        <v>2</v>
      </c>
      <c r="O86" s="60">
        <f t="shared" si="1042"/>
        <v>2</v>
      </c>
      <c r="P86" s="60">
        <f t="shared" si="1042"/>
        <v>2</v>
      </c>
      <c r="Q86" s="60">
        <v>3</v>
      </c>
      <c r="R86" s="60">
        <v>3</v>
      </c>
      <c r="S86" s="60">
        <v>3</v>
      </c>
      <c r="T86" s="60">
        <v>3</v>
      </c>
      <c r="U86" s="60">
        <v>3</v>
      </c>
      <c r="V86" s="60">
        <v>3</v>
      </c>
      <c r="W86" s="60">
        <v>3</v>
      </c>
      <c r="X86" s="60">
        <v>3</v>
      </c>
      <c r="Y86" s="60">
        <v>3</v>
      </c>
      <c r="Z86" s="60">
        <v>3</v>
      </c>
      <c r="AA86" s="60">
        <v>3</v>
      </c>
      <c r="AB86" s="60">
        <v>3</v>
      </c>
      <c r="AC86" s="60">
        <v>4</v>
      </c>
      <c r="AD86" s="60">
        <v>4</v>
      </c>
      <c r="AE86" s="60">
        <v>4</v>
      </c>
      <c r="AF86" s="60">
        <v>4</v>
      </c>
      <c r="AG86" s="60">
        <v>4</v>
      </c>
      <c r="AH86" s="60">
        <v>4</v>
      </c>
      <c r="AI86" s="60">
        <v>4</v>
      </c>
      <c r="AJ86" s="60">
        <v>4</v>
      </c>
      <c r="AK86" s="60">
        <v>4</v>
      </c>
      <c r="AL86" s="60">
        <v>4</v>
      </c>
      <c r="AM86" s="60">
        <v>4</v>
      </c>
      <c r="AN86" s="60">
        <v>4</v>
      </c>
      <c r="AO86" s="60">
        <v>4</v>
      </c>
      <c r="AP86" s="60">
        <v>4</v>
      </c>
      <c r="AQ86" s="60">
        <v>4</v>
      </c>
      <c r="AR86" s="60">
        <v>4</v>
      </c>
      <c r="AS86" s="60">
        <v>4</v>
      </c>
      <c r="AT86" s="60">
        <v>4</v>
      </c>
      <c r="AU86" s="60">
        <v>4</v>
      </c>
      <c r="AV86" s="60">
        <v>4</v>
      </c>
      <c r="AW86" s="60">
        <v>4</v>
      </c>
      <c r="AX86" s="60">
        <v>4</v>
      </c>
      <c r="AY86" s="60">
        <v>4</v>
      </c>
      <c r="AZ86" s="60">
        <v>4</v>
      </c>
      <c r="BA86" s="60">
        <v>4</v>
      </c>
      <c r="BB86" s="60">
        <v>4</v>
      </c>
      <c r="BC86" s="60">
        <v>4</v>
      </c>
      <c r="BD86" s="60">
        <v>4</v>
      </c>
      <c r="BE86" s="60">
        <v>4</v>
      </c>
      <c r="BF86" s="60">
        <v>4</v>
      </c>
      <c r="BG86" s="60">
        <v>4</v>
      </c>
      <c r="BH86" s="60">
        <v>4</v>
      </c>
      <c r="BI86" s="60">
        <v>4</v>
      </c>
      <c r="BJ86" s="60">
        <v>4</v>
      </c>
      <c r="BK86" s="60">
        <v>4</v>
      </c>
      <c r="BL86" s="60">
        <v>4</v>
      </c>
    </row>
    <row r="87" spans="1:64" s="66" customFormat="1" outlineLevel="3">
      <c r="A87" s="1"/>
      <c r="B87" s="67" t="s">
        <v>34</v>
      </c>
      <c r="C87" s="64" t="s">
        <v>18</v>
      </c>
      <c r="D87" s="64"/>
      <c r="E87" s="65">
        <f xml:space="preserve"> - E88 * E89</f>
        <v>0</v>
      </c>
      <c r="F87" s="65">
        <f t="shared" ref="F87" si="1043" xml:space="preserve"> - F88 * F89</f>
        <v>0</v>
      </c>
      <c r="G87" s="65">
        <f t="shared" ref="G87" si="1044" xml:space="preserve"> - G88 * G89</f>
        <v>0</v>
      </c>
      <c r="H87" s="65">
        <f t="shared" ref="H87" si="1045" xml:space="preserve"> - H88 * H89</f>
        <v>0</v>
      </c>
      <c r="I87" s="65">
        <f t="shared" ref="I87" si="1046" xml:space="preserve"> - I88 * I89</f>
        <v>0</v>
      </c>
      <c r="J87" s="65">
        <f t="shared" ref="J87" si="1047" xml:space="preserve"> - J88 * J89</f>
        <v>0</v>
      </c>
      <c r="K87" s="65">
        <f t="shared" ref="K87" si="1048" xml:space="preserve"> - K88 * K89</f>
        <v>0</v>
      </c>
      <c r="L87" s="65">
        <f t="shared" ref="L87" si="1049" xml:space="preserve"> - L88 * L89</f>
        <v>0</v>
      </c>
      <c r="M87" s="65">
        <f t="shared" ref="M87" si="1050" xml:space="preserve"> - M88 * M89</f>
        <v>0</v>
      </c>
      <c r="N87" s="65">
        <f t="shared" ref="N87" si="1051" xml:space="preserve"> - N88 * N89</f>
        <v>0</v>
      </c>
      <c r="O87" s="65">
        <f t="shared" ref="O87" si="1052" xml:space="preserve"> - O88 * O89</f>
        <v>0</v>
      </c>
      <c r="P87" s="65">
        <f t="shared" ref="P87" si="1053" xml:space="preserve"> - P88 * P89</f>
        <v>0</v>
      </c>
      <c r="Q87" s="65">
        <f t="shared" ref="Q87" si="1054" xml:space="preserve"> - Q88 * Q89</f>
        <v>0</v>
      </c>
      <c r="R87" s="65">
        <f t="shared" ref="R87" si="1055" xml:space="preserve"> - R88 * R89</f>
        <v>0</v>
      </c>
      <c r="S87" s="65">
        <f t="shared" ref="S87" si="1056" xml:space="preserve"> - S88 * S89</f>
        <v>0</v>
      </c>
      <c r="T87" s="65">
        <f t="shared" ref="T87" si="1057" xml:space="preserve"> - T88 * T89</f>
        <v>0</v>
      </c>
      <c r="U87" s="65">
        <f t="shared" ref="U87" si="1058" xml:space="preserve"> - U88 * U89</f>
        <v>0</v>
      </c>
      <c r="V87" s="65">
        <f t="shared" ref="V87" si="1059" xml:space="preserve"> - V88 * V89</f>
        <v>0</v>
      </c>
      <c r="W87" s="65">
        <f t="shared" ref="W87" si="1060" xml:space="preserve"> - W88 * W89</f>
        <v>0</v>
      </c>
      <c r="X87" s="65">
        <f t="shared" ref="X87" si="1061" xml:space="preserve"> - X88 * X89</f>
        <v>0</v>
      </c>
      <c r="Y87" s="65">
        <f t="shared" ref="Y87" si="1062" xml:space="preserve"> - Y88 * Y89</f>
        <v>0</v>
      </c>
      <c r="Z87" s="65">
        <f t="shared" ref="Z87" si="1063" xml:space="preserve"> - Z88 * Z89</f>
        <v>0</v>
      </c>
      <c r="AA87" s="65">
        <f t="shared" ref="AA87" si="1064" xml:space="preserve"> - AA88 * AA89</f>
        <v>0</v>
      </c>
      <c r="AB87" s="65">
        <f t="shared" ref="AB87" si="1065" xml:space="preserve"> - AB88 * AB89</f>
        <v>0</v>
      </c>
      <c r="AC87" s="65">
        <f t="shared" ref="AC87" si="1066" xml:space="preserve"> - AC88 * AC89</f>
        <v>0</v>
      </c>
      <c r="AD87" s="65">
        <f t="shared" ref="AD87" si="1067" xml:space="preserve"> - AD88 * AD89</f>
        <v>0</v>
      </c>
      <c r="AE87" s="65">
        <f t="shared" ref="AE87" si="1068" xml:space="preserve"> - AE88 * AE89</f>
        <v>0</v>
      </c>
      <c r="AF87" s="65">
        <f t="shared" ref="AF87" si="1069" xml:space="preserve"> - AF88 * AF89</f>
        <v>0</v>
      </c>
      <c r="AG87" s="65">
        <f t="shared" ref="AG87" si="1070" xml:space="preserve"> - AG88 * AG89</f>
        <v>0</v>
      </c>
      <c r="AH87" s="65">
        <f t="shared" ref="AH87" si="1071" xml:space="preserve"> - AH88 * AH89</f>
        <v>0</v>
      </c>
      <c r="AI87" s="65">
        <f t="shared" ref="AI87" si="1072" xml:space="preserve"> - AI88 * AI89</f>
        <v>0</v>
      </c>
      <c r="AJ87" s="65">
        <f t="shared" ref="AJ87" si="1073" xml:space="preserve"> - AJ88 * AJ89</f>
        <v>0</v>
      </c>
      <c r="AK87" s="65">
        <f t="shared" ref="AK87" si="1074" xml:space="preserve"> - AK88 * AK89</f>
        <v>0</v>
      </c>
      <c r="AL87" s="65">
        <f t="shared" ref="AL87" si="1075" xml:space="preserve"> - AL88 * AL89</f>
        <v>0</v>
      </c>
      <c r="AM87" s="65">
        <f t="shared" ref="AM87" si="1076" xml:space="preserve"> - AM88 * AM89</f>
        <v>0</v>
      </c>
      <c r="AN87" s="65">
        <f t="shared" ref="AN87" si="1077" xml:space="preserve"> - AN88 * AN89</f>
        <v>0</v>
      </c>
      <c r="AO87" s="65">
        <f t="shared" ref="AO87" si="1078" xml:space="preserve"> - AO88 * AO89</f>
        <v>0</v>
      </c>
      <c r="AP87" s="65">
        <f t="shared" ref="AP87" si="1079" xml:space="preserve"> - AP88 * AP89</f>
        <v>0</v>
      </c>
      <c r="AQ87" s="65">
        <f t="shared" ref="AQ87" si="1080" xml:space="preserve"> - AQ88 * AQ89</f>
        <v>0</v>
      </c>
      <c r="AR87" s="65">
        <f t="shared" ref="AR87" si="1081" xml:space="preserve"> - AR88 * AR89</f>
        <v>0</v>
      </c>
      <c r="AS87" s="65">
        <f t="shared" ref="AS87" si="1082" xml:space="preserve"> - AS88 * AS89</f>
        <v>0</v>
      </c>
      <c r="AT87" s="65">
        <f t="shared" ref="AT87" si="1083" xml:space="preserve"> - AT88 * AT89</f>
        <v>0</v>
      </c>
      <c r="AU87" s="65">
        <f t="shared" ref="AU87" si="1084" xml:space="preserve"> - AU88 * AU89</f>
        <v>0</v>
      </c>
      <c r="AV87" s="65">
        <f t="shared" ref="AV87" si="1085" xml:space="preserve"> - AV88 * AV89</f>
        <v>0</v>
      </c>
      <c r="AW87" s="65">
        <f t="shared" ref="AW87" si="1086" xml:space="preserve"> - AW88 * AW89</f>
        <v>0</v>
      </c>
      <c r="AX87" s="65">
        <f t="shared" ref="AX87" si="1087" xml:space="preserve"> - AX88 * AX89</f>
        <v>0</v>
      </c>
      <c r="AY87" s="65">
        <f t="shared" ref="AY87" si="1088" xml:space="preserve"> - AY88 * AY89</f>
        <v>0</v>
      </c>
      <c r="AZ87" s="65">
        <f t="shared" ref="AZ87" si="1089" xml:space="preserve"> - AZ88 * AZ89</f>
        <v>0</v>
      </c>
      <c r="BA87" s="65">
        <f t="shared" ref="BA87" si="1090" xml:space="preserve"> - BA88 * BA89</f>
        <v>0</v>
      </c>
      <c r="BB87" s="65">
        <f t="shared" ref="BB87" si="1091" xml:space="preserve"> - BB88 * BB89</f>
        <v>0</v>
      </c>
      <c r="BC87" s="65">
        <f t="shared" ref="BC87" si="1092" xml:space="preserve"> - BC88 * BC89</f>
        <v>0</v>
      </c>
      <c r="BD87" s="65">
        <f t="shared" ref="BD87" si="1093" xml:space="preserve"> - BD88 * BD89</f>
        <v>0</v>
      </c>
      <c r="BE87" s="65">
        <f t="shared" ref="BE87" si="1094" xml:space="preserve"> - BE88 * BE89</f>
        <v>0</v>
      </c>
      <c r="BF87" s="65">
        <f t="shared" ref="BF87" si="1095" xml:space="preserve"> - BF88 * BF89</f>
        <v>0</v>
      </c>
      <c r="BG87" s="65">
        <f t="shared" ref="BG87" si="1096" xml:space="preserve"> - BG88 * BG89</f>
        <v>0</v>
      </c>
      <c r="BH87" s="65">
        <f t="shared" ref="BH87" si="1097" xml:space="preserve"> - BH88 * BH89</f>
        <v>0</v>
      </c>
      <c r="BI87" s="65">
        <f t="shared" ref="BI87" si="1098" xml:space="preserve"> - BI88 * BI89</f>
        <v>0</v>
      </c>
      <c r="BJ87" s="65">
        <f t="shared" ref="BJ87" si="1099" xml:space="preserve"> - BJ88 * BJ89</f>
        <v>0</v>
      </c>
      <c r="BK87" s="65">
        <f t="shared" ref="BK87" si="1100" xml:space="preserve"> - BK88 * BK89</f>
        <v>0</v>
      </c>
      <c r="BL87" s="65">
        <f t="shared" ref="BL87" si="1101" xml:space="preserve"> - BL88 * BL89</f>
        <v>0</v>
      </c>
    </row>
    <row r="88" spans="1:64" s="66" customFormat="1" outlineLevel="3">
      <c r="A88" s="1"/>
      <c r="B88" s="69" t="s">
        <v>30</v>
      </c>
      <c r="C88" s="64" t="s">
        <v>35</v>
      </c>
      <c r="D88" s="64"/>
      <c r="E88" s="68">
        <v>0</v>
      </c>
      <c r="F88" s="68">
        <v>0</v>
      </c>
      <c r="G88" s="68">
        <v>0</v>
      </c>
      <c r="H88" s="68">
        <v>0</v>
      </c>
      <c r="I88" s="68">
        <v>0</v>
      </c>
      <c r="J88" s="68">
        <v>0</v>
      </c>
      <c r="K88" s="68">
        <v>0</v>
      </c>
      <c r="L88" s="68">
        <v>0</v>
      </c>
      <c r="M88" s="68">
        <v>0</v>
      </c>
      <c r="N88" s="68">
        <v>0</v>
      </c>
      <c r="O88" s="68">
        <v>0</v>
      </c>
      <c r="P88" s="68">
        <v>0</v>
      </c>
      <c r="Q88" s="68">
        <v>0</v>
      </c>
      <c r="R88" s="68">
        <v>0</v>
      </c>
      <c r="S88" s="68">
        <v>0</v>
      </c>
      <c r="T88" s="68">
        <v>0</v>
      </c>
      <c r="U88" s="68">
        <v>0</v>
      </c>
      <c r="V88" s="68">
        <v>0</v>
      </c>
      <c r="W88" s="68">
        <v>0</v>
      </c>
      <c r="X88" s="68">
        <v>0</v>
      </c>
      <c r="Y88" s="68">
        <v>0</v>
      </c>
      <c r="Z88" s="68">
        <v>0</v>
      </c>
      <c r="AA88" s="68">
        <v>0</v>
      </c>
      <c r="AB88" s="68">
        <v>0</v>
      </c>
      <c r="AC88" s="68">
        <v>0</v>
      </c>
      <c r="AD88" s="68">
        <v>0</v>
      </c>
      <c r="AE88" s="68">
        <v>0</v>
      </c>
      <c r="AF88" s="68">
        <v>0</v>
      </c>
      <c r="AG88" s="68">
        <v>0</v>
      </c>
      <c r="AH88" s="68">
        <v>0</v>
      </c>
      <c r="AI88" s="68">
        <v>0</v>
      </c>
      <c r="AJ88" s="68">
        <v>0</v>
      </c>
      <c r="AK88" s="68">
        <v>0</v>
      </c>
      <c r="AL88" s="68">
        <v>0</v>
      </c>
      <c r="AM88" s="68">
        <v>0</v>
      </c>
      <c r="AN88" s="68">
        <v>0</v>
      </c>
      <c r="AO88" s="68">
        <v>0</v>
      </c>
      <c r="AP88" s="68">
        <v>0</v>
      </c>
      <c r="AQ88" s="68">
        <v>0</v>
      </c>
      <c r="AR88" s="68">
        <v>0</v>
      </c>
      <c r="AS88" s="68">
        <v>0</v>
      </c>
      <c r="AT88" s="68">
        <v>0</v>
      </c>
      <c r="AU88" s="68">
        <v>0</v>
      </c>
      <c r="AV88" s="68">
        <v>0</v>
      </c>
      <c r="AW88" s="68">
        <v>0</v>
      </c>
      <c r="AX88" s="68">
        <v>0</v>
      </c>
      <c r="AY88" s="68">
        <v>0</v>
      </c>
      <c r="AZ88" s="68">
        <v>0</v>
      </c>
      <c r="BA88" s="68">
        <v>0</v>
      </c>
      <c r="BB88" s="68">
        <v>0</v>
      </c>
      <c r="BC88" s="68">
        <v>0</v>
      </c>
      <c r="BD88" s="68">
        <v>0</v>
      </c>
      <c r="BE88" s="68">
        <v>0</v>
      </c>
      <c r="BF88" s="68">
        <v>0</v>
      </c>
      <c r="BG88" s="68">
        <v>0</v>
      </c>
      <c r="BH88" s="68">
        <v>0</v>
      </c>
      <c r="BI88" s="68">
        <v>0</v>
      </c>
      <c r="BJ88" s="68">
        <v>0</v>
      </c>
      <c r="BK88" s="68">
        <v>0</v>
      </c>
      <c r="BL88" s="68">
        <v>0</v>
      </c>
    </row>
    <row r="89" spans="1:64" s="66" customFormat="1" outlineLevel="3">
      <c r="A89" s="1"/>
      <c r="B89" s="69" t="s">
        <v>32</v>
      </c>
      <c r="C89" s="64" t="s">
        <v>33</v>
      </c>
      <c r="D89" s="64"/>
      <c r="E89" s="68">
        <v>0</v>
      </c>
      <c r="F89" s="68">
        <v>0</v>
      </c>
      <c r="G89" s="68">
        <v>0</v>
      </c>
      <c r="H89" s="68">
        <v>0</v>
      </c>
      <c r="I89" s="68">
        <v>0</v>
      </c>
      <c r="J89" s="68">
        <v>0</v>
      </c>
      <c r="K89" s="68">
        <v>0</v>
      </c>
      <c r="L89" s="68">
        <v>0</v>
      </c>
      <c r="M89" s="68">
        <v>0</v>
      </c>
      <c r="N89" s="68">
        <v>0</v>
      </c>
      <c r="O89" s="68">
        <v>0</v>
      </c>
      <c r="P89" s="68">
        <v>0</v>
      </c>
      <c r="Q89" s="68">
        <v>0</v>
      </c>
      <c r="R89" s="68">
        <v>0</v>
      </c>
      <c r="S89" s="68">
        <v>0</v>
      </c>
      <c r="T89" s="68">
        <v>0</v>
      </c>
      <c r="U89" s="68">
        <v>0</v>
      </c>
      <c r="V89" s="68">
        <v>0</v>
      </c>
      <c r="W89" s="68">
        <v>0</v>
      </c>
      <c r="X89" s="68">
        <v>0</v>
      </c>
      <c r="Y89" s="68">
        <v>0</v>
      </c>
      <c r="Z89" s="68">
        <v>0</v>
      </c>
      <c r="AA89" s="68">
        <v>0</v>
      </c>
      <c r="AB89" s="68">
        <v>0</v>
      </c>
      <c r="AC89" s="68">
        <v>0</v>
      </c>
      <c r="AD89" s="68">
        <v>0</v>
      </c>
      <c r="AE89" s="68">
        <v>0</v>
      </c>
      <c r="AF89" s="68">
        <v>0</v>
      </c>
      <c r="AG89" s="68">
        <v>0</v>
      </c>
      <c r="AH89" s="68">
        <v>0</v>
      </c>
      <c r="AI89" s="68">
        <v>0</v>
      </c>
      <c r="AJ89" s="68">
        <v>0</v>
      </c>
      <c r="AK89" s="68">
        <v>0</v>
      </c>
      <c r="AL89" s="68">
        <v>0</v>
      </c>
      <c r="AM89" s="68">
        <v>0</v>
      </c>
      <c r="AN89" s="68">
        <v>0</v>
      </c>
      <c r="AO89" s="68">
        <v>0</v>
      </c>
      <c r="AP89" s="68">
        <v>0</v>
      </c>
      <c r="AQ89" s="68">
        <v>0</v>
      </c>
      <c r="AR89" s="68">
        <v>0</v>
      </c>
      <c r="AS89" s="68">
        <v>0</v>
      </c>
      <c r="AT89" s="68">
        <v>0</v>
      </c>
      <c r="AU89" s="68">
        <v>0</v>
      </c>
      <c r="AV89" s="68">
        <v>0</v>
      </c>
      <c r="AW89" s="68">
        <v>0</v>
      </c>
      <c r="AX89" s="68">
        <v>0</v>
      </c>
      <c r="AY89" s="68">
        <v>0</v>
      </c>
      <c r="AZ89" s="68">
        <v>0</v>
      </c>
      <c r="BA89" s="68">
        <v>0</v>
      </c>
      <c r="BB89" s="68">
        <v>0</v>
      </c>
      <c r="BC89" s="68">
        <v>0</v>
      </c>
      <c r="BD89" s="68">
        <v>0</v>
      </c>
      <c r="BE89" s="68">
        <v>0</v>
      </c>
      <c r="BF89" s="68">
        <v>0</v>
      </c>
      <c r="BG89" s="68">
        <v>0</v>
      </c>
      <c r="BH89" s="68">
        <v>0</v>
      </c>
      <c r="BI89" s="68">
        <v>0</v>
      </c>
      <c r="BJ89" s="68">
        <v>0</v>
      </c>
      <c r="BK89" s="68">
        <v>0</v>
      </c>
      <c r="BL89" s="68">
        <v>0</v>
      </c>
    </row>
    <row r="90" spans="1:64" s="66" customFormat="1" outlineLevel="3">
      <c r="A90" s="1"/>
      <c r="B90" s="67" t="s">
        <v>36</v>
      </c>
      <c r="C90" s="64" t="s">
        <v>18</v>
      </c>
      <c r="D90" s="64"/>
      <c r="E90" s="65">
        <f xml:space="preserve"> - E91 * E92</f>
        <v>0</v>
      </c>
      <c r="F90" s="65">
        <f t="shared" ref="F90" si="1102" xml:space="preserve"> - F91 * F92</f>
        <v>0</v>
      </c>
      <c r="G90" s="65">
        <f t="shared" ref="G90" si="1103" xml:space="preserve"> - G91 * G92</f>
        <v>0</v>
      </c>
      <c r="H90" s="65">
        <f t="shared" ref="H90" si="1104" xml:space="preserve"> - H91 * H92</f>
        <v>0</v>
      </c>
      <c r="I90" s="65">
        <f t="shared" ref="I90" si="1105" xml:space="preserve"> - I91 * I92</f>
        <v>0</v>
      </c>
      <c r="J90" s="65">
        <f t="shared" ref="J90" si="1106" xml:space="preserve"> - J91 * J92</f>
        <v>0</v>
      </c>
      <c r="K90" s="65">
        <f t="shared" ref="K90" si="1107" xml:space="preserve"> - K91 * K92</f>
        <v>0</v>
      </c>
      <c r="L90" s="65">
        <f t="shared" ref="L90" si="1108" xml:space="preserve"> - L91 * L92</f>
        <v>0</v>
      </c>
      <c r="M90" s="65">
        <f t="shared" ref="M90" si="1109" xml:space="preserve"> - M91 * M92</f>
        <v>0</v>
      </c>
      <c r="N90" s="65">
        <f t="shared" ref="N90" si="1110" xml:space="preserve"> - N91 * N92</f>
        <v>0</v>
      </c>
      <c r="O90" s="65">
        <f t="shared" ref="O90" si="1111" xml:space="preserve"> - O91 * O92</f>
        <v>0</v>
      </c>
      <c r="P90" s="65">
        <f t="shared" ref="P90" si="1112" xml:space="preserve"> - P91 * P92</f>
        <v>0</v>
      </c>
      <c r="Q90" s="65">
        <f t="shared" ref="Q90" si="1113" xml:space="preserve"> - Q91 * Q92</f>
        <v>0</v>
      </c>
      <c r="R90" s="65">
        <f t="shared" ref="R90" si="1114" xml:space="preserve"> - R91 * R92</f>
        <v>0</v>
      </c>
      <c r="S90" s="65">
        <f t="shared" ref="S90" si="1115" xml:space="preserve"> - S91 * S92</f>
        <v>0</v>
      </c>
      <c r="T90" s="65">
        <f t="shared" ref="T90" si="1116" xml:space="preserve"> - T91 * T92</f>
        <v>0</v>
      </c>
      <c r="U90" s="65">
        <f t="shared" ref="U90" si="1117" xml:space="preserve"> - U91 * U92</f>
        <v>0</v>
      </c>
      <c r="V90" s="65">
        <f t="shared" ref="V90" si="1118" xml:space="preserve"> - V91 * V92</f>
        <v>0</v>
      </c>
      <c r="W90" s="65">
        <f t="shared" ref="W90" si="1119" xml:space="preserve"> - W91 * W92</f>
        <v>0</v>
      </c>
      <c r="X90" s="65">
        <f t="shared" ref="X90" si="1120" xml:space="preserve"> - X91 * X92</f>
        <v>0</v>
      </c>
      <c r="Y90" s="65">
        <f t="shared" ref="Y90" si="1121" xml:space="preserve"> - Y91 * Y92</f>
        <v>0</v>
      </c>
      <c r="Z90" s="65">
        <f t="shared" ref="Z90" si="1122" xml:space="preserve"> - Z91 * Z92</f>
        <v>0</v>
      </c>
      <c r="AA90" s="65">
        <f t="shared" ref="AA90" si="1123" xml:space="preserve"> - AA91 * AA92</f>
        <v>0</v>
      </c>
      <c r="AB90" s="65">
        <f t="shared" ref="AB90" si="1124" xml:space="preserve"> - AB91 * AB92</f>
        <v>0</v>
      </c>
      <c r="AC90" s="65">
        <f t="shared" ref="AC90" si="1125" xml:space="preserve"> - AC91 * AC92</f>
        <v>0</v>
      </c>
      <c r="AD90" s="65">
        <f t="shared" ref="AD90" si="1126" xml:space="preserve"> - AD91 * AD92</f>
        <v>0</v>
      </c>
      <c r="AE90" s="65">
        <f t="shared" ref="AE90" si="1127" xml:space="preserve"> - AE91 * AE92</f>
        <v>0</v>
      </c>
      <c r="AF90" s="65">
        <f t="shared" ref="AF90" si="1128" xml:space="preserve"> - AF91 * AF92</f>
        <v>0</v>
      </c>
      <c r="AG90" s="65">
        <f t="shared" ref="AG90" si="1129" xml:space="preserve"> - AG91 * AG92</f>
        <v>0</v>
      </c>
      <c r="AH90" s="65">
        <f t="shared" ref="AH90" si="1130" xml:space="preserve"> - AH91 * AH92</f>
        <v>0</v>
      </c>
      <c r="AI90" s="65">
        <f t="shared" ref="AI90" si="1131" xml:space="preserve"> - AI91 * AI92</f>
        <v>0</v>
      </c>
      <c r="AJ90" s="65">
        <f t="shared" ref="AJ90" si="1132" xml:space="preserve"> - AJ91 * AJ92</f>
        <v>0</v>
      </c>
      <c r="AK90" s="65">
        <f t="shared" ref="AK90" si="1133" xml:space="preserve"> - AK91 * AK92</f>
        <v>0</v>
      </c>
      <c r="AL90" s="65">
        <f t="shared" ref="AL90" si="1134" xml:space="preserve"> - AL91 * AL92</f>
        <v>0</v>
      </c>
      <c r="AM90" s="65">
        <f t="shared" ref="AM90" si="1135" xml:space="preserve"> - AM91 * AM92</f>
        <v>0</v>
      </c>
      <c r="AN90" s="65">
        <f t="shared" ref="AN90" si="1136" xml:space="preserve"> - AN91 * AN92</f>
        <v>0</v>
      </c>
      <c r="AO90" s="65">
        <f t="shared" ref="AO90" si="1137" xml:space="preserve"> - AO91 * AO92</f>
        <v>0</v>
      </c>
      <c r="AP90" s="65">
        <f t="shared" ref="AP90" si="1138" xml:space="preserve"> - AP91 * AP92</f>
        <v>0</v>
      </c>
      <c r="AQ90" s="65">
        <f t="shared" ref="AQ90" si="1139" xml:space="preserve"> - AQ91 * AQ92</f>
        <v>0</v>
      </c>
      <c r="AR90" s="65">
        <f t="shared" ref="AR90" si="1140" xml:space="preserve"> - AR91 * AR92</f>
        <v>0</v>
      </c>
      <c r="AS90" s="65">
        <f t="shared" ref="AS90" si="1141" xml:space="preserve"> - AS91 * AS92</f>
        <v>0</v>
      </c>
      <c r="AT90" s="65">
        <f t="shared" ref="AT90" si="1142" xml:space="preserve"> - AT91 * AT92</f>
        <v>0</v>
      </c>
      <c r="AU90" s="65">
        <f t="shared" ref="AU90" si="1143" xml:space="preserve"> - AU91 * AU92</f>
        <v>0</v>
      </c>
      <c r="AV90" s="65">
        <f t="shared" ref="AV90" si="1144" xml:space="preserve"> - AV91 * AV92</f>
        <v>0</v>
      </c>
      <c r="AW90" s="65">
        <f t="shared" ref="AW90" si="1145" xml:space="preserve"> - AW91 * AW92</f>
        <v>0</v>
      </c>
      <c r="AX90" s="65">
        <f t="shared" ref="AX90" si="1146" xml:space="preserve"> - AX91 * AX92</f>
        <v>0</v>
      </c>
      <c r="AY90" s="65">
        <f t="shared" ref="AY90" si="1147" xml:space="preserve"> - AY91 * AY92</f>
        <v>0</v>
      </c>
      <c r="AZ90" s="65">
        <f t="shared" ref="AZ90" si="1148" xml:space="preserve"> - AZ91 * AZ92</f>
        <v>0</v>
      </c>
      <c r="BA90" s="65">
        <f t="shared" ref="BA90" si="1149" xml:space="preserve"> - BA91 * BA92</f>
        <v>0</v>
      </c>
      <c r="BB90" s="65">
        <f t="shared" ref="BB90" si="1150" xml:space="preserve"> - BB91 * BB92</f>
        <v>0</v>
      </c>
      <c r="BC90" s="65">
        <f t="shared" ref="BC90" si="1151" xml:space="preserve"> - BC91 * BC92</f>
        <v>0</v>
      </c>
      <c r="BD90" s="65">
        <f t="shared" ref="BD90" si="1152" xml:space="preserve"> - BD91 * BD92</f>
        <v>0</v>
      </c>
      <c r="BE90" s="65">
        <f t="shared" ref="BE90" si="1153" xml:space="preserve"> - BE91 * BE92</f>
        <v>0</v>
      </c>
      <c r="BF90" s="65">
        <f t="shared" ref="BF90" si="1154" xml:space="preserve"> - BF91 * BF92</f>
        <v>0</v>
      </c>
      <c r="BG90" s="65">
        <f t="shared" ref="BG90" si="1155" xml:space="preserve"> - BG91 * BG92</f>
        <v>0</v>
      </c>
      <c r="BH90" s="65">
        <f t="shared" ref="BH90" si="1156" xml:space="preserve"> - BH91 * BH92</f>
        <v>0</v>
      </c>
      <c r="BI90" s="65">
        <f t="shared" ref="BI90" si="1157" xml:space="preserve"> - BI91 * BI92</f>
        <v>0</v>
      </c>
      <c r="BJ90" s="65">
        <f t="shared" ref="BJ90" si="1158" xml:space="preserve"> - BJ91 * BJ92</f>
        <v>0</v>
      </c>
      <c r="BK90" s="65">
        <f t="shared" ref="BK90" si="1159" xml:space="preserve"> - BK91 * BK92</f>
        <v>0</v>
      </c>
      <c r="BL90" s="65">
        <f t="shared" ref="BL90" si="1160" xml:space="preserve"> - BL91 * BL92</f>
        <v>0</v>
      </c>
    </row>
    <row r="91" spans="1:64" s="66" customFormat="1" outlineLevel="3">
      <c r="A91" s="1"/>
      <c r="B91" s="69" t="s">
        <v>30</v>
      </c>
      <c r="C91" s="64" t="s">
        <v>35</v>
      </c>
      <c r="D91" s="64"/>
      <c r="E91" s="68">
        <v>0</v>
      </c>
      <c r="F91" s="68">
        <v>0</v>
      </c>
      <c r="G91" s="68">
        <v>0</v>
      </c>
      <c r="H91" s="68">
        <v>0</v>
      </c>
      <c r="I91" s="68">
        <v>0</v>
      </c>
      <c r="J91" s="68">
        <v>0</v>
      </c>
      <c r="K91" s="68">
        <v>0</v>
      </c>
      <c r="L91" s="68">
        <v>0</v>
      </c>
      <c r="M91" s="68">
        <v>0</v>
      </c>
      <c r="N91" s="68">
        <v>0</v>
      </c>
      <c r="O91" s="68">
        <v>0</v>
      </c>
      <c r="P91" s="68">
        <v>0</v>
      </c>
      <c r="Q91" s="68">
        <v>0</v>
      </c>
      <c r="R91" s="68">
        <v>0</v>
      </c>
      <c r="S91" s="68">
        <v>0</v>
      </c>
      <c r="T91" s="68">
        <v>0</v>
      </c>
      <c r="U91" s="68">
        <v>0</v>
      </c>
      <c r="V91" s="68">
        <v>0</v>
      </c>
      <c r="W91" s="68">
        <v>0</v>
      </c>
      <c r="X91" s="68">
        <v>0</v>
      </c>
      <c r="Y91" s="68">
        <v>0</v>
      </c>
      <c r="Z91" s="68">
        <v>0</v>
      </c>
      <c r="AA91" s="68">
        <v>0</v>
      </c>
      <c r="AB91" s="68">
        <v>0</v>
      </c>
      <c r="AC91" s="68">
        <v>0</v>
      </c>
      <c r="AD91" s="68">
        <v>0</v>
      </c>
      <c r="AE91" s="68">
        <v>0</v>
      </c>
      <c r="AF91" s="68">
        <v>0</v>
      </c>
      <c r="AG91" s="68">
        <v>0</v>
      </c>
      <c r="AH91" s="68">
        <v>0</v>
      </c>
      <c r="AI91" s="68">
        <v>0</v>
      </c>
      <c r="AJ91" s="68">
        <v>0</v>
      </c>
      <c r="AK91" s="68">
        <v>0</v>
      </c>
      <c r="AL91" s="68">
        <v>0</v>
      </c>
      <c r="AM91" s="68">
        <v>0</v>
      </c>
      <c r="AN91" s="68">
        <v>0</v>
      </c>
      <c r="AO91" s="68">
        <v>0</v>
      </c>
      <c r="AP91" s="68">
        <v>0</v>
      </c>
      <c r="AQ91" s="68">
        <v>0</v>
      </c>
      <c r="AR91" s="68">
        <v>0</v>
      </c>
      <c r="AS91" s="68">
        <v>0</v>
      </c>
      <c r="AT91" s="68">
        <v>0</v>
      </c>
      <c r="AU91" s="68">
        <v>0</v>
      </c>
      <c r="AV91" s="68">
        <v>0</v>
      </c>
      <c r="AW91" s="68">
        <v>0</v>
      </c>
      <c r="AX91" s="68">
        <v>0</v>
      </c>
      <c r="AY91" s="68">
        <v>0</v>
      </c>
      <c r="AZ91" s="68">
        <v>0</v>
      </c>
      <c r="BA91" s="68">
        <v>0</v>
      </c>
      <c r="BB91" s="68">
        <v>0</v>
      </c>
      <c r="BC91" s="68">
        <v>0</v>
      </c>
      <c r="BD91" s="68">
        <v>0</v>
      </c>
      <c r="BE91" s="68">
        <v>0</v>
      </c>
      <c r="BF91" s="68">
        <v>0</v>
      </c>
      <c r="BG91" s="68">
        <v>0</v>
      </c>
      <c r="BH91" s="68">
        <v>0</v>
      </c>
      <c r="BI91" s="68">
        <v>0</v>
      </c>
      <c r="BJ91" s="68">
        <v>0</v>
      </c>
      <c r="BK91" s="68">
        <v>0</v>
      </c>
      <c r="BL91" s="68">
        <v>0</v>
      </c>
    </row>
    <row r="92" spans="1:64" s="66" customFormat="1" outlineLevel="3">
      <c r="A92" s="1"/>
      <c r="B92" s="69" t="s">
        <v>32</v>
      </c>
      <c r="C92" s="64" t="s">
        <v>33</v>
      </c>
      <c r="D92" s="64"/>
      <c r="E92" s="68">
        <v>0</v>
      </c>
      <c r="F92" s="68">
        <v>0</v>
      </c>
      <c r="G92" s="68">
        <v>0</v>
      </c>
      <c r="H92" s="68">
        <v>0</v>
      </c>
      <c r="I92" s="68">
        <v>0</v>
      </c>
      <c r="J92" s="68">
        <v>0</v>
      </c>
      <c r="K92" s="68">
        <v>0</v>
      </c>
      <c r="L92" s="68">
        <v>0</v>
      </c>
      <c r="M92" s="68">
        <v>0</v>
      </c>
      <c r="N92" s="68">
        <v>0</v>
      </c>
      <c r="O92" s="68">
        <v>0</v>
      </c>
      <c r="P92" s="68">
        <v>0</v>
      </c>
      <c r="Q92" s="68">
        <v>0</v>
      </c>
      <c r="R92" s="68">
        <v>0</v>
      </c>
      <c r="S92" s="68">
        <v>0</v>
      </c>
      <c r="T92" s="68">
        <v>0</v>
      </c>
      <c r="U92" s="68">
        <v>0</v>
      </c>
      <c r="V92" s="68">
        <v>0</v>
      </c>
      <c r="W92" s="68">
        <v>0</v>
      </c>
      <c r="X92" s="68">
        <v>0</v>
      </c>
      <c r="Y92" s="68">
        <v>0</v>
      </c>
      <c r="Z92" s="68">
        <v>0</v>
      </c>
      <c r="AA92" s="68">
        <v>0</v>
      </c>
      <c r="AB92" s="68">
        <v>0</v>
      </c>
      <c r="AC92" s="68">
        <v>0</v>
      </c>
      <c r="AD92" s="68">
        <v>0</v>
      </c>
      <c r="AE92" s="68">
        <v>0</v>
      </c>
      <c r="AF92" s="68">
        <v>0</v>
      </c>
      <c r="AG92" s="68">
        <v>0</v>
      </c>
      <c r="AH92" s="68">
        <v>0</v>
      </c>
      <c r="AI92" s="68">
        <v>0</v>
      </c>
      <c r="AJ92" s="68">
        <v>0</v>
      </c>
      <c r="AK92" s="68">
        <v>0</v>
      </c>
      <c r="AL92" s="68">
        <v>0</v>
      </c>
      <c r="AM92" s="68">
        <v>0</v>
      </c>
      <c r="AN92" s="68">
        <v>0</v>
      </c>
      <c r="AO92" s="68">
        <v>0</v>
      </c>
      <c r="AP92" s="68">
        <v>0</v>
      </c>
      <c r="AQ92" s="68">
        <v>0</v>
      </c>
      <c r="AR92" s="68">
        <v>0</v>
      </c>
      <c r="AS92" s="68">
        <v>0</v>
      </c>
      <c r="AT92" s="68">
        <v>0</v>
      </c>
      <c r="AU92" s="68">
        <v>0</v>
      </c>
      <c r="AV92" s="68">
        <v>0</v>
      </c>
      <c r="AW92" s="68">
        <v>0</v>
      </c>
      <c r="AX92" s="68">
        <v>0</v>
      </c>
      <c r="AY92" s="68">
        <v>0</v>
      </c>
      <c r="AZ92" s="68">
        <v>0</v>
      </c>
      <c r="BA92" s="68">
        <v>0</v>
      </c>
      <c r="BB92" s="68">
        <v>0</v>
      </c>
      <c r="BC92" s="68">
        <v>0</v>
      </c>
      <c r="BD92" s="68">
        <v>0</v>
      </c>
      <c r="BE92" s="68">
        <v>0</v>
      </c>
      <c r="BF92" s="68">
        <v>0</v>
      </c>
      <c r="BG92" s="68">
        <v>0</v>
      </c>
      <c r="BH92" s="68">
        <v>0</v>
      </c>
      <c r="BI92" s="68">
        <v>0</v>
      </c>
      <c r="BJ92" s="68">
        <v>0</v>
      </c>
      <c r="BK92" s="68">
        <v>0</v>
      </c>
      <c r="BL92" s="68">
        <v>0</v>
      </c>
    </row>
    <row r="93" spans="1:64" s="66" customFormat="1" outlineLevel="3">
      <c r="A93" s="1"/>
      <c r="B93" s="67" t="s">
        <v>37</v>
      </c>
      <c r="C93" s="64" t="s">
        <v>18</v>
      </c>
      <c r="D93" s="64"/>
      <c r="E93" s="65">
        <f t="shared" ref="E93" si="1161" xml:space="preserve"> - E94 * E95</f>
        <v>0</v>
      </c>
      <c r="F93" s="65">
        <f t="shared" ref="F93" si="1162" xml:space="preserve"> - F94 * F95</f>
        <v>0</v>
      </c>
      <c r="G93" s="65">
        <f t="shared" ref="G93" si="1163" xml:space="preserve"> - G94 * G95</f>
        <v>0</v>
      </c>
      <c r="H93" s="65">
        <f t="shared" ref="H93" si="1164" xml:space="preserve"> - H94 * H95</f>
        <v>0</v>
      </c>
      <c r="I93" s="65">
        <f t="shared" ref="I93" si="1165" xml:space="preserve"> - I94 * I95</f>
        <v>0</v>
      </c>
      <c r="J93" s="65">
        <f t="shared" ref="J93" si="1166" xml:space="preserve"> - J94 * J95</f>
        <v>0</v>
      </c>
      <c r="K93" s="65">
        <f t="shared" ref="K93" si="1167" xml:space="preserve"> - K94 * K95</f>
        <v>0</v>
      </c>
      <c r="L93" s="65">
        <f t="shared" ref="L93" si="1168" xml:space="preserve"> - L94 * L95</f>
        <v>0</v>
      </c>
      <c r="M93" s="65">
        <f t="shared" ref="M93" si="1169" xml:space="preserve"> - M94 * M95</f>
        <v>0</v>
      </c>
      <c r="N93" s="65">
        <f t="shared" ref="N93" si="1170" xml:space="preserve"> - N94 * N95</f>
        <v>0</v>
      </c>
      <c r="O93" s="65">
        <f t="shared" ref="O93" si="1171" xml:space="preserve"> - O94 * O95</f>
        <v>0</v>
      </c>
      <c r="P93" s="65">
        <f t="shared" ref="P93" si="1172" xml:space="preserve"> - P94 * P95</f>
        <v>0</v>
      </c>
      <c r="Q93" s="65">
        <f t="shared" ref="Q93" si="1173" xml:space="preserve"> - Q94 * Q95</f>
        <v>0</v>
      </c>
      <c r="R93" s="65">
        <f t="shared" ref="R93" si="1174" xml:space="preserve"> - R94 * R95</f>
        <v>0</v>
      </c>
      <c r="S93" s="65">
        <f t="shared" ref="S93" si="1175" xml:space="preserve"> - S94 * S95</f>
        <v>0</v>
      </c>
      <c r="T93" s="65">
        <f t="shared" ref="T93" si="1176" xml:space="preserve"> - T94 * T95</f>
        <v>0</v>
      </c>
      <c r="U93" s="65">
        <f t="shared" ref="U93" si="1177" xml:space="preserve"> - U94 * U95</f>
        <v>0</v>
      </c>
      <c r="V93" s="65">
        <f t="shared" ref="V93" si="1178" xml:space="preserve"> - V94 * V95</f>
        <v>0</v>
      </c>
      <c r="W93" s="65">
        <f t="shared" ref="W93" si="1179" xml:space="preserve"> - W94 * W95</f>
        <v>0</v>
      </c>
      <c r="X93" s="65">
        <f t="shared" ref="X93" si="1180" xml:space="preserve"> - X94 * X95</f>
        <v>0</v>
      </c>
      <c r="Y93" s="65">
        <f t="shared" ref="Y93" si="1181" xml:space="preserve"> - Y94 * Y95</f>
        <v>0</v>
      </c>
      <c r="Z93" s="65">
        <f t="shared" ref="Z93" si="1182" xml:space="preserve"> - Z94 * Z95</f>
        <v>0</v>
      </c>
      <c r="AA93" s="65">
        <f t="shared" ref="AA93" si="1183" xml:space="preserve"> - AA94 * AA95</f>
        <v>0</v>
      </c>
      <c r="AB93" s="65">
        <f t="shared" ref="AB93" si="1184" xml:space="preserve"> - AB94 * AB95</f>
        <v>0</v>
      </c>
      <c r="AC93" s="65">
        <f t="shared" ref="AC93" si="1185" xml:space="preserve"> - AC94 * AC95</f>
        <v>0</v>
      </c>
      <c r="AD93" s="65">
        <f t="shared" ref="AD93" si="1186" xml:space="preserve"> - AD94 * AD95</f>
        <v>0</v>
      </c>
      <c r="AE93" s="65">
        <f t="shared" ref="AE93" si="1187" xml:space="preserve"> - AE94 * AE95</f>
        <v>0</v>
      </c>
      <c r="AF93" s="65">
        <f t="shared" ref="AF93" si="1188" xml:space="preserve"> - AF94 * AF95</f>
        <v>0</v>
      </c>
      <c r="AG93" s="65">
        <f t="shared" ref="AG93" si="1189" xml:space="preserve"> - AG94 * AG95</f>
        <v>0</v>
      </c>
      <c r="AH93" s="65">
        <f t="shared" ref="AH93" si="1190" xml:space="preserve"> - AH94 * AH95</f>
        <v>0</v>
      </c>
      <c r="AI93" s="65">
        <f t="shared" ref="AI93" si="1191" xml:space="preserve"> - AI94 * AI95</f>
        <v>0</v>
      </c>
      <c r="AJ93" s="65">
        <f t="shared" ref="AJ93" si="1192" xml:space="preserve"> - AJ94 * AJ95</f>
        <v>0</v>
      </c>
      <c r="AK93" s="65">
        <f t="shared" ref="AK93" si="1193" xml:space="preserve"> - AK94 * AK95</f>
        <v>0</v>
      </c>
      <c r="AL93" s="65">
        <f t="shared" ref="AL93" si="1194" xml:space="preserve"> - AL94 * AL95</f>
        <v>0</v>
      </c>
      <c r="AM93" s="65">
        <f t="shared" ref="AM93" si="1195" xml:space="preserve"> - AM94 * AM95</f>
        <v>0</v>
      </c>
      <c r="AN93" s="65">
        <f t="shared" ref="AN93" si="1196" xml:space="preserve"> - AN94 * AN95</f>
        <v>0</v>
      </c>
      <c r="AO93" s="65">
        <f t="shared" ref="AO93" si="1197" xml:space="preserve"> - AO94 * AO95</f>
        <v>0</v>
      </c>
      <c r="AP93" s="65">
        <f t="shared" ref="AP93" si="1198" xml:space="preserve"> - AP94 * AP95</f>
        <v>0</v>
      </c>
      <c r="AQ93" s="65">
        <f t="shared" ref="AQ93" si="1199" xml:space="preserve"> - AQ94 * AQ95</f>
        <v>0</v>
      </c>
      <c r="AR93" s="65">
        <f t="shared" ref="AR93" si="1200" xml:space="preserve"> - AR94 * AR95</f>
        <v>0</v>
      </c>
      <c r="AS93" s="65">
        <f t="shared" ref="AS93" si="1201" xml:space="preserve"> - AS94 * AS95</f>
        <v>0</v>
      </c>
      <c r="AT93" s="65">
        <f t="shared" ref="AT93" si="1202" xml:space="preserve"> - AT94 * AT95</f>
        <v>0</v>
      </c>
      <c r="AU93" s="65">
        <f t="shared" ref="AU93" si="1203" xml:space="preserve"> - AU94 * AU95</f>
        <v>0</v>
      </c>
      <c r="AV93" s="65">
        <f t="shared" ref="AV93" si="1204" xml:space="preserve"> - AV94 * AV95</f>
        <v>0</v>
      </c>
      <c r="AW93" s="65">
        <f t="shared" ref="AW93" si="1205" xml:space="preserve"> - AW94 * AW95</f>
        <v>0</v>
      </c>
      <c r="AX93" s="65">
        <f t="shared" ref="AX93" si="1206" xml:space="preserve"> - AX94 * AX95</f>
        <v>0</v>
      </c>
      <c r="AY93" s="65">
        <f t="shared" ref="AY93" si="1207" xml:space="preserve"> - AY94 * AY95</f>
        <v>0</v>
      </c>
      <c r="AZ93" s="65">
        <f t="shared" ref="AZ93" si="1208" xml:space="preserve"> - AZ94 * AZ95</f>
        <v>0</v>
      </c>
      <c r="BA93" s="65">
        <f t="shared" ref="BA93" si="1209" xml:space="preserve"> - BA94 * BA95</f>
        <v>0</v>
      </c>
      <c r="BB93" s="65">
        <f t="shared" ref="BB93" si="1210" xml:space="preserve"> - BB94 * BB95</f>
        <v>0</v>
      </c>
      <c r="BC93" s="65">
        <f t="shared" ref="BC93" si="1211" xml:space="preserve"> - BC94 * BC95</f>
        <v>0</v>
      </c>
      <c r="BD93" s="65">
        <f t="shared" ref="BD93" si="1212" xml:space="preserve"> - BD94 * BD95</f>
        <v>0</v>
      </c>
      <c r="BE93" s="65">
        <f t="shared" ref="BE93" si="1213" xml:space="preserve"> - BE94 * BE95</f>
        <v>0</v>
      </c>
      <c r="BF93" s="65">
        <f t="shared" ref="BF93" si="1214" xml:space="preserve"> - BF94 * BF95</f>
        <v>0</v>
      </c>
      <c r="BG93" s="65">
        <f t="shared" ref="BG93" si="1215" xml:space="preserve"> - BG94 * BG95</f>
        <v>0</v>
      </c>
      <c r="BH93" s="65">
        <f t="shared" ref="BH93" si="1216" xml:space="preserve"> - BH94 * BH95</f>
        <v>0</v>
      </c>
      <c r="BI93" s="65">
        <f t="shared" ref="BI93" si="1217" xml:space="preserve"> - BI94 * BI95</f>
        <v>0</v>
      </c>
      <c r="BJ93" s="65">
        <f t="shared" ref="BJ93" si="1218" xml:space="preserve"> - BJ94 * BJ95</f>
        <v>0</v>
      </c>
      <c r="BK93" s="65">
        <f t="shared" ref="BK93" si="1219" xml:space="preserve"> - BK94 * BK95</f>
        <v>0</v>
      </c>
      <c r="BL93" s="65">
        <f t="shared" ref="BL93" si="1220" xml:space="preserve"> - BL94 * BL95</f>
        <v>0</v>
      </c>
    </row>
    <row r="94" spans="1:64" s="66" customFormat="1" outlineLevel="3">
      <c r="A94" s="1"/>
      <c r="B94" s="69" t="s">
        <v>30</v>
      </c>
      <c r="C94" s="64" t="s">
        <v>35</v>
      </c>
      <c r="D94" s="64"/>
      <c r="E94" s="68">
        <v>0</v>
      </c>
      <c r="F94" s="68">
        <v>0</v>
      </c>
      <c r="G94" s="68">
        <v>0</v>
      </c>
      <c r="H94" s="68">
        <v>0</v>
      </c>
      <c r="I94" s="68">
        <v>0</v>
      </c>
      <c r="J94" s="68">
        <v>0</v>
      </c>
      <c r="K94" s="68">
        <v>0</v>
      </c>
      <c r="L94" s="68">
        <v>0</v>
      </c>
      <c r="M94" s="68">
        <v>0</v>
      </c>
      <c r="N94" s="68">
        <v>0</v>
      </c>
      <c r="O94" s="68">
        <v>0</v>
      </c>
      <c r="P94" s="68">
        <v>0</v>
      </c>
      <c r="Q94" s="68">
        <v>0</v>
      </c>
      <c r="R94" s="68">
        <v>0</v>
      </c>
      <c r="S94" s="68">
        <v>0</v>
      </c>
      <c r="T94" s="68">
        <v>0</v>
      </c>
      <c r="U94" s="68">
        <v>0</v>
      </c>
      <c r="V94" s="68">
        <v>0</v>
      </c>
      <c r="W94" s="68">
        <v>0</v>
      </c>
      <c r="X94" s="68">
        <v>0</v>
      </c>
      <c r="Y94" s="68">
        <v>0</v>
      </c>
      <c r="Z94" s="68">
        <v>0</v>
      </c>
      <c r="AA94" s="68">
        <v>0</v>
      </c>
      <c r="AB94" s="68">
        <v>0</v>
      </c>
      <c r="AC94" s="68">
        <v>0</v>
      </c>
      <c r="AD94" s="68">
        <v>0</v>
      </c>
      <c r="AE94" s="68">
        <v>0</v>
      </c>
      <c r="AF94" s="68">
        <v>0</v>
      </c>
      <c r="AG94" s="68">
        <v>0</v>
      </c>
      <c r="AH94" s="68">
        <v>0</v>
      </c>
      <c r="AI94" s="68">
        <v>0</v>
      </c>
      <c r="AJ94" s="68">
        <v>0</v>
      </c>
      <c r="AK94" s="68">
        <v>0</v>
      </c>
      <c r="AL94" s="68">
        <v>0</v>
      </c>
      <c r="AM94" s="68">
        <v>0</v>
      </c>
      <c r="AN94" s="68">
        <v>0</v>
      </c>
      <c r="AO94" s="68">
        <v>0</v>
      </c>
      <c r="AP94" s="68">
        <v>0</v>
      </c>
      <c r="AQ94" s="68">
        <v>0</v>
      </c>
      <c r="AR94" s="68">
        <v>0</v>
      </c>
      <c r="AS94" s="68">
        <v>0</v>
      </c>
      <c r="AT94" s="68">
        <v>0</v>
      </c>
      <c r="AU94" s="68">
        <v>0</v>
      </c>
      <c r="AV94" s="68">
        <v>0</v>
      </c>
      <c r="AW94" s="68">
        <v>0</v>
      </c>
      <c r="AX94" s="68">
        <v>0</v>
      </c>
      <c r="AY94" s="68">
        <v>0</v>
      </c>
      <c r="AZ94" s="68">
        <v>0</v>
      </c>
      <c r="BA94" s="68">
        <v>0</v>
      </c>
      <c r="BB94" s="68">
        <v>0</v>
      </c>
      <c r="BC94" s="68">
        <v>0</v>
      </c>
      <c r="BD94" s="68">
        <v>0</v>
      </c>
      <c r="BE94" s="68">
        <v>0</v>
      </c>
      <c r="BF94" s="68">
        <v>0</v>
      </c>
      <c r="BG94" s="68">
        <v>0</v>
      </c>
      <c r="BH94" s="68">
        <v>0</v>
      </c>
      <c r="BI94" s="68">
        <v>0</v>
      </c>
      <c r="BJ94" s="68">
        <v>0</v>
      </c>
      <c r="BK94" s="68">
        <v>0</v>
      </c>
      <c r="BL94" s="68">
        <v>0</v>
      </c>
    </row>
    <row r="95" spans="1:64" s="66" customFormat="1" outlineLevel="3">
      <c r="A95" s="1"/>
      <c r="B95" s="69" t="s">
        <v>32</v>
      </c>
      <c r="C95" s="64" t="s">
        <v>33</v>
      </c>
      <c r="D95" s="64"/>
      <c r="E95" s="68">
        <v>0</v>
      </c>
      <c r="F95" s="68">
        <v>0</v>
      </c>
      <c r="G95" s="68">
        <v>0</v>
      </c>
      <c r="H95" s="68">
        <v>0</v>
      </c>
      <c r="I95" s="68">
        <v>0</v>
      </c>
      <c r="J95" s="68">
        <v>0</v>
      </c>
      <c r="K95" s="68">
        <v>0</v>
      </c>
      <c r="L95" s="68">
        <v>0</v>
      </c>
      <c r="M95" s="68">
        <v>0</v>
      </c>
      <c r="N95" s="68">
        <v>0</v>
      </c>
      <c r="O95" s="68">
        <v>0</v>
      </c>
      <c r="P95" s="68">
        <v>0</v>
      </c>
      <c r="Q95" s="68">
        <v>0</v>
      </c>
      <c r="R95" s="68">
        <v>0</v>
      </c>
      <c r="S95" s="68">
        <v>0</v>
      </c>
      <c r="T95" s="68">
        <v>0</v>
      </c>
      <c r="U95" s="68">
        <v>0</v>
      </c>
      <c r="V95" s="68">
        <v>0</v>
      </c>
      <c r="W95" s="68">
        <v>0</v>
      </c>
      <c r="X95" s="68">
        <v>0</v>
      </c>
      <c r="Y95" s="68">
        <v>0</v>
      </c>
      <c r="Z95" s="68">
        <v>0</v>
      </c>
      <c r="AA95" s="68">
        <v>0</v>
      </c>
      <c r="AB95" s="68">
        <v>0</v>
      </c>
      <c r="AC95" s="68">
        <v>0</v>
      </c>
      <c r="AD95" s="68">
        <v>0</v>
      </c>
      <c r="AE95" s="68">
        <v>0</v>
      </c>
      <c r="AF95" s="68">
        <v>0</v>
      </c>
      <c r="AG95" s="68">
        <v>0</v>
      </c>
      <c r="AH95" s="68">
        <v>0</v>
      </c>
      <c r="AI95" s="68">
        <v>0</v>
      </c>
      <c r="AJ95" s="68">
        <v>0</v>
      </c>
      <c r="AK95" s="68">
        <v>0</v>
      </c>
      <c r="AL95" s="68">
        <v>0</v>
      </c>
      <c r="AM95" s="68">
        <v>0</v>
      </c>
      <c r="AN95" s="68">
        <v>0</v>
      </c>
      <c r="AO95" s="68">
        <v>0</v>
      </c>
      <c r="AP95" s="68">
        <v>0</v>
      </c>
      <c r="AQ95" s="68">
        <v>0</v>
      </c>
      <c r="AR95" s="68">
        <v>0</v>
      </c>
      <c r="AS95" s="68">
        <v>0</v>
      </c>
      <c r="AT95" s="68">
        <v>0</v>
      </c>
      <c r="AU95" s="68">
        <v>0</v>
      </c>
      <c r="AV95" s="68">
        <v>0</v>
      </c>
      <c r="AW95" s="68">
        <v>0</v>
      </c>
      <c r="AX95" s="68">
        <v>0</v>
      </c>
      <c r="AY95" s="68">
        <v>0</v>
      </c>
      <c r="AZ95" s="68">
        <v>0</v>
      </c>
      <c r="BA95" s="68">
        <v>0</v>
      </c>
      <c r="BB95" s="68">
        <v>0</v>
      </c>
      <c r="BC95" s="68">
        <v>0</v>
      </c>
      <c r="BD95" s="68">
        <v>0</v>
      </c>
      <c r="BE95" s="68">
        <v>0</v>
      </c>
      <c r="BF95" s="68">
        <v>0</v>
      </c>
      <c r="BG95" s="68">
        <v>0</v>
      </c>
      <c r="BH95" s="68">
        <v>0</v>
      </c>
      <c r="BI95" s="68">
        <v>0</v>
      </c>
      <c r="BJ95" s="68">
        <v>0</v>
      </c>
      <c r="BK95" s="68">
        <v>0</v>
      </c>
      <c r="BL95" s="68">
        <v>0</v>
      </c>
    </row>
    <row r="96" spans="1:64" s="66" customFormat="1" outlineLevel="3">
      <c r="A96" s="1"/>
      <c r="B96" s="67" t="s">
        <v>38</v>
      </c>
      <c r="C96" s="64" t="s">
        <v>18</v>
      </c>
      <c r="D96" s="64"/>
      <c r="E96" s="65">
        <f t="shared" ref="E96" si="1221" xml:space="preserve"> - E97 * E98</f>
        <v>0</v>
      </c>
      <c r="F96" s="65">
        <f t="shared" ref="F96" si="1222" xml:space="preserve"> - F97 * F98</f>
        <v>0</v>
      </c>
      <c r="G96" s="65">
        <f t="shared" ref="G96" si="1223" xml:space="preserve"> - G97 * G98</f>
        <v>0</v>
      </c>
      <c r="H96" s="65">
        <f t="shared" ref="H96" si="1224" xml:space="preserve"> - H97 * H98</f>
        <v>0</v>
      </c>
      <c r="I96" s="65">
        <f t="shared" ref="I96" si="1225" xml:space="preserve"> - I97 * I98</f>
        <v>0</v>
      </c>
      <c r="J96" s="65">
        <f t="shared" ref="J96" si="1226" xml:space="preserve"> - J97 * J98</f>
        <v>0</v>
      </c>
      <c r="K96" s="65">
        <f t="shared" ref="K96" si="1227" xml:space="preserve"> - K97 * K98</f>
        <v>0</v>
      </c>
      <c r="L96" s="65">
        <f t="shared" ref="L96" si="1228" xml:space="preserve"> - L97 * L98</f>
        <v>0</v>
      </c>
      <c r="M96" s="65">
        <f t="shared" ref="M96" si="1229" xml:space="preserve"> - M97 * M98</f>
        <v>0</v>
      </c>
      <c r="N96" s="65">
        <f t="shared" ref="N96" si="1230" xml:space="preserve"> - N97 * N98</f>
        <v>0</v>
      </c>
      <c r="O96" s="65">
        <f t="shared" ref="O96" si="1231" xml:space="preserve"> - O97 * O98</f>
        <v>0</v>
      </c>
      <c r="P96" s="65">
        <f t="shared" ref="P96" si="1232" xml:space="preserve"> - P97 * P98</f>
        <v>0</v>
      </c>
      <c r="Q96" s="65">
        <f t="shared" ref="Q96" si="1233" xml:space="preserve"> - Q97 * Q98</f>
        <v>0</v>
      </c>
      <c r="R96" s="65">
        <f t="shared" ref="R96" si="1234" xml:space="preserve"> - R97 * R98</f>
        <v>0</v>
      </c>
      <c r="S96" s="65">
        <f t="shared" ref="S96" si="1235" xml:space="preserve"> - S97 * S98</f>
        <v>0</v>
      </c>
      <c r="T96" s="65">
        <f t="shared" ref="T96" si="1236" xml:space="preserve"> - T97 * T98</f>
        <v>0</v>
      </c>
      <c r="U96" s="65">
        <f t="shared" ref="U96" si="1237" xml:space="preserve"> - U97 * U98</f>
        <v>0</v>
      </c>
      <c r="V96" s="65">
        <f t="shared" ref="V96" si="1238" xml:space="preserve"> - V97 * V98</f>
        <v>0</v>
      </c>
      <c r="W96" s="65">
        <f t="shared" ref="W96" si="1239" xml:space="preserve"> - W97 * W98</f>
        <v>0</v>
      </c>
      <c r="X96" s="65">
        <f t="shared" ref="X96" si="1240" xml:space="preserve"> - X97 * X98</f>
        <v>0</v>
      </c>
      <c r="Y96" s="65">
        <f t="shared" ref="Y96" si="1241" xml:space="preserve"> - Y97 * Y98</f>
        <v>0</v>
      </c>
      <c r="Z96" s="65">
        <f t="shared" ref="Z96" si="1242" xml:space="preserve"> - Z97 * Z98</f>
        <v>0</v>
      </c>
      <c r="AA96" s="65">
        <f t="shared" ref="AA96" si="1243" xml:space="preserve"> - AA97 * AA98</f>
        <v>0</v>
      </c>
      <c r="AB96" s="65">
        <f t="shared" ref="AB96" si="1244" xml:space="preserve"> - AB97 * AB98</f>
        <v>0</v>
      </c>
      <c r="AC96" s="65">
        <f t="shared" ref="AC96" si="1245" xml:space="preserve"> - AC97 * AC98</f>
        <v>0</v>
      </c>
      <c r="AD96" s="65">
        <f t="shared" ref="AD96" si="1246" xml:space="preserve"> - AD97 * AD98</f>
        <v>0</v>
      </c>
      <c r="AE96" s="65">
        <f t="shared" ref="AE96" si="1247" xml:space="preserve"> - AE97 * AE98</f>
        <v>0</v>
      </c>
      <c r="AF96" s="65">
        <f t="shared" ref="AF96" si="1248" xml:space="preserve"> - AF97 * AF98</f>
        <v>0</v>
      </c>
      <c r="AG96" s="65">
        <f t="shared" ref="AG96" si="1249" xml:space="preserve"> - AG97 * AG98</f>
        <v>0</v>
      </c>
      <c r="AH96" s="65">
        <f t="shared" ref="AH96" si="1250" xml:space="preserve"> - AH97 * AH98</f>
        <v>0</v>
      </c>
      <c r="AI96" s="65">
        <f t="shared" ref="AI96" si="1251" xml:space="preserve"> - AI97 * AI98</f>
        <v>0</v>
      </c>
      <c r="AJ96" s="65">
        <f t="shared" ref="AJ96" si="1252" xml:space="preserve"> - AJ97 * AJ98</f>
        <v>0</v>
      </c>
      <c r="AK96" s="65">
        <f t="shared" ref="AK96" si="1253" xml:space="preserve"> - AK97 * AK98</f>
        <v>0</v>
      </c>
      <c r="AL96" s="65">
        <f t="shared" ref="AL96" si="1254" xml:space="preserve"> - AL97 * AL98</f>
        <v>0</v>
      </c>
      <c r="AM96" s="65">
        <f t="shared" ref="AM96" si="1255" xml:space="preserve"> - AM97 * AM98</f>
        <v>0</v>
      </c>
      <c r="AN96" s="65">
        <f t="shared" ref="AN96" si="1256" xml:space="preserve"> - AN97 * AN98</f>
        <v>0</v>
      </c>
      <c r="AO96" s="65">
        <f t="shared" ref="AO96" si="1257" xml:space="preserve"> - AO97 * AO98</f>
        <v>0</v>
      </c>
      <c r="AP96" s="65">
        <f t="shared" ref="AP96" si="1258" xml:space="preserve"> - AP97 * AP98</f>
        <v>0</v>
      </c>
      <c r="AQ96" s="65">
        <f t="shared" ref="AQ96" si="1259" xml:space="preserve"> - AQ97 * AQ98</f>
        <v>0</v>
      </c>
      <c r="AR96" s="65">
        <f t="shared" ref="AR96" si="1260" xml:space="preserve"> - AR97 * AR98</f>
        <v>0</v>
      </c>
      <c r="AS96" s="65">
        <f t="shared" ref="AS96" si="1261" xml:space="preserve"> - AS97 * AS98</f>
        <v>0</v>
      </c>
      <c r="AT96" s="65">
        <f t="shared" ref="AT96" si="1262" xml:space="preserve"> - AT97 * AT98</f>
        <v>0</v>
      </c>
      <c r="AU96" s="65">
        <f t="shared" ref="AU96" si="1263" xml:space="preserve"> - AU97 * AU98</f>
        <v>0</v>
      </c>
      <c r="AV96" s="65">
        <f t="shared" ref="AV96" si="1264" xml:space="preserve"> - AV97 * AV98</f>
        <v>0</v>
      </c>
      <c r="AW96" s="65">
        <f t="shared" ref="AW96" si="1265" xml:space="preserve"> - AW97 * AW98</f>
        <v>0</v>
      </c>
      <c r="AX96" s="65">
        <f t="shared" ref="AX96" si="1266" xml:space="preserve"> - AX97 * AX98</f>
        <v>0</v>
      </c>
      <c r="AY96" s="65">
        <f t="shared" ref="AY96" si="1267" xml:space="preserve"> - AY97 * AY98</f>
        <v>0</v>
      </c>
      <c r="AZ96" s="65">
        <f t="shared" ref="AZ96" si="1268" xml:space="preserve"> - AZ97 * AZ98</f>
        <v>0</v>
      </c>
      <c r="BA96" s="65">
        <f t="shared" ref="BA96" si="1269" xml:space="preserve"> - BA97 * BA98</f>
        <v>0</v>
      </c>
      <c r="BB96" s="65">
        <f t="shared" ref="BB96" si="1270" xml:space="preserve"> - BB97 * BB98</f>
        <v>0</v>
      </c>
      <c r="BC96" s="65">
        <f t="shared" ref="BC96" si="1271" xml:space="preserve"> - BC97 * BC98</f>
        <v>0</v>
      </c>
      <c r="BD96" s="65">
        <f t="shared" ref="BD96" si="1272" xml:space="preserve"> - BD97 * BD98</f>
        <v>0</v>
      </c>
      <c r="BE96" s="65">
        <f t="shared" ref="BE96" si="1273" xml:space="preserve"> - BE97 * BE98</f>
        <v>0</v>
      </c>
      <c r="BF96" s="65">
        <f t="shared" ref="BF96" si="1274" xml:space="preserve"> - BF97 * BF98</f>
        <v>0</v>
      </c>
      <c r="BG96" s="65">
        <f t="shared" ref="BG96" si="1275" xml:space="preserve"> - BG97 * BG98</f>
        <v>0</v>
      </c>
      <c r="BH96" s="65">
        <f t="shared" ref="BH96" si="1276" xml:space="preserve"> - BH97 * BH98</f>
        <v>0</v>
      </c>
      <c r="BI96" s="65">
        <f t="shared" ref="BI96" si="1277" xml:space="preserve"> - BI97 * BI98</f>
        <v>0</v>
      </c>
      <c r="BJ96" s="65">
        <f t="shared" ref="BJ96" si="1278" xml:space="preserve"> - BJ97 * BJ98</f>
        <v>0</v>
      </c>
      <c r="BK96" s="65">
        <f t="shared" ref="BK96" si="1279" xml:space="preserve"> - BK97 * BK98</f>
        <v>0</v>
      </c>
      <c r="BL96" s="65">
        <f t="shared" ref="BL96" si="1280" xml:space="preserve"> - BL97 * BL98</f>
        <v>0</v>
      </c>
    </row>
    <row r="97" spans="1:64" s="66" customFormat="1" outlineLevel="3">
      <c r="A97" s="1"/>
      <c r="B97" s="69" t="s">
        <v>30</v>
      </c>
      <c r="C97" s="64" t="s">
        <v>35</v>
      </c>
      <c r="D97" s="64"/>
      <c r="E97" s="68">
        <v>0</v>
      </c>
      <c r="F97" s="68">
        <v>0</v>
      </c>
      <c r="G97" s="68">
        <v>0</v>
      </c>
      <c r="H97" s="68">
        <v>0</v>
      </c>
      <c r="I97" s="68">
        <v>0</v>
      </c>
      <c r="J97" s="68">
        <v>0</v>
      </c>
      <c r="K97" s="68">
        <v>0</v>
      </c>
      <c r="L97" s="68">
        <v>0</v>
      </c>
      <c r="M97" s="68">
        <v>0</v>
      </c>
      <c r="N97" s="68">
        <v>0</v>
      </c>
      <c r="O97" s="68">
        <v>0</v>
      </c>
      <c r="P97" s="68">
        <v>0</v>
      </c>
      <c r="Q97" s="68">
        <v>0</v>
      </c>
      <c r="R97" s="68">
        <v>0</v>
      </c>
      <c r="S97" s="68">
        <v>0</v>
      </c>
      <c r="T97" s="68">
        <v>0</v>
      </c>
      <c r="U97" s="68">
        <v>0</v>
      </c>
      <c r="V97" s="68">
        <v>0</v>
      </c>
      <c r="W97" s="68">
        <v>0</v>
      </c>
      <c r="X97" s="68">
        <v>0</v>
      </c>
      <c r="Y97" s="68">
        <v>0</v>
      </c>
      <c r="Z97" s="68">
        <v>0</v>
      </c>
      <c r="AA97" s="68">
        <v>0</v>
      </c>
      <c r="AB97" s="68">
        <v>0</v>
      </c>
      <c r="AC97" s="68">
        <v>0</v>
      </c>
      <c r="AD97" s="68">
        <v>0</v>
      </c>
      <c r="AE97" s="68">
        <v>0</v>
      </c>
      <c r="AF97" s="68">
        <v>0</v>
      </c>
      <c r="AG97" s="68">
        <v>0</v>
      </c>
      <c r="AH97" s="68">
        <v>0</v>
      </c>
      <c r="AI97" s="68">
        <v>0</v>
      </c>
      <c r="AJ97" s="68">
        <v>0</v>
      </c>
      <c r="AK97" s="68">
        <v>0</v>
      </c>
      <c r="AL97" s="68">
        <v>0</v>
      </c>
      <c r="AM97" s="68">
        <v>0</v>
      </c>
      <c r="AN97" s="68">
        <v>0</v>
      </c>
      <c r="AO97" s="68">
        <v>0</v>
      </c>
      <c r="AP97" s="68">
        <v>0</v>
      </c>
      <c r="AQ97" s="68">
        <v>0</v>
      </c>
      <c r="AR97" s="68">
        <v>0</v>
      </c>
      <c r="AS97" s="68">
        <v>0</v>
      </c>
      <c r="AT97" s="68">
        <v>0</v>
      </c>
      <c r="AU97" s="68">
        <v>0</v>
      </c>
      <c r="AV97" s="68">
        <v>0</v>
      </c>
      <c r="AW97" s="68">
        <v>0</v>
      </c>
      <c r="AX97" s="68">
        <v>0</v>
      </c>
      <c r="AY97" s="68">
        <v>0</v>
      </c>
      <c r="AZ97" s="68">
        <v>0</v>
      </c>
      <c r="BA97" s="68">
        <v>0</v>
      </c>
      <c r="BB97" s="68">
        <v>0</v>
      </c>
      <c r="BC97" s="68">
        <v>0</v>
      </c>
      <c r="BD97" s="68">
        <v>0</v>
      </c>
      <c r="BE97" s="68">
        <v>0</v>
      </c>
      <c r="BF97" s="68">
        <v>0</v>
      </c>
      <c r="BG97" s="68">
        <v>0</v>
      </c>
      <c r="BH97" s="68">
        <v>0</v>
      </c>
      <c r="BI97" s="68">
        <v>0</v>
      </c>
      <c r="BJ97" s="68">
        <v>0</v>
      </c>
      <c r="BK97" s="68">
        <v>0</v>
      </c>
      <c r="BL97" s="68">
        <v>0</v>
      </c>
    </row>
    <row r="98" spans="1:64" s="66" customFormat="1" outlineLevel="3">
      <c r="A98" s="1"/>
      <c r="B98" s="69" t="s">
        <v>32</v>
      </c>
      <c r="C98" s="64" t="s">
        <v>33</v>
      </c>
      <c r="D98" s="64"/>
      <c r="E98" s="68">
        <v>0</v>
      </c>
      <c r="F98" s="68">
        <v>0</v>
      </c>
      <c r="G98" s="68">
        <v>0</v>
      </c>
      <c r="H98" s="68">
        <v>0</v>
      </c>
      <c r="I98" s="68">
        <v>0</v>
      </c>
      <c r="J98" s="68">
        <v>0</v>
      </c>
      <c r="K98" s="68">
        <v>0</v>
      </c>
      <c r="L98" s="68">
        <v>0</v>
      </c>
      <c r="M98" s="68">
        <v>0</v>
      </c>
      <c r="N98" s="68">
        <v>0</v>
      </c>
      <c r="O98" s="68">
        <v>0</v>
      </c>
      <c r="P98" s="68">
        <v>0</v>
      </c>
      <c r="Q98" s="68">
        <v>0</v>
      </c>
      <c r="R98" s="68">
        <v>0</v>
      </c>
      <c r="S98" s="68">
        <v>0</v>
      </c>
      <c r="T98" s="68">
        <v>0</v>
      </c>
      <c r="U98" s="68">
        <v>0</v>
      </c>
      <c r="V98" s="68">
        <v>0</v>
      </c>
      <c r="W98" s="68">
        <v>0</v>
      </c>
      <c r="X98" s="68">
        <v>0</v>
      </c>
      <c r="Y98" s="68">
        <v>0</v>
      </c>
      <c r="Z98" s="68">
        <v>0</v>
      </c>
      <c r="AA98" s="68">
        <v>0</v>
      </c>
      <c r="AB98" s="68">
        <v>0</v>
      </c>
      <c r="AC98" s="68">
        <v>0</v>
      </c>
      <c r="AD98" s="68">
        <v>0</v>
      </c>
      <c r="AE98" s="68">
        <v>0</v>
      </c>
      <c r="AF98" s="68">
        <v>0</v>
      </c>
      <c r="AG98" s="68">
        <v>0</v>
      </c>
      <c r="AH98" s="68">
        <v>0</v>
      </c>
      <c r="AI98" s="68">
        <v>0</v>
      </c>
      <c r="AJ98" s="68">
        <v>0</v>
      </c>
      <c r="AK98" s="68">
        <v>0</v>
      </c>
      <c r="AL98" s="68">
        <v>0</v>
      </c>
      <c r="AM98" s="68">
        <v>0</v>
      </c>
      <c r="AN98" s="68">
        <v>0</v>
      </c>
      <c r="AO98" s="68">
        <v>0</v>
      </c>
      <c r="AP98" s="68">
        <v>0</v>
      </c>
      <c r="AQ98" s="68">
        <v>0</v>
      </c>
      <c r="AR98" s="68">
        <v>0</v>
      </c>
      <c r="AS98" s="68">
        <v>0</v>
      </c>
      <c r="AT98" s="68">
        <v>0</v>
      </c>
      <c r="AU98" s="68">
        <v>0</v>
      </c>
      <c r="AV98" s="68">
        <v>0</v>
      </c>
      <c r="AW98" s="68">
        <v>0</v>
      </c>
      <c r="AX98" s="68">
        <v>0</v>
      </c>
      <c r="AY98" s="68">
        <v>0</v>
      </c>
      <c r="AZ98" s="68">
        <v>0</v>
      </c>
      <c r="BA98" s="68">
        <v>0</v>
      </c>
      <c r="BB98" s="68">
        <v>0</v>
      </c>
      <c r="BC98" s="68">
        <v>0</v>
      </c>
      <c r="BD98" s="68">
        <v>0</v>
      </c>
      <c r="BE98" s="68">
        <v>0</v>
      </c>
      <c r="BF98" s="68">
        <v>0</v>
      </c>
      <c r="BG98" s="68">
        <v>0</v>
      </c>
      <c r="BH98" s="68">
        <v>0</v>
      </c>
      <c r="BI98" s="68">
        <v>0</v>
      </c>
      <c r="BJ98" s="68">
        <v>0</v>
      </c>
      <c r="BK98" s="68">
        <v>0</v>
      </c>
      <c r="BL98" s="68">
        <v>0</v>
      </c>
    </row>
    <row r="99" spans="1:64" outlineLevel="3">
      <c r="B99" s="12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</row>
    <row r="100" spans="1:64" ht="14.45" outlineLevel="2">
      <c r="B100" s="3" t="s">
        <v>39</v>
      </c>
      <c r="C100" s="4" t="s">
        <v>18</v>
      </c>
      <c r="D100" s="59">
        <f xml:space="preserve"> $D$61</f>
        <v>0.15</v>
      </c>
      <c r="E100" s="43">
        <f t="shared" ref="E100:AJ100" si="1281" xml:space="preserve"> E83 *$D$100</f>
        <v>0</v>
      </c>
      <c r="F100" s="25">
        <f t="shared" si="1281"/>
        <v>-7969.5569999999989</v>
      </c>
      <c r="G100" s="25">
        <f t="shared" si="1281"/>
        <v>-7969.5569999999989</v>
      </c>
      <c r="H100" s="25">
        <f t="shared" si="1281"/>
        <v>-7969.5569999999989</v>
      </c>
      <c r="I100" s="25">
        <f t="shared" si="1281"/>
        <v>-7969.5569999999989</v>
      </c>
      <c r="J100" s="25">
        <f t="shared" si="1281"/>
        <v>-7969.5569999999989</v>
      </c>
      <c r="K100" s="25">
        <f t="shared" si="1281"/>
        <v>-7969.5569999999989</v>
      </c>
      <c r="L100" s="25">
        <f t="shared" si="1281"/>
        <v>-7969.5569999999989</v>
      </c>
      <c r="M100" s="25">
        <f t="shared" si="1281"/>
        <v>-7969.5569999999989</v>
      </c>
      <c r="N100" s="25">
        <f t="shared" si="1281"/>
        <v>-7969.5569999999989</v>
      </c>
      <c r="O100" s="25">
        <f t="shared" si="1281"/>
        <v>-7969.5569999999989</v>
      </c>
      <c r="P100" s="25">
        <f t="shared" si="1281"/>
        <v>-7969.5569999999989</v>
      </c>
      <c r="Q100" s="25">
        <f t="shared" si="1281"/>
        <v>-12420.554584499998</v>
      </c>
      <c r="R100" s="25">
        <f t="shared" si="1281"/>
        <v>-12420.554584499998</v>
      </c>
      <c r="S100" s="25">
        <f t="shared" si="1281"/>
        <v>-12420.554584499998</v>
      </c>
      <c r="T100" s="25">
        <f t="shared" si="1281"/>
        <v>-12420.554584499998</v>
      </c>
      <c r="U100" s="25">
        <f t="shared" si="1281"/>
        <v>-12420.554584499998</v>
      </c>
      <c r="V100" s="25">
        <f t="shared" si="1281"/>
        <v>-12420.554584499998</v>
      </c>
      <c r="W100" s="25">
        <f t="shared" si="1281"/>
        <v>-12420.554584499998</v>
      </c>
      <c r="X100" s="25">
        <f t="shared" si="1281"/>
        <v>-12420.554584499998</v>
      </c>
      <c r="Y100" s="25">
        <f t="shared" si="1281"/>
        <v>-12420.554584499998</v>
      </c>
      <c r="Z100" s="25">
        <f t="shared" si="1281"/>
        <v>-12420.554584499998</v>
      </c>
      <c r="AA100" s="25">
        <f t="shared" si="1281"/>
        <v>-12420.554584499998</v>
      </c>
      <c r="AB100" s="25">
        <f t="shared" si="1281"/>
        <v>-12420.554584499998</v>
      </c>
      <c r="AC100" s="25">
        <f t="shared" si="1281"/>
        <v>-17206.463399999997</v>
      </c>
      <c r="AD100" s="25">
        <f t="shared" si="1281"/>
        <v>-17206.463399999997</v>
      </c>
      <c r="AE100" s="25">
        <f t="shared" si="1281"/>
        <v>-17206.463399999997</v>
      </c>
      <c r="AF100" s="25">
        <f t="shared" si="1281"/>
        <v>-17206.463399999997</v>
      </c>
      <c r="AG100" s="25">
        <f t="shared" si="1281"/>
        <v>-17206.463399999997</v>
      </c>
      <c r="AH100" s="25">
        <f t="shared" si="1281"/>
        <v>-17206.463399999997</v>
      </c>
      <c r="AI100" s="25">
        <f t="shared" si="1281"/>
        <v>-17206.463399999997</v>
      </c>
      <c r="AJ100" s="25">
        <f t="shared" si="1281"/>
        <v>-17206.463399999997</v>
      </c>
      <c r="AK100" s="25">
        <f t="shared" ref="AK100:BL100" si="1282" xml:space="preserve"> AK83 *$D$100</f>
        <v>-17206.463399999997</v>
      </c>
      <c r="AL100" s="25">
        <f t="shared" si="1282"/>
        <v>-17206.463399999997</v>
      </c>
      <c r="AM100" s="25">
        <f t="shared" si="1282"/>
        <v>-17206.463399999997</v>
      </c>
      <c r="AN100" s="25">
        <f t="shared" si="1282"/>
        <v>-17206.463399999997</v>
      </c>
      <c r="AO100" s="25">
        <f t="shared" si="1282"/>
        <v>-17877.515472599996</v>
      </c>
      <c r="AP100" s="25">
        <f t="shared" si="1282"/>
        <v>-17877.515472599996</v>
      </c>
      <c r="AQ100" s="25">
        <f t="shared" si="1282"/>
        <v>-17877.515472599996</v>
      </c>
      <c r="AR100" s="25">
        <f t="shared" si="1282"/>
        <v>-17877.515472599996</v>
      </c>
      <c r="AS100" s="25">
        <f t="shared" si="1282"/>
        <v>-17877.515472599996</v>
      </c>
      <c r="AT100" s="25">
        <f t="shared" si="1282"/>
        <v>-17877.515472599996</v>
      </c>
      <c r="AU100" s="25">
        <f t="shared" si="1282"/>
        <v>-17877.515472599996</v>
      </c>
      <c r="AV100" s="25">
        <f t="shared" si="1282"/>
        <v>-17877.515472599996</v>
      </c>
      <c r="AW100" s="25">
        <f t="shared" si="1282"/>
        <v>-17877.515472599996</v>
      </c>
      <c r="AX100" s="25">
        <f t="shared" si="1282"/>
        <v>-17877.515472599996</v>
      </c>
      <c r="AY100" s="25">
        <f t="shared" si="1282"/>
        <v>-17877.515472599996</v>
      </c>
      <c r="AZ100" s="25">
        <f t="shared" si="1282"/>
        <v>-17877.515472599996</v>
      </c>
      <c r="BA100" s="25">
        <f t="shared" si="1282"/>
        <v>-18574.738576031395</v>
      </c>
      <c r="BB100" s="25">
        <f t="shared" si="1282"/>
        <v>-18574.738576031395</v>
      </c>
      <c r="BC100" s="25">
        <f t="shared" si="1282"/>
        <v>-18574.738576031395</v>
      </c>
      <c r="BD100" s="25">
        <f t="shared" si="1282"/>
        <v>-18574.738576031395</v>
      </c>
      <c r="BE100" s="25">
        <f t="shared" si="1282"/>
        <v>-18574.738576031395</v>
      </c>
      <c r="BF100" s="25">
        <f t="shared" si="1282"/>
        <v>-18574.738576031395</v>
      </c>
      <c r="BG100" s="25">
        <f t="shared" si="1282"/>
        <v>-18574.738576031395</v>
      </c>
      <c r="BH100" s="25">
        <f t="shared" si="1282"/>
        <v>-18574.738576031395</v>
      </c>
      <c r="BI100" s="25">
        <f t="shared" si="1282"/>
        <v>-18574.738576031395</v>
      </c>
      <c r="BJ100" s="25">
        <f t="shared" si="1282"/>
        <v>-18574.738576031395</v>
      </c>
      <c r="BK100" s="25">
        <f t="shared" si="1282"/>
        <v>-18574.738576031395</v>
      </c>
      <c r="BL100" s="25">
        <f t="shared" si="1282"/>
        <v>-18574.738576031395</v>
      </c>
    </row>
    <row r="101" spans="1:64" ht="14.45" outlineLevel="2">
      <c r="B101" s="3"/>
      <c r="D101" s="13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</row>
    <row r="102" spans="1:64" outlineLevel="2">
      <c r="B102" s="71" t="str">
        <f xml:space="preserve"> B18</f>
        <v>Продукт / Услуга 3</v>
      </c>
      <c r="C102" s="64" t="s">
        <v>18</v>
      </c>
      <c r="D102" s="64"/>
      <c r="E102" s="65">
        <f xml:space="preserve"> SUM(E103, E120, E137)</f>
        <v>0</v>
      </c>
      <c r="F102" s="65">
        <f xml:space="preserve"> SUM(F103, F120, F137)</f>
        <v>0</v>
      </c>
      <c r="G102" s="65">
        <f t="shared" ref="G102" si="1283" xml:space="preserve"> SUM(G103, G120, G137)</f>
        <v>0</v>
      </c>
      <c r="H102" s="65">
        <f t="shared" ref="H102" si="1284" xml:space="preserve"> SUM(H103, H120, H137)</f>
        <v>0</v>
      </c>
      <c r="I102" s="65">
        <f xml:space="preserve"> SUM(I103, I120, I137)</f>
        <v>0</v>
      </c>
      <c r="J102" s="65">
        <f t="shared" ref="J102" si="1285" xml:space="preserve"> SUM(J103, J120, J137)</f>
        <v>0</v>
      </c>
      <c r="K102" s="65">
        <f t="shared" ref="K102" si="1286" xml:space="preserve"> SUM(K103, K120, K137)</f>
        <v>0</v>
      </c>
      <c r="L102" s="65">
        <f t="shared" ref="L102" si="1287" xml:space="preserve"> SUM(L103, L120, L137)</f>
        <v>0</v>
      </c>
      <c r="M102" s="65">
        <f t="shared" ref="M102" si="1288" xml:space="preserve"> SUM(M103, M120, M137)</f>
        <v>0</v>
      </c>
      <c r="N102" s="65">
        <f t="shared" ref="N102" si="1289" xml:space="preserve"> SUM(N103, N120, N137)</f>
        <v>0</v>
      </c>
      <c r="O102" s="65">
        <f t="shared" ref="O102" si="1290" xml:space="preserve"> SUM(O103, O120, O137)</f>
        <v>0</v>
      </c>
      <c r="P102" s="65">
        <f t="shared" ref="P102" si="1291" xml:space="preserve"> SUM(P103, P120, P137)</f>
        <v>0</v>
      </c>
      <c r="Q102" s="65">
        <f t="shared" ref="Q102" si="1292" xml:space="preserve"> SUM(Q103, Q120, Q137)</f>
        <v>0</v>
      </c>
      <c r="R102" s="65">
        <f t="shared" ref="R102" si="1293" xml:space="preserve"> SUM(R103, R120, R137)</f>
        <v>0</v>
      </c>
      <c r="S102" s="65">
        <f t="shared" ref="S102" si="1294" xml:space="preserve"> SUM(S103, S120, S137)</f>
        <v>0</v>
      </c>
      <c r="T102" s="65">
        <f t="shared" ref="T102" si="1295" xml:space="preserve"> SUM(T103, T120, T137)</f>
        <v>0</v>
      </c>
      <c r="U102" s="65">
        <f t="shared" ref="U102" si="1296" xml:space="preserve"> SUM(U103, U120, U137)</f>
        <v>0</v>
      </c>
      <c r="V102" s="65">
        <f t="shared" ref="V102" si="1297" xml:space="preserve"> SUM(V103, V120, V137)</f>
        <v>0</v>
      </c>
      <c r="W102" s="65">
        <f t="shared" ref="W102" si="1298" xml:space="preserve"> SUM(W103, W120, W137)</f>
        <v>0</v>
      </c>
      <c r="X102" s="65">
        <f t="shared" ref="X102" si="1299" xml:space="preserve"> SUM(X103, X120, X137)</f>
        <v>0</v>
      </c>
      <c r="Y102" s="65">
        <f t="shared" ref="Y102" si="1300" xml:space="preserve"> SUM(Y103, Y120, Y137)</f>
        <v>0</v>
      </c>
      <c r="Z102" s="65">
        <f t="shared" ref="Z102" si="1301" xml:space="preserve"> SUM(Z103, Z120, Z137)</f>
        <v>0</v>
      </c>
      <c r="AA102" s="65">
        <f t="shared" ref="AA102" si="1302" xml:space="preserve"> SUM(AA103, AA120, AA137)</f>
        <v>0</v>
      </c>
      <c r="AB102" s="65">
        <f t="shared" ref="AB102" si="1303" xml:space="preserve"> SUM(AB103, AB120, AB137)</f>
        <v>0</v>
      </c>
      <c r="AC102" s="65">
        <f t="shared" ref="AC102" si="1304" xml:space="preserve"> SUM(AC103, AC120, AC137)</f>
        <v>0</v>
      </c>
      <c r="AD102" s="65">
        <f t="shared" ref="AD102" si="1305" xml:space="preserve"> SUM(AD103, AD120, AD137)</f>
        <v>0</v>
      </c>
      <c r="AE102" s="65">
        <f t="shared" ref="AE102" si="1306" xml:space="preserve"> SUM(AE103, AE120, AE137)</f>
        <v>0</v>
      </c>
      <c r="AF102" s="65">
        <f t="shared" ref="AF102" si="1307" xml:space="preserve"> SUM(AF103, AF120, AF137)</f>
        <v>0</v>
      </c>
      <c r="AG102" s="65">
        <f t="shared" ref="AG102" si="1308" xml:space="preserve"> SUM(AG103, AG120, AG137)</f>
        <v>0</v>
      </c>
      <c r="AH102" s="65">
        <f t="shared" ref="AH102" si="1309" xml:space="preserve"> SUM(AH103, AH120, AH137)</f>
        <v>0</v>
      </c>
      <c r="AI102" s="65">
        <f t="shared" ref="AI102" si="1310" xml:space="preserve"> SUM(AI103, AI120, AI137)</f>
        <v>0</v>
      </c>
      <c r="AJ102" s="65">
        <f t="shared" ref="AJ102" si="1311" xml:space="preserve"> SUM(AJ103, AJ120, AJ137)</f>
        <v>0</v>
      </c>
      <c r="AK102" s="65">
        <f t="shared" ref="AK102" si="1312" xml:space="preserve"> SUM(AK103, AK120, AK137)</f>
        <v>0</v>
      </c>
      <c r="AL102" s="65">
        <f t="shared" ref="AL102" si="1313" xml:space="preserve"> SUM(AL103, AL120, AL137)</f>
        <v>0</v>
      </c>
      <c r="AM102" s="65">
        <f t="shared" ref="AM102" si="1314" xml:space="preserve"> SUM(AM103, AM120, AM137)</f>
        <v>0</v>
      </c>
      <c r="AN102" s="65">
        <f t="shared" ref="AN102" si="1315" xml:space="preserve"> SUM(AN103, AN120, AN137)</f>
        <v>0</v>
      </c>
      <c r="AO102" s="65">
        <f t="shared" ref="AO102" si="1316" xml:space="preserve"> SUM(AO103, AO120, AO137)</f>
        <v>0</v>
      </c>
      <c r="AP102" s="65">
        <f t="shared" ref="AP102" si="1317" xml:space="preserve"> SUM(AP103, AP120, AP137)</f>
        <v>0</v>
      </c>
      <c r="AQ102" s="65">
        <f t="shared" ref="AQ102" si="1318" xml:space="preserve"> SUM(AQ103, AQ120, AQ137)</f>
        <v>0</v>
      </c>
      <c r="AR102" s="65">
        <f t="shared" ref="AR102" si="1319" xml:space="preserve"> SUM(AR103, AR120, AR137)</f>
        <v>0</v>
      </c>
      <c r="AS102" s="65">
        <f t="shared" ref="AS102" si="1320" xml:space="preserve"> SUM(AS103, AS120, AS137)</f>
        <v>0</v>
      </c>
      <c r="AT102" s="65">
        <f t="shared" ref="AT102" si="1321" xml:space="preserve"> SUM(AT103, AT120, AT137)</f>
        <v>0</v>
      </c>
      <c r="AU102" s="65">
        <f t="shared" ref="AU102" si="1322" xml:space="preserve"> SUM(AU103, AU120, AU137)</f>
        <v>0</v>
      </c>
      <c r="AV102" s="65">
        <f t="shared" ref="AV102" si="1323" xml:space="preserve"> SUM(AV103, AV120, AV137)</f>
        <v>0</v>
      </c>
      <c r="AW102" s="65">
        <f t="shared" ref="AW102" si="1324" xml:space="preserve"> SUM(AW103, AW120, AW137)</f>
        <v>0</v>
      </c>
      <c r="AX102" s="65">
        <f t="shared" ref="AX102" si="1325" xml:space="preserve"> SUM(AX103, AX120, AX137)</f>
        <v>0</v>
      </c>
      <c r="AY102" s="65">
        <f t="shared" ref="AY102" si="1326" xml:space="preserve"> SUM(AY103, AY120, AY137)</f>
        <v>0</v>
      </c>
      <c r="AZ102" s="65">
        <f t="shared" ref="AZ102" si="1327" xml:space="preserve"> SUM(AZ103, AZ120, AZ137)</f>
        <v>0</v>
      </c>
      <c r="BA102" s="65">
        <f t="shared" ref="BA102" si="1328" xml:space="preserve"> SUM(BA103, BA120, BA137)</f>
        <v>0</v>
      </c>
      <c r="BB102" s="65">
        <f t="shared" ref="BB102" si="1329" xml:space="preserve"> SUM(BB103, BB120, BB137)</f>
        <v>0</v>
      </c>
      <c r="BC102" s="65">
        <f t="shared" ref="BC102" si="1330" xml:space="preserve"> SUM(BC103, BC120, BC137)</f>
        <v>0</v>
      </c>
      <c r="BD102" s="65">
        <f t="shared" ref="BD102" si="1331" xml:space="preserve"> SUM(BD103, BD120, BD137)</f>
        <v>0</v>
      </c>
      <c r="BE102" s="65">
        <f t="shared" ref="BE102" si="1332" xml:space="preserve"> SUM(BE103, BE120, BE137)</f>
        <v>0</v>
      </c>
      <c r="BF102" s="65">
        <f t="shared" ref="BF102" si="1333" xml:space="preserve"> SUM(BF103, BF120, BF137)</f>
        <v>0</v>
      </c>
      <c r="BG102" s="65">
        <f t="shared" ref="BG102" si="1334" xml:space="preserve"> SUM(BG103, BG120, BG137)</f>
        <v>0</v>
      </c>
      <c r="BH102" s="65">
        <f t="shared" ref="BH102" si="1335" xml:space="preserve"> SUM(BH103, BH120, BH137)</f>
        <v>0</v>
      </c>
      <c r="BI102" s="65">
        <f t="shared" ref="BI102" si="1336" xml:space="preserve"> SUM(BI103, BI120, BI137)</f>
        <v>0</v>
      </c>
      <c r="BJ102" s="65">
        <f t="shared" ref="BJ102" si="1337" xml:space="preserve"> SUM(BJ103, BJ120, BJ137)</f>
        <v>0</v>
      </c>
      <c r="BK102" s="65">
        <f t="shared" ref="BK102" si="1338" xml:space="preserve"> SUM(BK103, BK120, BK137)</f>
        <v>0</v>
      </c>
      <c r="BL102" s="65">
        <f t="shared" ref="BL102" si="1339" xml:space="preserve"> SUM(BL103, BL120, BL137)</f>
        <v>0</v>
      </c>
    </row>
    <row r="103" spans="1:64" s="8" customFormat="1" outlineLevel="2">
      <c r="B103" s="70" t="s">
        <v>20</v>
      </c>
      <c r="C103" s="64" t="s">
        <v>18</v>
      </c>
      <c r="D103" s="64"/>
      <c r="E103" s="65">
        <f t="shared" ref="E103:AJ103" si="1340" xml:space="preserve"> (E104 + E107 + E110 + E113 + E116) * E20</f>
        <v>0</v>
      </c>
      <c r="F103" s="65">
        <f t="shared" si="1340"/>
        <v>0</v>
      </c>
      <c r="G103" s="65">
        <f t="shared" si="1340"/>
        <v>0</v>
      </c>
      <c r="H103" s="65">
        <f t="shared" si="1340"/>
        <v>0</v>
      </c>
      <c r="I103" s="65">
        <f t="shared" si="1340"/>
        <v>0</v>
      </c>
      <c r="J103" s="65">
        <f t="shared" si="1340"/>
        <v>0</v>
      </c>
      <c r="K103" s="65">
        <f xml:space="preserve"> (K104 + K107 + K110 + K113 + K116) * K20</f>
        <v>0</v>
      </c>
      <c r="L103" s="65">
        <f t="shared" si="1340"/>
        <v>0</v>
      </c>
      <c r="M103" s="65">
        <f t="shared" si="1340"/>
        <v>0</v>
      </c>
      <c r="N103" s="65">
        <f t="shared" si="1340"/>
        <v>0</v>
      </c>
      <c r="O103" s="65">
        <f t="shared" si="1340"/>
        <v>0</v>
      </c>
      <c r="P103" s="65">
        <f t="shared" si="1340"/>
        <v>0</v>
      </c>
      <c r="Q103" s="65">
        <f t="shared" si="1340"/>
        <v>0</v>
      </c>
      <c r="R103" s="65">
        <f t="shared" si="1340"/>
        <v>0</v>
      </c>
      <c r="S103" s="65">
        <f t="shared" si="1340"/>
        <v>0</v>
      </c>
      <c r="T103" s="65">
        <f t="shared" si="1340"/>
        <v>0</v>
      </c>
      <c r="U103" s="65">
        <f t="shared" si="1340"/>
        <v>0</v>
      </c>
      <c r="V103" s="65">
        <f t="shared" si="1340"/>
        <v>0</v>
      </c>
      <c r="W103" s="65">
        <f t="shared" si="1340"/>
        <v>0</v>
      </c>
      <c r="X103" s="65">
        <f t="shared" si="1340"/>
        <v>0</v>
      </c>
      <c r="Y103" s="65">
        <f t="shared" si="1340"/>
        <v>0</v>
      </c>
      <c r="Z103" s="65">
        <f t="shared" si="1340"/>
        <v>0</v>
      </c>
      <c r="AA103" s="65">
        <f t="shared" si="1340"/>
        <v>0</v>
      </c>
      <c r="AB103" s="65">
        <f t="shared" si="1340"/>
        <v>0</v>
      </c>
      <c r="AC103" s="65">
        <f t="shared" si="1340"/>
        <v>0</v>
      </c>
      <c r="AD103" s="65">
        <f t="shared" si="1340"/>
        <v>0</v>
      </c>
      <c r="AE103" s="65">
        <f t="shared" si="1340"/>
        <v>0</v>
      </c>
      <c r="AF103" s="65">
        <f t="shared" si="1340"/>
        <v>0</v>
      </c>
      <c r="AG103" s="65">
        <f t="shared" si="1340"/>
        <v>0</v>
      </c>
      <c r="AH103" s="65">
        <f t="shared" si="1340"/>
        <v>0</v>
      </c>
      <c r="AI103" s="65">
        <f t="shared" si="1340"/>
        <v>0</v>
      </c>
      <c r="AJ103" s="65">
        <f t="shared" si="1340"/>
        <v>0</v>
      </c>
      <c r="AK103" s="65">
        <f t="shared" ref="AK103:BL103" si="1341" xml:space="preserve"> (AK104 + AK107 + AK110 + AK113 + AK116) * AK20</f>
        <v>0</v>
      </c>
      <c r="AL103" s="65">
        <f t="shared" si="1341"/>
        <v>0</v>
      </c>
      <c r="AM103" s="65">
        <f t="shared" si="1341"/>
        <v>0</v>
      </c>
      <c r="AN103" s="65">
        <f t="shared" si="1341"/>
        <v>0</v>
      </c>
      <c r="AO103" s="65">
        <f t="shared" si="1341"/>
        <v>0</v>
      </c>
      <c r="AP103" s="65">
        <f t="shared" si="1341"/>
        <v>0</v>
      </c>
      <c r="AQ103" s="65">
        <f t="shared" si="1341"/>
        <v>0</v>
      </c>
      <c r="AR103" s="65">
        <f t="shared" si="1341"/>
        <v>0</v>
      </c>
      <c r="AS103" s="65">
        <f t="shared" si="1341"/>
        <v>0</v>
      </c>
      <c r="AT103" s="65">
        <f t="shared" si="1341"/>
        <v>0</v>
      </c>
      <c r="AU103" s="65">
        <f t="shared" si="1341"/>
        <v>0</v>
      </c>
      <c r="AV103" s="65">
        <f t="shared" si="1341"/>
        <v>0</v>
      </c>
      <c r="AW103" s="65">
        <f t="shared" si="1341"/>
        <v>0</v>
      </c>
      <c r="AX103" s="65">
        <f t="shared" si="1341"/>
        <v>0</v>
      </c>
      <c r="AY103" s="65">
        <f t="shared" si="1341"/>
        <v>0</v>
      </c>
      <c r="AZ103" s="65">
        <f t="shared" si="1341"/>
        <v>0</v>
      </c>
      <c r="BA103" s="65">
        <f t="shared" si="1341"/>
        <v>0</v>
      </c>
      <c r="BB103" s="65">
        <f t="shared" si="1341"/>
        <v>0</v>
      </c>
      <c r="BC103" s="65">
        <f t="shared" si="1341"/>
        <v>0</v>
      </c>
      <c r="BD103" s="65">
        <f t="shared" si="1341"/>
        <v>0</v>
      </c>
      <c r="BE103" s="65">
        <f t="shared" si="1341"/>
        <v>0</v>
      </c>
      <c r="BF103" s="65">
        <f t="shared" si="1341"/>
        <v>0</v>
      </c>
      <c r="BG103" s="65">
        <f t="shared" si="1341"/>
        <v>0</v>
      </c>
      <c r="BH103" s="65">
        <f t="shared" si="1341"/>
        <v>0</v>
      </c>
      <c r="BI103" s="65">
        <f t="shared" si="1341"/>
        <v>0</v>
      </c>
      <c r="BJ103" s="65">
        <f t="shared" si="1341"/>
        <v>0</v>
      </c>
      <c r="BK103" s="65">
        <f t="shared" si="1341"/>
        <v>0</v>
      </c>
      <c r="BL103" s="65">
        <f t="shared" si="1341"/>
        <v>0</v>
      </c>
    </row>
    <row r="104" spans="1:64" outlineLevel="3">
      <c r="B104" s="67" t="s">
        <v>40</v>
      </c>
      <c r="C104" s="64" t="s">
        <v>18</v>
      </c>
      <c r="D104" s="64"/>
      <c r="E104" s="65">
        <f t="shared" ref="E104" si="1342" xml:space="preserve"> - E105 * E106 / 1000</f>
        <v>0</v>
      </c>
      <c r="F104" s="65">
        <f t="shared" ref="F104" si="1343" xml:space="preserve"> - F105 * F106 / 1000</f>
        <v>0</v>
      </c>
      <c r="G104" s="65">
        <f t="shared" ref="G104" si="1344" xml:space="preserve"> - G105 * G106 / 1000</f>
        <v>0</v>
      </c>
      <c r="H104" s="65">
        <f t="shared" ref="H104" si="1345" xml:space="preserve"> - H105 * H106 / 1000</f>
        <v>0</v>
      </c>
      <c r="I104" s="65">
        <f t="shared" ref="I104" si="1346" xml:space="preserve"> - I105 * I106 / 1000</f>
        <v>0</v>
      </c>
      <c r="J104" s="65">
        <f t="shared" ref="J104" si="1347" xml:space="preserve"> - J105 * J106 / 1000</f>
        <v>0</v>
      </c>
      <c r="K104" s="65">
        <f t="shared" ref="K104" si="1348" xml:space="preserve"> - K105 * K106 / 1000</f>
        <v>0</v>
      </c>
      <c r="L104" s="65">
        <f t="shared" ref="L104" si="1349" xml:space="preserve"> - L105 * L106 / 1000</f>
        <v>0</v>
      </c>
      <c r="M104" s="65">
        <f t="shared" ref="M104" si="1350" xml:space="preserve"> - M105 * M106 / 1000</f>
        <v>0</v>
      </c>
      <c r="N104" s="65">
        <f t="shared" ref="N104" si="1351" xml:space="preserve"> - N105 * N106 / 1000</f>
        <v>0</v>
      </c>
      <c r="O104" s="65">
        <f t="shared" ref="O104" si="1352" xml:space="preserve"> - O105 * O106 / 1000</f>
        <v>0</v>
      </c>
      <c r="P104" s="65">
        <f t="shared" ref="P104" si="1353" xml:space="preserve"> - P105 * P106 / 1000</f>
        <v>0</v>
      </c>
      <c r="Q104" s="65">
        <f t="shared" ref="Q104" si="1354" xml:space="preserve"> - Q105 * Q106 / 1000</f>
        <v>0</v>
      </c>
      <c r="R104" s="65">
        <f t="shared" ref="R104" si="1355" xml:space="preserve"> - R105 * R106 / 1000</f>
        <v>0</v>
      </c>
      <c r="S104" s="65">
        <f t="shared" ref="S104" si="1356" xml:space="preserve"> - S105 * S106 / 1000</f>
        <v>0</v>
      </c>
      <c r="T104" s="65">
        <f t="shared" ref="T104" si="1357" xml:space="preserve"> - T105 * T106 / 1000</f>
        <v>0</v>
      </c>
      <c r="U104" s="65">
        <f t="shared" ref="U104" si="1358" xml:space="preserve"> - U105 * U106 / 1000</f>
        <v>0</v>
      </c>
      <c r="V104" s="65">
        <f t="shared" ref="V104" si="1359" xml:space="preserve"> - V105 * V106 / 1000</f>
        <v>0</v>
      </c>
      <c r="W104" s="65">
        <f t="shared" ref="W104" si="1360" xml:space="preserve"> - W105 * W106 / 1000</f>
        <v>0</v>
      </c>
      <c r="X104" s="65">
        <f t="shared" ref="X104" si="1361" xml:space="preserve"> - X105 * X106 / 1000</f>
        <v>0</v>
      </c>
      <c r="Y104" s="65">
        <f t="shared" ref="Y104" si="1362" xml:space="preserve"> - Y105 * Y106 / 1000</f>
        <v>0</v>
      </c>
      <c r="Z104" s="65">
        <f t="shared" ref="Z104" si="1363" xml:space="preserve"> - Z105 * Z106 / 1000</f>
        <v>0</v>
      </c>
      <c r="AA104" s="65">
        <f t="shared" ref="AA104" si="1364" xml:space="preserve"> - AA105 * AA106 / 1000</f>
        <v>0</v>
      </c>
      <c r="AB104" s="65">
        <f t="shared" ref="AB104" si="1365" xml:space="preserve"> - AB105 * AB106 / 1000</f>
        <v>0</v>
      </c>
      <c r="AC104" s="65">
        <f t="shared" ref="AC104" si="1366" xml:space="preserve"> - AC105 * AC106 / 1000</f>
        <v>0</v>
      </c>
      <c r="AD104" s="65">
        <f t="shared" ref="AD104" si="1367" xml:space="preserve"> - AD105 * AD106 / 1000</f>
        <v>0</v>
      </c>
      <c r="AE104" s="65">
        <f t="shared" ref="AE104" si="1368" xml:space="preserve"> - AE105 * AE106 / 1000</f>
        <v>0</v>
      </c>
      <c r="AF104" s="65">
        <f t="shared" ref="AF104" si="1369" xml:space="preserve"> - AF105 * AF106 / 1000</f>
        <v>0</v>
      </c>
      <c r="AG104" s="65">
        <f t="shared" ref="AG104" si="1370" xml:space="preserve"> - AG105 * AG106 / 1000</f>
        <v>0</v>
      </c>
      <c r="AH104" s="65">
        <f t="shared" ref="AH104" si="1371" xml:space="preserve"> - AH105 * AH106 / 1000</f>
        <v>0</v>
      </c>
      <c r="AI104" s="65">
        <f t="shared" ref="AI104" si="1372" xml:space="preserve"> - AI105 * AI106 / 1000</f>
        <v>0</v>
      </c>
      <c r="AJ104" s="65">
        <f t="shared" ref="AJ104" si="1373" xml:space="preserve"> - AJ105 * AJ106 / 1000</f>
        <v>0</v>
      </c>
      <c r="AK104" s="65">
        <f t="shared" ref="AK104" si="1374" xml:space="preserve"> - AK105 * AK106 / 1000</f>
        <v>0</v>
      </c>
      <c r="AL104" s="65">
        <f t="shared" ref="AL104" si="1375" xml:space="preserve"> - AL105 * AL106 / 1000</f>
        <v>0</v>
      </c>
      <c r="AM104" s="65">
        <f t="shared" ref="AM104" si="1376" xml:space="preserve"> - AM105 * AM106 / 1000</f>
        <v>0</v>
      </c>
      <c r="AN104" s="65">
        <f t="shared" ref="AN104" si="1377" xml:space="preserve"> - AN105 * AN106 / 1000</f>
        <v>0</v>
      </c>
      <c r="AO104" s="65">
        <f t="shared" ref="AO104" si="1378" xml:space="preserve"> - AO105 * AO106 / 1000</f>
        <v>0</v>
      </c>
      <c r="AP104" s="65">
        <f t="shared" ref="AP104" si="1379" xml:space="preserve"> - AP105 * AP106 / 1000</f>
        <v>0</v>
      </c>
      <c r="AQ104" s="65">
        <f t="shared" ref="AQ104" si="1380" xml:space="preserve"> - AQ105 * AQ106 / 1000</f>
        <v>0</v>
      </c>
      <c r="AR104" s="65">
        <f t="shared" ref="AR104" si="1381" xml:space="preserve"> - AR105 * AR106 / 1000</f>
        <v>0</v>
      </c>
      <c r="AS104" s="65">
        <f t="shared" ref="AS104" si="1382" xml:space="preserve"> - AS105 * AS106 / 1000</f>
        <v>0</v>
      </c>
      <c r="AT104" s="65">
        <f t="shared" ref="AT104" si="1383" xml:space="preserve"> - AT105 * AT106 / 1000</f>
        <v>0</v>
      </c>
      <c r="AU104" s="65">
        <f t="shared" ref="AU104" si="1384" xml:space="preserve"> - AU105 * AU106 / 1000</f>
        <v>0</v>
      </c>
      <c r="AV104" s="65">
        <f t="shared" ref="AV104" si="1385" xml:space="preserve"> - AV105 * AV106 / 1000</f>
        <v>0</v>
      </c>
      <c r="AW104" s="65">
        <f t="shared" ref="AW104" si="1386" xml:space="preserve"> - AW105 * AW106 / 1000</f>
        <v>0</v>
      </c>
      <c r="AX104" s="65">
        <f t="shared" ref="AX104" si="1387" xml:space="preserve"> - AX105 * AX106 / 1000</f>
        <v>0</v>
      </c>
      <c r="AY104" s="65">
        <f t="shared" ref="AY104" si="1388" xml:space="preserve"> - AY105 * AY106 / 1000</f>
        <v>0</v>
      </c>
      <c r="AZ104" s="65">
        <f t="shared" ref="AZ104" si="1389" xml:space="preserve"> - AZ105 * AZ106 / 1000</f>
        <v>0</v>
      </c>
      <c r="BA104" s="65">
        <f t="shared" ref="BA104" si="1390" xml:space="preserve"> - BA105 * BA106 / 1000</f>
        <v>0</v>
      </c>
      <c r="BB104" s="65">
        <f t="shared" ref="BB104" si="1391" xml:space="preserve"> - BB105 * BB106 / 1000</f>
        <v>0</v>
      </c>
      <c r="BC104" s="65">
        <f t="shared" ref="BC104" si="1392" xml:space="preserve"> - BC105 * BC106 / 1000</f>
        <v>0</v>
      </c>
      <c r="BD104" s="65">
        <f t="shared" ref="BD104" si="1393" xml:space="preserve"> - BD105 * BD106 / 1000</f>
        <v>0</v>
      </c>
      <c r="BE104" s="65">
        <f t="shared" ref="BE104" si="1394" xml:space="preserve"> - BE105 * BE106 / 1000</f>
        <v>0</v>
      </c>
      <c r="BF104" s="65">
        <f t="shared" ref="BF104" si="1395" xml:space="preserve"> - BF105 * BF106 / 1000</f>
        <v>0</v>
      </c>
      <c r="BG104" s="65">
        <f t="shared" ref="BG104" si="1396" xml:space="preserve"> - BG105 * BG106 / 1000</f>
        <v>0</v>
      </c>
      <c r="BH104" s="65">
        <f t="shared" ref="BH104" si="1397" xml:space="preserve"> - BH105 * BH106 / 1000</f>
        <v>0</v>
      </c>
      <c r="BI104" s="65">
        <f t="shared" ref="BI104" si="1398" xml:space="preserve"> - BI105 * BI106 / 1000</f>
        <v>0</v>
      </c>
      <c r="BJ104" s="65">
        <f t="shared" ref="BJ104" si="1399" xml:space="preserve"> - BJ105 * BJ106 / 1000</f>
        <v>0</v>
      </c>
      <c r="BK104" s="65">
        <f t="shared" ref="BK104" si="1400" xml:space="preserve"> - BK105 * BK106 / 1000</f>
        <v>0</v>
      </c>
      <c r="BL104" s="65">
        <f t="shared" ref="BL104" si="1401" xml:space="preserve"> - BL105 * BL106 / 1000</f>
        <v>0</v>
      </c>
    </row>
    <row r="105" spans="1:64" outlineLevel="3">
      <c r="B105" s="69" t="s">
        <v>22</v>
      </c>
      <c r="C105" s="64" t="s">
        <v>14</v>
      </c>
      <c r="D105" s="64"/>
      <c r="E105" s="68">
        <v>0</v>
      </c>
      <c r="F105" s="68">
        <v>0</v>
      </c>
      <c r="G105" s="68">
        <v>0</v>
      </c>
      <c r="H105" s="68">
        <v>0</v>
      </c>
      <c r="I105" s="68">
        <v>0</v>
      </c>
      <c r="J105" s="68">
        <v>0</v>
      </c>
      <c r="K105" s="68">
        <v>0</v>
      </c>
      <c r="L105" s="68">
        <v>0</v>
      </c>
      <c r="M105" s="68">
        <v>0</v>
      </c>
      <c r="N105" s="68">
        <v>0</v>
      </c>
      <c r="O105" s="68">
        <v>0</v>
      </c>
      <c r="P105" s="68">
        <v>0</v>
      </c>
      <c r="Q105" s="68">
        <v>0</v>
      </c>
      <c r="R105" s="68">
        <v>0</v>
      </c>
      <c r="S105" s="68">
        <v>0</v>
      </c>
      <c r="T105" s="68">
        <v>0</v>
      </c>
      <c r="U105" s="68">
        <v>0</v>
      </c>
      <c r="V105" s="68">
        <v>0</v>
      </c>
      <c r="W105" s="68">
        <v>0</v>
      </c>
      <c r="X105" s="68">
        <v>0</v>
      </c>
      <c r="Y105" s="68">
        <v>0</v>
      </c>
      <c r="Z105" s="68">
        <v>0</v>
      </c>
      <c r="AA105" s="68">
        <v>0</v>
      </c>
      <c r="AB105" s="68">
        <v>0</v>
      </c>
      <c r="AC105" s="68">
        <v>0</v>
      </c>
      <c r="AD105" s="68">
        <v>0</v>
      </c>
      <c r="AE105" s="68">
        <v>0</v>
      </c>
      <c r="AF105" s="68">
        <v>0</v>
      </c>
      <c r="AG105" s="68">
        <v>0</v>
      </c>
      <c r="AH105" s="68">
        <v>0</v>
      </c>
      <c r="AI105" s="68">
        <v>0</v>
      </c>
      <c r="AJ105" s="68">
        <v>0</v>
      </c>
      <c r="AK105" s="68">
        <v>0</v>
      </c>
      <c r="AL105" s="68">
        <v>0</v>
      </c>
      <c r="AM105" s="68">
        <v>0</v>
      </c>
      <c r="AN105" s="68">
        <v>0</v>
      </c>
      <c r="AO105" s="68">
        <v>0</v>
      </c>
      <c r="AP105" s="68">
        <v>0</v>
      </c>
      <c r="AQ105" s="68">
        <v>0</v>
      </c>
      <c r="AR105" s="68">
        <v>0</v>
      </c>
      <c r="AS105" s="68">
        <v>0</v>
      </c>
      <c r="AT105" s="68">
        <v>0</v>
      </c>
      <c r="AU105" s="68">
        <v>0</v>
      </c>
      <c r="AV105" s="68">
        <v>0</v>
      </c>
      <c r="AW105" s="68">
        <v>0</v>
      </c>
      <c r="AX105" s="68">
        <v>0</v>
      </c>
      <c r="AY105" s="68">
        <v>0</v>
      </c>
      <c r="AZ105" s="68">
        <v>0</v>
      </c>
      <c r="BA105" s="68">
        <v>0</v>
      </c>
      <c r="BB105" s="68">
        <v>0</v>
      </c>
      <c r="BC105" s="68">
        <v>0</v>
      </c>
      <c r="BD105" s="68">
        <v>0</v>
      </c>
      <c r="BE105" s="68">
        <v>0</v>
      </c>
      <c r="BF105" s="68">
        <v>0</v>
      </c>
      <c r="BG105" s="68">
        <v>0</v>
      </c>
      <c r="BH105" s="68">
        <v>0</v>
      </c>
      <c r="BI105" s="68">
        <v>0</v>
      </c>
      <c r="BJ105" s="68">
        <v>0</v>
      </c>
      <c r="BK105" s="68">
        <v>0</v>
      </c>
      <c r="BL105" s="68">
        <v>0</v>
      </c>
    </row>
    <row r="106" spans="1:64" outlineLevel="3">
      <c r="B106" s="69" t="s">
        <v>23</v>
      </c>
      <c r="C106" s="64" t="s">
        <v>16</v>
      </c>
      <c r="D106" s="64"/>
      <c r="E106" s="68">
        <v>0</v>
      </c>
      <c r="F106" s="68">
        <v>0</v>
      </c>
      <c r="G106" s="68">
        <v>0</v>
      </c>
      <c r="H106" s="68">
        <v>0</v>
      </c>
      <c r="I106" s="68">
        <v>0</v>
      </c>
      <c r="J106" s="68">
        <v>0</v>
      </c>
      <c r="K106" s="68">
        <v>0</v>
      </c>
      <c r="L106" s="68">
        <v>0</v>
      </c>
      <c r="M106" s="68">
        <v>0</v>
      </c>
      <c r="N106" s="68">
        <v>0</v>
      </c>
      <c r="O106" s="68">
        <v>0</v>
      </c>
      <c r="P106" s="68">
        <v>0</v>
      </c>
      <c r="Q106" s="68">
        <v>0</v>
      </c>
      <c r="R106" s="68">
        <v>0</v>
      </c>
      <c r="S106" s="68">
        <v>0</v>
      </c>
      <c r="T106" s="68">
        <v>0</v>
      </c>
      <c r="U106" s="68">
        <v>0</v>
      </c>
      <c r="V106" s="68">
        <v>0</v>
      </c>
      <c r="W106" s="68">
        <v>0</v>
      </c>
      <c r="X106" s="68">
        <v>0</v>
      </c>
      <c r="Y106" s="68">
        <v>0</v>
      </c>
      <c r="Z106" s="68">
        <v>0</v>
      </c>
      <c r="AA106" s="68">
        <v>0</v>
      </c>
      <c r="AB106" s="68">
        <v>0</v>
      </c>
      <c r="AC106" s="68">
        <v>0</v>
      </c>
      <c r="AD106" s="68">
        <v>0</v>
      </c>
      <c r="AE106" s="68">
        <v>0</v>
      </c>
      <c r="AF106" s="68">
        <v>0</v>
      </c>
      <c r="AG106" s="68">
        <v>0</v>
      </c>
      <c r="AH106" s="68">
        <v>0</v>
      </c>
      <c r="AI106" s="68">
        <v>0</v>
      </c>
      <c r="AJ106" s="68">
        <v>0</v>
      </c>
      <c r="AK106" s="68">
        <v>0</v>
      </c>
      <c r="AL106" s="68">
        <v>0</v>
      </c>
      <c r="AM106" s="68">
        <v>0</v>
      </c>
      <c r="AN106" s="68">
        <v>0</v>
      </c>
      <c r="AO106" s="68">
        <v>0</v>
      </c>
      <c r="AP106" s="68">
        <v>0</v>
      </c>
      <c r="AQ106" s="68">
        <v>0</v>
      </c>
      <c r="AR106" s="68">
        <v>0</v>
      </c>
      <c r="AS106" s="68">
        <v>0</v>
      </c>
      <c r="AT106" s="68">
        <v>0</v>
      </c>
      <c r="AU106" s="68">
        <v>0</v>
      </c>
      <c r="AV106" s="68">
        <v>0</v>
      </c>
      <c r="AW106" s="68">
        <v>0</v>
      </c>
      <c r="AX106" s="68">
        <v>0</v>
      </c>
      <c r="AY106" s="68">
        <v>0</v>
      </c>
      <c r="AZ106" s="68">
        <v>0</v>
      </c>
      <c r="BA106" s="68">
        <v>0</v>
      </c>
      <c r="BB106" s="68">
        <v>0</v>
      </c>
      <c r="BC106" s="68">
        <v>0</v>
      </c>
      <c r="BD106" s="68">
        <v>0</v>
      </c>
      <c r="BE106" s="68">
        <v>0</v>
      </c>
      <c r="BF106" s="68">
        <v>0</v>
      </c>
      <c r="BG106" s="68">
        <v>0</v>
      </c>
      <c r="BH106" s="68">
        <v>0</v>
      </c>
      <c r="BI106" s="68">
        <v>0</v>
      </c>
      <c r="BJ106" s="68">
        <v>0</v>
      </c>
      <c r="BK106" s="68">
        <v>0</v>
      </c>
      <c r="BL106" s="68">
        <v>0</v>
      </c>
    </row>
    <row r="107" spans="1:64" outlineLevel="3">
      <c r="B107" s="67" t="s">
        <v>24</v>
      </c>
      <c r="C107" s="64" t="s">
        <v>18</v>
      </c>
      <c r="D107" s="64"/>
      <c r="E107" s="65">
        <f t="shared" ref="E107" si="1402" xml:space="preserve"> - E108 * E109 / 1000</f>
        <v>0</v>
      </c>
      <c r="F107" s="65">
        <f t="shared" ref="F107" si="1403" xml:space="preserve"> - F108 * F109 / 1000</f>
        <v>0</v>
      </c>
      <c r="G107" s="65">
        <f t="shared" ref="G107" si="1404" xml:space="preserve"> - G108 * G109 / 1000</f>
        <v>0</v>
      </c>
      <c r="H107" s="65">
        <f t="shared" ref="H107" si="1405" xml:space="preserve"> - H108 * H109 / 1000</f>
        <v>0</v>
      </c>
      <c r="I107" s="65">
        <f t="shared" ref="I107" si="1406" xml:space="preserve"> - I108 * I109 / 1000</f>
        <v>0</v>
      </c>
      <c r="J107" s="65">
        <f t="shared" ref="J107" si="1407" xml:space="preserve"> - J108 * J109 / 1000</f>
        <v>0</v>
      </c>
      <c r="K107" s="65">
        <f t="shared" ref="K107" si="1408" xml:space="preserve"> - K108 * K109 / 1000</f>
        <v>0</v>
      </c>
      <c r="L107" s="65">
        <f t="shared" ref="L107" si="1409" xml:space="preserve"> - L108 * L109 / 1000</f>
        <v>0</v>
      </c>
      <c r="M107" s="65">
        <f t="shared" ref="M107" si="1410" xml:space="preserve"> - M108 * M109 / 1000</f>
        <v>0</v>
      </c>
      <c r="N107" s="65">
        <f t="shared" ref="N107" si="1411" xml:space="preserve"> - N108 * N109 / 1000</f>
        <v>0</v>
      </c>
      <c r="O107" s="65">
        <f t="shared" ref="O107" si="1412" xml:space="preserve"> - O108 * O109 / 1000</f>
        <v>0</v>
      </c>
      <c r="P107" s="65">
        <f t="shared" ref="P107" si="1413" xml:space="preserve"> - P108 * P109 / 1000</f>
        <v>0</v>
      </c>
      <c r="Q107" s="65">
        <f t="shared" ref="Q107" si="1414" xml:space="preserve"> - Q108 * Q109 / 1000</f>
        <v>0</v>
      </c>
      <c r="R107" s="65">
        <f t="shared" ref="R107" si="1415" xml:space="preserve"> - R108 * R109 / 1000</f>
        <v>0</v>
      </c>
      <c r="S107" s="65">
        <f t="shared" ref="S107" si="1416" xml:space="preserve"> - S108 * S109 / 1000</f>
        <v>0</v>
      </c>
      <c r="T107" s="65">
        <f t="shared" ref="T107" si="1417" xml:space="preserve"> - T108 * T109 / 1000</f>
        <v>0</v>
      </c>
      <c r="U107" s="65">
        <f t="shared" ref="U107" si="1418" xml:space="preserve"> - U108 * U109 / 1000</f>
        <v>0</v>
      </c>
      <c r="V107" s="65">
        <f t="shared" ref="V107" si="1419" xml:space="preserve"> - V108 * V109 / 1000</f>
        <v>0</v>
      </c>
      <c r="W107" s="65">
        <f t="shared" ref="W107" si="1420" xml:space="preserve"> - W108 * W109 / 1000</f>
        <v>0</v>
      </c>
      <c r="X107" s="65">
        <f t="shared" ref="X107" si="1421" xml:space="preserve"> - X108 * X109 / 1000</f>
        <v>0</v>
      </c>
      <c r="Y107" s="65">
        <f t="shared" ref="Y107" si="1422" xml:space="preserve"> - Y108 * Y109 / 1000</f>
        <v>0</v>
      </c>
      <c r="Z107" s="65">
        <f t="shared" ref="Z107" si="1423" xml:space="preserve"> - Z108 * Z109 / 1000</f>
        <v>0</v>
      </c>
      <c r="AA107" s="65">
        <f t="shared" ref="AA107" si="1424" xml:space="preserve"> - AA108 * AA109 / 1000</f>
        <v>0</v>
      </c>
      <c r="AB107" s="65">
        <f t="shared" ref="AB107" si="1425" xml:space="preserve"> - AB108 * AB109 / 1000</f>
        <v>0</v>
      </c>
      <c r="AC107" s="65">
        <f t="shared" ref="AC107" si="1426" xml:space="preserve"> - AC108 * AC109 / 1000</f>
        <v>0</v>
      </c>
      <c r="AD107" s="65">
        <f t="shared" ref="AD107" si="1427" xml:space="preserve"> - AD108 * AD109 / 1000</f>
        <v>0</v>
      </c>
      <c r="AE107" s="65">
        <f t="shared" ref="AE107" si="1428" xml:space="preserve"> - AE108 * AE109 / 1000</f>
        <v>0</v>
      </c>
      <c r="AF107" s="65">
        <f t="shared" ref="AF107" si="1429" xml:space="preserve"> - AF108 * AF109 / 1000</f>
        <v>0</v>
      </c>
      <c r="AG107" s="65">
        <f t="shared" ref="AG107" si="1430" xml:space="preserve"> - AG108 * AG109 / 1000</f>
        <v>0</v>
      </c>
      <c r="AH107" s="65">
        <f t="shared" ref="AH107" si="1431" xml:space="preserve"> - AH108 * AH109 / 1000</f>
        <v>0</v>
      </c>
      <c r="AI107" s="65">
        <f t="shared" ref="AI107" si="1432" xml:space="preserve"> - AI108 * AI109 / 1000</f>
        <v>0</v>
      </c>
      <c r="AJ107" s="65">
        <f t="shared" ref="AJ107" si="1433" xml:space="preserve"> - AJ108 * AJ109 / 1000</f>
        <v>0</v>
      </c>
      <c r="AK107" s="65">
        <f t="shared" ref="AK107" si="1434" xml:space="preserve"> - AK108 * AK109 / 1000</f>
        <v>0</v>
      </c>
      <c r="AL107" s="65">
        <f t="shared" ref="AL107" si="1435" xml:space="preserve"> - AL108 * AL109 / 1000</f>
        <v>0</v>
      </c>
      <c r="AM107" s="65">
        <f t="shared" ref="AM107" si="1436" xml:space="preserve"> - AM108 * AM109 / 1000</f>
        <v>0</v>
      </c>
      <c r="AN107" s="65">
        <f t="shared" ref="AN107" si="1437" xml:space="preserve"> - AN108 * AN109 / 1000</f>
        <v>0</v>
      </c>
      <c r="AO107" s="65">
        <f t="shared" ref="AO107" si="1438" xml:space="preserve"> - AO108 * AO109 / 1000</f>
        <v>0</v>
      </c>
      <c r="AP107" s="65">
        <f t="shared" ref="AP107" si="1439" xml:space="preserve"> - AP108 * AP109 / 1000</f>
        <v>0</v>
      </c>
      <c r="AQ107" s="65">
        <f t="shared" ref="AQ107" si="1440" xml:space="preserve"> - AQ108 * AQ109 / 1000</f>
        <v>0</v>
      </c>
      <c r="AR107" s="65">
        <f t="shared" ref="AR107" si="1441" xml:space="preserve"> - AR108 * AR109 / 1000</f>
        <v>0</v>
      </c>
      <c r="AS107" s="65">
        <f t="shared" ref="AS107" si="1442" xml:space="preserve"> - AS108 * AS109 / 1000</f>
        <v>0</v>
      </c>
      <c r="AT107" s="65">
        <f t="shared" ref="AT107" si="1443" xml:space="preserve"> - AT108 * AT109 / 1000</f>
        <v>0</v>
      </c>
      <c r="AU107" s="65">
        <f t="shared" ref="AU107" si="1444" xml:space="preserve"> - AU108 * AU109 / 1000</f>
        <v>0</v>
      </c>
      <c r="AV107" s="65">
        <f t="shared" ref="AV107" si="1445" xml:space="preserve"> - AV108 * AV109 / 1000</f>
        <v>0</v>
      </c>
      <c r="AW107" s="65">
        <f t="shared" ref="AW107" si="1446" xml:space="preserve"> - AW108 * AW109 / 1000</f>
        <v>0</v>
      </c>
      <c r="AX107" s="65">
        <f t="shared" ref="AX107" si="1447" xml:space="preserve"> - AX108 * AX109 / 1000</f>
        <v>0</v>
      </c>
      <c r="AY107" s="65">
        <f t="shared" ref="AY107" si="1448" xml:space="preserve"> - AY108 * AY109 / 1000</f>
        <v>0</v>
      </c>
      <c r="AZ107" s="65">
        <f t="shared" ref="AZ107" si="1449" xml:space="preserve"> - AZ108 * AZ109 / 1000</f>
        <v>0</v>
      </c>
      <c r="BA107" s="65">
        <f t="shared" ref="BA107" si="1450" xml:space="preserve"> - BA108 * BA109 / 1000</f>
        <v>0</v>
      </c>
      <c r="BB107" s="65">
        <f t="shared" ref="BB107" si="1451" xml:space="preserve"> - BB108 * BB109 / 1000</f>
        <v>0</v>
      </c>
      <c r="BC107" s="65">
        <f t="shared" ref="BC107" si="1452" xml:space="preserve"> - BC108 * BC109 / 1000</f>
        <v>0</v>
      </c>
      <c r="BD107" s="65">
        <f t="shared" ref="BD107" si="1453" xml:space="preserve"> - BD108 * BD109 / 1000</f>
        <v>0</v>
      </c>
      <c r="BE107" s="65">
        <f t="shared" ref="BE107" si="1454" xml:space="preserve"> - BE108 * BE109 / 1000</f>
        <v>0</v>
      </c>
      <c r="BF107" s="65">
        <f t="shared" ref="BF107" si="1455" xml:space="preserve"> - BF108 * BF109 / 1000</f>
        <v>0</v>
      </c>
      <c r="BG107" s="65">
        <f t="shared" ref="BG107" si="1456" xml:space="preserve"> - BG108 * BG109 / 1000</f>
        <v>0</v>
      </c>
      <c r="BH107" s="65">
        <f t="shared" ref="BH107" si="1457" xml:space="preserve"> - BH108 * BH109 / 1000</f>
        <v>0</v>
      </c>
      <c r="BI107" s="65">
        <f t="shared" ref="BI107" si="1458" xml:space="preserve"> - BI108 * BI109 / 1000</f>
        <v>0</v>
      </c>
      <c r="BJ107" s="65">
        <f t="shared" ref="BJ107" si="1459" xml:space="preserve"> - BJ108 * BJ109 / 1000</f>
        <v>0</v>
      </c>
      <c r="BK107" s="65">
        <f t="shared" ref="BK107" si="1460" xml:space="preserve"> - BK108 * BK109 / 1000</f>
        <v>0</v>
      </c>
      <c r="BL107" s="65">
        <f t="shared" ref="BL107" si="1461" xml:space="preserve"> - BL108 * BL109 / 1000</f>
        <v>0</v>
      </c>
    </row>
    <row r="108" spans="1:64" outlineLevel="3">
      <c r="B108" s="69" t="s">
        <v>22</v>
      </c>
      <c r="C108" s="64" t="s">
        <v>14</v>
      </c>
      <c r="D108" s="64"/>
      <c r="E108" s="68">
        <v>0</v>
      </c>
      <c r="F108" s="68">
        <v>0</v>
      </c>
      <c r="G108" s="68">
        <v>0</v>
      </c>
      <c r="H108" s="68">
        <v>0</v>
      </c>
      <c r="I108" s="68">
        <v>0</v>
      </c>
      <c r="J108" s="68">
        <v>0</v>
      </c>
      <c r="K108" s="68">
        <v>0</v>
      </c>
      <c r="L108" s="68">
        <v>0</v>
      </c>
      <c r="M108" s="68">
        <v>0</v>
      </c>
      <c r="N108" s="68">
        <v>0</v>
      </c>
      <c r="O108" s="68">
        <v>0</v>
      </c>
      <c r="P108" s="68">
        <v>0</v>
      </c>
      <c r="Q108" s="68">
        <v>0</v>
      </c>
      <c r="R108" s="68">
        <v>0</v>
      </c>
      <c r="S108" s="68">
        <v>0</v>
      </c>
      <c r="T108" s="68">
        <v>0</v>
      </c>
      <c r="U108" s="68">
        <v>0</v>
      </c>
      <c r="V108" s="68">
        <v>0</v>
      </c>
      <c r="W108" s="68">
        <v>0</v>
      </c>
      <c r="X108" s="68">
        <v>0</v>
      </c>
      <c r="Y108" s="68">
        <v>0</v>
      </c>
      <c r="Z108" s="68">
        <v>0</v>
      </c>
      <c r="AA108" s="68">
        <v>0</v>
      </c>
      <c r="AB108" s="68">
        <v>0</v>
      </c>
      <c r="AC108" s="68">
        <v>0</v>
      </c>
      <c r="AD108" s="68">
        <v>0</v>
      </c>
      <c r="AE108" s="68">
        <v>0</v>
      </c>
      <c r="AF108" s="68">
        <v>0</v>
      </c>
      <c r="AG108" s="68">
        <v>0</v>
      </c>
      <c r="AH108" s="68">
        <v>0</v>
      </c>
      <c r="AI108" s="68">
        <v>0</v>
      </c>
      <c r="AJ108" s="68">
        <v>0</v>
      </c>
      <c r="AK108" s="68">
        <v>0</v>
      </c>
      <c r="AL108" s="68">
        <v>0</v>
      </c>
      <c r="AM108" s="68">
        <v>0</v>
      </c>
      <c r="AN108" s="68">
        <v>0</v>
      </c>
      <c r="AO108" s="68">
        <v>0</v>
      </c>
      <c r="AP108" s="68">
        <v>0</v>
      </c>
      <c r="AQ108" s="68">
        <v>0</v>
      </c>
      <c r="AR108" s="68">
        <v>0</v>
      </c>
      <c r="AS108" s="68">
        <v>0</v>
      </c>
      <c r="AT108" s="68">
        <v>0</v>
      </c>
      <c r="AU108" s="68">
        <v>0</v>
      </c>
      <c r="AV108" s="68">
        <v>0</v>
      </c>
      <c r="AW108" s="68">
        <v>0</v>
      </c>
      <c r="AX108" s="68">
        <v>0</v>
      </c>
      <c r="AY108" s="68">
        <v>0</v>
      </c>
      <c r="AZ108" s="68">
        <v>0</v>
      </c>
      <c r="BA108" s="68">
        <v>0</v>
      </c>
      <c r="BB108" s="68">
        <v>0</v>
      </c>
      <c r="BC108" s="68">
        <v>0</v>
      </c>
      <c r="BD108" s="68">
        <v>0</v>
      </c>
      <c r="BE108" s="68">
        <v>0</v>
      </c>
      <c r="BF108" s="68">
        <v>0</v>
      </c>
      <c r="BG108" s="68">
        <v>0</v>
      </c>
      <c r="BH108" s="68">
        <v>0</v>
      </c>
      <c r="BI108" s="68">
        <v>0</v>
      </c>
      <c r="BJ108" s="68">
        <v>0</v>
      </c>
      <c r="BK108" s="68">
        <v>0</v>
      </c>
      <c r="BL108" s="68">
        <v>0</v>
      </c>
    </row>
    <row r="109" spans="1:64" outlineLevel="3">
      <c r="B109" s="69" t="s">
        <v>23</v>
      </c>
      <c r="C109" s="64" t="s">
        <v>16</v>
      </c>
      <c r="D109" s="64"/>
      <c r="E109" s="68">
        <v>0</v>
      </c>
      <c r="F109" s="68">
        <v>0</v>
      </c>
      <c r="G109" s="68">
        <v>0</v>
      </c>
      <c r="H109" s="68">
        <v>0</v>
      </c>
      <c r="I109" s="68">
        <v>0</v>
      </c>
      <c r="J109" s="68">
        <v>0</v>
      </c>
      <c r="K109" s="68">
        <v>0</v>
      </c>
      <c r="L109" s="68">
        <v>0</v>
      </c>
      <c r="M109" s="68">
        <v>0</v>
      </c>
      <c r="N109" s="68">
        <v>0</v>
      </c>
      <c r="O109" s="68">
        <v>0</v>
      </c>
      <c r="P109" s="68">
        <v>0</v>
      </c>
      <c r="Q109" s="68">
        <v>0</v>
      </c>
      <c r="R109" s="68">
        <v>0</v>
      </c>
      <c r="S109" s="68">
        <v>0</v>
      </c>
      <c r="T109" s="68">
        <v>0</v>
      </c>
      <c r="U109" s="68">
        <v>0</v>
      </c>
      <c r="V109" s="68">
        <v>0</v>
      </c>
      <c r="W109" s="68">
        <v>0</v>
      </c>
      <c r="X109" s="68">
        <v>0</v>
      </c>
      <c r="Y109" s="68">
        <v>0</v>
      </c>
      <c r="Z109" s="68">
        <v>0</v>
      </c>
      <c r="AA109" s="68">
        <v>0</v>
      </c>
      <c r="AB109" s="68">
        <v>0</v>
      </c>
      <c r="AC109" s="68">
        <v>0</v>
      </c>
      <c r="AD109" s="68">
        <v>0</v>
      </c>
      <c r="AE109" s="68">
        <v>0</v>
      </c>
      <c r="AF109" s="68">
        <v>0</v>
      </c>
      <c r="AG109" s="68">
        <v>0</v>
      </c>
      <c r="AH109" s="68">
        <v>0</v>
      </c>
      <c r="AI109" s="68">
        <v>0</v>
      </c>
      <c r="AJ109" s="68">
        <v>0</v>
      </c>
      <c r="AK109" s="68">
        <v>0</v>
      </c>
      <c r="AL109" s="68">
        <v>0</v>
      </c>
      <c r="AM109" s="68">
        <v>0</v>
      </c>
      <c r="AN109" s="68">
        <v>0</v>
      </c>
      <c r="AO109" s="68">
        <v>0</v>
      </c>
      <c r="AP109" s="68">
        <v>0</v>
      </c>
      <c r="AQ109" s="68">
        <v>0</v>
      </c>
      <c r="AR109" s="68">
        <v>0</v>
      </c>
      <c r="AS109" s="68">
        <v>0</v>
      </c>
      <c r="AT109" s="68">
        <v>0</v>
      </c>
      <c r="AU109" s="68">
        <v>0</v>
      </c>
      <c r="AV109" s="68">
        <v>0</v>
      </c>
      <c r="AW109" s="68">
        <v>0</v>
      </c>
      <c r="AX109" s="68">
        <v>0</v>
      </c>
      <c r="AY109" s="68">
        <v>0</v>
      </c>
      <c r="AZ109" s="68">
        <v>0</v>
      </c>
      <c r="BA109" s="68">
        <v>0</v>
      </c>
      <c r="BB109" s="68">
        <v>0</v>
      </c>
      <c r="BC109" s="68">
        <v>0</v>
      </c>
      <c r="BD109" s="68">
        <v>0</v>
      </c>
      <c r="BE109" s="68">
        <v>0</v>
      </c>
      <c r="BF109" s="68">
        <v>0</v>
      </c>
      <c r="BG109" s="68">
        <v>0</v>
      </c>
      <c r="BH109" s="68">
        <v>0</v>
      </c>
      <c r="BI109" s="68">
        <v>0</v>
      </c>
      <c r="BJ109" s="68">
        <v>0</v>
      </c>
      <c r="BK109" s="68">
        <v>0</v>
      </c>
      <c r="BL109" s="68">
        <v>0</v>
      </c>
    </row>
    <row r="110" spans="1:64" outlineLevel="3">
      <c r="B110" s="67" t="s">
        <v>25</v>
      </c>
      <c r="C110" s="64" t="s">
        <v>18</v>
      </c>
      <c r="D110" s="64"/>
      <c r="E110" s="65">
        <f t="shared" ref="E110" si="1462" xml:space="preserve"> - E111 * E112 / 1000</f>
        <v>0</v>
      </c>
      <c r="F110" s="65">
        <f t="shared" ref="F110" si="1463" xml:space="preserve"> - F111 * F112 / 1000</f>
        <v>0</v>
      </c>
      <c r="G110" s="65">
        <f t="shared" ref="G110" si="1464" xml:space="preserve"> - G111 * G112 / 1000</f>
        <v>0</v>
      </c>
      <c r="H110" s="65">
        <f t="shared" ref="H110" si="1465" xml:space="preserve"> - H111 * H112 / 1000</f>
        <v>0</v>
      </c>
      <c r="I110" s="65">
        <f t="shared" ref="I110" si="1466" xml:space="preserve"> - I111 * I112 / 1000</f>
        <v>0</v>
      </c>
      <c r="J110" s="65">
        <f t="shared" ref="J110" si="1467" xml:space="preserve"> - J111 * J112 / 1000</f>
        <v>0</v>
      </c>
      <c r="K110" s="65">
        <f t="shared" ref="K110" si="1468" xml:space="preserve"> - K111 * K112 / 1000</f>
        <v>0</v>
      </c>
      <c r="L110" s="65">
        <f t="shared" ref="L110" si="1469" xml:space="preserve"> - L111 * L112 / 1000</f>
        <v>0</v>
      </c>
      <c r="M110" s="65">
        <f t="shared" ref="M110" si="1470" xml:space="preserve"> - M111 * M112 / 1000</f>
        <v>0</v>
      </c>
      <c r="N110" s="65">
        <f t="shared" ref="N110" si="1471" xml:space="preserve"> - N111 * N112 / 1000</f>
        <v>0</v>
      </c>
      <c r="O110" s="65">
        <f t="shared" ref="O110" si="1472" xml:space="preserve"> - O111 * O112 / 1000</f>
        <v>0</v>
      </c>
      <c r="P110" s="65">
        <f t="shared" ref="P110" si="1473" xml:space="preserve"> - P111 * P112 / 1000</f>
        <v>0</v>
      </c>
      <c r="Q110" s="65">
        <f t="shared" ref="Q110" si="1474" xml:space="preserve"> - Q111 * Q112 / 1000</f>
        <v>0</v>
      </c>
      <c r="R110" s="65">
        <f t="shared" ref="R110" si="1475" xml:space="preserve"> - R111 * R112 / 1000</f>
        <v>0</v>
      </c>
      <c r="S110" s="65">
        <f t="shared" ref="S110" si="1476" xml:space="preserve"> - S111 * S112 / 1000</f>
        <v>0</v>
      </c>
      <c r="T110" s="65">
        <f t="shared" ref="T110" si="1477" xml:space="preserve"> - T111 * T112 / 1000</f>
        <v>0</v>
      </c>
      <c r="U110" s="65">
        <f t="shared" ref="U110" si="1478" xml:space="preserve"> - U111 * U112 / 1000</f>
        <v>0</v>
      </c>
      <c r="V110" s="65">
        <f t="shared" ref="V110" si="1479" xml:space="preserve"> - V111 * V112 / 1000</f>
        <v>0</v>
      </c>
      <c r="W110" s="65">
        <f t="shared" ref="W110" si="1480" xml:space="preserve"> - W111 * W112 / 1000</f>
        <v>0</v>
      </c>
      <c r="X110" s="65">
        <f t="shared" ref="X110" si="1481" xml:space="preserve"> - X111 * X112 / 1000</f>
        <v>0</v>
      </c>
      <c r="Y110" s="65">
        <f t="shared" ref="Y110" si="1482" xml:space="preserve"> - Y111 * Y112 / 1000</f>
        <v>0</v>
      </c>
      <c r="Z110" s="65">
        <f t="shared" ref="Z110" si="1483" xml:space="preserve"> - Z111 * Z112 / 1000</f>
        <v>0</v>
      </c>
      <c r="AA110" s="65">
        <f t="shared" ref="AA110" si="1484" xml:space="preserve"> - AA111 * AA112 / 1000</f>
        <v>0</v>
      </c>
      <c r="AB110" s="65">
        <f t="shared" ref="AB110" si="1485" xml:space="preserve"> - AB111 * AB112 / 1000</f>
        <v>0</v>
      </c>
      <c r="AC110" s="65">
        <f t="shared" ref="AC110" si="1486" xml:space="preserve"> - AC111 * AC112 / 1000</f>
        <v>0</v>
      </c>
      <c r="AD110" s="65">
        <f t="shared" ref="AD110" si="1487" xml:space="preserve"> - AD111 * AD112 / 1000</f>
        <v>0</v>
      </c>
      <c r="AE110" s="65">
        <f t="shared" ref="AE110" si="1488" xml:space="preserve"> - AE111 * AE112 / 1000</f>
        <v>0</v>
      </c>
      <c r="AF110" s="65">
        <f t="shared" ref="AF110" si="1489" xml:space="preserve"> - AF111 * AF112 / 1000</f>
        <v>0</v>
      </c>
      <c r="AG110" s="65">
        <f t="shared" ref="AG110" si="1490" xml:space="preserve"> - AG111 * AG112 / 1000</f>
        <v>0</v>
      </c>
      <c r="AH110" s="65">
        <f t="shared" ref="AH110" si="1491" xml:space="preserve"> - AH111 * AH112 / 1000</f>
        <v>0</v>
      </c>
      <c r="AI110" s="65">
        <f t="shared" ref="AI110" si="1492" xml:space="preserve"> - AI111 * AI112 / 1000</f>
        <v>0</v>
      </c>
      <c r="AJ110" s="65">
        <f t="shared" ref="AJ110" si="1493" xml:space="preserve"> - AJ111 * AJ112 / 1000</f>
        <v>0</v>
      </c>
      <c r="AK110" s="65">
        <f t="shared" ref="AK110" si="1494" xml:space="preserve"> - AK111 * AK112 / 1000</f>
        <v>0</v>
      </c>
      <c r="AL110" s="65">
        <f t="shared" ref="AL110" si="1495" xml:space="preserve"> - AL111 * AL112 / 1000</f>
        <v>0</v>
      </c>
      <c r="AM110" s="65">
        <f t="shared" ref="AM110" si="1496" xml:space="preserve"> - AM111 * AM112 / 1000</f>
        <v>0</v>
      </c>
      <c r="AN110" s="65">
        <f t="shared" ref="AN110" si="1497" xml:space="preserve"> - AN111 * AN112 / 1000</f>
        <v>0</v>
      </c>
      <c r="AO110" s="65">
        <f t="shared" ref="AO110" si="1498" xml:space="preserve"> - AO111 * AO112 / 1000</f>
        <v>0</v>
      </c>
      <c r="AP110" s="65">
        <f t="shared" ref="AP110" si="1499" xml:space="preserve"> - AP111 * AP112 / 1000</f>
        <v>0</v>
      </c>
      <c r="AQ110" s="65">
        <f t="shared" ref="AQ110" si="1500" xml:space="preserve"> - AQ111 * AQ112 / 1000</f>
        <v>0</v>
      </c>
      <c r="AR110" s="65">
        <f t="shared" ref="AR110" si="1501" xml:space="preserve"> - AR111 * AR112 / 1000</f>
        <v>0</v>
      </c>
      <c r="AS110" s="65">
        <f t="shared" ref="AS110" si="1502" xml:space="preserve"> - AS111 * AS112 / 1000</f>
        <v>0</v>
      </c>
      <c r="AT110" s="65">
        <f t="shared" ref="AT110" si="1503" xml:space="preserve"> - AT111 * AT112 / 1000</f>
        <v>0</v>
      </c>
      <c r="AU110" s="65">
        <f t="shared" ref="AU110" si="1504" xml:space="preserve"> - AU111 * AU112 / 1000</f>
        <v>0</v>
      </c>
      <c r="AV110" s="65">
        <f t="shared" ref="AV110" si="1505" xml:space="preserve"> - AV111 * AV112 / 1000</f>
        <v>0</v>
      </c>
      <c r="AW110" s="65">
        <f t="shared" ref="AW110" si="1506" xml:space="preserve"> - AW111 * AW112 / 1000</f>
        <v>0</v>
      </c>
      <c r="AX110" s="65">
        <f t="shared" ref="AX110" si="1507" xml:space="preserve"> - AX111 * AX112 / 1000</f>
        <v>0</v>
      </c>
      <c r="AY110" s="65">
        <f t="shared" ref="AY110" si="1508" xml:space="preserve"> - AY111 * AY112 / 1000</f>
        <v>0</v>
      </c>
      <c r="AZ110" s="65">
        <f t="shared" ref="AZ110" si="1509" xml:space="preserve"> - AZ111 * AZ112 / 1000</f>
        <v>0</v>
      </c>
      <c r="BA110" s="65">
        <f t="shared" ref="BA110" si="1510" xml:space="preserve"> - BA111 * BA112 / 1000</f>
        <v>0</v>
      </c>
      <c r="BB110" s="65">
        <f t="shared" ref="BB110" si="1511" xml:space="preserve"> - BB111 * BB112 / 1000</f>
        <v>0</v>
      </c>
      <c r="BC110" s="65">
        <f t="shared" ref="BC110" si="1512" xml:space="preserve"> - BC111 * BC112 / 1000</f>
        <v>0</v>
      </c>
      <c r="BD110" s="65">
        <f t="shared" ref="BD110" si="1513" xml:space="preserve"> - BD111 * BD112 / 1000</f>
        <v>0</v>
      </c>
      <c r="BE110" s="65">
        <f t="shared" ref="BE110" si="1514" xml:space="preserve"> - BE111 * BE112 / 1000</f>
        <v>0</v>
      </c>
      <c r="BF110" s="65">
        <f t="shared" ref="BF110" si="1515" xml:space="preserve"> - BF111 * BF112 / 1000</f>
        <v>0</v>
      </c>
      <c r="BG110" s="65">
        <f t="shared" ref="BG110" si="1516" xml:space="preserve"> - BG111 * BG112 / 1000</f>
        <v>0</v>
      </c>
      <c r="BH110" s="65">
        <f t="shared" ref="BH110" si="1517" xml:space="preserve"> - BH111 * BH112 / 1000</f>
        <v>0</v>
      </c>
      <c r="BI110" s="65">
        <f t="shared" ref="BI110" si="1518" xml:space="preserve"> - BI111 * BI112 / 1000</f>
        <v>0</v>
      </c>
      <c r="BJ110" s="65">
        <f t="shared" ref="BJ110" si="1519" xml:space="preserve"> - BJ111 * BJ112 / 1000</f>
        <v>0</v>
      </c>
      <c r="BK110" s="65">
        <f t="shared" ref="BK110" si="1520" xml:space="preserve"> - BK111 * BK112 / 1000</f>
        <v>0</v>
      </c>
      <c r="BL110" s="65">
        <f t="shared" ref="BL110" si="1521" xml:space="preserve"> - BL111 * BL112 / 1000</f>
        <v>0</v>
      </c>
    </row>
    <row r="111" spans="1:64" outlineLevel="3">
      <c r="B111" s="69" t="s">
        <v>22</v>
      </c>
      <c r="C111" s="64" t="s">
        <v>14</v>
      </c>
      <c r="D111" s="64"/>
      <c r="E111" s="68">
        <v>0</v>
      </c>
      <c r="F111" s="68">
        <v>0</v>
      </c>
      <c r="G111" s="68">
        <v>0</v>
      </c>
      <c r="H111" s="68">
        <v>0</v>
      </c>
      <c r="I111" s="68">
        <v>0</v>
      </c>
      <c r="J111" s="68">
        <v>0</v>
      </c>
      <c r="K111" s="68">
        <v>0</v>
      </c>
      <c r="L111" s="68">
        <v>0</v>
      </c>
      <c r="M111" s="68">
        <v>0</v>
      </c>
      <c r="N111" s="68">
        <v>0</v>
      </c>
      <c r="O111" s="68">
        <v>0</v>
      </c>
      <c r="P111" s="68">
        <v>0</v>
      </c>
      <c r="Q111" s="68">
        <v>0</v>
      </c>
      <c r="R111" s="68">
        <v>0</v>
      </c>
      <c r="S111" s="68">
        <v>0</v>
      </c>
      <c r="T111" s="68">
        <v>0</v>
      </c>
      <c r="U111" s="68">
        <v>0</v>
      </c>
      <c r="V111" s="68">
        <v>0</v>
      </c>
      <c r="W111" s="68">
        <v>0</v>
      </c>
      <c r="X111" s="68">
        <v>0</v>
      </c>
      <c r="Y111" s="68">
        <v>0</v>
      </c>
      <c r="Z111" s="68">
        <v>0</v>
      </c>
      <c r="AA111" s="68">
        <v>0</v>
      </c>
      <c r="AB111" s="68">
        <v>0</v>
      </c>
      <c r="AC111" s="68">
        <v>0</v>
      </c>
      <c r="AD111" s="68">
        <v>0</v>
      </c>
      <c r="AE111" s="68">
        <v>0</v>
      </c>
      <c r="AF111" s="68">
        <v>0</v>
      </c>
      <c r="AG111" s="68">
        <v>0</v>
      </c>
      <c r="AH111" s="68">
        <v>0</v>
      </c>
      <c r="AI111" s="68">
        <v>0</v>
      </c>
      <c r="AJ111" s="68">
        <v>0</v>
      </c>
      <c r="AK111" s="68">
        <v>0</v>
      </c>
      <c r="AL111" s="68">
        <v>0</v>
      </c>
      <c r="AM111" s="68">
        <v>0</v>
      </c>
      <c r="AN111" s="68">
        <v>0</v>
      </c>
      <c r="AO111" s="68">
        <v>0</v>
      </c>
      <c r="AP111" s="68">
        <v>0</v>
      </c>
      <c r="AQ111" s="68">
        <v>0</v>
      </c>
      <c r="AR111" s="68">
        <v>0</v>
      </c>
      <c r="AS111" s="68">
        <v>0</v>
      </c>
      <c r="AT111" s="68">
        <v>0</v>
      </c>
      <c r="AU111" s="68">
        <v>0</v>
      </c>
      <c r="AV111" s="68">
        <v>0</v>
      </c>
      <c r="AW111" s="68">
        <v>0</v>
      </c>
      <c r="AX111" s="68">
        <v>0</v>
      </c>
      <c r="AY111" s="68">
        <v>0</v>
      </c>
      <c r="AZ111" s="68">
        <v>0</v>
      </c>
      <c r="BA111" s="68">
        <v>0</v>
      </c>
      <c r="BB111" s="68">
        <v>0</v>
      </c>
      <c r="BC111" s="68">
        <v>0</v>
      </c>
      <c r="BD111" s="68">
        <v>0</v>
      </c>
      <c r="BE111" s="68">
        <v>0</v>
      </c>
      <c r="BF111" s="68">
        <v>0</v>
      </c>
      <c r="BG111" s="68">
        <v>0</v>
      </c>
      <c r="BH111" s="68">
        <v>0</v>
      </c>
      <c r="BI111" s="68">
        <v>0</v>
      </c>
      <c r="BJ111" s="68">
        <v>0</v>
      </c>
      <c r="BK111" s="68">
        <v>0</v>
      </c>
      <c r="BL111" s="68">
        <v>0</v>
      </c>
    </row>
    <row r="112" spans="1:64" outlineLevel="3">
      <c r="B112" s="69" t="s">
        <v>23</v>
      </c>
      <c r="C112" s="64" t="s">
        <v>16</v>
      </c>
      <c r="D112" s="64"/>
      <c r="E112" s="68">
        <v>0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68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68">
        <v>0</v>
      </c>
      <c r="AD112" s="68">
        <v>0</v>
      </c>
      <c r="AE112" s="68">
        <v>0</v>
      </c>
      <c r="AF112" s="68">
        <v>0</v>
      </c>
      <c r="AG112" s="68">
        <v>0</v>
      </c>
      <c r="AH112" s="68">
        <v>0</v>
      </c>
      <c r="AI112" s="68">
        <v>0</v>
      </c>
      <c r="AJ112" s="68">
        <v>0</v>
      </c>
      <c r="AK112" s="68">
        <v>0</v>
      </c>
      <c r="AL112" s="68">
        <v>0</v>
      </c>
      <c r="AM112" s="68">
        <v>0</v>
      </c>
      <c r="AN112" s="68">
        <v>0</v>
      </c>
      <c r="AO112" s="68">
        <v>0</v>
      </c>
      <c r="AP112" s="68">
        <v>0</v>
      </c>
      <c r="AQ112" s="68">
        <v>0</v>
      </c>
      <c r="AR112" s="68">
        <v>0</v>
      </c>
      <c r="AS112" s="68">
        <v>0</v>
      </c>
      <c r="AT112" s="68">
        <v>0</v>
      </c>
      <c r="AU112" s="68">
        <v>0</v>
      </c>
      <c r="AV112" s="68">
        <v>0</v>
      </c>
      <c r="AW112" s="68">
        <v>0</v>
      </c>
      <c r="AX112" s="68">
        <v>0</v>
      </c>
      <c r="AY112" s="68">
        <v>0</v>
      </c>
      <c r="AZ112" s="68">
        <v>0</v>
      </c>
      <c r="BA112" s="68">
        <v>0</v>
      </c>
      <c r="BB112" s="68">
        <v>0</v>
      </c>
      <c r="BC112" s="68">
        <v>0</v>
      </c>
      <c r="BD112" s="68">
        <v>0</v>
      </c>
      <c r="BE112" s="68">
        <v>0</v>
      </c>
      <c r="BF112" s="68">
        <v>0</v>
      </c>
      <c r="BG112" s="68">
        <v>0</v>
      </c>
      <c r="BH112" s="68">
        <v>0</v>
      </c>
      <c r="BI112" s="68">
        <v>0</v>
      </c>
      <c r="BJ112" s="68">
        <v>0</v>
      </c>
      <c r="BK112" s="68">
        <v>0</v>
      </c>
      <c r="BL112" s="68">
        <v>0</v>
      </c>
    </row>
    <row r="113" spans="2:64" outlineLevel="3">
      <c r="B113" s="67" t="s">
        <v>26</v>
      </c>
      <c r="C113" s="64" t="s">
        <v>18</v>
      </c>
      <c r="D113" s="64"/>
      <c r="E113" s="65">
        <f t="shared" ref="E113" si="1522" xml:space="preserve"> - E114 * E115 / 1000</f>
        <v>0</v>
      </c>
      <c r="F113" s="65">
        <f t="shared" ref="F113" si="1523" xml:space="preserve"> - F114 * F115 / 1000</f>
        <v>0</v>
      </c>
      <c r="G113" s="65">
        <f t="shared" ref="G113" si="1524" xml:space="preserve"> - G114 * G115 / 1000</f>
        <v>0</v>
      </c>
      <c r="H113" s="65">
        <f t="shared" ref="H113" si="1525" xml:space="preserve"> - H114 * H115 / 1000</f>
        <v>0</v>
      </c>
      <c r="I113" s="65">
        <f t="shared" ref="I113" si="1526" xml:space="preserve"> - I114 * I115 / 1000</f>
        <v>0</v>
      </c>
      <c r="J113" s="65">
        <f t="shared" ref="J113" si="1527" xml:space="preserve"> - J114 * J115 / 1000</f>
        <v>0</v>
      </c>
      <c r="K113" s="65">
        <f t="shared" ref="K113" si="1528" xml:space="preserve"> - K114 * K115 / 1000</f>
        <v>0</v>
      </c>
      <c r="L113" s="65">
        <f t="shared" ref="L113" si="1529" xml:space="preserve"> - L114 * L115 / 1000</f>
        <v>0</v>
      </c>
      <c r="M113" s="65">
        <f t="shared" ref="M113" si="1530" xml:space="preserve"> - M114 * M115 / 1000</f>
        <v>0</v>
      </c>
      <c r="N113" s="65">
        <f t="shared" ref="N113" si="1531" xml:space="preserve"> - N114 * N115 / 1000</f>
        <v>0</v>
      </c>
      <c r="O113" s="65">
        <f t="shared" ref="O113" si="1532" xml:space="preserve"> - O114 * O115 / 1000</f>
        <v>0</v>
      </c>
      <c r="P113" s="65">
        <f t="shared" ref="P113" si="1533" xml:space="preserve"> - P114 * P115 / 1000</f>
        <v>0</v>
      </c>
      <c r="Q113" s="65">
        <f t="shared" ref="Q113" si="1534" xml:space="preserve"> - Q114 * Q115 / 1000</f>
        <v>0</v>
      </c>
      <c r="R113" s="65">
        <f t="shared" ref="R113" si="1535" xml:space="preserve"> - R114 * R115 / 1000</f>
        <v>0</v>
      </c>
      <c r="S113" s="65">
        <f t="shared" ref="S113" si="1536" xml:space="preserve"> - S114 * S115 / 1000</f>
        <v>0</v>
      </c>
      <c r="T113" s="65">
        <f t="shared" ref="T113" si="1537" xml:space="preserve"> - T114 * T115 / 1000</f>
        <v>0</v>
      </c>
      <c r="U113" s="65">
        <f t="shared" ref="U113" si="1538" xml:space="preserve"> - U114 * U115 / 1000</f>
        <v>0</v>
      </c>
      <c r="V113" s="65">
        <f t="shared" ref="V113" si="1539" xml:space="preserve"> - V114 * V115 / 1000</f>
        <v>0</v>
      </c>
      <c r="W113" s="65">
        <f t="shared" ref="W113" si="1540" xml:space="preserve"> - W114 * W115 / 1000</f>
        <v>0</v>
      </c>
      <c r="X113" s="65">
        <f t="shared" ref="X113" si="1541" xml:space="preserve"> - X114 * X115 / 1000</f>
        <v>0</v>
      </c>
      <c r="Y113" s="65">
        <f t="shared" ref="Y113" si="1542" xml:space="preserve"> - Y114 * Y115 / 1000</f>
        <v>0</v>
      </c>
      <c r="Z113" s="65">
        <f t="shared" ref="Z113" si="1543" xml:space="preserve"> - Z114 * Z115 / 1000</f>
        <v>0</v>
      </c>
      <c r="AA113" s="65">
        <f t="shared" ref="AA113" si="1544" xml:space="preserve"> - AA114 * AA115 / 1000</f>
        <v>0</v>
      </c>
      <c r="AB113" s="65">
        <f t="shared" ref="AB113" si="1545" xml:space="preserve"> - AB114 * AB115 / 1000</f>
        <v>0</v>
      </c>
      <c r="AC113" s="65">
        <f t="shared" ref="AC113" si="1546" xml:space="preserve"> - AC114 * AC115 / 1000</f>
        <v>0</v>
      </c>
      <c r="AD113" s="65">
        <f t="shared" ref="AD113" si="1547" xml:space="preserve"> - AD114 * AD115 / 1000</f>
        <v>0</v>
      </c>
      <c r="AE113" s="65">
        <f t="shared" ref="AE113" si="1548" xml:space="preserve"> - AE114 * AE115 / 1000</f>
        <v>0</v>
      </c>
      <c r="AF113" s="65">
        <f t="shared" ref="AF113" si="1549" xml:space="preserve"> - AF114 * AF115 / 1000</f>
        <v>0</v>
      </c>
      <c r="AG113" s="65">
        <f t="shared" ref="AG113" si="1550" xml:space="preserve"> - AG114 * AG115 / 1000</f>
        <v>0</v>
      </c>
      <c r="AH113" s="65">
        <f t="shared" ref="AH113" si="1551" xml:space="preserve"> - AH114 * AH115 / 1000</f>
        <v>0</v>
      </c>
      <c r="AI113" s="65">
        <f t="shared" ref="AI113" si="1552" xml:space="preserve"> - AI114 * AI115 / 1000</f>
        <v>0</v>
      </c>
      <c r="AJ113" s="65">
        <f t="shared" ref="AJ113" si="1553" xml:space="preserve"> - AJ114 * AJ115 / 1000</f>
        <v>0</v>
      </c>
      <c r="AK113" s="65">
        <f t="shared" ref="AK113" si="1554" xml:space="preserve"> - AK114 * AK115 / 1000</f>
        <v>0</v>
      </c>
      <c r="AL113" s="65">
        <f t="shared" ref="AL113" si="1555" xml:space="preserve"> - AL114 * AL115 / 1000</f>
        <v>0</v>
      </c>
      <c r="AM113" s="65">
        <f t="shared" ref="AM113" si="1556" xml:space="preserve"> - AM114 * AM115 / 1000</f>
        <v>0</v>
      </c>
      <c r="AN113" s="65">
        <f t="shared" ref="AN113" si="1557" xml:space="preserve"> - AN114 * AN115 / 1000</f>
        <v>0</v>
      </c>
      <c r="AO113" s="65">
        <f t="shared" ref="AO113" si="1558" xml:space="preserve"> - AO114 * AO115 / 1000</f>
        <v>0</v>
      </c>
      <c r="AP113" s="65">
        <f t="shared" ref="AP113" si="1559" xml:space="preserve"> - AP114 * AP115 / 1000</f>
        <v>0</v>
      </c>
      <c r="AQ113" s="65">
        <f t="shared" ref="AQ113" si="1560" xml:space="preserve"> - AQ114 * AQ115 / 1000</f>
        <v>0</v>
      </c>
      <c r="AR113" s="65">
        <f t="shared" ref="AR113" si="1561" xml:space="preserve"> - AR114 * AR115 / 1000</f>
        <v>0</v>
      </c>
      <c r="AS113" s="65">
        <f t="shared" ref="AS113" si="1562" xml:space="preserve"> - AS114 * AS115 / 1000</f>
        <v>0</v>
      </c>
      <c r="AT113" s="65">
        <f t="shared" ref="AT113" si="1563" xml:space="preserve"> - AT114 * AT115 / 1000</f>
        <v>0</v>
      </c>
      <c r="AU113" s="65">
        <f t="shared" ref="AU113" si="1564" xml:space="preserve"> - AU114 * AU115 / 1000</f>
        <v>0</v>
      </c>
      <c r="AV113" s="65">
        <f t="shared" ref="AV113" si="1565" xml:space="preserve"> - AV114 * AV115 / 1000</f>
        <v>0</v>
      </c>
      <c r="AW113" s="65">
        <f t="shared" ref="AW113" si="1566" xml:space="preserve"> - AW114 * AW115 / 1000</f>
        <v>0</v>
      </c>
      <c r="AX113" s="65">
        <f t="shared" ref="AX113" si="1567" xml:space="preserve"> - AX114 * AX115 / 1000</f>
        <v>0</v>
      </c>
      <c r="AY113" s="65">
        <f t="shared" ref="AY113" si="1568" xml:space="preserve"> - AY114 * AY115 / 1000</f>
        <v>0</v>
      </c>
      <c r="AZ113" s="65">
        <f t="shared" ref="AZ113" si="1569" xml:space="preserve"> - AZ114 * AZ115 / 1000</f>
        <v>0</v>
      </c>
      <c r="BA113" s="65">
        <f t="shared" ref="BA113" si="1570" xml:space="preserve"> - BA114 * BA115 / 1000</f>
        <v>0</v>
      </c>
      <c r="BB113" s="65">
        <f t="shared" ref="BB113" si="1571" xml:space="preserve"> - BB114 * BB115 / 1000</f>
        <v>0</v>
      </c>
      <c r="BC113" s="65">
        <f t="shared" ref="BC113" si="1572" xml:space="preserve"> - BC114 * BC115 / 1000</f>
        <v>0</v>
      </c>
      <c r="BD113" s="65">
        <f t="shared" ref="BD113" si="1573" xml:space="preserve"> - BD114 * BD115 / 1000</f>
        <v>0</v>
      </c>
      <c r="BE113" s="65">
        <f t="shared" ref="BE113" si="1574" xml:space="preserve"> - BE114 * BE115 / 1000</f>
        <v>0</v>
      </c>
      <c r="BF113" s="65">
        <f t="shared" ref="BF113" si="1575" xml:space="preserve"> - BF114 * BF115 / 1000</f>
        <v>0</v>
      </c>
      <c r="BG113" s="65">
        <f t="shared" ref="BG113" si="1576" xml:space="preserve"> - BG114 * BG115 / 1000</f>
        <v>0</v>
      </c>
      <c r="BH113" s="65">
        <f t="shared" ref="BH113" si="1577" xml:space="preserve"> - BH114 * BH115 / 1000</f>
        <v>0</v>
      </c>
      <c r="BI113" s="65">
        <f t="shared" ref="BI113" si="1578" xml:space="preserve"> - BI114 * BI115 / 1000</f>
        <v>0</v>
      </c>
      <c r="BJ113" s="65">
        <f t="shared" ref="BJ113" si="1579" xml:space="preserve"> - BJ114 * BJ115 / 1000</f>
        <v>0</v>
      </c>
      <c r="BK113" s="65">
        <f t="shared" ref="BK113" si="1580" xml:space="preserve"> - BK114 * BK115 / 1000</f>
        <v>0</v>
      </c>
      <c r="BL113" s="65">
        <f t="shared" ref="BL113" si="1581" xml:space="preserve"> - BL114 * BL115 / 1000</f>
        <v>0</v>
      </c>
    </row>
    <row r="114" spans="2:64" outlineLevel="3">
      <c r="B114" s="69" t="s">
        <v>22</v>
      </c>
      <c r="C114" s="64" t="s">
        <v>14</v>
      </c>
      <c r="D114" s="64"/>
      <c r="E114" s="68">
        <v>0</v>
      </c>
      <c r="F114" s="68">
        <v>0</v>
      </c>
      <c r="G114" s="68">
        <v>0</v>
      </c>
      <c r="H114" s="68">
        <v>0</v>
      </c>
      <c r="I114" s="68">
        <v>0</v>
      </c>
      <c r="J114" s="68">
        <v>0</v>
      </c>
      <c r="K114" s="68">
        <v>0</v>
      </c>
      <c r="L114" s="68">
        <v>0</v>
      </c>
      <c r="M114" s="68">
        <v>0</v>
      </c>
      <c r="N114" s="68">
        <v>0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0</v>
      </c>
      <c r="Y114" s="68">
        <v>0</v>
      </c>
      <c r="Z114" s="68">
        <v>0</v>
      </c>
      <c r="AA114" s="68">
        <v>0</v>
      </c>
      <c r="AB114" s="68">
        <v>0</v>
      </c>
      <c r="AC114" s="68">
        <v>0</v>
      </c>
      <c r="AD114" s="68">
        <v>0</v>
      </c>
      <c r="AE114" s="68">
        <v>0</v>
      </c>
      <c r="AF114" s="68">
        <v>0</v>
      </c>
      <c r="AG114" s="68">
        <v>0</v>
      </c>
      <c r="AH114" s="68">
        <v>0</v>
      </c>
      <c r="AI114" s="68">
        <v>0</v>
      </c>
      <c r="AJ114" s="68">
        <v>0</v>
      </c>
      <c r="AK114" s="68">
        <v>0</v>
      </c>
      <c r="AL114" s="68">
        <v>0</v>
      </c>
      <c r="AM114" s="68">
        <v>0</v>
      </c>
      <c r="AN114" s="68">
        <v>0</v>
      </c>
      <c r="AO114" s="68">
        <v>0</v>
      </c>
      <c r="AP114" s="68">
        <v>0</v>
      </c>
      <c r="AQ114" s="68">
        <v>0</v>
      </c>
      <c r="AR114" s="68">
        <v>0</v>
      </c>
      <c r="AS114" s="68">
        <v>0</v>
      </c>
      <c r="AT114" s="68">
        <v>0</v>
      </c>
      <c r="AU114" s="68">
        <v>0</v>
      </c>
      <c r="AV114" s="68">
        <v>0</v>
      </c>
      <c r="AW114" s="68">
        <v>0</v>
      </c>
      <c r="AX114" s="68">
        <v>0</v>
      </c>
      <c r="AY114" s="68">
        <v>0</v>
      </c>
      <c r="AZ114" s="68">
        <v>0</v>
      </c>
      <c r="BA114" s="68">
        <v>0</v>
      </c>
      <c r="BB114" s="68">
        <v>0</v>
      </c>
      <c r="BC114" s="68">
        <v>0</v>
      </c>
      <c r="BD114" s="68">
        <v>0</v>
      </c>
      <c r="BE114" s="68">
        <v>0</v>
      </c>
      <c r="BF114" s="68">
        <v>0</v>
      </c>
      <c r="BG114" s="68">
        <v>0</v>
      </c>
      <c r="BH114" s="68">
        <v>0</v>
      </c>
      <c r="BI114" s="68">
        <v>0</v>
      </c>
      <c r="BJ114" s="68">
        <v>0</v>
      </c>
      <c r="BK114" s="68">
        <v>0</v>
      </c>
      <c r="BL114" s="68">
        <v>0</v>
      </c>
    </row>
    <row r="115" spans="2:64" outlineLevel="3">
      <c r="B115" s="69" t="s">
        <v>23</v>
      </c>
      <c r="C115" s="64" t="s">
        <v>16</v>
      </c>
      <c r="D115" s="64"/>
      <c r="E115" s="68">
        <v>0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68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0</v>
      </c>
      <c r="Y115" s="68">
        <v>0</v>
      </c>
      <c r="Z115" s="68">
        <v>0</v>
      </c>
      <c r="AA115" s="68">
        <v>0</v>
      </c>
      <c r="AB115" s="68">
        <v>0</v>
      </c>
      <c r="AC115" s="68">
        <v>0</v>
      </c>
      <c r="AD115" s="68">
        <v>0</v>
      </c>
      <c r="AE115" s="68">
        <v>0</v>
      </c>
      <c r="AF115" s="68">
        <v>0</v>
      </c>
      <c r="AG115" s="68">
        <v>0</v>
      </c>
      <c r="AH115" s="68">
        <v>0</v>
      </c>
      <c r="AI115" s="68">
        <v>0</v>
      </c>
      <c r="AJ115" s="68">
        <v>0</v>
      </c>
      <c r="AK115" s="68">
        <v>0</v>
      </c>
      <c r="AL115" s="68">
        <v>0</v>
      </c>
      <c r="AM115" s="68">
        <v>0</v>
      </c>
      <c r="AN115" s="68">
        <v>0</v>
      </c>
      <c r="AO115" s="68">
        <v>0</v>
      </c>
      <c r="AP115" s="68">
        <v>0</v>
      </c>
      <c r="AQ115" s="68">
        <v>0</v>
      </c>
      <c r="AR115" s="68">
        <v>0</v>
      </c>
      <c r="AS115" s="68">
        <v>0</v>
      </c>
      <c r="AT115" s="68">
        <v>0</v>
      </c>
      <c r="AU115" s="68">
        <v>0</v>
      </c>
      <c r="AV115" s="68">
        <v>0</v>
      </c>
      <c r="AW115" s="68">
        <v>0</v>
      </c>
      <c r="AX115" s="68">
        <v>0</v>
      </c>
      <c r="AY115" s="68">
        <v>0</v>
      </c>
      <c r="AZ115" s="68">
        <v>0</v>
      </c>
      <c r="BA115" s="68">
        <v>0</v>
      </c>
      <c r="BB115" s="68">
        <v>0</v>
      </c>
      <c r="BC115" s="68">
        <v>0</v>
      </c>
      <c r="BD115" s="68">
        <v>0</v>
      </c>
      <c r="BE115" s="68">
        <v>0</v>
      </c>
      <c r="BF115" s="68">
        <v>0</v>
      </c>
      <c r="BG115" s="68">
        <v>0</v>
      </c>
      <c r="BH115" s="68">
        <v>0</v>
      </c>
      <c r="BI115" s="68">
        <v>0</v>
      </c>
      <c r="BJ115" s="68">
        <v>0</v>
      </c>
      <c r="BK115" s="68">
        <v>0</v>
      </c>
      <c r="BL115" s="68">
        <v>0</v>
      </c>
    </row>
    <row r="116" spans="2:64" outlineLevel="3">
      <c r="B116" s="67" t="s">
        <v>27</v>
      </c>
      <c r="C116" s="64" t="s">
        <v>18</v>
      </c>
      <c r="D116" s="64"/>
      <c r="E116" s="65">
        <f t="shared" ref="E116" si="1582" xml:space="preserve"> - E117 * E118 / 1000</f>
        <v>0</v>
      </c>
      <c r="F116" s="65">
        <f t="shared" ref="F116" si="1583" xml:space="preserve"> - F117 * F118 / 1000</f>
        <v>0</v>
      </c>
      <c r="G116" s="65">
        <f t="shared" ref="G116" si="1584" xml:space="preserve"> - G117 * G118 / 1000</f>
        <v>0</v>
      </c>
      <c r="H116" s="65">
        <f t="shared" ref="H116" si="1585" xml:space="preserve"> - H117 * H118 / 1000</f>
        <v>0</v>
      </c>
      <c r="I116" s="65">
        <f t="shared" ref="I116" si="1586" xml:space="preserve"> - I117 * I118 / 1000</f>
        <v>0</v>
      </c>
      <c r="J116" s="65">
        <f t="shared" ref="J116" si="1587" xml:space="preserve"> - J117 * J118 / 1000</f>
        <v>0</v>
      </c>
      <c r="K116" s="65">
        <f t="shared" ref="K116" si="1588" xml:space="preserve"> - K117 * K118 / 1000</f>
        <v>0</v>
      </c>
      <c r="L116" s="65">
        <f t="shared" ref="L116" si="1589" xml:space="preserve"> - L117 * L118 / 1000</f>
        <v>0</v>
      </c>
      <c r="M116" s="65">
        <f t="shared" ref="M116" si="1590" xml:space="preserve"> - M117 * M118 / 1000</f>
        <v>0</v>
      </c>
      <c r="N116" s="65">
        <f t="shared" ref="N116" si="1591" xml:space="preserve"> - N117 * N118 / 1000</f>
        <v>0</v>
      </c>
      <c r="O116" s="65">
        <f t="shared" ref="O116" si="1592" xml:space="preserve"> - O117 * O118 / 1000</f>
        <v>0</v>
      </c>
      <c r="P116" s="65">
        <f t="shared" ref="P116" si="1593" xml:space="preserve"> - P117 * P118 / 1000</f>
        <v>0</v>
      </c>
      <c r="Q116" s="65">
        <f t="shared" ref="Q116" si="1594" xml:space="preserve"> - Q117 * Q118 / 1000</f>
        <v>0</v>
      </c>
      <c r="R116" s="65">
        <f t="shared" ref="R116" si="1595" xml:space="preserve"> - R117 * R118 / 1000</f>
        <v>0</v>
      </c>
      <c r="S116" s="65">
        <f t="shared" ref="S116" si="1596" xml:space="preserve"> - S117 * S118 / 1000</f>
        <v>0</v>
      </c>
      <c r="T116" s="65">
        <f t="shared" ref="T116" si="1597" xml:space="preserve"> - T117 * T118 / 1000</f>
        <v>0</v>
      </c>
      <c r="U116" s="65">
        <f t="shared" ref="U116" si="1598" xml:space="preserve"> - U117 * U118 / 1000</f>
        <v>0</v>
      </c>
      <c r="V116" s="65">
        <f t="shared" ref="V116" si="1599" xml:space="preserve"> - V117 * V118 / 1000</f>
        <v>0</v>
      </c>
      <c r="W116" s="65">
        <f t="shared" ref="W116" si="1600" xml:space="preserve"> - W117 * W118 / 1000</f>
        <v>0</v>
      </c>
      <c r="X116" s="65">
        <f t="shared" ref="X116" si="1601" xml:space="preserve"> - X117 * X118 / 1000</f>
        <v>0</v>
      </c>
      <c r="Y116" s="65">
        <f t="shared" ref="Y116" si="1602" xml:space="preserve"> - Y117 * Y118 / 1000</f>
        <v>0</v>
      </c>
      <c r="Z116" s="65">
        <f t="shared" ref="Z116" si="1603" xml:space="preserve"> - Z117 * Z118 / 1000</f>
        <v>0</v>
      </c>
      <c r="AA116" s="65">
        <f t="shared" ref="AA116" si="1604" xml:space="preserve"> - AA117 * AA118 / 1000</f>
        <v>0</v>
      </c>
      <c r="AB116" s="65">
        <f t="shared" ref="AB116" si="1605" xml:space="preserve"> - AB117 * AB118 / 1000</f>
        <v>0</v>
      </c>
      <c r="AC116" s="65">
        <f t="shared" ref="AC116" si="1606" xml:space="preserve"> - AC117 * AC118 / 1000</f>
        <v>0</v>
      </c>
      <c r="AD116" s="65">
        <f t="shared" ref="AD116" si="1607" xml:space="preserve"> - AD117 * AD118 / 1000</f>
        <v>0</v>
      </c>
      <c r="AE116" s="65">
        <f t="shared" ref="AE116" si="1608" xml:space="preserve"> - AE117 * AE118 / 1000</f>
        <v>0</v>
      </c>
      <c r="AF116" s="65">
        <f t="shared" ref="AF116" si="1609" xml:space="preserve"> - AF117 * AF118 / 1000</f>
        <v>0</v>
      </c>
      <c r="AG116" s="65">
        <f t="shared" ref="AG116" si="1610" xml:space="preserve"> - AG117 * AG118 / 1000</f>
        <v>0</v>
      </c>
      <c r="AH116" s="65">
        <f t="shared" ref="AH116" si="1611" xml:space="preserve"> - AH117 * AH118 / 1000</f>
        <v>0</v>
      </c>
      <c r="AI116" s="65">
        <f t="shared" ref="AI116" si="1612" xml:space="preserve"> - AI117 * AI118 / 1000</f>
        <v>0</v>
      </c>
      <c r="AJ116" s="65">
        <f t="shared" ref="AJ116" si="1613" xml:space="preserve"> - AJ117 * AJ118 / 1000</f>
        <v>0</v>
      </c>
      <c r="AK116" s="65">
        <f t="shared" ref="AK116" si="1614" xml:space="preserve"> - AK117 * AK118 / 1000</f>
        <v>0</v>
      </c>
      <c r="AL116" s="65">
        <f t="shared" ref="AL116" si="1615" xml:space="preserve"> - AL117 * AL118 / 1000</f>
        <v>0</v>
      </c>
      <c r="AM116" s="65">
        <f t="shared" ref="AM116" si="1616" xml:space="preserve"> - AM117 * AM118 / 1000</f>
        <v>0</v>
      </c>
      <c r="AN116" s="65">
        <f t="shared" ref="AN116" si="1617" xml:space="preserve"> - AN117 * AN118 / 1000</f>
        <v>0</v>
      </c>
      <c r="AO116" s="65">
        <f t="shared" ref="AO116" si="1618" xml:space="preserve"> - AO117 * AO118 / 1000</f>
        <v>0</v>
      </c>
      <c r="AP116" s="65">
        <f t="shared" ref="AP116" si="1619" xml:space="preserve"> - AP117 * AP118 / 1000</f>
        <v>0</v>
      </c>
      <c r="AQ116" s="65">
        <f t="shared" ref="AQ116" si="1620" xml:space="preserve"> - AQ117 * AQ118 / 1000</f>
        <v>0</v>
      </c>
      <c r="AR116" s="65">
        <f t="shared" ref="AR116" si="1621" xml:space="preserve"> - AR117 * AR118 / 1000</f>
        <v>0</v>
      </c>
      <c r="AS116" s="65">
        <f t="shared" ref="AS116" si="1622" xml:space="preserve"> - AS117 * AS118 / 1000</f>
        <v>0</v>
      </c>
      <c r="AT116" s="65">
        <f t="shared" ref="AT116" si="1623" xml:space="preserve"> - AT117 * AT118 / 1000</f>
        <v>0</v>
      </c>
      <c r="AU116" s="65">
        <f t="shared" ref="AU116" si="1624" xml:space="preserve"> - AU117 * AU118 / 1000</f>
        <v>0</v>
      </c>
      <c r="AV116" s="65">
        <f t="shared" ref="AV116" si="1625" xml:space="preserve"> - AV117 * AV118 / 1000</f>
        <v>0</v>
      </c>
      <c r="AW116" s="65">
        <f t="shared" ref="AW116" si="1626" xml:space="preserve"> - AW117 * AW118 / 1000</f>
        <v>0</v>
      </c>
      <c r="AX116" s="65">
        <f t="shared" ref="AX116" si="1627" xml:space="preserve"> - AX117 * AX118 / 1000</f>
        <v>0</v>
      </c>
      <c r="AY116" s="65">
        <f t="shared" ref="AY116" si="1628" xml:space="preserve"> - AY117 * AY118 / 1000</f>
        <v>0</v>
      </c>
      <c r="AZ116" s="65">
        <f t="shared" ref="AZ116" si="1629" xml:space="preserve"> - AZ117 * AZ118 / 1000</f>
        <v>0</v>
      </c>
      <c r="BA116" s="65">
        <f t="shared" ref="BA116" si="1630" xml:space="preserve"> - BA117 * BA118 / 1000</f>
        <v>0</v>
      </c>
      <c r="BB116" s="65">
        <f t="shared" ref="BB116" si="1631" xml:space="preserve"> - BB117 * BB118 / 1000</f>
        <v>0</v>
      </c>
      <c r="BC116" s="65">
        <f t="shared" ref="BC116" si="1632" xml:space="preserve"> - BC117 * BC118 / 1000</f>
        <v>0</v>
      </c>
      <c r="BD116" s="65">
        <f t="shared" ref="BD116" si="1633" xml:space="preserve"> - BD117 * BD118 / 1000</f>
        <v>0</v>
      </c>
      <c r="BE116" s="65">
        <f t="shared" ref="BE116" si="1634" xml:space="preserve"> - BE117 * BE118 / 1000</f>
        <v>0</v>
      </c>
      <c r="BF116" s="65">
        <f t="shared" ref="BF116" si="1635" xml:space="preserve"> - BF117 * BF118 / 1000</f>
        <v>0</v>
      </c>
      <c r="BG116" s="65">
        <f t="shared" ref="BG116" si="1636" xml:space="preserve"> - BG117 * BG118 / 1000</f>
        <v>0</v>
      </c>
      <c r="BH116" s="65">
        <f t="shared" ref="BH116" si="1637" xml:space="preserve"> - BH117 * BH118 / 1000</f>
        <v>0</v>
      </c>
      <c r="BI116" s="65">
        <f t="shared" ref="BI116" si="1638" xml:space="preserve"> - BI117 * BI118 / 1000</f>
        <v>0</v>
      </c>
      <c r="BJ116" s="65">
        <f t="shared" ref="BJ116" si="1639" xml:space="preserve"> - BJ117 * BJ118 / 1000</f>
        <v>0</v>
      </c>
      <c r="BK116" s="65">
        <f t="shared" ref="BK116" si="1640" xml:space="preserve"> - BK117 * BK118 / 1000</f>
        <v>0</v>
      </c>
      <c r="BL116" s="65">
        <f t="shared" ref="BL116" si="1641" xml:space="preserve"> - BL117 * BL118 / 1000</f>
        <v>0</v>
      </c>
    </row>
    <row r="117" spans="2:64" outlineLevel="3">
      <c r="B117" s="69" t="s">
        <v>22</v>
      </c>
      <c r="C117" s="64" t="s">
        <v>14</v>
      </c>
      <c r="D117" s="64"/>
      <c r="E117" s="68">
        <v>0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68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68">
        <v>0</v>
      </c>
      <c r="AD117" s="68">
        <v>0</v>
      </c>
      <c r="AE117" s="68">
        <v>0</v>
      </c>
      <c r="AF117" s="68">
        <v>0</v>
      </c>
      <c r="AG117" s="68">
        <v>0</v>
      </c>
      <c r="AH117" s="68">
        <v>0</v>
      </c>
      <c r="AI117" s="68">
        <v>0</v>
      </c>
      <c r="AJ117" s="68">
        <v>0</v>
      </c>
      <c r="AK117" s="68">
        <v>0</v>
      </c>
      <c r="AL117" s="68">
        <v>0</v>
      </c>
      <c r="AM117" s="68">
        <v>0</v>
      </c>
      <c r="AN117" s="68">
        <v>0</v>
      </c>
      <c r="AO117" s="68">
        <v>0</v>
      </c>
      <c r="AP117" s="68">
        <v>0</v>
      </c>
      <c r="AQ117" s="68">
        <v>0</v>
      </c>
      <c r="AR117" s="68">
        <v>0</v>
      </c>
      <c r="AS117" s="68">
        <v>0</v>
      </c>
      <c r="AT117" s="68">
        <v>0</v>
      </c>
      <c r="AU117" s="68">
        <v>0</v>
      </c>
      <c r="AV117" s="68">
        <v>0</v>
      </c>
      <c r="AW117" s="68">
        <v>0</v>
      </c>
      <c r="AX117" s="68">
        <v>0</v>
      </c>
      <c r="AY117" s="68">
        <v>0</v>
      </c>
      <c r="AZ117" s="68">
        <v>0</v>
      </c>
      <c r="BA117" s="68">
        <v>0</v>
      </c>
      <c r="BB117" s="68">
        <v>0</v>
      </c>
      <c r="BC117" s="68">
        <v>0</v>
      </c>
      <c r="BD117" s="68">
        <v>0</v>
      </c>
      <c r="BE117" s="68">
        <v>0</v>
      </c>
      <c r="BF117" s="68">
        <v>0</v>
      </c>
      <c r="BG117" s="68">
        <v>0</v>
      </c>
      <c r="BH117" s="68">
        <v>0</v>
      </c>
      <c r="BI117" s="68">
        <v>0</v>
      </c>
      <c r="BJ117" s="68">
        <v>0</v>
      </c>
      <c r="BK117" s="68">
        <v>0</v>
      </c>
      <c r="BL117" s="68">
        <v>0</v>
      </c>
    </row>
    <row r="118" spans="2:64" outlineLevel="3">
      <c r="B118" s="69" t="s">
        <v>23</v>
      </c>
      <c r="C118" s="64" t="s">
        <v>16</v>
      </c>
      <c r="D118" s="64"/>
      <c r="E118" s="68">
        <v>0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0</v>
      </c>
      <c r="N118" s="68">
        <v>0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0</v>
      </c>
      <c r="Y118" s="68">
        <v>0</v>
      </c>
      <c r="Z118" s="68">
        <v>0</v>
      </c>
      <c r="AA118" s="68">
        <v>0</v>
      </c>
      <c r="AB118" s="68">
        <v>0</v>
      </c>
      <c r="AC118" s="68">
        <v>0</v>
      </c>
      <c r="AD118" s="68">
        <v>0</v>
      </c>
      <c r="AE118" s="68">
        <v>0</v>
      </c>
      <c r="AF118" s="68">
        <v>0</v>
      </c>
      <c r="AG118" s="68">
        <v>0</v>
      </c>
      <c r="AH118" s="68">
        <v>0</v>
      </c>
      <c r="AI118" s="68">
        <v>0</v>
      </c>
      <c r="AJ118" s="68">
        <v>0</v>
      </c>
      <c r="AK118" s="68">
        <v>0</v>
      </c>
      <c r="AL118" s="68">
        <v>0</v>
      </c>
      <c r="AM118" s="68">
        <v>0</v>
      </c>
      <c r="AN118" s="68">
        <v>0</v>
      </c>
      <c r="AO118" s="68">
        <v>0</v>
      </c>
      <c r="AP118" s="68">
        <v>0</v>
      </c>
      <c r="AQ118" s="68">
        <v>0</v>
      </c>
      <c r="AR118" s="68">
        <v>0</v>
      </c>
      <c r="AS118" s="68">
        <v>0</v>
      </c>
      <c r="AT118" s="68">
        <v>0</v>
      </c>
      <c r="AU118" s="68">
        <v>0</v>
      </c>
      <c r="AV118" s="68">
        <v>0</v>
      </c>
      <c r="AW118" s="68">
        <v>0</v>
      </c>
      <c r="AX118" s="68">
        <v>0</v>
      </c>
      <c r="AY118" s="68">
        <v>0</v>
      </c>
      <c r="AZ118" s="68">
        <v>0</v>
      </c>
      <c r="BA118" s="68">
        <v>0</v>
      </c>
      <c r="BB118" s="68">
        <v>0</v>
      </c>
      <c r="BC118" s="68">
        <v>0</v>
      </c>
      <c r="BD118" s="68">
        <v>0</v>
      </c>
      <c r="BE118" s="68">
        <v>0</v>
      </c>
      <c r="BF118" s="68">
        <v>0</v>
      </c>
      <c r="BG118" s="68">
        <v>0</v>
      </c>
      <c r="BH118" s="68">
        <v>0</v>
      </c>
      <c r="BI118" s="68">
        <v>0</v>
      </c>
      <c r="BJ118" s="68">
        <v>0</v>
      </c>
      <c r="BK118" s="68">
        <v>0</v>
      </c>
      <c r="BL118" s="68">
        <v>0</v>
      </c>
    </row>
    <row r="119" spans="2:64" outlineLevel="3">
      <c r="B119" s="69"/>
      <c r="C119" s="64"/>
      <c r="D119" s="64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</row>
    <row r="120" spans="2:64" outlineLevel="2">
      <c r="B120" s="70" t="s">
        <v>28</v>
      </c>
      <c r="C120" s="64" t="s">
        <v>18</v>
      </c>
      <c r="D120" s="64"/>
      <c r="E120" s="65">
        <f xml:space="preserve"> E121 + E124 + E127 + E130 + E133</f>
        <v>0</v>
      </c>
      <c r="F120" s="65">
        <f t="shared" ref="F120" si="1642" xml:space="preserve"> F121 + F124 + F127 + F130 + F133</f>
        <v>0</v>
      </c>
      <c r="G120" s="65">
        <f t="shared" ref="G120" si="1643" xml:space="preserve"> G121 + G124 + G127 + G130 + G133</f>
        <v>0</v>
      </c>
      <c r="H120" s="65">
        <f t="shared" ref="H120" si="1644" xml:space="preserve"> H121 + H124 + H127 + H130 + H133</f>
        <v>0</v>
      </c>
      <c r="I120" s="65">
        <f t="shared" ref="I120" si="1645" xml:space="preserve"> I121 + I124 + I127 + I130 + I133</f>
        <v>0</v>
      </c>
      <c r="J120" s="65">
        <f t="shared" ref="J120" si="1646" xml:space="preserve"> J121 + J124 + J127 + J130 + J133</f>
        <v>0</v>
      </c>
      <c r="K120" s="65">
        <f t="shared" ref="K120" si="1647" xml:space="preserve"> K121 + K124 + K127 + K130 + K133</f>
        <v>0</v>
      </c>
      <c r="L120" s="65">
        <f t="shared" ref="L120" si="1648" xml:space="preserve"> L121 + L124 + L127 + L130 + L133</f>
        <v>0</v>
      </c>
      <c r="M120" s="65">
        <f t="shared" ref="M120" si="1649" xml:space="preserve"> M121 + M124 + M127 + M130 + M133</f>
        <v>0</v>
      </c>
      <c r="N120" s="65">
        <f t="shared" ref="N120" si="1650" xml:space="preserve"> N121 + N124 + N127 + N130 + N133</f>
        <v>0</v>
      </c>
      <c r="O120" s="65">
        <f t="shared" ref="O120" si="1651" xml:space="preserve"> O121 + O124 + O127 + O130 + O133</f>
        <v>0</v>
      </c>
      <c r="P120" s="65">
        <f t="shared" ref="P120" si="1652" xml:space="preserve"> P121 + P124 + P127 + P130 + P133</f>
        <v>0</v>
      </c>
      <c r="Q120" s="65">
        <f t="shared" ref="Q120" si="1653" xml:space="preserve"> Q121 + Q124 + Q127 + Q130 + Q133</f>
        <v>0</v>
      </c>
      <c r="R120" s="65">
        <f t="shared" ref="R120" si="1654" xml:space="preserve"> R121 + R124 + R127 + R130 + R133</f>
        <v>0</v>
      </c>
      <c r="S120" s="65">
        <f t="shared" ref="S120" si="1655" xml:space="preserve"> S121 + S124 + S127 + S130 + S133</f>
        <v>0</v>
      </c>
      <c r="T120" s="65">
        <f t="shared" ref="T120" si="1656" xml:space="preserve"> T121 + T124 + T127 + T130 + T133</f>
        <v>0</v>
      </c>
      <c r="U120" s="65">
        <f t="shared" ref="U120" si="1657" xml:space="preserve"> U121 + U124 + U127 + U130 + U133</f>
        <v>0</v>
      </c>
      <c r="V120" s="65">
        <f t="shared" ref="V120" si="1658" xml:space="preserve"> V121 + V124 + V127 + V130 + V133</f>
        <v>0</v>
      </c>
      <c r="W120" s="65">
        <f t="shared" ref="W120" si="1659" xml:space="preserve"> W121 + W124 + W127 + W130 + W133</f>
        <v>0</v>
      </c>
      <c r="X120" s="65">
        <f t="shared" ref="X120" si="1660" xml:space="preserve"> X121 + X124 + X127 + X130 + X133</f>
        <v>0</v>
      </c>
      <c r="Y120" s="65">
        <f t="shared" ref="Y120" si="1661" xml:space="preserve"> Y121 + Y124 + Y127 + Y130 + Y133</f>
        <v>0</v>
      </c>
      <c r="Z120" s="65">
        <f t="shared" ref="Z120" si="1662" xml:space="preserve"> Z121 + Z124 + Z127 + Z130 + Z133</f>
        <v>0</v>
      </c>
      <c r="AA120" s="65">
        <f t="shared" ref="AA120" si="1663" xml:space="preserve"> AA121 + AA124 + AA127 + AA130 + AA133</f>
        <v>0</v>
      </c>
      <c r="AB120" s="65">
        <f t="shared" ref="AB120" si="1664" xml:space="preserve"> AB121 + AB124 + AB127 + AB130 + AB133</f>
        <v>0</v>
      </c>
      <c r="AC120" s="65">
        <f t="shared" ref="AC120" si="1665" xml:space="preserve"> AC121 + AC124 + AC127 + AC130 + AC133</f>
        <v>0</v>
      </c>
      <c r="AD120" s="65">
        <f t="shared" ref="AD120" si="1666" xml:space="preserve"> AD121 + AD124 + AD127 + AD130 + AD133</f>
        <v>0</v>
      </c>
      <c r="AE120" s="65">
        <f t="shared" ref="AE120" si="1667" xml:space="preserve"> AE121 + AE124 + AE127 + AE130 + AE133</f>
        <v>0</v>
      </c>
      <c r="AF120" s="65">
        <f t="shared" ref="AF120" si="1668" xml:space="preserve"> AF121 + AF124 + AF127 + AF130 + AF133</f>
        <v>0</v>
      </c>
      <c r="AG120" s="65">
        <f t="shared" ref="AG120" si="1669" xml:space="preserve"> AG121 + AG124 + AG127 + AG130 + AG133</f>
        <v>0</v>
      </c>
      <c r="AH120" s="65">
        <f t="shared" ref="AH120" si="1670" xml:space="preserve"> AH121 + AH124 + AH127 + AH130 + AH133</f>
        <v>0</v>
      </c>
      <c r="AI120" s="65">
        <f t="shared" ref="AI120" si="1671" xml:space="preserve"> AI121 + AI124 + AI127 + AI130 + AI133</f>
        <v>0</v>
      </c>
      <c r="AJ120" s="65">
        <f t="shared" ref="AJ120" si="1672" xml:space="preserve"> AJ121 + AJ124 + AJ127 + AJ130 + AJ133</f>
        <v>0</v>
      </c>
      <c r="AK120" s="65">
        <f t="shared" ref="AK120" si="1673" xml:space="preserve"> AK121 + AK124 + AK127 + AK130 + AK133</f>
        <v>0</v>
      </c>
      <c r="AL120" s="65">
        <f t="shared" ref="AL120" si="1674" xml:space="preserve"> AL121 + AL124 + AL127 + AL130 + AL133</f>
        <v>0</v>
      </c>
      <c r="AM120" s="65">
        <f t="shared" ref="AM120" si="1675" xml:space="preserve"> AM121 + AM124 + AM127 + AM130 + AM133</f>
        <v>0</v>
      </c>
      <c r="AN120" s="65">
        <f t="shared" ref="AN120" si="1676" xml:space="preserve"> AN121 + AN124 + AN127 + AN130 + AN133</f>
        <v>0</v>
      </c>
      <c r="AO120" s="65">
        <f t="shared" ref="AO120" si="1677" xml:space="preserve"> AO121 + AO124 + AO127 + AO130 + AO133</f>
        <v>0</v>
      </c>
      <c r="AP120" s="65">
        <f t="shared" ref="AP120" si="1678" xml:space="preserve"> AP121 + AP124 + AP127 + AP130 + AP133</f>
        <v>0</v>
      </c>
      <c r="AQ120" s="65">
        <f t="shared" ref="AQ120" si="1679" xml:space="preserve"> AQ121 + AQ124 + AQ127 + AQ130 + AQ133</f>
        <v>0</v>
      </c>
      <c r="AR120" s="65">
        <f t="shared" ref="AR120" si="1680" xml:space="preserve"> AR121 + AR124 + AR127 + AR130 + AR133</f>
        <v>0</v>
      </c>
      <c r="AS120" s="65">
        <f t="shared" ref="AS120" si="1681" xml:space="preserve"> AS121 + AS124 + AS127 + AS130 + AS133</f>
        <v>0</v>
      </c>
      <c r="AT120" s="65">
        <f t="shared" ref="AT120" si="1682" xml:space="preserve"> AT121 + AT124 + AT127 + AT130 + AT133</f>
        <v>0</v>
      </c>
      <c r="AU120" s="65">
        <f t="shared" ref="AU120" si="1683" xml:space="preserve"> AU121 + AU124 + AU127 + AU130 + AU133</f>
        <v>0</v>
      </c>
      <c r="AV120" s="65">
        <f t="shared" ref="AV120" si="1684" xml:space="preserve"> AV121 + AV124 + AV127 + AV130 + AV133</f>
        <v>0</v>
      </c>
      <c r="AW120" s="65">
        <f t="shared" ref="AW120" si="1685" xml:space="preserve"> AW121 + AW124 + AW127 + AW130 + AW133</f>
        <v>0</v>
      </c>
      <c r="AX120" s="65">
        <f t="shared" ref="AX120" si="1686" xml:space="preserve"> AX121 + AX124 + AX127 + AX130 + AX133</f>
        <v>0</v>
      </c>
      <c r="AY120" s="65">
        <f t="shared" ref="AY120" si="1687" xml:space="preserve"> AY121 + AY124 + AY127 + AY130 + AY133</f>
        <v>0</v>
      </c>
      <c r="AZ120" s="65">
        <f t="shared" ref="AZ120" si="1688" xml:space="preserve"> AZ121 + AZ124 + AZ127 + AZ130 + AZ133</f>
        <v>0</v>
      </c>
      <c r="BA120" s="65">
        <f t="shared" ref="BA120" si="1689" xml:space="preserve"> BA121 + BA124 + BA127 + BA130 + BA133</f>
        <v>0</v>
      </c>
      <c r="BB120" s="65">
        <f t="shared" ref="BB120" si="1690" xml:space="preserve"> BB121 + BB124 + BB127 + BB130 + BB133</f>
        <v>0</v>
      </c>
      <c r="BC120" s="65">
        <f t="shared" ref="BC120" si="1691" xml:space="preserve"> BC121 + BC124 + BC127 + BC130 + BC133</f>
        <v>0</v>
      </c>
      <c r="BD120" s="65">
        <f t="shared" ref="BD120" si="1692" xml:space="preserve"> BD121 + BD124 + BD127 + BD130 + BD133</f>
        <v>0</v>
      </c>
      <c r="BE120" s="65">
        <f t="shared" ref="BE120" si="1693" xml:space="preserve"> BE121 + BE124 + BE127 + BE130 + BE133</f>
        <v>0</v>
      </c>
      <c r="BF120" s="65">
        <f t="shared" ref="BF120" si="1694" xml:space="preserve"> BF121 + BF124 + BF127 + BF130 + BF133</f>
        <v>0</v>
      </c>
      <c r="BG120" s="65">
        <f t="shared" ref="BG120" si="1695" xml:space="preserve"> BG121 + BG124 + BG127 + BG130 + BG133</f>
        <v>0</v>
      </c>
      <c r="BH120" s="65">
        <f t="shared" ref="BH120" si="1696" xml:space="preserve"> BH121 + BH124 + BH127 + BH130 + BH133</f>
        <v>0</v>
      </c>
      <c r="BI120" s="65">
        <f t="shared" ref="BI120" si="1697" xml:space="preserve"> BI121 + BI124 + BI127 + BI130 + BI133</f>
        <v>0</v>
      </c>
      <c r="BJ120" s="65">
        <f t="shared" ref="BJ120" si="1698" xml:space="preserve"> BJ121 + BJ124 + BJ127 + BJ130 + BJ133</f>
        <v>0</v>
      </c>
      <c r="BK120" s="65">
        <f t="shared" ref="BK120" si="1699" xml:space="preserve"> BK121 + BK124 + BK127 + BK130 + BK133</f>
        <v>0</v>
      </c>
      <c r="BL120" s="65">
        <f t="shared" ref="BL120" si="1700" xml:space="preserve"> BL121 + BL124 + BL127 + BL130 + BL133</f>
        <v>0</v>
      </c>
    </row>
    <row r="121" spans="2:64" outlineLevel="3">
      <c r="B121" s="67" t="s">
        <v>42</v>
      </c>
      <c r="C121" s="64" t="s">
        <v>18</v>
      </c>
      <c r="D121" s="64"/>
      <c r="E121" s="65">
        <f xml:space="preserve"> - E122 * E123</f>
        <v>0</v>
      </c>
      <c r="F121" s="65">
        <f t="shared" ref="F121" si="1701" xml:space="preserve"> - F122 * F123</f>
        <v>0</v>
      </c>
      <c r="G121" s="65">
        <f t="shared" ref="G121" si="1702" xml:space="preserve"> - G122 * G123</f>
        <v>0</v>
      </c>
      <c r="H121" s="65">
        <f t="shared" ref="H121" si="1703" xml:space="preserve"> - H122 * H123</f>
        <v>0</v>
      </c>
      <c r="I121" s="65">
        <f t="shared" ref="I121" si="1704" xml:space="preserve"> - I122 * I123</f>
        <v>0</v>
      </c>
      <c r="J121" s="65">
        <f t="shared" ref="J121" si="1705" xml:space="preserve"> - J122 * J123</f>
        <v>0</v>
      </c>
      <c r="K121" s="65">
        <f t="shared" ref="K121" si="1706" xml:space="preserve"> - K122 * K123</f>
        <v>0</v>
      </c>
      <c r="L121" s="65">
        <f t="shared" ref="L121" si="1707" xml:space="preserve"> - L122 * L123</f>
        <v>0</v>
      </c>
      <c r="M121" s="65">
        <f t="shared" ref="M121" si="1708" xml:space="preserve"> - M122 * M123</f>
        <v>0</v>
      </c>
      <c r="N121" s="65">
        <f t="shared" ref="N121" si="1709" xml:space="preserve"> - N122 * N123</f>
        <v>0</v>
      </c>
      <c r="O121" s="65">
        <f t="shared" ref="O121" si="1710" xml:space="preserve"> - O122 * O123</f>
        <v>0</v>
      </c>
      <c r="P121" s="65">
        <f t="shared" ref="P121" si="1711" xml:space="preserve"> - P122 * P123</f>
        <v>0</v>
      </c>
      <c r="Q121" s="65">
        <f t="shared" ref="Q121" si="1712" xml:space="preserve"> - Q122 * Q123</f>
        <v>0</v>
      </c>
      <c r="R121" s="65">
        <f t="shared" ref="R121" si="1713" xml:space="preserve"> - R122 * R123</f>
        <v>0</v>
      </c>
      <c r="S121" s="65">
        <f t="shared" ref="S121" si="1714" xml:space="preserve"> - S122 * S123</f>
        <v>0</v>
      </c>
      <c r="T121" s="65">
        <f t="shared" ref="T121" si="1715" xml:space="preserve"> - T122 * T123</f>
        <v>0</v>
      </c>
      <c r="U121" s="65">
        <f t="shared" ref="U121" si="1716" xml:space="preserve"> - U122 * U123</f>
        <v>0</v>
      </c>
      <c r="V121" s="65">
        <f t="shared" ref="V121" si="1717" xml:space="preserve"> - V122 * V123</f>
        <v>0</v>
      </c>
      <c r="W121" s="65">
        <f t="shared" ref="W121" si="1718" xml:space="preserve"> - W122 * W123</f>
        <v>0</v>
      </c>
      <c r="X121" s="65">
        <f t="shared" ref="X121" si="1719" xml:space="preserve"> - X122 * X123</f>
        <v>0</v>
      </c>
      <c r="Y121" s="65">
        <f t="shared" ref="Y121" si="1720" xml:space="preserve"> - Y122 * Y123</f>
        <v>0</v>
      </c>
      <c r="Z121" s="65">
        <f t="shared" ref="Z121" si="1721" xml:space="preserve"> - Z122 * Z123</f>
        <v>0</v>
      </c>
      <c r="AA121" s="65">
        <f t="shared" ref="AA121" si="1722" xml:space="preserve"> - AA122 * AA123</f>
        <v>0</v>
      </c>
      <c r="AB121" s="65">
        <f t="shared" ref="AB121" si="1723" xml:space="preserve"> - AB122 * AB123</f>
        <v>0</v>
      </c>
      <c r="AC121" s="65">
        <f t="shared" ref="AC121" si="1724" xml:space="preserve"> - AC122 * AC123</f>
        <v>0</v>
      </c>
      <c r="AD121" s="65">
        <f t="shared" ref="AD121" si="1725" xml:space="preserve"> - AD122 * AD123</f>
        <v>0</v>
      </c>
      <c r="AE121" s="65">
        <f t="shared" ref="AE121" si="1726" xml:space="preserve"> - AE122 * AE123</f>
        <v>0</v>
      </c>
      <c r="AF121" s="65">
        <f t="shared" ref="AF121" si="1727" xml:space="preserve"> - AF122 * AF123</f>
        <v>0</v>
      </c>
      <c r="AG121" s="65">
        <f t="shared" ref="AG121" si="1728" xml:space="preserve"> - AG122 * AG123</f>
        <v>0</v>
      </c>
      <c r="AH121" s="65">
        <f t="shared" ref="AH121" si="1729" xml:space="preserve"> - AH122 * AH123</f>
        <v>0</v>
      </c>
      <c r="AI121" s="65">
        <f t="shared" ref="AI121" si="1730" xml:space="preserve"> - AI122 * AI123</f>
        <v>0</v>
      </c>
      <c r="AJ121" s="65">
        <f t="shared" ref="AJ121" si="1731" xml:space="preserve"> - AJ122 * AJ123</f>
        <v>0</v>
      </c>
      <c r="AK121" s="65">
        <f t="shared" ref="AK121" si="1732" xml:space="preserve"> - AK122 * AK123</f>
        <v>0</v>
      </c>
      <c r="AL121" s="65">
        <f t="shared" ref="AL121" si="1733" xml:space="preserve"> - AL122 * AL123</f>
        <v>0</v>
      </c>
      <c r="AM121" s="65">
        <f t="shared" ref="AM121" si="1734" xml:space="preserve"> - AM122 * AM123</f>
        <v>0</v>
      </c>
      <c r="AN121" s="65">
        <f t="shared" ref="AN121" si="1735" xml:space="preserve"> - AN122 * AN123</f>
        <v>0</v>
      </c>
      <c r="AO121" s="65">
        <f t="shared" ref="AO121" si="1736" xml:space="preserve"> - AO122 * AO123</f>
        <v>0</v>
      </c>
      <c r="AP121" s="65">
        <f t="shared" ref="AP121" si="1737" xml:space="preserve"> - AP122 * AP123</f>
        <v>0</v>
      </c>
      <c r="AQ121" s="65">
        <f t="shared" ref="AQ121" si="1738" xml:space="preserve"> - AQ122 * AQ123</f>
        <v>0</v>
      </c>
      <c r="AR121" s="65">
        <f t="shared" ref="AR121" si="1739" xml:space="preserve"> - AR122 * AR123</f>
        <v>0</v>
      </c>
      <c r="AS121" s="65">
        <f t="shared" ref="AS121" si="1740" xml:space="preserve"> - AS122 * AS123</f>
        <v>0</v>
      </c>
      <c r="AT121" s="65">
        <f t="shared" ref="AT121" si="1741" xml:space="preserve"> - AT122 * AT123</f>
        <v>0</v>
      </c>
      <c r="AU121" s="65">
        <f t="shared" ref="AU121" si="1742" xml:space="preserve"> - AU122 * AU123</f>
        <v>0</v>
      </c>
      <c r="AV121" s="65">
        <f t="shared" ref="AV121" si="1743" xml:space="preserve"> - AV122 * AV123</f>
        <v>0</v>
      </c>
      <c r="AW121" s="65">
        <f t="shared" ref="AW121" si="1744" xml:space="preserve"> - AW122 * AW123</f>
        <v>0</v>
      </c>
      <c r="AX121" s="65">
        <f t="shared" ref="AX121" si="1745" xml:space="preserve"> - AX122 * AX123</f>
        <v>0</v>
      </c>
      <c r="AY121" s="65">
        <f t="shared" ref="AY121" si="1746" xml:space="preserve"> - AY122 * AY123</f>
        <v>0</v>
      </c>
      <c r="AZ121" s="65">
        <f t="shared" ref="AZ121" si="1747" xml:space="preserve"> - AZ122 * AZ123</f>
        <v>0</v>
      </c>
      <c r="BA121" s="65">
        <f t="shared" ref="BA121" si="1748" xml:space="preserve"> - BA122 * BA123</f>
        <v>0</v>
      </c>
      <c r="BB121" s="65">
        <f t="shared" ref="BB121" si="1749" xml:space="preserve"> - BB122 * BB123</f>
        <v>0</v>
      </c>
      <c r="BC121" s="65">
        <f t="shared" ref="BC121" si="1750" xml:space="preserve"> - BC122 * BC123</f>
        <v>0</v>
      </c>
      <c r="BD121" s="65">
        <f t="shared" ref="BD121" si="1751" xml:space="preserve"> - BD122 * BD123</f>
        <v>0</v>
      </c>
      <c r="BE121" s="65">
        <f t="shared" ref="BE121" si="1752" xml:space="preserve"> - BE122 * BE123</f>
        <v>0</v>
      </c>
      <c r="BF121" s="65">
        <f t="shared" ref="BF121" si="1753" xml:space="preserve"> - BF122 * BF123</f>
        <v>0</v>
      </c>
      <c r="BG121" s="65">
        <f t="shared" ref="BG121" si="1754" xml:space="preserve"> - BG122 * BG123</f>
        <v>0</v>
      </c>
      <c r="BH121" s="65">
        <f t="shared" ref="BH121" si="1755" xml:space="preserve"> - BH122 * BH123</f>
        <v>0</v>
      </c>
      <c r="BI121" s="65">
        <f t="shared" ref="BI121" si="1756" xml:space="preserve"> - BI122 * BI123</f>
        <v>0</v>
      </c>
      <c r="BJ121" s="65">
        <f t="shared" ref="BJ121" si="1757" xml:space="preserve"> - BJ122 * BJ123</f>
        <v>0</v>
      </c>
      <c r="BK121" s="65">
        <f t="shared" ref="BK121" si="1758" xml:space="preserve"> - BK122 * BK123</f>
        <v>0</v>
      </c>
      <c r="BL121" s="65">
        <f t="shared" ref="BL121" si="1759" xml:space="preserve"> - BL122 * BL123</f>
        <v>0</v>
      </c>
    </row>
    <row r="122" spans="2:64" outlineLevel="3">
      <c r="B122" s="69" t="s">
        <v>30</v>
      </c>
      <c r="C122" s="64" t="s">
        <v>35</v>
      </c>
      <c r="D122" s="64"/>
      <c r="E122" s="68">
        <v>0</v>
      </c>
      <c r="F122" s="68">
        <v>0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68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68">
        <v>0</v>
      </c>
      <c r="AD122" s="68">
        <v>0</v>
      </c>
      <c r="AE122" s="68">
        <v>0</v>
      </c>
      <c r="AF122" s="68">
        <v>0</v>
      </c>
      <c r="AG122" s="68">
        <v>0</v>
      </c>
      <c r="AH122" s="68">
        <v>0</v>
      </c>
      <c r="AI122" s="68">
        <v>0</v>
      </c>
      <c r="AJ122" s="68">
        <v>0</v>
      </c>
      <c r="AK122" s="68">
        <v>0</v>
      </c>
      <c r="AL122" s="68">
        <v>0</v>
      </c>
      <c r="AM122" s="68">
        <v>0</v>
      </c>
      <c r="AN122" s="68">
        <v>0</v>
      </c>
      <c r="AO122" s="68">
        <v>0</v>
      </c>
      <c r="AP122" s="68">
        <v>0</v>
      </c>
      <c r="AQ122" s="68">
        <v>0</v>
      </c>
      <c r="AR122" s="68">
        <v>0</v>
      </c>
      <c r="AS122" s="68">
        <v>0</v>
      </c>
      <c r="AT122" s="68">
        <v>0</v>
      </c>
      <c r="AU122" s="68">
        <v>0</v>
      </c>
      <c r="AV122" s="68">
        <v>0</v>
      </c>
      <c r="AW122" s="68">
        <v>0</v>
      </c>
      <c r="AX122" s="68">
        <v>0</v>
      </c>
      <c r="AY122" s="68">
        <v>0</v>
      </c>
      <c r="AZ122" s="68">
        <v>0</v>
      </c>
      <c r="BA122" s="68">
        <v>0</v>
      </c>
      <c r="BB122" s="68">
        <v>0</v>
      </c>
      <c r="BC122" s="68">
        <v>0</v>
      </c>
      <c r="BD122" s="68">
        <v>0</v>
      </c>
      <c r="BE122" s="68">
        <v>0</v>
      </c>
      <c r="BF122" s="68">
        <v>0</v>
      </c>
      <c r="BG122" s="68">
        <v>0</v>
      </c>
      <c r="BH122" s="68">
        <v>0</v>
      </c>
      <c r="BI122" s="68">
        <v>0</v>
      </c>
      <c r="BJ122" s="68">
        <v>0</v>
      </c>
      <c r="BK122" s="68">
        <v>0</v>
      </c>
      <c r="BL122" s="68">
        <v>0</v>
      </c>
    </row>
    <row r="123" spans="2:64" outlineLevel="3">
      <c r="B123" s="69" t="s">
        <v>32</v>
      </c>
      <c r="C123" s="64" t="s">
        <v>33</v>
      </c>
      <c r="D123" s="64"/>
      <c r="E123" s="68">
        <v>0</v>
      </c>
      <c r="F123" s="68">
        <v>0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68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0</v>
      </c>
      <c r="Y123" s="68">
        <v>0</v>
      </c>
      <c r="Z123" s="68">
        <v>0</v>
      </c>
      <c r="AA123" s="68">
        <v>0</v>
      </c>
      <c r="AB123" s="68">
        <v>0</v>
      </c>
      <c r="AC123" s="68">
        <v>0</v>
      </c>
      <c r="AD123" s="68">
        <v>0</v>
      </c>
      <c r="AE123" s="68">
        <v>0</v>
      </c>
      <c r="AF123" s="68">
        <v>0</v>
      </c>
      <c r="AG123" s="68">
        <v>0</v>
      </c>
      <c r="AH123" s="68">
        <v>0</v>
      </c>
      <c r="AI123" s="68">
        <v>0</v>
      </c>
      <c r="AJ123" s="68">
        <v>0</v>
      </c>
      <c r="AK123" s="68">
        <v>0</v>
      </c>
      <c r="AL123" s="68">
        <v>0</v>
      </c>
      <c r="AM123" s="68">
        <v>0</v>
      </c>
      <c r="AN123" s="68">
        <v>0</v>
      </c>
      <c r="AO123" s="68">
        <v>0</v>
      </c>
      <c r="AP123" s="68">
        <v>0</v>
      </c>
      <c r="AQ123" s="68">
        <v>0</v>
      </c>
      <c r="AR123" s="68">
        <v>0</v>
      </c>
      <c r="AS123" s="68">
        <v>0</v>
      </c>
      <c r="AT123" s="68">
        <v>0</v>
      </c>
      <c r="AU123" s="68">
        <v>0</v>
      </c>
      <c r="AV123" s="68">
        <v>0</v>
      </c>
      <c r="AW123" s="68">
        <v>0</v>
      </c>
      <c r="AX123" s="68">
        <v>0</v>
      </c>
      <c r="AY123" s="68">
        <v>0</v>
      </c>
      <c r="AZ123" s="68">
        <v>0</v>
      </c>
      <c r="BA123" s="68">
        <v>0</v>
      </c>
      <c r="BB123" s="68">
        <v>0</v>
      </c>
      <c r="BC123" s="68">
        <v>0</v>
      </c>
      <c r="BD123" s="68">
        <v>0</v>
      </c>
      <c r="BE123" s="68">
        <v>0</v>
      </c>
      <c r="BF123" s="68">
        <v>0</v>
      </c>
      <c r="BG123" s="68">
        <v>0</v>
      </c>
      <c r="BH123" s="68">
        <v>0</v>
      </c>
      <c r="BI123" s="68">
        <v>0</v>
      </c>
      <c r="BJ123" s="68">
        <v>0</v>
      </c>
      <c r="BK123" s="68">
        <v>0</v>
      </c>
      <c r="BL123" s="68">
        <v>0</v>
      </c>
    </row>
    <row r="124" spans="2:64" outlineLevel="3">
      <c r="B124" s="67" t="s">
        <v>34</v>
      </c>
      <c r="C124" s="64" t="s">
        <v>18</v>
      </c>
      <c r="D124" s="64"/>
      <c r="E124" s="65">
        <f xml:space="preserve"> - E125 * E126</f>
        <v>0</v>
      </c>
      <c r="F124" s="65">
        <f t="shared" ref="F124" si="1760" xml:space="preserve"> - F125 * F126</f>
        <v>0</v>
      </c>
      <c r="G124" s="65">
        <f t="shared" ref="G124" si="1761" xml:space="preserve"> - G125 * G126</f>
        <v>0</v>
      </c>
      <c r="H124" s="65">
        <f t="shared" ref="H124" si="1762" xml:space="preserve"> - H125 * H126</f>
        <v>0</v>
      </c>
      <c r="I124" s="65">
        <f t="shared" ref="I124" si="1763" xml:space="preserve"> - I125 * I126</f>
        <v>0</v>
      </c>
      <c r="J124" s="65">
        <f t="shared" ref="J124" si="1764" xml:space="preserve"> - J125 * J126</f>
        <v>0</v>
      </c>
      <c r="K124" s="65">
        <f t="shared" ref="K124" si="1765" xml:space="preserve"> - K125 * K126</f>
        <v>0</v>
      </c>
      <c r="L124" s="65">
        <f t="shared" ref="L124" si="1766" xml:space="preserve"> - L125 * L126</f>
        <v>0</v>
      </c>
      <c r="M124" s="65">
        <f t="shared" ref="M124" si="1767" xml:space="preserve"> - M125 * M126</f>
        <v>0</v>
      </c>
      <c r="N124" s="65">
        <f t="shared" ref="N124" si="1768" xml:space="preserve"> - N125 * N126</f>
        <v>0</v>
      </c>
      <c r="O124" s="65">
        <f t="shared" ref="O124" si="1769" xml:space="preserve"> - O125 * O126</f>
        <v>0</v>
      </c>
      <c r="P124" s="65">
        <f t="shared" ref="P124" si="1770" xml:space="preserve"> - P125 * P126</f>
        <v>0</v>
      </c>
      <c r="Q124" s="65">
        <f t="shared" ref="Q124" si="1771" xml:space="preserve"> - Q125 * Q126</f>
        <v>0</v>
      </c>
      <c r="R124" s="65">
        <f t="shared" ref="R124" si="1772" xml:space="preserve"> - R125 * R126</f>
        <v>0</v>
      </c>
      <c r="S124" s="65">
        <f t="shared" ref="S124" si="1773" xml:space="preserve"> - S125 * S126</f>
        <v>0</v>
      </c>
      <c r="T124" s="65">
        <f t="shared" ref="T124" si="1774" xml:space="preserve"> - T125 * T126</f>
        <v>0</v>
      </c>
      <c r="U124" s="65">
        <f t="shared" ref="U124" si="1775" xml:space="preserve"> - U125 * U126</f>
        <v>0</v>
      </c>
      <c r="V124" s="65">
        <f t="shared" ref="V124" si="1776" xml:space="preserve"> - V125 * V126</f>
        <v>0</v>
      </c>
      <c r="W124" s="65">
        <f t="shared" ref="W124" si="1777" xml:space="preserve"> - W125 * W126</f>
        <v>0</v>
      </c>
      <c r="X124" s="65">
        <f t="shared" ref="X124" si="1778" xml:space="preserve"> - X125 * X126</f>
        <v>0</v>
      </c>
      <c r="Y124" s="65">
        <f t="shared" ref="Y124" si="1779" xml:space="preserve"> - Y125 * Y126</f>
        <v>0</v>
      </c>
      <c r="Z124" s="65">
        <f t="shared" ref="Z124" si="1780" xml:space="preserve"> - Z125 * Z126</f>
        <v>0</v>
      </c>
      <c r="AA124" s="65">
        <f t="shared" ref="AA124" si="1781" xml:space="preserve"> - AA125 * AA126</f>
        <v>0</v>
      </c>
      <c r="AB124" s="65">
        <f t="shared" ref="AB124" si="1782" xml:space="preserve"> - AB125 * AB126</f>
        <v>0</v>
      </c>
      <c r="AC124" s="65">
        <f t="shared" ref="AC124" si="1783" xml:space="preserve"> - AC125 * AC126</f>
        <v>0</v>
      </c>
      <c r="AD124" s="65">
        <f t="shared" ref="AD124" si="1784" xml:space="preserve"> - AD125 * AD126</f>
        <v>0</v>
      </c>
      <c r="AE124" s="65">
        <f t="shared" ref="AE124" si="1785" xml:space="preserve"> - AE125 * AE126</f>
        <v>0</v>
      </c>
      <c r="AF124" s="65">
        <f t="shared" ref="AF124" si="1786" xml:space="preserve"> - AF125 * AF126</f>
        <v>0</v>
      </c>
      <c r="AG124" s="65">
        <f t="shared" ref="AG124" si="1787" xml:space="preserve"> - AG125 * AG126</f>
        <v>0</v>
      </c>
      <c r="AH124" s="65">
        <f t="shared" ref="AH124" si="1788" xml:space="preserve"> - AH125 * AH126</f>
        <v>0</v>
      </c>
      <c r="AI124" s="65">
        <f t="shared" ref="AI124" si="1789" xml:space="preserve"> - AI125 * AI126</f>
        <v>0</v>
      </c>
      <c r="AJ124" s="65">
        <f t="shared" ref="AJ124" si="1790" xml:space="preserve"> - AJ125 * AJ126</f>
        <v>0</v>
      </c>
      <c r="AK124" s="65">
        <f t="shared" ref="AK124" si="1791" xml:space="preserve"> - AK125 * AK126</f>
        <v>0</v>
      </c>
      <c r="AL124" s="65">
        <f t="shared" ref="AL124" si="1792" xml:space="preserve"> - AL125 * AL126</f>
        <v>0</v>
      </c>
      <c r="AM124" s="65">
        <f t="shared" ref="AM124" si="1793" xml:space="preserve"> - AM125 * AM126</f>
        <v>0</v>
      </c>
      <c r="AN124" s="65">
        <f t="shared" ref="AN124" si="1794" xml:space="preserve"> - AN125 * AN126</f>
        <v>0</v>
      </c>
      <c r="AO124" s="65">
        <f t="shared" ref="AO124" si="1795" xml:space="preserve"> - AO125 * AO126</f>
        <v>0</v>
      </c>
      <c r="AP124" s="65">
        <f t="shared" ref="AP124" si="1796" xml:space="preserve"> - AP125 * AP126</f>
        <v>0</v>
      </c>
      <c r="AQ124" s="65">
        <f t="shared" ref="AQ124" si="1797" xml:space="preserve"> - AQ125 * AQ126</f>
        <v>0</v>
      </c>
      <c r="AR124" s="65">
        <f t="shared" ref="AR124" si="1798" xml:space="preserve"> - AR125 * AR126</f>
        <v>0</v>
      </c>
      <c r="AS124" s="65">
        <f t="shared" ref="AS124" si="1799" xml:space="preserve"> - AS125 * AS126</f>
        <v>0</v>
      </c>
      <c r="AT124" s="65">
        <f t="shared" ref="AT124" si="1800" xml:space="preserve"> - AT125 * AT126</f>
        <v>0</v>
      </c>
      <c r="AU124" s="65">
        <f t="shared" ref="AU124" si="1801" xml:space="preserve"> - AU125 * AU126</f>
        <v>0</v>
      </c>
      <c r="AV124" s="65">
        <f t="shared" ref="AV124" si="1802" xml:space="preserve"> - AV125 * AV126</f>
        <v>0</v>
      </c>
      <c r="AW124" s="65">
        <f t="shared" ref="AW124" si="1803" xml:space="preserve"> - AW125 * AW126</f>
        <v>0</v>
      </c>
      <c r="AX124" s="65">
        <f t="shared" ref="AX124" si="1804" xml:space="preserve"> - AX125 * AX126</f>
        <v>0</v>
      </c>
      <c r="AY124" s="65">
        <f t="shared" ref="AY124" si="1805" xml:space="preserve"> - AY125 * AY126</f>
        <v>0</v>
      </c>
      <c r="AZ124" s="65">
        <f t="shared" ref="AZ124" si="1806" xml:space="preserve"> - AZ125 * AZ126</f>
        <v>0</v>
      </c>
      <c r="BA124" s="65">
        <f t="shared" ref="BA124" si="1807" xml:space="preserve"> - BA125 * BA126</f>
        <v>0</v>
      </c>
      <c r="BB124" s="65">
        <f t="shared" ref="BB124" si="1808" xml:space="preserve"> - BB125 * BB126</f>
        <v>0</v>
      </c>
      <c r="BC124" s="65">
        <f t="shared" ref="BC124" si="1809" xml:space="preserve"> - BC125 * BC126</f>
        <v>0</v>
      </c>
      <c r="BD124" s="65">
        <f t="shared" ref="BD124" si="1810" xml:space="preserve"> - BD125 * BD126</f>
        <v>0</v>
      </c>
      <c r="BE124" s="65">
        <f t="shared" ref="BE124" si="1811" xml:space="preserve"> - BE125 * BE126</f>
        <v>0</v>
      </c>
      <c r="BF124" s="65">
        <f t="shared" ref="BF124" si="1812" xml:space="preserve"> - BF125 * BF126</f>
        <v>0</v>
      </c>
      <c r="BG124" s="65">
        <f t="shared" ref="BG124" si="1813" xml:space="preserve"> - BG125 * BG126</f>
        <v>0</v>
      </c>
      <c r="BH124" s="65">
        <f t="shared" ref="BH124" si="1814" xml:space="preserve"> - BH125 * BH126</f>
        <v>0</v>
      </c>
      <c r="BI124" s="65">
        <f t="shared" ref="BI124" si="1815" xml:space="preserve"> - BI125 * BI126</f>
        <v>0</v>
      </c>
      <c r="BJ124" s="65">
        <f t="shared" ref="BJ124" si="1816" xml:space="preserve"> - BJ125 * BJ126</f>
        <v>0</v>
      </c>
      <c r="BK124" s="65">
        <f t="shared" ref="BK124" si="1817" xml:space="preserve"> - BK125 * BK126</f>
        <v>0</v>
      </c>
      <c r="BL124" s="65">
        <f t="shared" ref="BL124" si="1818" xml:space="preserve"> - BL125 * BL126</f>
        <v>0</v>
      </c>
    </row>
    <row r="125" spans="2:64" outlineLevel="3">
      <c r="B125" s="69" t="s">
        <v>30</v>
      </c>
      <c r="C125" s="64" t="s">
        <v>35</v>
      </c>
      <c r="D125" s="64"/>
      <c r="E125" s="68">
        <v>0</v>
      </c>
      <c r="F125" s="68">
        <v>0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68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68">
        <v>0</v>
      </c>
      <c r="AD125" s="68">
        <v>0</v>
      </c>
      <c r="AE125" s="68">
        <v>0</v>
      </c>
      <c r="AF125" s="68">
        <v>0</v>
      </c>
      <c r="AG125" s="68">
        <v>0</v>
      </c>
      <c r="AH125" s="68">
        <v>0</v>
      </c>
      <c r="AI125" s="68">
        <v>0</v>
      </c>
      <c r="AJ125" s="68">
        <v>0</v>
      </c>
      <c r="AK125" s="68">
        <v>0</v>
      </c>
      <c r="AL125" s="68">
        <v>0</v>
      </c>
      <c r="AM125" s="68">
        <v>0</v>
      </c>
      <c r="AN125" s="68">
        <v>0</v>
      </c>
      <c r="AO125" s="68">
        <v>0</v>
      </c>
      <c r="AP125" s="68">
        <v>0</v>
      </c>
      <c r="AQ125" s="68">
        <v>0</v>
      </c>
      <c r="AR125" s="68">
        <v>0</v>
      </c>
      <c r="AS125" s="68">
        <v>0</v>
      </c>
      <c r="AT125" s="68">
        <v>0</v>
      </c>
      <c r="AU125" s="68">
        <v>0</v>
      </c>
      <c r="AV125" s="68">
        <v>0</v>
      </c>
      <c r="AW125" s="68">
        <v>0</v>
      </c>
      <c r="AX125" s="68">
        <v>0</v>
      </c>
      <c r="AY125" s="68">
        <v>0</v>
      </c>
      <c r="AZ125" s="68">
        <v>0</v>
      </c>
      <c r="BA125" s="68">
        <v>0</v>
      </c>
      <c r="BB125" s="68">
        <v>0</v>
      </c>
      <c r="BC125" s="68">
        <v>0</v>
      </c>
      <c r="BD125" s="68">
        <v>0</v>
      </c>
      <c r="BE125" s="68">
        <v>0</v>
      </c>
      <c r="BF125" s="68">
        <v>0</v>
      </c>
      <c r="BG125" s="68">
        <v>0</v>
      </c>
      <c r="BH125" s="68">
        <v>0</v>
      </c>
      <c r="BI125" s="68">
        <v>0</v>
      </c>
      <c r="BJ125" s="68">
        <v>0</v>
      </c>
      <c r="BK125" s="68">
        <v>0</v>
      </c>
      <c r="BL125" s="68">
        <v>0</v>
      </c>
    </row>
    <row r="126" spans="2:64" outlineLevel="3">
      <c r="B126" s="69" t="s">
        <v>32</v>
      </c>
      <c r="C126" s="64" t="s">
        <v>33</v>
      </c>
      <c r="D126" s="64"/>
      <c r="E126" s="68">
        <v>0</v>
      </c>
      <c r="F126" s="68">
        <v>0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68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68">
        <v>0</v>
      </c>
      <c r="AD126" s="68">
        <v>0</v>
      </c>
      <c r="AE126" s="68">
        <v>0</v>
      </c>
      <c r="AF126" s="68">
        <v>0</v>
      </c>
      <c r="AG126" s="68">
        <v>0</v>
      </c>
      <c r="AH126" s="68">
        <v>0</v>
      </c>
      <c r="AI126" s="68">
        <v>0</v>
      </c>
      <c r="AJ126" s="68">
        <v>0</v>
      </c>
      <c r="AK126" s="68">
        <v>0</v>
      </c>
      <c r="AL126" s="68">
        <v>0</v>
      </c>
      <c r="AM126" s="68">
        <v>0</v>
      </c>
      <c r="AN126" s="68">
        <v>0</v>
      </c>
      <c r="AO126" s="68">
        <v>0</v>
      </c>
      <c r="AP126" s="68">
        <v>0</v>
      </c>
      <c r="AQ126" s="68">
        <v>0</v>
      </c>
      <c r="AR126" s="68">
        <v>0</v>
      </c>
      <c r="AS126" s="68">
        <v>0</v>
      </c>
      <c r="AT126" s="68">
        <v>0</v>
      </c>
      <c r="AU126" s="68">
        <v>0</v>
      </c>
      <c r="AV126" s="68">
        <v>0</v>
      </c>
      <c r="AW126" s="68">
        <v>0</v>
      </c>
      <c r="AX126" s="68">
        <v>0</v>
      </c>
      <c r="AY126" s="68">
        <v>0</v>
      </c>
      <c r="AZ126" s="68">
        <v>0</v>
      </c>
      <c r="BA126" s="68">
        <v>0</v>
      </c>
      <c r="BB126" s="68">
        <v>0</v>
      </c>
      <c r="BC126" s="68">
        <v>0</v>
      </c>
      <c r="BD126" s="68">
        <v>0</v>
      </c>
      <c r="BE126" s="68">
        <v>0</v>
      </c>
      <c r="BF126" s="68">
        <v>0</v>
      </c>
      <c r="BG126" s="68">
        <v>0</v>
      </c>
      <c r="BH126" s="68">
        <v>0</v>
      </c>
      <c r="BI126" s="68">
        <v>0</v>
      </c>
      <c r="BJ126" s="68">
        <v>0</v>
      </c>
      <c r="BK126" s="68">
        <v>0</v>
      </c>
      <c r="BL126" s="68">
        <v>0</v>
      </c>
    </row>
    <row r="127" spans="2:64" outlineLevel="3">
      <c r="B127" s="67" t="s">
        <v>36</v>
      </c>
      <c r="C127" s="64" t="s">
        <v>18</v>
      </c>
      <c r="D127" s="64"/>
      <c r="E127" s="65">
        <f t="shared" ref="E127" si="1819" xml:space="preserve"> - E128 * E129</f>
        <v>0</v>
      </c>
      <c r="F127" s="65">
        <f t="shared" ref="F127" si="1820" xml:space="preserve"> - F128 * F129</f>
        <v>0</v>
      </c>
      <c r="G127" s="65">
        <f t="shared" ref="G127" si="1821" xml:space="preserve"> - G128 * G129</f>
        <v>0</v>
      </c>
      <c r="H127" s="65">
        <f t="shared" ref="H127" si="1822" xml:space="preserve"> - H128 * H129</f>
        <v>0</v>
      </c>
      <c r="I127" s="65">
        <f t="shared" ref="I127" si="1823" xml:space="preserve"> - I128 * I129</f>
        <v>0</v>
      </c>
      <c r="J127" s="65">
        <f t="shared" ref="J127" si="1824" xml:space="preserve"> - J128 * J129</f>
        <v>0</v>
      </c>
      <c r="K127" s="65">
        <f t="shared" ref="K127" si="1825" xml:space="preserve"> - K128 * K129</f>
        <v>0</v>
      </c>
      <c r="L127" s="65">
        <f t="shared" ref="L127" si="1826" xml:space="preserve"> - L128 * L129</f>
        <v>0</v>
      </c>
      <c r="M127" s="65">
        <f t="shared" ref="M127" si="1827" xml:space="preserve"> - M128 * M129</f>
        <v>0</v>
      </c>
      <c r="N127" s="65">
        <f t="shared" ref="N127" si="1828" xml:space="preserve"> - N128 * N129</f>
        <v>0</v>
      </c>
      <c r="O127" s="65">
        <f t="shared" ref="O127" si="1829" xml:space="preserve"> - O128 * O129</f>
        <v>0</v>
      </c>
      <c r="P127" s="65">
        <f t="shared" ref="P127" si="1830" xml:space="preserve"> - P128 * P129</f>
        <v>0</v>
      </c>
      <c r="Q127" s="65">
        <f t="shared" ref="Q127" si="1831" xml:space="preserve"> - Q128 * Q129</f>
        <v>0</v>
      </c>
      <c r="R127" s="65">
        <f t="shared" ref="R127" si="1832" xml:space="preserve"> - R128 * R129</f>
        <v>0</v>
      </c>
      <c r="S127" s="65">
        <f t="shared" ref="S127" si="1833" xml:space="preserve"> - S128 * S129</f>
        <v>0</v>
      </c>
      <c r="T127" s="65">
        <f t="shared" ref="T127" si="1834" xml:space="preserve"> - T128 * T129</f>
        <v>0</v>
      </c>
      <c r="U127" s="65">
        <f t="shared" ref="U127" si="1835" xml:space="preserve"> - U128 * U129</f>
        <v>0</v>
      </c>
      <c r="V127" s="65">
        <f t="shared" ref="V127" si="1836" xml:space="preserve"> - V128 * V129</f>
        <v>0</v>
      </c>
      <c r="W127" s="65">
        <f t="shared" ref="W127" si="1837" xml:space="preserve"> - W128 * W129</f>
        <v>0</v>
      </c>
      <c r="X127" s="65">
        <f t="shared" ref="X127" si="1838" xml:space="preserve"> - X128 * X129</f>
        <v>0</v>
      </c>
      <c r="Y127" s="65">
        <f t="shared" ref="Y127" si="1839" xml:space="preserve"> - Y128 * Y129</f>
        <v>0</v>
      </c>
      <c r="Z127" s="65">
        <f t="shared" ref="Z127" si="1840" xml:space="preserve"> - Z128 * Z129</f>
        <v>0</v>
      </c>
      <c r="AA127" s="65">
        <f t="shared" ref="AA127" si="1841" xml:space="preserve"> - AA128 * AA129</f>
        <v>0</v>
      </c>
      <c r="AB127" s="65">
        <f t="shared" ref="AB127" si="1842" xml:space="preserve"> - AB128 * AB129</f>
        <v>0</v>
      </c>
      <c r="AC127" s="65">
        <f t="shared" ref="AC127" si="1843" xml:space="preserve"> - AC128 * AC129</f>
        <v>0</v>
      </c>
      <c r="AD127" s="65">
        <f t="shared" ref="AD127" si="1844" xml:space="preserve"> - AD128 * AD129</f>
        <v>0</v>
      </c>
      <c r="AE127" s="65">
        <f t="shared" ref="AE127" si="1845" xml:space="preserve"> - AE128 * AE129</f>
        <v>0</v>
      </c>
      <c r="AF127" s="65">
        <f t="shared" ref="AF127" si="1846" xml:space="preserve"> - AF128 * AF129</f>
        <v>0</v>
      </c>
      <c r="AG127" s="65">
        <f t="shared" ref="AG127" si="1847" xml:space="preserve"> - AG128 * AG129</f>
        <v>0</v>
      </c>
      <c r="AH127" s="65">
        <f t="shared" ref="AH127" si="1848" xml:space="preserve"> - AH128 * AH129</f>
        <v>0</v>
      </c>
      <c r="AI127" s="65">
        <f t="shared" ref="AI127" si="1849" xml:space="preserve"> - AI128 * AI129</f>
        <v>0</v>
      </c>
      <c r="AJ127" s="65">
        <f t="shared" ref="AJ127" si="1850" xml:space="preserve"> - AJ128 * AJ129</f>
        <v>0</v>
      </c>
      <c r="AK127" s="65">
        <f t="shared" ref="AK127" si="1851" xml:space="preserve"> - AK128 * AK129</f>
        <v>0</v>
      </c>
      <c r="AL127" s="65">
        <f t="shared" ref="AL127" si="1852" xml:space="preserve"> - AL128 * AL129</f>
        <v>0</v>
      </c>
      <c r="AM127" s="65">
        <f t="shared" ref="AM127" si="1853" xml:space="preserve"> - AM128 * AM129</f>
        <v>0</v>
      </c>
      <c r="AN127" s="65">
        <f t="shared" ref="AN127" si="1854" xml:space="preserve"> - AN128 * AN129</f>
        <v>0</v>
      </c>
      <c r="AO127" s="65">
        <f t="shared" ref="AO127" si="1855" xml:space="preserve"> - AO128 * AO129</f>
        <v>0</v>
      </c>
      <c r="AP127" s="65">
        <f t="shared" ref="AP127" si="1856" xml:space="preserve"> - AP128 * AP129</f>
        <v>0</v>
      </c>
      <c r="AQ127" s="65">
        <f t="shared" ref="AQ127" si="1857" xml:space="preserve"> - AQ128 * AQ129</f>
        <v>0</v>
      </c>
      <c r="AR127" s="65">
        <f t="shared" ref="AR127" si="1858" xml:space="preserve"> - AR128 * AR129</f>
        <v>0</v>
      </c>
      <c r="AS127" s="65">
        <f t="shared" ref="AS127" si="1859" xml:space="preserve"> - AS128 * AS129</f>
        <v>0</v>
      </c>
      <c r="AT127" s="65">
        <f t="shared" ref="AT127" si="1860" xml:space="preserve"> - AT128 * AT129</f>
        <v>0</v>
      </c>
      <c r="AU127" s="65">
        <f t="shared" ref="AU127" si="1861" xml:space="preserve"> - AU128 * AU129</f>
        <v>0</v>
      </c>
      <c r="AV127" s="65">
        <f t="shared" ref="AV127" si="1862" xml:space="preserve"> - AV128 * AV129</f>
        <v>0</v>
      </c>
      <c r="AW127" s="65">
        <f t="shared" ref="AW127" si="1863" xml:space="preserve"> - AW128 * AW129</f>
        <v>0</v>
      </c>
      <c r="AX127" s="65">
        <f t="shared" ref="AX127" si="1864" xml:space="preserve"> - AX128 * AX129</f>
        <v>0</v>
      </c>
      <c r="AY127" s="65">
        <f t="shared" ref="AY127" si="1865" xml:space="preserve"> - AY128 * AY129</f>
        <v>0</v>
      </c>
      <c r="AZ127" s="65">
        <f t="shared" ref="AZ127" si="1866" xml:space="preserve"> - AZ128 * AZ129</f>
        <v>0</v>
      </c>
      <c r="BA127" s="65">
        <f t="shared" ref="BA127" si="1867" xml:space="preserve"> - BA128 * BA129</f>
        <v>0</v>
      </c>
      <c r="BB127" s="65">
        <f t="shared" ref="BB127" si="1868" xml:space="preserve"> - BB128 * BB129</f>
        <v>0</v>
      </c>
      <c r="BC127" s="65">
        <f t="shared" ref="BC127" si="1869" xml:space="preserve"> - BC128 * BC129</f>
        <v>0</v>
      </c>
      <c r="BD127" s="65">
        <f t="shared" ref="BD127" si="1870" xml:space="preserve"> - BD128 * BD129</f>
        <v>0</v>
      </c>
      <c r="BE127" s="65">
        <f t="shared" ref="BE127" si="1871" xml:space="preserve"> - BE128 * BE129</f>
        <v>0</v>
      </c>
      <c r="BF127" s="65">
        <f t="shared" ref="BF127" si="1872" xml:space="preserve"> - BF128 * BF129</f>
        <v>0</v>
      </c>
      <c r="BG127" s="65">
        <f t="shared" ref="BG127" si="1873" xml:space="preserve"> - BG128 * BG129</f>
        <v>0</v>
      </c>
      <c r="BH127" s="65">
        <f t="shared" ref="BH127" si="1874" xml:space="preserve"> - BH128 * BH129</f>
        <v>0</v>
      </c>
      <c r="BI127" s="65">
        <f t="shared" ref="BI127" si="1875" xml:space="preserve"> - BI128 * BI129</f>
        <v>0</v>
      </c>
      <c r="BJ127" s="65">
        <f t="shared" ref="BJ127" si="1876" xml:space="preserve"> - BJ128 * BJ129</f>
        <v>0</v>
      </c>
      <c r="BK127" s="65">
        <f t="shared" ref="BK127" si="1877" xml:space="preserve"> - BK128 * BK129</f>
        <v>0</v>
      </c>
      <c r="BL127" s="65">
        <f t="shared" ref="BL127" si="1878" xml:space="preserve"> - BL128 * BL129</f>
        <v>0</v>
      </c>
    </row>
    <row r="128" spans="2:64" outlineLevel="3">
      <c r="B128" s="69" t="s">
        <v>30</v>
      </c>
      <c r="C128" s="64" t="s">
        <v>35</v>
      </c>
      <c r="D128" s="64"/>
      <c r="E128" s="68">
        <v>0</v>
      </c>
      <c r="F128" s="68">
        <v>0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68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0</v>
      </c>
      <c r="Y128" s="68">
        <v>0</v>
      </c>
      <c r="Z128" s="68">
        <v>0</v>
      </c>
      <c r="AA128" s="68">
        <v>0</v>
      </c>
      <c r="AB128" s="68">
        <v>0</v>
      </c>
      <c r="AC128" s="68">
        <v>0</v>
      </c>
      <c r="AD128" s="68">
        <v>0</v>
      </c>
      <c r="AE128" s="68">
        <v>0</v>
      </c>
      <c r="AF128" s="68">
        <v>0</v>
      </c>
      <c r="AG128" s="68">
        <v>0</v>
      </c>
      <c r="AH128" s="68">
        <v>0</v>
      </c>
      <c r="AI128" s="68">
        <v>0</v>
      </c>
      <c r="AJ128" s="68">
        <v>0</v>
      </c>
      <c r="AK128" s="68">
        <v>0</v>
      </c>
      <c r="AL128" s="68">
        <v>0</v>
      </c>
      <c r="AM128" s="68">
        <v>0</v>
      </c>
      <c r="AN128" s="68">
        <v>0</v>
      </c>
      <c r="AO128" s="68">
        <v>0</v>
      </c>
      <c r="AP128" s="68">
        <v>0</v>
      </c>
      <c r="AQ128" s="68">
        <v>0</v>
      </c>
      <c r="AR128" s="68">
        <v>0</v>
      </c>
      <c r="AS128" s="68">
        <v>0</v>
      </c>
      <c r="AT128" s="68">
        <v>0</v>
      </c>
      <c r="AU128" s="68">
        <v>0</v>
      </c>
      <c r="AV128" s="68">
        <v>0</v>
      </c>
      <c r="AW128" s="68">
        <v>0</v>
      </c>
      <c r="AX128" s="68">
        <v>0</v>
      </c>
      <c r="AY128" s="68">
        <v>0</v>
      </c>
      <c r="AZ128" s="68">
        <v>0</v>
      </c>
      <c r="BA128" s="68">
        <v>0</v>
      </c>
      <c r="BB128" s="68">
        <v>0</v>
      </c>
      <c r="BC128" s="68">
        <v>0</v>
      </c>
      <c r="BD128" s="68">
        <v>0</v>
      </c>
      <c r="BE128" s="68">
        <v>0</v>
      </c>
      <c r="BF128" s="68">
        <v>0</v>
      </c>
      <c r="BG128" s="68">
        <v>0</v>
      </c>
      <c r="BH128" s="68">
        <v>0</v>
      </c>
      <c r="BI128" s="68">
        <v>0</v>
      </c>
      <c r="BJ128" s="68">
        <v>0</v>
      </c>
      <c r="BK128" s="68">
        <v>0</v>
      </c>
      <c r="BL128" s="68">
        <v>0</v>
      </c>
    </row>
    <row r="129" spans="2:64" outlineLevel="3">
      <c r="B129" s="69" t="s">
        <v>32</v>
      </c>
      <c r="C129" s="64" t="s">
        <v>33</v>
      </c>
      <c r="D129" s="64"/>
      <c r="E129" s="68">
        <v>0</v>
      </c>
      <c r="F129" s="68">
        <v>0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68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68">
        <v>0</v>
      </c>
      <c r="AD129" s="68">
        <v>0</v>
      </c>
      <c r="AE129" s="68">
        <v>0</v>
      </c>
      <c r="AF129" s="68">
        <v>0</v>
      </c>
      <c r="AG129" s="68">
        <v>0</v>
      </c>
      <c r="AH129" s="68">
        <v>0</v>
      </c>
      <c r="AI129" s="68">
        <v>0</v>
      </c>
      <c r="AJ129" s="68">
        <v>0</v>
      </c>
      <c r="AK129" s="68">
        <v>0</v>
      </c>
      <c r="AL129" s="68">
        <v>0</v>
      </c>
      <c r="AM129" s="68">
        <v>0</v>
      </c>
      <c r="AN129" s="68">
        <v>0</v>
      </c>
      <c r="AO129" s="68">
        <v>0</v>
      </c>
      <c r="AP129" s="68">
        <v>0</v>
      </c>
      <c r="AQ129" s="68">
        <v>0</v>
      </c>
      <c r="AR129" s="68">
        <v>0</v>
      </c>
      <c r="AS129" s="68">
        <v>0</v>
      </c>
      <c r="AT129" s="68">
        <v>0</v>
      </c>
      <c r="AU129" s="68">
        <v>0</v>
      </c>
      <c r="AV129" s="68">
        <v>0</v>
      </c>
      <c r="AW129" s="68">
        <v>0</v>
      </c>
      <c r="AX129" s="68">
        <v>0</v>
      </c>
      <c r="AY129" s="68">
        <v>0</v>
      </c>
      <c r="AZ129" s="68">
        <v>0</v>
      </c>
      <c r="BA129" s="68">
        <v>0</v>
      </c>
      <c r="BB129" s="68">
        <v>0</v>
      </c>
      <c r="BC129" s="68">
        <v>0</v>
      </c>
      <c r="BD129" s="68">
        <v>0</v>
      </c>
      <c r="BE129" s="68">
        <v>0</v>
      </c>
      <c r="BF129" s="68">
        <v>0</v>
      </c>
      <c r="BG129" s="68">
        <v>0</v>
      </c>
      <c r="BH129" s="68">
        <v>0</v>
      </c>
      <c r="BI129" s="68">
        <v>0</v>
      </c>
      <c r="BJ129" s="68">
        <v>0</v>
      </c>
      <c r="BK129" s="68">
        <v>0</v>
      </c>
      <c r="BL129" s="68">
        <v>0</v>
      </c>
    </row>
    <row r="130" spans="2:64" outlineLevel="3">
      <c r="B130" s="67" t="s">
        <v>37</v>
      </c>
      <c r="C130" s="64" t="s">
        <v>18</v>
      </c>
      <c r="D130" s="64"/>
      <c r="E130" s="65">
        <f t="shared" ref="E130" si="1879" xml:space="preserve"> - E131 * E132</f>
        <v>0</v>
      </c>
      <c r="F130" s="65">
        <f t="shared" ref="F130" si="1880" xml:space="preserve"> - F131 * F132</f>
        <v>0</v>
      </c>
      <c r="G130" s="65">
        <f t="shared" ref="G130" si="1881" xml:space="preserve"> - G131 * G132</f>
        <v>0</v>
      </c>
      <c r="H130" s="65">
        <f t="shared" ref="H130" si="1882" xml:space="preserve"> - H131 * H132</f>
        <v>0</v>
      </c>
      <c r="I130" s="65">
        <f t="shared" ref="I130" si="1883" xml:space="preserve"> - I131 * I132</f>
        <v>0</v>
      </c>
      <c r="J130" s="65">
        <f t="shared" ref="J130" si="1884" xml:space="preserve"> - J131 * J132</f>
        <v>0</v>
      </c>
      <c r="K130" s="65">
        <f t="shared" ref="K130" si="1885" xml:space="preserve"> - K131 * K132</f>
        <v>0</v>
      </c>
      <c r="L130" s="65">
        <f t="shared" ref="L130" si="1886" xml:space="preserve"> - L131 * L132</f>
        <v>0</v>
      </c>
      <c r="M130" s="65">
        <f t="shared" ref="M130" si="1887" xml:space="preserve"> - M131 * M132</f>
        <v>0</v>
      </c>
      <c r="N130" s="65">
        <f t="shared" ref="N130" si="1888" xml:space="preserve"> - N131 * N132</f>
        <v>0</v>
      </c>
      <c r="O130" s="65">
        <f t="shared" ref="O130" si="1889" xml:space="preserve"> - O131 * O132</f>
        <v>0</v>
      </c>
      <c r="P130" s="65">
        <f t="shared" ref="P130" si="1890" xml:space="preserve"> - P131 * P132</f>
        <v>0</v>
      </c>
      <c r="Q130" s="65">
        <f t="shared" ref="Q130" si="1891" xml:space="preserve"> - Q131 * Q132</f>
        <v>0</v>
      </c>
      <c r="R130" s="65">
        <f t="shared" ref="R130" si="1892" xml:space="preserve"> - R131 * R132</f>
        <v>0</v>
      </c>
      <c r="S130" s="65">
        <f t="shared" ref="S130" si="1893" xml:space="preserve"> - S131 * S132</f>
        <v>0</v>
      </c>
      <c r="T130" s="65">
        <f t="shared" ref="T130" si="1894" xml:space="preserve"> - T131 * T132</f>
        <v>0</v>
      </c>
      <c r="U130" s="65">
        <f t="shared" ref="U130" si="1895" xml:space="preserve"> - U131 * U132</f>
        <v>0</v>
      </c>
      <c r="V130" s="65">
        <f t="shared" ref="V130" si="1896" xml:space="preserve"> - V131 * V132</f>
        <v>0</v>
      </c>
      <c r="W130" s="65">
        <f t="shared" ref="W130" si="1897" xml:space="preserve"> - W131 * W132</f>
        <v>0</v>
      </c>
      <c r="X130" s="65">
        <f t="shared" ref="X130" si="1898" xml:space="preserve"> - X131 * X132</f>
        <v>0</v>
      </c>
      <c r="Y130" s="65">
        <f t="shared" ref="Y130" si="1899" xml:space="preserve"> - Y131 * Y132</f>
        <v>0</v>
      </c>
      <c r="Z130" s="65">
        <f t="shared" ref="Z130" si="1900" xml:space="preserve"> - Z131 * Z132</f>
        <v>0</v>
      </c>
      <c r="AA130" s="65">
        <f t="shared" ref="AA130" si="1901" xml:space="preserve"> - AA131 * AA132</f>
        <v>0</v>
      </c>
      <c r="AB130" s="65">
        <f t="shared" ref="AB130" si="1902" xml:space="preserve"> - AB131 * AB132</f>
        <v>0</v>
      </c>
      <c r="AC130" s="65">
        <f t="shared" ref="AC130" si="1903" xml:space="preserve"> - AC131 * AC132</f>
        <v>0</v>
      </c>
      <c r="AD130" s="65">
        <f t="shared" ref="AD130" si="1904" xml:space="preserve"> - AD131 * AD132</f>
        <v>0</v>
      </c>
      <c r="AE130" s="65">
        <f t="shared" ref="AE130" si="1905" xml:space="preserve"> - AE131 * AE132</f>
        <v>0</v>
      </c>
      <c r="AF130" s="65">
        <f t="shared" ref="AF130" si="1906" xml:space="preserve"> - AF131 * AF132</f>
        <v>0</v>
      </c>
      <c r="AG130" s="65">
        <f t="shared" ref="AG130" si="1907" xml:space="preserve"> - AG131 * AG132</f>
        <v>0</v>
      </c>
      <c r="AH130" s="65">
        <f t="shared" ref="AH130" si="1908" xml:space="preserve"> - AH131 * AH132</f>
        <v>0</v>
      </c>
      <c r="AI130" s="65">
        <f t="shared" ref="AI130" si="1909" xml:space="preserve"> - AI131 * AI132</f>
        <v>0</v>
      </c>
      <c r="AJ130" s="65">
        <f t="shared" ref="AJ130" si="1910" xml:space="preserve"> - AJ131 * AJ132</f>
        <v>0</v>
      </c>
      <c r="AK130" s="65">
        <f t="shared" ref="AK130" si="1911" xml:space="preserve"> - AK131 * AK132</f>
        <v>0</v>
      </c>
      <c r="AL130" s="65">
        <f t="shared" ref="AL130" si="1912" xml:space="preserve"> - AL131 * AL132</f>
        <v>0</v>
      </c>
      <c r="AM130" s="65">
        <f t="shared" ref="AM130" si="1913" xml:space="preserve"> - AM131 * AM132</f>
        <v>0</v>
      </c>
      <c r="AN130" s="65">
        <f t="shared" ref="AN130" si="1914" xml:space="preserve"> - AN131 * AN132</f>
        <v>0</v>
      </c>
      <c r="AO130" s="65">
        <f t="shared" ref="AO130" si="1915" xml:space="preserve"> - AO131 * AO132</f>
        <v>0</v>
      </c>
      <c r="AP130" s="65">
        <f t="shared" ref="AP130" si="1916" xml:space="preserve"> - AP131 * AP132</f>
        <v>0</v>
      </c>
      <c r="AQ130" s="65">
        <f t="shared" ref="AQ130" si="1917" xml:space="preserve"> - AQ131 * AQ132</f>
        <v>0</v>
      </c>
      <c r="AR130" s="65">
        <f t="shared" ref="AR130" si="1918" xml:space="preserve"> - AR131 * AR132</f>
        <v>0</v>
      </c>
      <c r="AS130" s="65">
        <f t="shared" ref="AS130" si="1919" xml:space="preserve"> - AS131 * AS132</f>
        <v>0</v>
      </c>
      <c r="AT130" s="65">
        <f t="shared" ref="AT130" si="1920" xml:space="preserve"> - AT131 * AT132</f>
        <v>0</v>
      </c>
      <c r="AU130" s="65">
        <f t="shared" ref="AU130" si="1921" xml:space="preserve"> - AU131 * AU132</f>
        <v>0</v>
      </c>
      <c r="AV130" s="65">
        <f t="shared" ref="AV130" si="1922" xml:space="preserve"> - AV131 * AV132</f>
        <v>0</v>
      </c>
      <c r="AW130" s="65">
        <f t="shared" ref="AW130" si="1923" xml:space="preserve"> - AW131 * AW132</f>
        <v>0</v>
      </c>
      <c r="AX130" s="65">
        <f t="shared" ref="AX130" si="1924" xml:space="preserve"> - AX131 * AX132</f>
        <v>0</v>
      </c>
      <c r="AY130" s="65">
        <f t="shared" ref="AY130" si="1925" xml:space="preserve"> - AY131 * AY132</f>
        <v>0</v>
      </c>
      <c r="AZ130" s="65">
        <f t="shared" ref="AZ130" si="1926" xml:space="preserve"> - AZ131 * AZ132</f>
        <v>0</v>
      </c>
      <c r="BA130" s="65">
        <f t="shared" ref="BA130" si="1927" xml:space="preserve"> - BA131 * BA132</f>
        <v>0</v>
      </c>
      <c r="BB130" s="65">
        <f t="shared" ref="BB130" si="1928" xml:space="preserve"> - BB131 * BB132</f>
        <v>0</v>
      </c>
      <c r="BC130" s="65">
        <f t="shared" ref="BC130" si="1929" xml:space="preserve"> - BC131 * BC132</f>
        <v>0</v>
      </c>
      <c r="BD130" s="65">
        <f t="shared" ref="BD130" si="1930" xml:space="preserve"> - BD131 * BD132</f>
        <v>0</v>
      </c>
      <c r="BE130" s="65">
        <f t="shared" ref="BE130" si="1931" xml:space="preserve"> - BE131 * BE132</f>
        <v>0</v>
      </c>
      <c r="BF130" s="65">
        <f t="shared" ref="BF130" si="1932" xml:space="preserve"> - BF131 * BF132</f>
        <v>0</v>
      </c>
      <c r="BG130" s="65">
        <f t="shared" ref="BG130" si="1933" xml:space="preserve"> - BG131 * BG132</f>
        <v>0</v>
      </c>
      <c r="BH130" s="65">
        <f t="shared" ref="BH130" si="1934" xml:space="preserve"> - BH131 * BH132</f>
        <v>0</v>
      </c>
      <c r="BI130" s="65">
        <f t="shared" ref="BI130" si="1935" xml:space="preserve"> - BI131 * BI132</f>
        <v>0</v>
      </c>
      <c r="BJ130" s="65">
        <f t="shared" ref="BJ130" si="1936" xml:space="preserve"> - BJ131 * BJ132</f>
        <v>0</v>
      </c>
      <c r="BK130" s="65">
        <f t="shared" ref="BK130" si="1937" xml:space="preserve"> - BK131 * BK132</f>
        <v>0</v>
      </c>
      <c r="BL130" s="65">
        <f t="shared" ref="BL130" si="1938" xml:space="preserve"> - BL131 * BL132</f>
        <v>0</v>
      </c>
    </row>
    <row r="131" spans="2:64" outlineLevel="3">
      <c r="B131" s="69" t="s">
        <v>30</v>
      </c>
      <c r="C131" s="64" t="s">
        <v>35</v>
      </c>
      <c r="D131" s="64"/>
      <c r="E131" s="68">
        <v>0</v>
      </c>
      <c r="F131" s="68">
        <v>0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68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0</v>
      </c>
      <c r="Z131" s="68">
        <v>0</v>
      </c>
      <c r="AA131" s="68">
        <v>0</v>
      </c>
      <c r="AB131" s="68">
        <v>0</v>
      </c>
      <c r="AC131" s="68">
        <v>0</v>
      </c>
      <c r="AD131" s="68">
        <v>0</v>
      </c>
      <c r="AE131" s="68">
        <v>0</v>
      </c>
      <c r="AF131" s="68">
        <v>0</v>
      </c>
      <c r="AG131" s="68">
        <v>0</v>
      </c>
      <c r="AH131" s="68">
        <v>0</v>
      </c>
      <c r="AI131" s="68">
        <v>0</v>
      </c>
      <c r="AJ131" s="68">
        <v>0</v>
      </c>
      <c r="AK131" s="68">
        <v>0</v>
      </c>
      <c r="AL131" s="68">
        <v>0</v>
      </c>
      <c r="AM131" s="68">
        <v>0</v>
      </c>
      <c r="AN131" s="68">
        <v>0</v>
      </c>
      <c r="AO131" s="68">
        <v>0</v>
      </c>
      <c r="AP131" s="68">
        <v>0</v>
      </c>
      <c r="AQ131" s="68">
        <v>0</v>
      </c>
      <c r="AR131" s="68">
        <v>0</v>
      </c>
      <c r="AS131" s="68">
        <v>0</v>
      </c>
      <c r="AT131" s="68">
        <v>0</v>
      </c>
      <c r="AU131" s="68">
        <v>0</v>
      </c>
      <c r="AV131" s="68">
        <v>0</v>
      </c>
      <c r="AW131" s="68">
        <v>0</v>
      </c>
      <c r="AX131" s="68">
        <v>0</v>
      </c>
      <c r="AY131" s="68">
        <v>0</v>
      </c>
      <c r="AZ131" s="68">
        <v>0</v>
      </c>
      <c r="BA131" s="68">
        <v>0</v>
      </c>
      <c r="BB131" s="68">
        <v>0</v>
      </c>
      <c r="BC131" s="68">
        <v>0</v>
      </c>
      <c r="BD131" s="68">
        <v>0</v>
      </c>
      <c r="BE131" s="68">
        <v>0</v>
      </c>
      <c r="BF131" s="68">
        <v>0</v>
      </c>
      <c r="BG131" s="68">
        <v>0</v>
      </c>
      <c r="BH131" s="68">
        <v>0</v>
      </c>
      <c r="BI131" s="68">
        <v>0</v>
      </c>
      <c r="BJ131" s="68">
        <v>0</v>
      </c>
      <c r="BK131" s="68">
        <v>0</v>
      </c>
      <c r="BL131" s="68">
        <v>0</v>
      </c>
    </row>
    <row r="132" spans="2:64" outlineLevel="3">
      <c r="B132" s="69" t="s">
        <v>32</v>
      </c>
      <c r="C132" s="64" t="s">
        <v>33</v>
      </c>
      <c r="D132" s="64"/>
      <c r="E132" s="68">
        <v>0</v>
      </c>
      <c r="F132" s="68">
        <v>0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68">
        <v>0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68">
        <v>0</v>
      </c>
      <c r="AD132" s="68">
        <v>0</v>
      </c>
      <c r="AE132" s="68">
        <v>0</v>
      </c>
      <c r="AF132" s="68">
        <v>0</v>
      </c>
      <c r="AG132" s="68">
        <v>0</v>
      </c>
      <c r="AH132" s="68">
        <v>0</v>
      </c>
      <c r="AI132" s="68">
        <v>0</v>
      </c>
      <c r="AJ132" s="68">
        <v>0</v>
      </c>
      <c r="AK132" s="68">
        <v>0</v>
      </c>
      <c r="AL132" s="68">
        <v>0</v>
      </c>
      <c r="AM132" s="68">
        <v>0</v>
      </c>
      <c r="AN132" s="68">
        <v>0</v>
      </c>
      <c r="AO132" s="68">
        <v>0</v>
      </c>
      <c r="AP132" s="68">
        <v>0</v>
      </c>
      <c r="AQ132" s="68">
        <v>0</v>
      </c>
      <c r="AR132" s="68">
        <v>0</v>
      </c>
      <c r="AS132" s="68">
        <v>0</v>
      </c>
      <c r="AT132" s="68">
        <v>0</v>
      </c>
      <c r="AU132" s="68">
        <v>0</v>
      </c>
      <c r="AV132" s="68">
        <v>0</v>
      </c>
      <c r="AW132" s="68">
        <v>0</v>
      </c>
      <c r="AX132" s="68">
        <v>0</v>
      </c>
      <c r="AY132" s="68">
        <v>0</v>
      </c>
      <c r="AZ132" s="68">
        <v>0</v>
      </c>
      <c r="BA132" s="68">
        <v>0</v>
      </c>
      <c r="BB132" s="68">
        <v>0</v>
      </c>
      <c r="BC132" s="68">
        <v>0</v>
      </c>
      <c r="BD132" s="68">
        <v>0</v>
      </c>
      <c r="BE132" s="68">
        <v>0</v>
      </c>
      <c r="BF132" s="68">
        <v>0</v>
      </c>
      <c r="BG132" s="68">
        <v>0</v>
      </c>
      <c r="BH132" s="68">
        <v>0</v>
      </c>
      <c r="BI132" s="68">
        <v>0</v>
      </c>
      <c r="BJ132" s="68">
        <v>0</v>
      </c>
      <c r="BK132" s="68">
        <v>0</v>
      </c>
      <c r="BL132" s="68">
        <v>0</v>
      </c>
    </row>
    <row r="133" spans="2:64" outlineLevel="3">
      <c r="B133" s="67" t="s">
        <v>38</v>
      </c>
      <c r="C133" s="64" t="s">
        <v>18</v>
      </c>
      <c r="D133" s="64"/>
      <c r="E133" s="65">
        <f t="shared" ref="E133" si="1939" xml:space="preserve"> - E134 * E135</f>
        <v>0</v>
      </c>
      <c r="F133" s="65">
        <f t="shared" ref="F133" si="1940" xml:space="preserve"> - F134 * F135</f>
        <v>0</v>
      </c>
      <c r="G133" s="65">
        <f t="shared" ref="G133" si="1941" xml:space="preserve"> - G134 * G135</f>
        <v>0</v>
      </c>
      <c r="H133" s="65">
        <f t="shared" ref="H133" si="1942" xml:space="preserve"> - H134 * H135</f>
        <v>0</v>
      </c>
      <c r="I133" s="65">
        <f t="shared" ref="I133" si="1943" xml:space="preserve"> - I134 * I135</f>
        <v>0</v>
      </c>
      <c r="J133" s="65">
        <f t="shared" ref="J133" si="1944" xml:space="preserve"> - J134 * J135</f>
        <v>0</v>
      </c>
      <c r="K133" s="65">
        <f t="shared" ref="K133" si="1945" xml:space="preserve"> - K134 * K135</f>
        <v>0</v>
      </c>
      <c r="L133" s="65">
        <f t="shared" ref="L133" si="1946" xml:space="preserve"> - L134 * L135</f>
        <v>0</v>
      </c>
      <c r="M133" s="65">
        <f t="shared" ref="M133" si="1947" xml:space="preserve"> - M134 * M135</f>
        <v>0</v>
      </c>
      <c r="N133" s="65">
        <f t="shared" ref="N133" si="1948" xml:space="preserve"> - N134 * N135</f>
        <v>0</v>
      </c>
      <c r="O133" s="65">
        <f t="shared" ref="O133" si="1949" xml:space="preserve"> - O134 * O135</f>
        <v>0</v>
      </c>
      <c r="P133" s="65">
        <f t="shared" ref="P133" si="1950" xml:space="preserve"> - P134 * P135</f>
        <v>0</v>
      </c>
      <c r="Q133" s="65">
        <f t="shared" ref="Q133" si="1951" xml:space="preserve"> - Q134 * Q135</f>
        <v>0</v>
      </c>
      <c r="R133" s="65">
        <f t="shared" ref="R133" si="1952" xml:space="preserve"> - R134 * R135</f>
        <v>0</v>
      </c>
      <c r="S133" s="65">
        <f t="shared" ref="S133" si="1953" xml:space="preserve"> - S134 * S135</f>
        <v>0</v>
      </c>
      <c r="T133" s="65">
        <f t="shared" ref="T133" si="1954" xml:space="preserve"> - T134 * T135</f>
        <v>0</v>
      </c>
      <c r="U133" s="65">
        <f t="shared" ref="U133" si="1955" xml:space="preserve"> - U134 * U135</f>
        <v>0</v>
      </c>
      <c r="V133" s="65">
        <f t="shared" ref="V133" si="1956" xml:space="preserve"> - V134 * V135</f>
        <v>0</v>
      </c>
      <c r="W133" s="65">
        <f t="shared" ref="W133" si="1957" xml:space="preserve"> - W134 * W135</f>
        <v>0</v>
      </c>
      <c r="X133" s="65">
        <f t="shared" ref="X133" si="1958" xml:space="preserve"> - X134 * X135</f>
        <v>0</v>
      </c>
      <c r="Y133" s="65">
        <f t="shared" ref="Y133" si="1959" xml:space="preserve"> - Y134 * Y135</f>
        <v>0</v>
      </c>
      <c r="Z133" s="65">
        <f t="shared" ref="Z133" si="1960" xml:space="preserve"> - Z134 * Z135</f>
        <v>0</v>
      </c>
      <c r="AA133" s="65">
        <f t="shared" ref="AA133" si="1961" xml:space="preserve"> - AA134 * AA135</f>
        <v>0</v>
      </c>
      <c r="AB133" s="65">
        <f t="shared" ref="AB133" si="1962" xml:space="preserve"> - AB134 * AB135</f>
        <v>0</v>
      </c>
      <c r="AC133" s="65">
        <f t="shared" ref="AC133" si="1963" xml:space="preserve"> - AC134 * AC135</f>
        <v>0</v>
      </c>
      <c r="AD133" s="65">
        <f t="shared" ref="AD133" si="1964" xml:space="preserve"> - AD134 * AD135</f>
        <v>0</v>
      </c>
      <c r="AE133" s="65">
        <f t="shared" ref="AE133" si="1965" xml:space="preserve"> - AE134 * AE135</f>
        <v>0</v>
      </c>
      <c r="AF133" s="65">
        <f t="shared" ref="AF133" si="1966" xml:space="preserve"> - AF134 * AF135</f>
        <v>0</v>
      </c>
      <c r="AG133" s="65">
        <f t="shared" ref="AG133" si="1967" xml:space="preserve"> - AG134 * AG135</f>
        <v>0</v>
      </c>
      <c r="AH133" s="65">
        <f t="shared" ref="AH133" si="1968" xml:space="preserve"> - AH134 * AH135</f>
        <v>0</v>
      </c>
      <c r="AI133" s="65">
        <f t="shared" ref="AI133" si="1969" xml:space="preserve"> - AI134 * AI135</f>
        <v>0</v>
      </c>
      <c r="AJ133" s="65">
        <f t="shared" ref="AJ133" si="1970" xml:space="preserve"> - AJ134 * AJ135</f>
        <v>0</v>
      </c>
      <c r="AK133" s="65">
        <f t="shared" ref="AK133" si="1971" xml:space="preserve"> - AK134 * AK135</f>
        <v>0</v>
      </c>
      <c r="AL133" s="65">
        <f t="shared" ref="AL133" si="1972" xml:space="preserve"> - AL134 * AL135</f>
        <v>0</v>
      </c>
      <c r="AM133" s="65">
        <f t="shared" ref="AM133" si="1973" xml:space="preserve"> - AM134 * AM135</f>
        <v>0</v>
      </c>
      <c r="AN133" s="65">
        <f t="shared" ref="AN133" si="1974" xml:space="preserve"> - AN134 * AN135</f>
        <v>0</v>
      </c>
      <c r="AO133" s="65">
        <f t="shared" ref="AO133" si="1975" xml:space="preserve"> - AO134 * AO135</f>
        <v>0</v>
      </c>
      <c r="AP133" s="65">
        <f t="shared" ref="AP133" si="1976" xml:space="preserve"> - AP134 * AP135</f>
        <v>0</v>
      </c>
      <c r="AQ133" s="65">
        <f t="shared" ref="AQ133" si="1977" xml:space="preserve"> - AQ134 * AQ135</f>
        <v>0</v>
      </c>
      <c r="AR133" s="65">
        <f t="shared" ref="AR133" si="1978" xml:space="preserve"> - AR134 * AR135</f>
        <v>0</v>
      </c>
      <c r="AS133" s="65">
        <f t="shared" ref="AS133" si="1979" xml:space="preserve"> - AS134 * AS135</f>
        <v>0</v>
      </c>
      <c r="AT133" s="65">
        <f t="shared" ref="AT133" si="1980" xml:space="preserve"> - AT134 * AT135</f>
        <v>0</v>
      </c>
      <c r="AU133" s="65">
        <f t="shared" ref="AU133" si="1981" xml:space="preserve"> - AU134 * AU135</f>
        <v>0</v>
      </c>
      <c r="AV133" s="65">
        <f t="shared" ref="AV133" si="1982" xml:space="preserve"> - AV134 * AV135</f>
        <v>0</v>
      </c>
      <c r="AW133" s="65">
        <f t="shared" ref="AW133" si="1983" xml:space="preserve"> - AW134 * AW135</f>
        <v>0</v>
      </c>
      <c r="AX133" s="65">
        <f t="shared" ref="AX133" si="1984" xml:space="preserve"> - AX134 * AX135</f>
        <v>0</v>
      </c>
      <c r="AY133" s="65">
        <f t="shared" ref="AY133" si="1985" xml:space="preserve"> - AY134 * AY135</f>
        <v>0</v>
      </c>
      <c r="AZ133" s="65">
        <f t="shared" ref="AZ133" si="1986" xml:space="preserve"> - AZ134 * AZ135</f>
        <v>0</v>
      </c>
      <c r="BA133" s="65">
        <f t="shared" ref="BA133" si="1987" xml:space="preserve"> - BA134 * BA135</f>
        <v>0</v>
      </c>
      <c r="BB133" s="65">
        <f t="shared" ref="BB133" si="1988" xml:space="preserve"> - BB134 * BB135</f>
        <v>0</v>
      </c>
      <c r="BC133" s="65">
        <f t="shared" ref="BC133" si="1989" xml:space="preserve"> - BC134 * BC135</f>
        <v>0</v>
      </c>
      <c r="BD133" s="65">
        <f t="shared" ref="BD133" si="1990" xml:space="preserve"> - BD134 * BD135</f>
        <v>0</v>
      </c>
      <c r="BE133" s="65">
        <f t="shared" ref="BE133" si="1991" xml:space="preserve"> - BE134 * BE135</f>
        <v>0</v>
      </c>
      <c r="BF133" s="65">
        <f t="shared" ref="BF133" si="1992" xml:space="preserve"> - BF134 * BF135</f>
        <v>0</v>
      </c>
      <c r="BG133" s="65">
        <f t="shared" ref="BG133" si="1993" xml:space="preserve"> - BG134 * BG135</f>
        <v>0</v>
      </c>
      <c r="BH133" s="65">
        <f t="shared" ref="BH133" si="1994" xml:space="preserve"> - BH134 * BH135</f>
        <v>0</v>
      </c>
      <c r="BI133" s="65">
        <f t="shared" ref="BI133" si="1995" xml:space="preserve"> - BI134 * BI135</f>
        <v>0</v>
      </c>
      <c r="BJ133" s="65">
        <f t="shared" ref="BJ133" si="1996" xml:space="preserve"> - BJ134 * BJ135</f>
        <v>0</v>
      </c>
      <c r="BK133" s="65">
        <f t="shared" ref="BK133" si="1997" xml:space="preserve"> - BK134 * BK135</f>
        <v>0</v>
      </c>
      <c r="BL133" s="65">
        <f t="shared" ref="BL133" si="1998" xml:space="preserve"> - BL134 * BL135</f>
        <v>0</v>
      </c>
    </row>
    <row r="134" spans="2:64" outlineLevel="3">
      <c r="B134" s="69" t="s">
        <v>30</v>
      </c>
      <c r="C134" s="64" t="s">
        <v>35</v>
      </c>
      <c r="D134" s="64"/>
      <c r="E134" s="68">
        <v>0</v>
      </c>
      <c r="F134" s="68">
        <v>0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68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0</v>
      </c>
      <c r="Y134" s="68">
        <v>0</v>
      </c>
      <c r="Z134" s="68">
        <v>0</v>
      </c>
      <c r="AA134" s="68">
        <v>0</v>
      </c>
      <c r="AB134" s="68">
        <v>0</v>
      </c>
      <c r="AC134" s="68">
        <v>0</v>
      </c>
      <c r="AD134" s="68">
        <v>0</v>
      </c>
      <c r="AE134" s="68">
        <v>0</v>
      </c>
      <c r="AF134" s="68">
        <v>0</v>
      </c>
      <c r="AG134" s="68">
        <v>0</v>
      </c>
      <c r="AH134" s="68">
        <v>0</v>
      </c>
      <c r="AI134" s="68">
        <v>0</v>
      </c>
      <c r="AJ134" s="68">
        <v>0</v>
      </c>
      <c r="AK134" s="68">
        <v>0</v>
      </c>
      <c r="AL134" s="68">
        <v>0</v>
      </c>
      <c r="AM134" s="68">
        <v>0</v>
      </c>
      <c r="AN134" s="68">
        <v>0</v>
      </c>
      <c r="AO134" s="68">
        <v>0</v>
      </c>
      <c r="AP134" s="68">
        <v>0</v>
      </c>
      <c r="AQ134" s="68">
        <v>0</v>
      </c>
      <c r="AR134" s="68">
        <v>0</v>
      </c>
      <c r="AS134" s="68">
        <v>0</v>
      </c>
      <c r="AT134" s="68">
        <v>0</v>
      </c>
      <c r="AU134" s="68">
        <v>0</v>
      </c>
      <c r="AV134" s="68">
        <v>0</v>
      </c>
      <c r="AW134" s="68">
        <v>0</v>
      </c>
      <c r="AX134" s="68">
        <v>0</v>
      </c>
      <c r="AY134" s="68">
        <v>0</v>
      </c>
      <c r="AZ134" s="68">
        <v>0</v>
      </c>
      <c r="BA134" s="68">
        <v>0</v>
      </c>
      <c r="BB134" s="68">
        <v>0</v>
      </c>
      <c r="BC134" s="68">
        <v>0</v>
      </c>
      <c r="BD134" s="68">
        <v>0</v>
      </c>
      <c r="BE134" s="68">
        <v>0</v>
      </c>
      <c r="BF134" s="68">
        <v>0</v>
      </c>
      <c r="BG134" s="68">
        <v>0</v>
      </c>
      <c r="BH134" s="68">
        <v>0</v>
      </c>
      <c r="BI134" s="68">
        <v>0</v>
      </c>
      <c r="BJ134" s="68">
        <v>0</v>
      </c>
      <c r="BK134" s="68">
        <v>0</v>
      </c>
      <c r="BL134" s="68">
        <v>0</v>
      </c>
    </row>
    <row r="135" spans="2:64" outlineLevel="3">
      <c r="B135" s="69" t="s">
        <v>32</v>
      </c>
      <c r="C135" s="64" t="s">
        <v>33</v>
      </c>
      <c r="D135" s="64"/>
      <c r="E135" s="68">
        <v>0</v>
      </c>
      <c r="F135" s="68">
        <v>0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68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68">
        <v>0</v>
      </c>
      <c r="AD135" s="68">
        <v>0</v>
      </c>
      <c r="AE135" s="68">
        <v>0</v>
      </c>
      <c r="AF135" s="68">
        <v>0</v>
      </c>
      <c r="AG135" s="68">
        <v>0</v>
      </c>
      <c r="AH135" s="68">
        <v>0</v>
      </c>
      <c r="AI135" s="68">
        <v>0</v>
      </c>
      <c r="AJ135" s="68">
        <v>0</v>
      </c>
      <c r="AK135" s="68">
        <v>0</v>
      </c>
      <c r="AL135" s="68">
        <v>0</v>
      </c>
      <c r="AM135" s="68">
        <v>0</v>
      </c>
      <c r="AN135" s="68">
        <v>0</v>
      </c>
      <c r="AO135" s="68">
        <v>0</v>
      </c>
      <c r="AP135" s="68">
        <v>0</v>
      </c>
      <c r="AQ135" s="68">
        <v>0</v>
      </c>
      <c r="AR135" s="68">
        <v>0</v>
      </c>
      <c r="AS135" s="68">
        <v>0</v>
      </c>
      <c r="AT135" s="68">
        <v>0</v>
      </c>
      <c r="AU135" s="68">
        <v>0</v>
      </c>
      <c r="AV135" s="68">
        <v>0</v>
      </c>
      <c r="AW135" s="68">
        <v>0</v>
      </c>
      <c r="AX135" s="68">
        <v>0</v>
      </c>
      <c r="AY135" s="68">
        <v>0</v>
      </c>
      <c r="AZ135" s="68">
        <v>0</v>
      </c>
      <c r="BA135" s="68">
        <v>0</v>
      </c>
      <c r="BB135" s="68">
        <v>0</v>
      </c>
      <c r="BC135" s="68">
        <v>0</v>
      </c>
      <c r="BD135" s="68">
        <v>0</v>
      </c>
      <c r="BE135" s="68">
        <v>0</v>
      </c>
      <c r="BF135" s="68">
        <v>0</v>
      </c>
      <c r="BG135" s="68">
        <v>0</v>
      </c>
      <c r="BH135" s="68">
        <v>0</v>
      </c>
      <c r="BI135" s="68">
        <v>0</v>
      </c>
      <c r="BJ135" s="68">
        <v>0</v>
      </c>
      <c r="BK135" s="68">
        <v>0</v>
      </c>
      <c r="BL135" s="68">
        <v>0</v>
      </c>
    </row>
    <row r="136" spans="2:64" outlineLevel="3">
      <c r="B136" s="69"/>
      <c r="C136" s="64"/>
      <c r="D136" s="64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  <c r="AF136" s="72"/>
      <c r="AG136" s="72"/>
      <c r="AH136" s="72"/>
      <c r="AI136" s="72"/>
      <c r="AJ136" s="72"/>
      <c r="AK136" s="72"/>
      <c r="AL136" s="72"/>
      <c r="AM136" s="72"/>
      <c r="AN136" s="72"/>
      <c r="AO136" s="72"/>
      <c r="AP136" s="72"/>
      <c r="AQ136" s="72"/>
      <c r="AR136" s="72"/>
      <c r="AS136" s="72"/>
      <c r="AT136" s="72"/>
      <c r="AU136" s="72"/>
      <c r="AV136" s="72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</row>
    <row r="137" spans="2:64" ht="14.45" outlineLevel="2">
      <c r="B137" s="70" t="s">
        <v>39</v>
      </c>
      <c r="C137" s="64" t="s">
        <v>18</v>
      </c>
      <c r="D137" s="73">
        <f xml:space="preserve"> $D$61</f>
        <v>0.15</v>
      </c>
      <c r="E137" s="74">
        <f t="shared" ref="E137:AJ137" si="1999" xml:space="preserve"> E120 * $D$137</f>
        <v>0</v>
      </c>
      <c r="F137" s="65">
        <f xml:space="preserve"> F120 * $D$137</f>
        <v>0</v>
      </c>
      <c r="G137" s="65">
        <f t="shared" si="1999"/>
        <v>0</v>
      </c>
      <c r="H137" s="65">
        <f t="shared" si="1999"/>
        <v>0</v>
      </c>
      <c r="I137" s="65">
        <f t="shared" si="1999"/>
        <v>0</v>
      </c>
      <c r="J137" s="65">
        <f t="shared" si="1999"/>
        <v>0</v>
      </c>
      <c r="K137" s="65">
        <f t="shared" si="1999"/>
        <v>0</v>
      </c>
      <c r="L137" s="65">
        <f t="shared" si="1999"/>
        <v>0</v>
      </c>
      <c r="M137" s="65">
        <f t="shared" si="1999"/>
        <v>0</v>
      </c>
      <c r="N137" s="65">
        <f t="shared" si="1999"/>
        <v>0</v>
      </c>
      <c r="O137" s="65">
        <f t="shared" si="1999"/>
        <v>0</v>
      </c>
      <c r="P137" s="65">
        <f t="shared" si="1999"/>
        <v>0</v>
      </c>
      <c r="Q137" s="65">
        <f t="shared" si="1999"/>
        <v>0</v>
      </c>
      <c r="R137" s="65">
        <f t="shared" si="1999"/>
        <v>0</v>
      </c>
      <c r="S137" s="65">
        <f t="shared" si="1999"/>
        <v>0</v>
      </c>
      <c r="T137" s="65">
        <f t="shared" si="1999"/>
        <v>0</v>
      </c>
      <c r="U137" s="65">
        <f t="shared" si="1999"/>
        <v>0</v>
      </c>
      <c r="V137" s="65">
        <f t="shared" si="1999"/>
        <v>0</v>
      </c>
      <c r="W137" s="65">
        <f t="shared" si="1999"/>
        <v>0</v>
      </c>
      <c r="X137" s="65">
        <f t="shared" si="1999"/>
        <v>0</v>
      </c>
      <c r="Y137" s="65">
        <f t="shared" si="1999"/>
        <v>0</v>
      </c>
      <c r="Z137" s="65">
        <f t="shared" si="1999"/>
        <v>0</v>
      </c>
      <c r="AA137" s="65">
        <f t="shared" si="1999"/>
        <v>0</v>
      </c>
      <c r="AB137" s="65">
        <f t="shared" si="1999"/>
        <v>0</v>
      </c>
      <c r="AC137" s="65">
        <f t="shared" si="1999"/>
        <v>0</v>
      </c>
      <c r="AD137" s="65">
        <f t="shared" si="1999"/>
        <v>0</v>
      </c>
      <c r="AE137" s="65">
        <f t="shared" si="1999"/>
        <v>0</v>
      </c>
      <c r="AF137" s="65">
        <f t="shared" si="1999"/>
        <v>0</v>
      </c>
      <c r="AG137" s="65">
        <f t="shared" si="1999"/>
        <v>0</v>
      </c>
      <c r="AH137" s="65">
        <f t="shared" si="1999"/>
        <v>0</v>
      </c>
      <c r="AI137" s="65">
        <f t="shared" si="1999"/>
        <v>0</v>
      </c>
      <c r="AJ137" s="65">
        <f t="shared" si="1999"/>
        <v>0</v>
      </c>
      <c r="AK137" s="65">
        <f t="shared" ref="AK137:BL137" si="2000" xml:space="preserve"> AK120 * $D$137</f>
        <v>0</v>
      </c>
      <c r="AL137" s="65">
        <f t="shared" si="2000"/>
        <v>0</v>
      </c>
      <c r="AM137" s="65">
        <f t="shared" si="2000"/>
        <v>0</v>
      </c>
      <c r="AN137" s="65">
        <f t="shared" si="2000"/>
        <v>0</v>
      </c>
      <c r="AO137" s="65">
        <f t="shared" si="2000"/>
        <v>0</v>
      </c>
      <c r="AP137" s="65">
        <f t="shared" si="2000"/>
        <v>0</v>
      </c>
      <c r="AQ137" s="65">
        <f t="shared" si="2000"/>
        <v>0</v>
      </c>
      <c r="AR137" s="65">
        <f t="shared" si="2000"/>
        <v>0</v>
      </c>
      <c r="AS137" s="65">
        <f t="shared" si="2000"/>
        <v>0</v>
      </c>
      <c r="AT137" s="65">
        <f t="shared" si="2000"/>
        <v>0</v>
      </c>
      <c r="AU137" s="65">
        <f t="shared" si="2000"/>
        <v>0</v>
      </c>
      <c r="AV137" s="65">
        <f t="shared" si="2000"/>
        <v>0</v>
      </c>
      <c r="AW137" s="65">
        <f t="shared" si="2000"/>
        <v>0</v>
      </c>
      <c r="AX137" s="65">
        <f t="shared" si="2000"/>
        <v>0</v>
      </c>
      <c r="AY137" s="65">
        <f t="shared" si="2000"/>
        <v>0</v>
      </c>
      <c r="AZ137" s="65">
        <f t="shared" si="2000"/>
        <v>0</v>
      </c>
      <c r="BA137" s="65">
        <f t="shared" si="2000"/>
        <v>0</v>
      </c>
      <c r="BB137" s="65">
        <f t="shared" si="2000"/>
        <v>0</v>
      </c>
      <c r="BC137" s="65">
        <f t="shared" si="2000"/>
        <v>0</v>
      </c>
      <c r="BD137" s="65">
        <f t="shared" si="2000"/>
        <v>0</v>
      </c>
      <c r="BE137" s="65">
        <f t="shared" si="2000"/>
        <v>0</v>
      </c>
      <c r="BF137" s="65">
        <f t="shared" si="2000"/>
        <v>0</v>
      </c>
      <c r="BG137" s="65">
        <f t="shared" si="2000"/>
        <v>0</v>
      </c>
      <c r="BH137" s="65">
        <f t="shared" si="2000"/>
        <v>0</v>
      </c>
      <c r="BI137" s="65">
        <f t="shared" si="2000"/>
        <v>0</v>
      </c>
      <c r="BJ137" s="65">
        <f t="shared" si="2000"/>
        <v>0</v>
      </c>
      <c r="BK137" s="65">
        <f t="shared" si="2000"/>
        <v>0</v>
      </c>
      <c r="BL137" s="65">
        <f t="shared" si="2000"/>
        <v>0</v>
      </c>
    </row>
    <row r="138" spans="2:64" ht="14.45" outlineLevel="2">
      <c r="B138" s="3"/>
      <c r="D138" s="13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</row>
    <row r="139" spans="2:64" outlineLevel="2">
      <c r="B139" s="70" t="s">
        <v>43</v>
      </c>
      <c r="C139" s="64" t="s">
        <v>7</v>
      </c>
      <c r="D139" s="64"/>
      <c r="E139" s="65">
        <f>SUM(E140:E144, E146, E162)</f>
        <v>0</v>
      </c>
      <c r="F139" s="65">
        <f t="shared" ref="F139" si="2001">SUM(F140:F144, F146, F162)</f>
        <v>0</v>
      </c>
      <c r="G139" s="65">
        <f>SUM(G140:G144, G146, G162)</f>
        <v>0</v>
      </c>
      <c r="H139" s="65">
        <f t="shared" ref="H139" si="2002">SUM(H140:H144, H146, H162)</f>
        <v>0</v>
      </c>
      <c r="I139" s="65">
        <f t="shared" ref="I139" si="2003">SUM(I140:I144, I146, I162)</f>
        <v>0</v>
      </c>
      <c r="J139" s="65">
        <f>SUM(J140:J144, J146, J162)</f>
        <v>0</v>
      </c>
      <c r="K139" s="65">
        <f t="shared" ref="K139" si="2004">SUM(K140:K144, K146, K162)</f>
        <v>0</v>
      </c>
      <c r="L139" s="65">
        <f t="shared" ref="L139" si="2005">SUM(L140:L144, L146, L162)</f>
        <v>0</v>
      </c>
      <c r="M139" s="65">
        <f>SUM(M140:M144, M146, M162)</f>
        <v>0</v>
      </c>
      <c r="N139" s="65">
        <f t="shared" ref="N139" si="2006">SUM(N140:N144, N146, N162)</f>
        <v>0</v>
      </c>
      <c r="O139" s="65">
        <f t="shared" ref="O139" si="2007">SUM(O140:O144, O146, O162)</f>
        <v>0</v>
      </c>
      <c r="P139" s="65">
        <f t="shared" ref="P139" si="2008">SUM(P140:P144, P146, P162)</f>
        <v>0</v>
      </c>
      <c r="Q139" s="65">
        <f t="shared" ref="Q139" si="2009">SUM(Q140:Q144, Q146, Q162)</f>
        <v>0</v>
      </c>
      <c r="R139" s="65">
        <f t="shared" ref="R139" si="2010">SUM(R140:R144, R146, R162)</f>
        <v>0</v>
      </c>
      <c r="S139" s="65">
        <f t="shared" ref="S139" si="2011">SUM(S140:S144, S146, S162)</f>
        <v>0</v>
      </c>
      <c r="T139" s="65">
        <f t="shared" ref="T139" si="2012">SUM(T140:T144, T146, T162)</f>
        <v>0</v>
      </c>
      <c r="U139" s="65">
        <f t="shared" ref="U139" si="2013">SUM(U140:U144, U146, U162)</f>
        <v>0</v>
      </c>
      <c r="V139" s="65">
        <f t="shared" ref="V139" si="2014">SUM(V140:V144, V146, V162)</f>
        <v>0</v>
      </c>
      <c r="W139" s="65">
        <f t="shared" ref="W139" si="2015">SUM(W140:W144, W146, W162)</f>
        <v>0</v>
      </c>
      <c r="X139" s="65">
        <f t="shared" ref="X139" si="2016">SUM(X140:X144, X146, X162)</f>
        <v>0</v>
      </c>
      <c r="Y139" s="65">
        <f t="shared" ref="Y139" si="2017">SUM(Y140:Y144, Y146, Y162)</f>
        <v>0</v>
      </c>
      <c r="Z139" s="65">
        <f t="shared" ref="Z139" si="2018">SUM(Z140:Z144, Z146, Z162)</f>
        <v>0</v>
      </c>
      <c r="AA139" s="65">
        <f t="shared" ref="AA139" si="2019">SUM(AA140:AA144, AA146, AA162)</f>
        <v>0</v>
      </c>
      <c r="AB139" s="65">
        <f t="shared" ref="AB139" si="2020">SUM(AB140:AB144, AB146, AB162)</f>
        <v>0</v>
      </c>
      <c r="AC139" s="65">
        <f t="shared" ref="AC139" si="2021">SUM(AC140:AC144, AC146, AC162)</f>
        <v>0</v>
      </c>
      <c r="AD139" s="65">
        <f t="shared" ref="AD139" si="2022">SUM(AD140:AD144, AD146, AD162)</f>
        <v>0</v>
      </c>
      <c r="AE139" s="65">
        <f t="shared" ref="AE139" si="2023">SUM(AE140:AE144, AE146, AE162)</f>
        <v>0</v>
      </c>
      <c r="AF139" s="65">
        <f t="shared" ref="AF139" si="2024">SUM(AF140:AF144, AF146, AF162)</f>
        <v>0</v>
      </c>
      <c r="AG139" s="65">
        <f t="shared" ref="AG139" si="2025">SUM(AG140:AG144, AG146, AG162)</f>
        <v>0</v>
      </c>
      <c r="AH139" s="65">
        <f t="shared" ref="AH139" si="2026">SUM(AH140:AH144, AH146, AH162)</f>
        <v>0</v>
      </c>
      <c r="AI139" s="65">
        <f t="shared" ref="AI139" si="2027">SUM(AI140:AI144, AI146, AI162)</f>
        <v>0</v>
      </c>
      <c r="AJ139" s="65">
        <f t="shared" ref="AJ139" si="2028">SUM(AJ140:AJ144, AJ146, AJ162)</f>
        <v>0</v>
      </c>
      <c r="AK139" s="65">
        <f t="shared" ref="AK139" si="2029">SUM(AK140:AK144, AK146, AK162)</f>
        <v>0</v>
      </c>
      <c r="AL139" s="65">
        <f t="shared" ref="AL139" si="2030">SUM(AL140:AL144, AL146, AL162)</f>
        <v>0</v>
      </c>
      <c r="AM139" s="65">
        <f t="shared" ref="AM139" si="2031">SUM(AM140:AM144, AM146, AM162)</f>
        <v>0</v>
      </c>
      <c r="AN139" s="65">
        <f t="shared" ref="AN139" si="2032">SUM(AN140:AN144, AN146, AN162)</f>
        <v>0</v>
      </c>
      <c r="AO139" s="65">
        <f t="shared" ref="AO139" si="2033">SUM(AO140:AO144, AO146, AO162)</f>
        <v>0</v>
      </c>
      <c r="AP139" s="65">
        <f t="shared" ref="AP139" si="2034">SUM(AP140:AP144, AP146, AP162)</f>
        <v>0</v>
      </c>
      <c r="AQ139" s="65">
        <f t="shared" ref="AQ139" si="2035">SUM(AQ140:AQ144, AQ146, AQ162)</f>
        <v>0</v>
      </c>
      <c r="AR139" s="65">
        <f t="shared" ref="AR139" si="2036">SUM(AR140:AR144, AR146, AR162)</f>
        <v>0</v>
      </c>
      <c r="AS139" s="65">
        <f t="shared" ref="AS139" si="2037">SUM(AS140:AS144, AS146, AS162)</f>
        <v>0</v>
      </c>
      <c r="AT139" s="65">
        <f t="shared" ref="AT139" si="2038">SUM(AT140:AT144, AT146, AT162)</f>
        <v>0</v>
      </c>
      <c r="AU139" s="65">
        <f t="shared" ref="AU139" si="2039">SUM(AU140:AU144, AU146, AU162)</f>
        <v>0</v>
      </c>
      <c r="AV139" s="65">
        <f t="shared" ref="AV139" si="2040">SUM(AV140:AV144, AV146, AV162)</f>
        <v>0</v>
      </c>
      <c r="AW139" s="65">
        <f t="shared" ref="AW139" si="2041">SUM(AW140:AW144, AW146, AW162)</f>
        <v>0</v>
      </c>
      <c r="AX139" s="65">
        <f t="shared" ref="AX139" si="2042">SUM(AX140:AX144, AX146, AX162)</f>
        <v>0</v>
      </c>
      <c r="AY139" s="65">
        <f t="shared" ref="AY139" si="2043">SUM(AY140:AY144, AY146, AY162)</f>
        <v>0</v>
      </c>
      <c r="AZ139" s="65">
        <f t="shared" ref="AZ139" si="2044">SUM(AZ140:AZ144, AZ146, AZ162)</f>
        <v>0</v>
      </c>
      <c r="BA139" s="65">
        <f t="shared" ref="BA139" si="2045">SUM(BA140:BA144, BA146, BA162)</f>
        <v>0</v>
      </c>
      <c r="BB139" s="65">
        <f t="shared" ref="BB139" si="2046">SUM(BB140:BB144, BB146, BB162)</f>
        <v>0</v>
      </c>
      <c r="BC139" s="65">
        <f t="shared" ref="BC139" si="2047">SUM(BC140:BC144, BC146, BC162)</f>
        <v>0</v>
      </c>
      <c r="BD139" s="65">
        <f t="shared" ref="BD139" si="2048">SUM(BD140:BD144, BD146, BD162)</f>
        <v>0</v>
      </c>
      <c r="BE139" s="65">
        <f t="shared" ref="BE139" si="2049">SUM(BE140:BE144, BE146, BE162)</f>
        <v>0</v>
      </c>
      <c r="BF139" s="65">
        <f t="shared" ref="BF139" si="2050">SUM(BF140:BF144, BF146, BF162)</f>
        <v>0</v>
      </c>
      <c r="BG139" s="65">
        <f t="shared" ref="BG139" si="2051">SUM(BG140:BG144, BG146, BG162)</f>
        <v>0</v>
      </c>
      <c r="BH139" s="65">
        <f t="shared" ref="BH139" si="2052">SUM(BH140:BH144, BH146, BH162)</f>
        <v>0</v>
      </c>
      <c r="BI139" s="65">
        <f t="shared" ref="BI139" si="2053">SUM(BI140:BI144, BI146, BI162)</f>
        <v>0</v>
      </c>
      <c r="BJ139" s="65">
        <f t="shared" ref="BJ139" si="2054">SUM(BJ140:BJ144, BJ146, BJ162)</f>
        <v>0</v>
      </c>
      <c r="BK139" s="65">
        <f t="shared" ref="BK139" si="2055">SUM(BK140:BK144, BK146, BK162)</f>
        <v>0</v>
      </c>
      <c r="BL139" s="65">
        <f t="shared" ref="BL139" si="2056">SUM(BL140:BL144, BL146, BL162)</f>
        <v>0</v>
      </c>
    </row>
    <row r="140" spans="2:64" ht="14.25" customHeight="1" outlineLevel="4">
      <c r="B140" s="67" t="s">
        <v>44</v>
      </c>
      <c r="C140" s="64" t="s">
        <v>7</v>
      </c>
      <c r="D140" s="81" t="s">
        <v>45</v>
      </c>
      <c r="E140" s="68">
        <v>0</v>
      </c>
      <c r="F140" s="68">
        <v>0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68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0</v>
      </c>
      <c r="Z140" s="68">
        <v>0</v>
      </c>
      <c r="AA140" s="68">
        <v>0</v>
      </c>
      <c r="AB140" s="68">
        <v>0</v>
      </c>
      <c r="AC140" s="68">
        <v>0</v>
      </c>
      <c r="AD140" s="68">
        <v>0</v>
      </c>
      <c r="AE140" s="68">
        <v>0</v>
      </c>
      <c r="AF140" s="68">
        <v>0</v>
      </c>
      <c r="AG140" s="68">
        <v>0</v>
      </c>
      <c r="AH140" s="68">
        <v>0</v>
      </c>
      <c r="AI140" s="68">
        <v>0</v>
      </c>
      <c r="AJ140" s="68">
        <v>0</v>
      </c>
      <c r="AK140" s="68">
        <v>0</v>
      </c>
      <c r="AL140" s="68">
        <v>0</v>
      </c>
      <c r="AM140" s="68">
        <v>0</v>
      </c>
      <c r="AN140" s="68">
        <v>0</v>
      </c>
      <c r="AO140" s="68">
        <v>0</v>
      </c>
      <c r="AP140" s="68">
        <v>0</v>
      </c>
      <c r="AQ140" s="68">
        <v>0</v>
      </c>
      <c r="AR140" s="68">
        <v>0</v>
      </c>
      <c r="AS140" s="68">
        <v>0</v>
      </c>
      <c r="AT140" s="68">
        <v>0</v>
      </c>
      <c r="AU140" s="68">
        <v>0</v>
      </c>
      <c r="AV140" s="68">
        <v>0</v>
      </c>
      <c r="AW140" s="68">
        <v>0</v>
      </c>
      <c r="AX140" s="68">
        <v>0</v>
      </c>
      <c r="AY140" s="68">
        <v>0</v>
      </c>
      <c r="AZ140" s="68">
        <v>0</v>
      </c>
      <c r="BA140" s="68">
        <v>0</v>
      </c>
      <c r="BB140" s="68">
        <v>0</v>
      </c>
      <c r="BC140" s="68">
        <v>0</v>
      </c>
      <c r="BD140" s="68">
        <v>0</v>
      </c>
      <c r="BE140" s="68">
        <v>0</v>
      </c>
      <c r="BF140" s="68">
        <v>0</v>
      </c>
      <c r="BG140" s="68">
        <v>0</v>
      </c>
      <c r="BH140" s="68">
        <v>0</v>
      </c>
      <c r="BI140" s="68">
        <v>0</v>
      </c>
      <c r="BJ140" s="68">
        <v>0</v>
      </c>
      <c r="BK140" s="68">
        <v>0</v>
      </c>
      <c r="BL140" s="68">
        <v>0</v>
      </c>
    </row>
    <row r="141" spans="2:64" outlineLevel="4">
      <c r="B141" s="67" t="s">
        <v>46</v>
      </c>
      <c r="C141" s="64" t="s">
        <v>7</v>
      </c>
      <c r="D141" s="81" t="s">
        <v>45</v>
      </c>
      <c r="E141" s="68">
        <v>0</v>
      </c>
      <c r="F141" s="68">
        <v>0</v>
      </c>
      <c r="G141" s="68">
        <v>0</v>
      </c>
      <c r="H141" s="68">
        <v>0</v>
      </c>
      <c r="I141" s="68">
        <v>0</v>
      </c>
      <c r="J141" s="68">
        <v>0</v>
      </c>
      <c r="K141" s="68">
        <v>0</v>
      </c>
      <c r="L141" s="68">
        <v>0</v>
      </c>
      <c r="M141" s="68">
        <v>0</v>
      </c>
      <c r="N141" s="68">
        <v>0</v>
      </c>
      <c r="O141" s="68">
        <v>0</v>
      </c>
      <c r="P141" s="68">
        <v>0</v>
      </c>
      <c r="Q141" s="68">
        <v>0</v>
      </c>
      <c r="R141" s="68">
        <v>0</v>
      </c>
      <c r="S141" s="68">
        <v>0</v>
      </c>
      <c r="T141" s="68">
        <v>0</v>
      </c>
      <c r="U141" s="68">
        <v>0</v>
      </c>
      <c r="V141" s="68">
        <v>0</v>
      </c>
      <c r="W141" s="68">
        <v>0</v>
      </c>
      <c r="X141" s="68">
        <v>0</v>
      </c>
      <c r="Y141" s="68">
        <v>0</v>
      </c>
      <c r="Z141" s="68">
        <v>0</v>
      </c>
      <c r="AA141" s="68">
        <v>0</v>
      </c>
      <c r="AB141" s="68">
        <v>0</v>
      </c>
      <c r="AC141" s="68">
        <v>0</v>
      </c>
      <c r="AD141" s="68">
        <v>0</v>
      </c>
      <c r="AE141" s="68">
        <v>0</v>
      </c>
      <c r="AF141" s="68">
        <v>0</v>
      </c>
      <c r="AG141" s="68">
        <v>0</v>
      </c>
      <c r="AH141" s="68">
        <v>0</v>
      </c>
      <c r="AI141" s="68">
        <v>0</v>
      </c>
      <c r="AJ141" s="68">
        <v>0</v>
      </c>
      <c r="AK141" s="68">
        <v>0</v>
      </c>
      <c r="AL141" s="68">
        <v>0</v>
      </c>
      <c r="AM141" s="68">
        <v>0</v>
      </c>
      <c r="AN141" s="68">
        <v>0</v>
      </c>
      <c r="AO141" s="68">
        <v>0</v>
      </c>
      <c r="AP141" s="68">
        <v>0</v>
      </c>
      <c r="AQ141" s="68">
        <v>0</v>
      </c>
      <c r="AR141" s="68">
        <v>0</v>
      </c>
      <c r="AS141" s="68">
        <v>0</v>
      </c>
      <c r="AT141" s="68">
        <v>0</v>
      </c>
      <c r="AU141" s="68">
        <v>0</v>
      </c>
      <c r="AV141" s="68">
        <v>0</v>
      </c>
      <c r="AW141" s="68">
        <v>0</v>
      </c>
      <c r="AX141" s="68">
        <v>0</v>
      </c>
      <c r="AY141" s="68">
        <v>0</v>
      </c>
      <c r="AZ141" s="68">
        <v>0</v>
      </c>
      <c r="BA141" s="68">
        <v>0</v>
      </c>
      <c r="BB141" s="68">
        <v>0</v>
      </c>
      <c r="BC141" s="68">
        <v>0</v>
      </c>
      <c r="BD141" s="68">
        <v>0</v>
      </c>
      <c r="BE141" s="68">
        <v>0</v>
      </c>
      <c r="BF141" s="68">
        <v>0</v>
      </c>
      <c r="BG141" s="68">
        <v>0</v>
      </c>
      <c r="BH141" s="68">
        <v>0</v>
      </c>
      <c r="BI141" s="68">
        <v>0</v>
      </c>
      <c r="BJ141" s="68">
        <v>0</v>
      </c>
      <c r="BK141" s="68">
        <v>0</v>
      </c>
      <c r="BL141" s="68">
        <v>0</v>
      </c>
    </row>
    <row r="142" spans="2:64" outlineLevel="4">
      <c r="B142" s="67" t="s">
        <v>47</v>
      </c>
      <c r="C142" s="64" t="s">
        <v>7</v>
      </c>
      <c r="D142" s="81" t="s">
        <v>45</v>
      </c>
      <c r="E142" s="68">
        <v>0</v>
      </c>
      <c r="F142" s="68">
        <v>0</v>
      </c>
      <c r="G142" s="68">
        <v>0</v>
      </c>
      <c r="H142" s="68">
        <v>0</v>
      </c>
      <c r="I142" s="68">
        <v>0</v>
      </c>
      <c r="J142" s="68">
        <v>0</v>
      </c>
      <c r="K142" s="68">
        <v>0</v>
      </c>
      <c r="L142" s="68">
        <v>0</v>
      </c>
      <c r="M142" s="68">
        <v>0</v>
      </c>
      <c r="N142" s="68">
        <v>0</v>
      </c>
      <c r="O142" s="68">
        <v>0</v>
      </c>
      <c r="P142" s="68">
        <v>0</v>
      </c>
      <c r="Q142" s="68">
        <v>0</v>
      </c>
      <c r="R142" s="68">
        <v>0</v>
      </c>
      <c r="S142" s="68">
        <v>0</v>
      </c>
      <c r="T142" s="68">
        <v>0</v>
      </c>
      <c r="U142" s="68">
        <v>0</v>
      </c>
      <c r="V142" s="68">
        <v>0</v>
      </c>
      <c r="W142" s="68">
        <v>0</v>
      </c>
      <c r="X142" s="68">
        <v>0</v>
      </c>
      <c r="Y142" s="68">
        <v>0</v>
      </c>
      <c r="Z142" s="68">
        <v>0</v>
      </c>
      <c r="AA142" s="68">
        <v>0</v>
      </c>
      <c r="AB142" s="68">
        <v>0</v>
      </c>
      <c r="AC142" s="68">
        <v>0</v>
      </c>
      <c r="AD142" s="68">
        <v>0</v>
      </c>
      <c r="AE142" s="68">
        <v>0</v>
      </c>
      <c r="AF142" s="68">
        <v>0</v>
      </c>
      <c r="AG142" s="68">
        <v>0</v>
      </c>
      <c r="AH142" s="68">
        <v>0</v>
      </c>
      <c r="AI142" s="68">
        <v>0</v>
      </c>
      <c r="AJ142" s="68">
        <v>0</v>
      </c>
      <c r="AK142" s="68">
        <v>0</v>
      </c>
      <c r="AL142" s="68">
        <v>0</v>
      </c>
      <c r="AM142" s="68">
        <v>0</v>
      </c>
      <c r="AN142" s="68">
        <v>0</v>
      </c>
      <c r="AO142" s="68">
        <v>0</v>
      </c>
      <c r="AP142" s="68">
        <v>0</v>
      </c>
      <c r="AQ142" s="68">
        <v>0</v>
      </c>
      <c r="AR142" s="68">
        <v>0</v>
      </c>
      <c r="AS142" s="68">
        <v>0</v>
      </c>
      <c r="AT142" s="68">
        <v>0</v>
      </c>
      <c r="AU142" s="68">
        <v>0</v>
      </c>
      <c r="AV142" s="68">
        <v>0</v>
      </c>
      <c r="AW142" s="68">
        <v>0</v>
      </c>
      <c r="AX142" s="68">
        <v>0</v>
      </c>
      <c r="AY142" s="68">
        <v>0</v>
      </c>
      <c r="AZ142" s="68">
        <v>0</v>
      </c>
      <c r="BA142" s="68">
        <v>0</v>
      </c>
      <c r="BB142" s="68">
        <v>0</v>
      </c>
      <c r="BC142" s="68">
        <v>0</v>
      </c>
      <c r="BD142" s="68">
        <v>0</v>
      </c>
      <c r="BE142" s="68">
        <v>0</v>
      </c>
      <c r="BF142" s="68">
        <v>0</v>
      </c>
      <c r="BG142" s="68">
        <v>0</v>
      </c>
      <c r="BH142" s="68">
        <v>0</v>
      </c>
      <c r="BI142" s="68">
        <v>0</v>
      </c>
      <c r="BJ142" s="68">
        <v>0</v>
      </c>
      <c r="BK142" s="68">
        <v>0</v>
      </c>
      <c r="BL142" s="68">
        <v>0</v>
      </c>
    </row>
    <row r="143" spans="2:64" outlineLevel="4">
      <c r="B143" s="67" t="s">
        <v>48</v>
      </c>
      <c r="C143" s="64" t="s">
        <v>7</v>
      </c>
      <c r="D143" s="81" t="s">
        <v>45</v>
      </c>
      <c r="E143" s="68">
        <v>0</v>
      </c>
      <c r="F143" s="68">
        <v>0</v>
      </c>
      <c r="G143" s="68">
        <v>0</v>
      </c>
      <c r="H143" s="68">
        <v>0</v>
      </c>
      <c r="I143" s="68">
        <v>0</v>
      </c>
      <c r="J143" s="68">
        <v>0</v>
      </c>
      <c r="K143" s="68">
        <v>0</v>
      </c>
      <c r="L143" s="68">
        <v>0</v>
      </c>
      <c r="M143" s="68">
        <v>0</v>
      </c>
      <c r="N143" s="68">
        <v>0</v>
      </c>
      <c r="O143" s="68">
        <v>0</v>
      </c>
      <c r="P143" s="68">
        <v>0</v>
      </c>
      <c r="Q143" s="68">
        <v>0</v>
      </c>
      <c r="R143" s="68">
        <v>0</v>
      </c>
      <c r="S143" s="68">
        <v>0</v>
      </c>
      <c r="T143" s="68">
        <v>0</v>
      </c>
      <c r="U143" s="68">
        <v>0</v>
      </c>
      <c r="V143" s="68">
        <v>0</v>
      </c>
      <c r="W143" s="68">
        <v>0</v>
      </c>
      <c r="X143" s="68">
        <v>0</v>
      </c>
      <c r="Y143" s="68">
        <v>0</v>
      </c>
      <c r="Z143" s="68">
        <v>0</v>
      </c>
      <c r="AA143" s="68">
        <v>0</v>
      </c>
      <c r="AB143" s="68">
        <v>0</v>
      </c>
      <c r="AC143" s="68">
        <v>0</v>
      </c>
      <c r="AD143" s="68">
        <v>0</v>
      </c>
      <c r="AE143" s="68">
        <v>0</v>
      </c>
      <c r="AF143" s="68">
        <v>0</v>
      </c>
      <c r="AG143" s="68">
        <v>0</v>
      </c>
      <c r="AH143" s="68">
        <v>0</v>
      </c>
      <c r="AI143" s="68">
        <v>0</v>
      </c>
      <c r="AJ143" s="68">
        <v>0</v>
      </c>
      <c r="AK143" s="68">
        <v>0</v>
      </c>
      <c r="AL143" s="68">
        <v>0</v>
      </c>
      <c r="AM143" s="68">
        <v>0</v>
      </c>
      <c r="AN143" s="68">
        <v>0</v>
      </c>
      <c r="AO143" s="68">
        <v>0</v>
      </c>
      <c r="AP143" s="68">
        <v>0</v>
      </c>
      <c r="AQ143" s="68">
        <v>0</v>
      </c>
      <c r="AR143" s="68">
        <v>0</v>
      </c>
      <c r="AS143" s="68">
        <v>0</v>
      </c>
      <c r="AT143" s="68">
        <v>0</v>
      </c>
      <c r="AU143" s="68">
        <v>0</v>
      </c>
      <c r="AV143" s="68">
        <v>0</v>
      </c>
      <c r="AW143" s="68">
        <v>0</v>
      </c>
      <c r="AX143" s="68">
        <v>0</v>
      </c>
      <c r="AY143" s="68">
        <v>0</v>
      </c>
      <c r="AZ143" s="68">
        <v>0</v>
      </c>
      <c r="BA143" s="68">
        <v>0</v>
      </c>
      <c r="BB143" s="68">
        <v>0</v>
      </c>
      <c r="BC143" s="68">
        <v>0</v>
      </c>
      <c r="BD143" s="68">
        <v>0</v>
      </c>
      <c r="BE143" s="68">
        <v>0</v>
      </c>
      <c r="BF143" s="68">
        <v>0</v>
      </c>
      <c r="BG143" s="68">
        <v>0</v>
      </c>
      <c r="BH143" s="68">
        <v>0</v>
      </c>
      <c r="BI143" s="68">
        <v>0</v>
      </c>
      <c r="BJ143" s="68">
        <v>0</v>
      </c>
      <c r="BK143" s="68">
        <v>0</v>
      </c>
      <c r="BL143" s="68">
        <v>0</v>
      </c>
    </row>
    <row r="144" spans="2:64" outlineLevel="4">
      <c r="B144" s="67" t="s">
        <v>49</v>
      </c>
      <c r="C144" s="64" t="s">
        <v>7</v>
      </c>
      <c r="D144" s="81" t="s">
        <v>45</v>
      </c>
      <c r="E144" s="68">
        <v>0</v>
      </c>
      <c r="F144" s="68">
        <v>0</v>
      </c>
      <c r="G144" s="68">
        <v>0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68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68">
        <v>0</v>
      </c>
      <c r="AD144" s="68">
        <v>0</v>
      </c>
      <c r="AE144" s="68">
        <v>0</v>
      </c>
      <c r="AF144" s="68">
        <v>0</v>
      </c>
      <c r="AG144" s="68">
        <v>0</v>
      </c>
      <c r="AH144" s="68">
        <v>0</v>
      </c>
      <c r="AI144" s="68">
        <v>0</v>
      </c>
      <c r="AJ144" s="68">
        <v>0</v>
      </c>
      <c r="AK144" s="68">
        <v>0</v>
      </c>
      <c r="AL144" s="68">
        <v>0</v>
      </c>
      <c r="AM144" s="68">
        <v>0</v>
      </c>
      <c r="AN144" s="68">
        <v>0</v>
      </c>
      <c r="AO144" s="68">
        <v>0</v>
      </c>
      <c r="AP144" s="68">
        <v>0</v>
      </c>
      <c r="AQ144" s="68">
        <v>0</v>
      </c>
      <c r="AR144" s="68">
        <v>0</v>
      </c>
      <c r="AS144" s="68">
        <v>0</v>
      </c>
      <c r="AT144" s="68">
        <v>0</v>
      </c>
      <c r="AU144" s="68">
        <v>0</v>
      </c>
      <c r="AV144" s="68">
        <v>0</v>
      </c>
      <c r="AW144" s="68">
        <v>0</v>
      </c>
      <c r="AX144" s="68">
        <v>0</v>
      </c>
      <c r="AY144" s="68">
        <v>0</v>
      </c>
      <c r="AZ144" s="68">
        <v>0</v>
      </c>
      <c r="BA144" s="68">
        <v>0</v>
      </c>
      <c r="BB144" s="68">
        <v>0</v>
      </c>
      <c r="BC144" s="68">
        <v>0</v>
      </c>
      <c r="BD144" s="68">
        <v>0</v>
      </c>
      <c r="BE144" s="68">
        <v>0</v>
      </c>
      <c r="BF144" s="68">
        <v>0</v>
      </c>
      <c r="BG144" s="68">
        <v>0</v>
      </c>
      <c r="BH144" s="68">
        <v>0</v>
      </c>
      <c r="BI144" s="68">
        <v>0</v>
      </c>
      <c r="BJ144" s="68">
        <v>0</v>
      </c>
      <c r="BK144" s="68">
        <v>0</v>
      </c>
      <c r="BL144" s="68">
        <v>0</v>
      </c>
    </row>
    <row r="145" spans="1:64" outlineLevel="4">
      <c r="B145" s="11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</row>
    <row r="146" spans="1:64" s="66" customFormat="1" outlineLevel="3">
      <c r="A146" s="1"/>
      <c r="B146" s="67" t="s">
        <v>50</v>
      </c>
      <c r="C146" s="64" t="s">
        <v>18</v>
      </c>
      <c r="D146" s="64"/>
      <c r="E146" s="65">
        <f xml:space="preserve"> E147 + E150 + E153 + E156 + E159</f>
        <v>0</v>
      </c>
      <c r="F146" s="65">
        <f t="shared" ref="F146:G146" si="2057" xml:space="preserve"> F147 + F150 + F153 + F156 + F159</f>
        <v>0</v>
      </c>
      <c r="G146" s="65">
        <f t="shared" si="2057"/>
        <v>0</v>
      </c>
      <c r="H146" s="65">
        <f xml:space="preserve"> H147 + H150 + H153 + H156 + H159</f>
        <v>0</v>
      </c>
      <c r="I146" s="65">
        <f t="shared" ref="I146:K146" si="2058" xml:space="preserve"> I147 + I150 + I153 + I156 + I159</f>
        <v>0</v>
      </c>
      <c r="J146" s="65">
        <f t="shared" si="2058"/>
        <v>0</v>
      </c>
      <c r="K146" s="65">
        <f t="shared" si="2058"/>
        <v>0</v>
      </c>
      <c r="L146" s="65">
        <f xml:space="preserve"> L147 + L150 + L153 + L156 + L159</f>
        <v>0</v>
      </c>
      <c r="M146" s="65">
        <f t="shared" ref="M146:BL146" si="2059" xml:space="preserve"> M147 + M150 + M153 + M156 + M159</f>
        <v>0</v>
      </c>
      <c r="N146" s="65">
        <f t="shared" si="2059"/>
        <v>0</v>
      </c>
      <c r="O146" s="65">
        <f t="shared" si="2059"/>
        <v>0</v>
      </c>
      <c r="P146" s="65">
        <f t="shared" si="2059"/>
        <v>0</v>
      </c>
      <c r="Q146" s="65">
        <f t="shared" si="2059"/>
        <v>0</v>
      </c>
      <c r="R146" s="65">
        <f t="shared" si="2059"/>
        <v>0</v>
      </c>
      <c r="S146" s="65">
        <f t="shared" si="2059"/>
        <v>0</v>
      </c>
      <c r="T146" s="65">
        <f t="shared" si="2059"/>
        <v>0</v>
      </c>
      <c r="U146" s="65">
        <f t="shared" si="2059"/>
        <v>0</v>
      </c>
      <c r="V146" s="65">
        <f t="shared" si="2059"/>
        <v>0</v>
      </c>
      <c r="W146" s="65">
        <f t="shared" si="2059"/>
        <v>0</v>
      </c>
      <c r="X146" s="65">
        <f t="shared" si="2059"/>
        <v>0</v>
      </c>
      <c r="Y146" s="65">
        <f t="shared" si="2059"/>
        <v>0</v>
      </c>
      <c r="Z146" s="65">
        <f t="shared" si="2059"/>
        <v>0</v>
      </c>
      <c r="AA146" s="65">
        <f t="shared" si="2059"/>
        <v>0</v>
      </c>
      <c r="AB146" s="65">
        <f t="shared" si="2059"/>
        <v>0</v>
      </c>
      <c r="AC146" s="65">
        <f t="shared" si="2059"/>
        <v>0</v>
      </c>
      <c r="AD146" s="65">
        <f t="shared" si="2059"/>
        <v>0</v>
      </c>
      <c r="AE146" s="65">
        <f t="shared" si="2059"/>
        <v>0</v>
      </c>
      <c r="AF146" s="65">
        <f t="shared" si="2059"/>
        <v>0</v>
      </c>
      <c r="AG146" s="65">
        <f t="shared" si="2059"/>
        <v>0</v>
      </c>
      <c r="AH146" s="65">
        <f t="shared" si="2059"/>
        <v>0</v>
      </c>
      <c r="AI146" s="65">
        <f t="shared" si="2059"/>
        <v>0</v>
      </c>
      <c r="AJ146" s="65">
        <f t="shared" si="2059"/>
        <v>0</v>
      </c>
      <c r="AK146" s="65">
        <f t="shared" si="2059"/>
        <v>0</v>
      </c>
      <c r="AL146" s="65">
        <f t="shared" si="2059"/>
        <v>0</v>
      </c>
      <c r="AM146" s="65">
        <f t="shared" si="2059"/>
        <v>0</v>
      </c>
      <c r="AN146" s="65">
        <f t="shared" si="2059"/>
        <v>0</v>
      </c>
      <c r="AO146" s="65">
        <f t="shared" si="2059"/>
        <v>0</v>
      </c>
      <c r="AP146" s="65">
        <f t="shared" si="2059"/>
        <v>0</v>
      </c>
      <c r="AQ146" s="65">
        <f t="shared" si="2059"/>
        <v>0</v>
      </c>
      <c r="AR146" s="65">
        <f t="shared" si="2059"/>
        <v>0</v>
      </c>
      <c r="AS146" s="65">
        <f t="shared" si="2059"/>
        <v>0</v>
      </c>
      <c r="AT146" s="65">
        <f t="shared" si="2059"/>
        <v>0</v>
      </c>
      <c r="AU146" s="65">
        <f t="shared" si="2059"/>
        <v>0</v>
      </c>
      <c r="AV146" s="65">
        <f t="shared" si="2059"/>
        <v>0</v>
      </c>
      <c r="AW146" s="65">
        <f t="shared" si="2059"/>
        <v>0</v>
      </c>
      <c r="AX146" s="65">
        <f t="shared" si="2059"/>
        <v>0</v>
      </c>
      <c r="AY146" s="65">
        <f t="shared" si="2059"/>
        <v>0</v>
      </c>
      <c r="AZ146" s="65">
        <f t="shared" si="2059"/>
        <v>0</v>
      </c>
      <c r="BA146" s="65">
        <f t="shared" si="2059"/>
        <v>0</v>
      </c>
      <c r="BB146" s="65">
        <f t="shared" si="2059"/>
        <v>0</v>
      </c>
      <c r="BC146" s="65">
        <f t="shared" si="2059"/>
        <v>0</v>
      </c>
      <c r="BD146" s="65">
        <f t="shared" si="2059"/>
        <v>0</v>
      </c>
      <c r="BE146" s="65">
        <f t="shared" si="2059"/>
        <v>0</v>
      </c>
      <c r="BF146" s="65">
        <f t="shared" si="2059"/>
        <v>0</v>
      </c>
      <c r="BG146" s="65">
        <f t="shared" si="2059"/>
        <v>0</v>
      </c>
      <c r="BH146" s="65">
        <f t="shared" si="2059"/>
        <v>0</v>
      </c>
      <c r="BI146" s="65">
        <f t="shared" si="2059"/>
        <v>0</v>
      </c>
      <c r="BJ146" s="65">
        <f t="shared" si="2059"/>
        <v>0</v>
      </c>
      <c r="BK146" s="65">
        <f t="shared" si="2059"/>
        <v>0</v>
      </c>
      <c r="BL146" s="65">
        <f t="shared" si="2059"/>
        <v>0</v>
      </c>
    </row>
    <row r="147" spans="1:64" s="66" customFormat="1" outlineLevel="4">
      <c r="A147" s="1"/>
      <c r="B147" s="69" t="s">
        <v>42</v>
      </c>
      <c r="C147" s="64" t="s">
        <v>18</v>
      </c>
      <c r="D147" s="64"/>
      <c r="E147" s="65">
        <f t="shared" ref="E147" si="2060" xml:space="preserve"> - E148 * E149</f>
        <v>0</v>
      </c>
      <c r="F147" s="65">
        <f t="shared" ref="F147" si="2061" xml:space="preserve"> - F148 * F149</f>
        <v>0</v>
      </c>
      <c r="G147" s="65">
        <f t="shared" ref="G147" si="2062" xml:space="preserve"> - G148 * G149</f>
        <v>0</v>
      </c>
      <c r="H147" s="65">
        <f t="shared" ref="H147" si="2063" xml:space="preserve"> - H148 * H149</f>
        <v>0</v>
      </c>
      <c r="I147" s="65">
        <f t="shared" ref="I147" si="2064" xml:space="preserve"> - I148 * I149</f>
        <v>0</v>
      </c>
      <c r="J147" s="65">
        <f t="shared" ref="J147" si="2065" xml:space="preserve"> - J148 * J149</f>
        <v>0</v>
      </c>
      <c r="K147" s="65">
        <f t="shared" ref="K147" si="2066" xml:space="preserve"> - K148 * K149</f>
        <v>0</v>
      </c>
      <c r="L147" s="65">
        <f t="shared" ref="L147" si="2067" xml:space="preserve"> - L148 * L149</f>
        <v>0</v>
      </c>
      <c r="M147" s="65">
        <f t="shared" ref="M147" si="2068" xml:space="preserve"> - M148 * M149</f>
        <v>0</v>
      </c>
      <c r="N147" s="65">
        <f t="shared" ref="N147" si="2069" xml:space="preserve"> - N148 * N149</f>
        <v>0</v>
      </c>
      <c r="O147" s="65">
        <f t="shared" ref="O147" si="2070" xml:space="preserve"> - O148 * O149</f>
        <v>0</v>
      </c>
      <c r="P147" s="65">
        <f t="shared" ref="P147" si="2071" xml:space="preserve"> - P148 * P149</f>
        <v>0</v>
      </c>
      <c r="Q147" s="65">
        <f t="shared" ref="Q147" si="2072" xml:space="preserve"> - Q148 * Q149</f>
        <v>0</v>
      </c>
      <c r="R147" s="65">
        <f t="shared" ref="R147" si="2073" xml:space="preserve"> - R148 * R149</f>
        <v>0</v>
      </c>
      <c r="S147" s="65">
        <f t="shared" ref="S147" si="2074" xml:space="preserve"> - S148 * S149</f>
        <v>0</v>
      </c>
      <c r="T147" s="65">
        <f t="shared" ref="T147" si="2075" xml:space="preserve"> - T148 * T149</f>
        <v>0</v>
      </c>
      <c r="U147" s="65">
        <f t="shared" ref="U147" si="2076" xml:space="preserve"> - U148 * U149</f>
        <v>0</v>
      </c>
      <c r="V147" s="65">
        <f t="shared" ref="V147" si="2077" xml:space="preserve"> - V148 * V149</f>
        <v>0</v>
      </c>
      <c r="W147" s="65">
        <f t="shared" ref="W147" si="2078" xml:space="preserve"> - W148 * W149</f>
        <v>0</v>
      </c>
      <c r="X147" s="65">
        <f t="shared" ref="X147" si="2079" xml:space="preserve"> - X148 * X149</f>
        <v>0</v>
      </c>
      <c r="Y147" s="65">
        <f t="shared" ref="Y147" si="2080" xml:space="preserve"> - Y148 * Y149</f>
        <v>0</v>
      </c>
      <c r="Z147" s="65">
        <f t="shared" ref="Z147" si="2081" xml:space="preserve"> - Z148 * Z149</f>
        <v>0</v>
      </c>
      <c r="AA147" s="65">
        <f t="shared" ref="AA147" si="2082" xml:space="preserve"> - AA148 * AA149</f>
        <v>0</v>
      </c>
      <c r="AB147" s="65">
        <f t="shared" ref="AB147" si="2083" xml:space="preserve"> - AB148 * AB149</f>
        <v>0</v>
      </c>
      <c r="AC147" s="65">
        <f t="shared" ref="AC147" si="2084" xml:space="preserve"> - AC148 * AC149</f>
        <v>0</v>
      </c>
      <c r="AD147" s="65">
        <f t="shared" ref="AD147" si="2085" xml:space="preserve"> - AD148 * AD149</f>
        <v>0</v>
      </c>
      <c r="AE147" s="65">
        <f t="shared" ref="AE147" si="2086" xml:space="preserve"> - AE148 * AE149</f>
        <v>0</v>
      </c>
      <c r="AF147" s="65">
        <f t="shared" ref="AF147" si="2087" xml:space="preserve"> - AF148 * AF149</f>
        <v>0</v>
      </c>
      <c r="AG147" s="65">
        <f t="shared" ref="AG147" si="2088" xml:space="preserve"> - AG148 * AG149</f>
        <v>0</v>
      </c>
      <c r="AH147" s="65">
        <f t="shared" ref="AH147" si="2089" xml:space="preserve"> - AH148 * AH149</f>
        <v>0</v>
      </c>
      <c r="AI147" s="65">
        <f t="shared" ref="AI147" si="2090" xml:space="preserve"> - AI148 * AI149</f>
        <v>0</v>
      </c>
      <c r="AJ147" s="65">
        <f t="shared" ref="AJ147" si="2091" xml:space="preserve"> - AJ148 * AJ149</f>
        <v>0</v>
      </c>
      <c r="AK147" s="65">
        <f t="shared" ref="AK147" si="2092" xml:space="preserve"> - AK148 * AK149</f>
        <v>0</v>
      </c>
      <c r="AL147" s="65">
        <f t="shared" ref="AL147" si="2093" xml:space="preserve"> - AL148 * AL149</f>
        <v>0</v>
      </c>
      <c r="AM147" s="65">
        <f t="shared" ref="AM147" si="2094" xml:space="preserve"> - AM148 * AM149</f>
        <v>0</v>
      </c>
      <c r="AN147" s="65">
        <f t="shared" ref="AN147" si="2095" xml:space="preserve"> - AN148 * AN149</f>
        <v>0</v>
      </c>
      <c r="AO147" s="65">
        <f t="shared" ref="AO147" si="2096" xml:space="preserve"> - AO148 * AO149</f>
        <v>0</v>
      </c>
      <c r="AP147" s="65">
        <f t="shared" ref="AP147" si="2097" xml:space="preserve"> - AP148 * AP149</f>
        <v>0</v>
      </c>
      <c r="AQ147" s="65">
        <f t="shared" ref="AQ147" si="2098" xml:space="preserve"> - AQ148 * AQ149</f>
        <v>0</v>
      </c>
      <c r="AR147" s="65">
        <f t="shared" ref="AR147" si="2099" xml:space="preserve"> - AR148 * AR149</f>
        <v>0</v>
      </c>
      <c r="AS147" s="65">
        <f t="shared" ref="AS147" si="2100" xml:space="preserve"> - AS148 * AS149</f>
        <v>0</v>
      </c>
      <c r="AT147" s="65">
        <f t="shared" ref="AT147" si="2101" xml:space="preserve"> - AT148 * AT149</f>
        <v>0</v>
      </c>
      <c r="AU147" s="65">
        <f t="shared" ref="AU147" si="2102" xml:space="preserve"> - AU148 * AU149</f>
        <v>0</v>
      </c>
      <c r="AV147" s="65">
        <f t="shared" ref="AV147" si="2103" xml:space="preserve"> - AV148 * AV149</f>
        <v>0</v>
      </c>
      <c r="AW147" s="65">
        <f t="shared" ref="AW147" si="2104" xml:space="preserve"> - AW148 * AW149</f>
        <v>0</v>
      </c>
      <c r="AX147" s="65">
        <f t="shared" ref="AX147" si="2105" xml:space="preserve"> - AX148 * AX149</f>
        <v>0</v>
      </c>
      <c r="AY147" s="65">
        <f t="shared" ref="AY147" si="2106" xml:space="preserve"> - AY148 * AY149</f>
        <v>0</v>
      </c>
      <c r="AZ147" s="65">
        <f t="shared" ref="AZ147" si="2107" xml:space="preserve"> - AZ148 * AZ149</f>
        <v>0</v>
      </c>
      <c r="BA147" s="65">
        <f t="shared" ref="BA147" si="2108" xml:space="preserve"> - BA148 * BA149</f>
        <v>0</v>
      </c>
      <c r="BB147" s="65">
        <f t="shared" ref="BB147" si="2109" xml:space="preserve"> - BB148 * BB149</f>
        <v>0</v>
      </c>
      <c r="BC147" s="65">
        <f t="shared" ref="BC147" si="2110" xml:space="preserve"> - BC148 * BC149</f>
        <v>0</v>
      </c>
      <c r="BD147" s="65">
        <f t="shared" ref="BD147" si="2111" xml:space="preserve"> - BD148 * BD149</f>
        <v>0</v>
      </c>
      <c r="BE147" s="65">
        <f t="shared" ref="BE147" si="2112" xml:space="preserve"> - BE148 * BE149</f>
        <v>0</v>
      </c>
      <c r="BF147" s="65">
        <f t="shared" ref="BF147" si="2113" xml:space="preserve"> - BF148 * BF149</f>
        <v>0</v>
      </c>
      <c r="BG147" s="65">
        <f t="shared" ref="BG147" si="2114" xml:space="preserve"> - BG148 * BG149</f>
        <v>0</v>
      </c>
      <c r="BH147" s="65">
        <f t="shared" ref="BH147" si="2115" xml:space="preserve"> - BH148 * BH149</f>
        <v>0</v>
      </c>
      <c r="BI147" s="65">
        <f t="shared" ref="BI147" si="2116" xml:space="preserve"> - BI148 * BI149</f>
        <v>0</v>
      </c>
      <c r="BJ147" s="65">
        <f t="shared" ref="BJ147" si="2117" xml:space="preserve"> - BJ148 * BJ149</f>
        <v>0</v>
      </c>
      <c r="BK147" s="65">
        <f t="shared" ref="BK147" si="2118" xml:space="preserve"> - BK148 * BK149</f>
        <v>0</v>
      </c>
      <c r="BL147" s="65">
        <f t="shared" ref="BL147" si="2119" xml:space="preserve"> - BL148 * BL149</f>
        <v>0</v>
      </c>
    </row>
    <row r="148" spans="1:64" s="66" customFormat="1" outlineLevel="4">
      <c r="A148" s="1"/>
      <c r="B148" s="75" t="s">
        <v>30</v>
      </c>
      <c r="C148" s="64" t="s">
        <v>35</v>
      </c>
      <c r="D148" s="64"/>
      <c r="E148" s="68">
        <v>0</v>
      </c>
      <c r="F148" s="68">
        <v>0</v>
      </c>
      <c r="G148" s="68">
        <v>0</v>
      </c>
      <c r="H148" s="68">
        <v>0</v>
      </c>
      <c r="I148" s="68">
        <v>0</v>
      </c>
      <c r="J148" s="68">
        <v>0</v>
      </c>
      <c r="K148" s="68">
        <v>0</v>
      </c>
      <c r="L148" s="68">
        <v>0</v>
      </c>
      <c r="M148" s="68">
        <v>0</v>
      </c>
      <c r="N148" s="68">
        <v>0</v>
      </c>
      <c r="O148" s="68">
        <v>0</v>
      </c>
      <c r="P148" s="68">
        <v>0</v>
      </c>
      <c r="Q148" s="68">
        <v>0</v>
      </c>
      <c r="R148" s="68">
        <v>0</v>
      </c>
      <c r="S148" s="68">
        <v>0</v>
      </c>
      <c r="T148" s="68">
        <v>0</v>
      </c>
      <c r="U148" s="68">
        <v>0</v>
      </c>
      <c r="V148" s="68">
        <v>0</v>
      </c>
      <c r="W148" s="68">
        <v>0</v>
      </c>
      <c r="X148" s="68">
        <v>0</v>
      </c>
      <c r="Y148" s="68">
        <v>0</v>
      </c>
      <c r="Z148" s="68">
        <v>0</v>
      </c>
      <c r="AA148" s="68">
        <v>0</v>
      </c>
      <c r="AB148" s="68">
        <v>0</v>
      </c>
      <c r="AC148" s="68">
        <v>0</v>
      </c>
      <c r="AD148" s="68">
        <v>0</v>
      </c>
      <c r="AE148" s="68">
        <v>0</v>
      </c>
      <c r="AF148" s="68">
        <v>0</v>
      </c>
      <c r="AG148" s="68">
        <v>0</v>
      </c>
      <c r="AH148" s="68">
        <v>0</v>
      </c>
      <c r="AI148" s="68">
        <v>0</v>
      </c>
      <c r="AJ148" s="68">
        <v>0</v>
      </c>
      <c r="AK148" s="68">
        <v>0</v>
      </c>
      <c r="AL148" s="68">
        <v>0</v>
      </c>
      <c r="AM148" s="68">
        <v>0</v>
      </c>
      <c r="AN148" s="68">
        <v>0</v>
      </c>
      <c r="AO148" s="68">
        <v>0</v>
      </c>
      <c r="AP148" s="68">
        <v>0</v>
      </c>
      <c r="AQ148" s="68">
        <v>0</v>
      </c>
      <c r="AR148" s="68">
        <v>0</v>
      </c>
      <c r="AS148" s="68">
        <v>0</v>
      </c>
      <c r="AT148" s="68">
        <v>0</v>
      </c>
      <c r="AU148" s="68">
        <v>0</v>
      </c>
      <c r="AV148" s="68">
        <v>0</v>
      </c>
      <c r="AW148" s="68">
        <v>0</v>
      </c>
      <c r="AX148" s="68">
        <v>0</v>
      </c>
      <c r="AY148" s="68">
        <v>0</v>
      </c>
      <c r="AZ148" s="68">
        <v>0</v>
      </c>
      <c r="BA148" s="68">
        <v>0</v>
      </c>
      <c r="BB148" s="68">
        <v>0</v>
      </c>
      <c r="BC148" s="68">
        <v>0</v>
      </c>
      <c r="BD148" s="68">
        <v>0</v>
      </c>
      <c r="BE148" s="68">
        <v>0</v>
      </c>
      <c r="BF148" s="68">
        <v>0</v>
      </c>
      <c r="BG148" s="68">
        <v>0</v>
      </c>
      <c r="BH148" s="68">
        <v>0</v>
      </c>
      <c r="BI148" s="68">
        <v>0</v>
      </c>
      <c r="BJ148" s="68">
        <v>0</v>
      </c>
      <c r="BK148" s="68">
        <v>0</v>
      </c>
      <c r="BL148" s="68">
        <v>0</v>
      </c>
    </row>
    <row r="149" spans="1:64" s="66" customFormat="1" outlineLevel="4">
      <c r="A149" s="1"/>
      <c r="B149" s="75" t="s">
        <v>32</v>
      </c>
      <c r="C149" s="64" t="s">
        <v>33</v>
      </c>
      <c r="D149" s="64"/>
      <c r="E149" s="68">
        <v>0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68">
        <v>0</v>
      </c>
      <c r="O149" s="68">
        <v>0</v>
      </c>
      <c r="P149" s="68">
        <v>0</v>
      </c>
      <c r="Q149" s="68">
        <v>0</v>
      </c>
      <c r="R149" s="68">
        <v>0</v>
      </c>
      <c r="S149" s="68">
        <v>0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68">
        <v>0</v>
      </c>
      <c r="AD149" s="68">
        <v>0</v>
      </c>
      <c r="AE149" s="68">
        <v>0</v>
      </c>
      <c r="AF149" s="68">
        <v>0</v>
      </c>
      <c r="AG149" s="68">
        <v>0</v>
      </c>
      <c r="AH149" s="68">
        <v>0</v>
      </c>
      <c r="AI149" s="68">
        <v>0</v>
      </c>
      <c r="AJ149" s="68">
        <v>0</v>
      </c>
      <c r="AK149" s="68">
        <v>0</v>
      </c>
      <c r="AL149" s="68">
        <v>0</v>
      </c>
      <c r="AM149" s="68">
        <v>0</v>
      </c>
      <c r="AN149" s="68">
        <v>0</v>
      </c>
      <c r="AO149" s="68">
        <v>0</v>
      </c>
      <c r="AP149" s="68">
        <v>0</v>
      </c>
      <c r="AQ149" s="68">
        <v>0</v>
      </c>
      <c r="AR149" s="68">
        <v>0</v>
      </c>
      <c r="AS149" s="68">
        <v>0</v>
      </c>
      <c r="AT149" s="68">
        <v>0</v>
      </c>
      <c r="AU149" s="68">
        <v>0</v>
      </c>
      <c r="AV149" s="68">
        <v>0</v>
      </c>
      <c r="AW149" s="68">
        <v>0</v>
      </c>
      <c r="AX149" s="68">
        <v>0</v>
      </c>
      <c r="AY149" s="68">
        <v>0</v>
      </c>
      <c r="AZ149" s="68">
        <v>0</v>
      </c>
      <c r="BA149" s="68">
        <v>0</v>
      </c>
      <c r="BB149" s="68">
        <v>0</v>
      </c>
      <c r="BC149" s="68">
        <v>0</v>
      </c>
      <c r="BD149" s="68">
        <v>0</v>
      </c>
      <c r="BE149" s="68">
        <v>0</v>
      </c>
      <c r="BF149" s="68">
        <v>0</v>
      </c>
      <c r="BG149" s="68">
        <v>0</v>
      </c>
      <c r="BH149" s="68">
        <v>0</v>
      </c>
      <c r="BI149" s="68">
        <v>0</v>
      </c>
      <c r="BJ149" s="68">
        <v>0</v>
      </c>
      <c r="BK149" s="68">
        <v>0</v>
      </c>
      <c r="BL149" s="68">
        <v>0</v>
      </c>
    </row>
    <row r="150" spans="1:64" s="66" customFormat="1" outlineLevel="4">
      <c r="A150" s="1"/>
      <c r="B150" s="69" t="s">
        <v>34</v>
      </c>
      <c r="C150" s="64" t="s">
        <v>18</v>
      </c>
      <c r="D150" s="64"/>
      <c r="E150" s="65">
        <f xml:space="preserve"> - E151 * E152</f>
        <v>0</v>
      </c>
      <c r="F150" s="65">
        <f t="shared" ref="F150" si="2120" xml:space="preserve"> - F151 * F152</f>
        <v>0</v>
      </c>
      <c r="G150" s="65">
        <f t="shared" ref="G150" si="2121" xml:space="preserve"> - G151 * G152</f>
        <v>0</v>
      </c>
      <c r="H150" s="65">
        <f t="shared" ref="H150" si="2122" xml:space="preserve"> - H151 * H152</f>
        <v>0</v>
      </c>
      <c r="I150" s="65">
        <f t="shared" ref="I150" si="2123" xml:space="preserve"> - I151 * I152</f>
        <v>0</v>
      </c>
      <c r="J150" s="65">
        <f t="shared" ref="J150" si="2124" xml:space="preserve"> - J151 * J152</f>
        <v>0</v>
      </c>
      <c r="K150" s="65">
        <f t="shared" ref="K150" si="2125" xml:space="preserve"> - K151 * K152</f>
        <v>0</v>
      </c>
      <c r="L150" s="65">
        <f t="shared" ref="L150" si="2126" xml:space="preserve"> - L151 * L152</f>
        <v>0</v>
      </c>
      <c r="M150" s="65">
        <f t="shared" ref="M150" si="2127" xml:space="preserve"> - M151 * M152</f>
        <v>0</v>
      </c>
      <c r="N150" s="65">
        <f t="shared" ref="N150" si="2128" xml:space="preserve"> - N151 * N152</f>
        <v>0</v>
      </c>
      <c r="O150" s="65">
        <f t="shared" ref="O150" si="2129" xml:space="preserve"> - O151 * O152</f>
        <v>0</v>
      </c>
      <c r="P150" s="65">
        <f t="shared" ref="P150" si="2130" xml:space="preserve"> - P151 * P152</f>
        <v>0</v>
      </c>
      <c r="Q150" s="65">
        <f t="shared" ref="Q150" si="2131" xml:space="preserve"> - Q151 * Q152</f>
        <v>0</v>
      </c>
      <c r="R150" s="65">
        <f t="shared" ref="R150" si="2132" xml:space="preserve"> - R151 * R152</f>
        <v>0</v>
      </c>
      <c r="S150" s="65">
        <f t="shared" ref="S150" si="2133" xml:space="preserve"> - S151 * S152</f>
        <v>0</v>
      </c>
      <c r="T150" s="65">
        <f t="shared" ref="T150" si="2134" xml:space="preserve"> - T151 * T152</f>
        <v>0</v>
      </c>
      <c r="U150" s="65">
        <f t="shared" ref="U150" si="2135" xml:space="preserve"> - U151 * U152</f>
        <v>0</v>
      </c>
      <c r="V150" s="65">
        <f t="shared" ref="V150" si="2136" xml:space="preserve"> - V151 * V152</f>
        <v>0</v>
      </c>
      <c r="W150" s="65">
        <f t="shared" ref="W150" si="2137" xml:space="preserve"> - W151 * W152</f>
        <v>0</v>
      </c>
      <c r="X150" s="65">
        <f t="shared" ref="X150" si="2138" xml:space="preserve"> - X151 * X152</f>
        <v>0</v>
      </c>
      <c r="Y150" s="65">
        <f t="shared" ref="Y150" si="2139" xml:space="preserve"> - Y151 * Y152</f>
        <v>0</v>
      </c>
      <c r="Z150" s="65">
        <f t="shared" ref="Z150" si="2140" xml:space="preserve"> - Z151 * Z152</f>
        <v>0</v>
      </c>
      <c r="AA150" s="65">
        <f t="shared" ref="AA150" si="2141" xml:space="preserve"> - AA151 * AA152</f>
        <v>0</v>
      </c>
      <c r="AB150" s="65">
        <f t="shared" ref="AB150" si="2142" xml:space="preserve"> - AB151 * AB152</f>
        <v>0</v>
      </c>
      <c r="AC150" s="65">
        <f t="shared" ref="AC150" si="2143" xml:space="preserve"> - AC151 * AC152</f>
        <v>0</v>
      </c>
      <c r="AD150" s="65">
        <f t="shared" ref="AD150" si="2144" xml:space="preserve"> - AD151 * AD152</f>
        <v>0</v>
      </c>
      <c r="AE150" s="65">
        <f t="shared" ref="AE150" si="2145" xml:space="preserve"> - AE151 * AE152</f>
        <v>0</v>
      </c>
      <c r="AF150" s="65">
        <f t="shared" ref="AF150" si="2146" xml:space="preserve"> - AF151 * AF152</f>
        <v>0</v>
      </c>
      <c r="AG150" s="65">
        <f t="shared" ref="AG150" si="2147" xml:space="preserve"> - AG151 * AG152</f>
        <v>0</v>
      </c>
      <c r="AH150" s="65">
        <f t="shared" ref="AH150" si="2148" xml:space="preserve"> - AH151 * AH152</f>
        <v>0</v>
      </c>
      <c r="AI150" s="65">
        <f t="shared" ref="AI150" si="2149" xml:space="preserve"> - AI151 * AI152</f>
        <v>0</v>
      </c>
      <c r="AJ150" s="65">
        <f t="shared" ref="AJ150" si="2150" xml:space="preserve"> - AJ151 * AJ152</f>
        <v>0</v>
      </c>
      <c r="AK150" s="65">
        <f t="shared" ref="AK150" si="2151" xml:space="preserve"> - AK151 * AK152</f>
        <v>0</v>
      </c>
      <c r="AL150" s="65">
        <f t="shared" ref="AL150" si="2152" xml:space="preserve"> - AL151 * AL152</f>
        <v>0</v>
      </c>
      <c r="AM150" s="65">
        <f t="shared" ref="AM150" si="2153" xml:space="preserve"> - AM151 * AM152</f>
        <v>0</v>
      </c>
      <c r="AN150" s="65">
        <f t="shared" ref="AN150" si="2154" xml:space="preserve"> - AN151 * AN152</f>
        <v>0</v>
      </c>
      <c r="AO150" s="65">
        <f t="shared" ref="AO150" si="2155" xml:space="preserve"> - AO151 * AO152</f>
        <v>0</v>
      </c>
      <c r="AP150" s="65">
        <f t="shared" ref="AP150" si="2156" xml:space="preserve"> - AP151 * AP152</f>
        <v>0</v>
      </c>
      <c r="AQ150" s="65">
        <f t="shared" ref="AQ150" si="2157" xml:space="preserve"> - AQ151 * AQ152</f>
        <v>0</v>
      </c>
      <c r="AR150" s="65">
        <f t="shared" ref="AR150" si="2158" xml:space="preserve"> - AR151 * AR152</f>
        <v>0</v>
      </c>
      <c r="AS150" s="65">
        <f t="shared" ref="AS150" si="2159" xml:space="preserve"> - AS151 * AS152</f>
        <v>0</v>
      </c>
      <c r="AT150" s="65">
        <f t="shared" ref="AT150" si="2160" xml:space="preserve"> - AT151 * AT152</f>
        <v>0</v>
      </c>
      <c r="AU150" s="65">
        <f t="shared" ref="AU150" si="2161" xml:space="preserve"> - AU151 * AU152</f>
        <v>0</v>
      </c>
      <c r="AV150" s="65">
        <f t="shared" ref="AV150" si="2162" xml:space="preserve"> - AV151 * AV152</f>
        <v>0</v>
      </c>
      <c r="AW150" s="65">
        <f t="shared" ref="AW150" si="2163" xml:space="preserve"> - AW151 * AW152</f>
        <v>0</v>
      </c>
      <c r="AX150" s="65">
        <f t="shared" ref="AX150" si="2164" xml:space="preserve"> - AX151 * AX152</f>
        <v>0</v>
      </c>
      <c r="AY150" s="65">
        <f t="shared" ref="AY150" si="2165" xml:space="preserve"> - AY151 * AY152</f>
        <v>0</v>
      </c>
      <c r="AZ150" s="65">
        <f t="shared" ref="AZ150" si="2166" xml:space="preserve"> - AZ151 * AZ152</f>
        <v>0</v>
      </c>
      <c r="BA150" s="65">
        <f t="shared" ref="BA150" si="2167" xml:space="preserve"> - BA151 * BA152</f>
        <v>0</v>
      </c>
      <c r="BB150" s="65">
        <f t="shared" ref="BB150" si="2168" xml:space="preserve"> - BB151 * BB152</f>
        <v>0</v>
      </c>
      <c r="BC150" s="65">
        <f t="shared" ref="BC150" si="2169" xml:space="preserve"> - BC151 * BC152</f>
        <v>0</v>
      </c>
      <c r="BD150" s="65">
        <f t="shared" ref="BD150" si="2170" xml:space="preserve"> - BD151 * BD152</f>
        <v>0</v>
      </c>
      <c r="BE150" s="65">
        <f t="shared" ref="BE150" si="2171" xml:space="preserve"> - BE151 * BE152</f>
        <v>0</v>
      </c>
      <c r="BF150" s="65">
        <f t="shared" ref="BF150" si="2172" xml:space="preserve"> - BF151 * BF152</f>
        <v>0</v>
      </c>
      <c r="BG150" s="65">
        <f t="shared" ref="BG150" si="2173" xml:space="preserve"> - BG151 * BG152</f>
        <v>0</v>
      </c>
      <c r="BH150" s="65">
        <f t="shared" ref="BH150" si="2174" xml:space="preserve"> - BH151 * BH152</f>
        <v>0</v>
      </c>
      <c r="BI150" s="65">
        <f t="shared" ref="BI150" si="2175" xml:space="preserve"> - BI151 * BI152</f>
        <v>0</v>
      </c>
      <c r="BJ150" s="65">
        <f t="shared" ref="BJ150" si="2176" xml:space="preserve"> - BJ151 * BJ152</f>
        <v>0</v>
      </c>
      <c r="BK150" s="65">
        <f t="shared" ref="BK150" si="2177" xml:space="preserve"> - BK151 * BK152</f>
        <v>0</v>
      </c>
      <c r="BL150" s="65">
        <f t="shared" ref="BL150" si="2178" xml:space="preserve"> - BL151 * BL152</f>
        <v>0</v>
      </c>
    </row>
    <row r="151" spans="1:64" s="66" customFormat="1" outlineLevel="4">
      <c r="A151" s="1"/>
      <c r="B151" s="75" t="s">
        <v>30</v>
      </c>
      <c r="C151" s="64" t="s">
        <v>35</v>
      </c>
      <c r="D151" s="64"/>
      <c r="E151" s="68">
        <v>0</v>
      </c>
      <c r="F151" s="68">
        <v>0</v>
      </c>
      <c r="G151" s="68">
        <v>0</v>
      </c>
      <c r="H151" s="68">
        <v>0</v>
      </c>
      <c r="I151" s="68">
        <v>0</v>
      </c>
      <c r="J151" s="68">
        <v>0</v>
      </c>
      <c r="K151" s="68">
        <v>0</v>
      </c>
      <c r="L151" s="68">
        <v>0</v>
      </c>
      <c r="M151" s="68">
        <v>0</v>
      </c>
      <c r="N151" s="68">
        <v>0</v>
      </c>
      <c r="O151" s="68">
        <v>0</v>
      </c>
      <c r="P151" s="68">
        <v>0</v>
      </c>
      <c r="Q151" s="68">
        <v>0</v>
      </c>
      <c r="R151" s="68">
        <v>0</v>
      </c>
      <c r="S151" s="68">
        <v>0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0</v>
      </c>
      <c r="AA151" s="68">
        <v>0</v>
      </c>
      <c r="AB151" s="68">
        <v>0</v>
      </c>
      <c r="AC151" s="68">
        <v>0</v>
      </c>
      <c r="AD151" s="68">
        <v>0</v>
      </c>
      <c r="AE151" s="68">
        <v>0</v>
      </c>
      <c r="AF151" s="68">
        <v>0</v>
      </c>
      <c r="AG151" s="68">
        <v>0</v>
      </c>
      <c r="AH151" s="68">
        <v>0</v>
      </c>
      <c r="AI151" s="68">
        <v>0</v>
      </c>
      <c r="AJ151" s="68">
        <v>0</v>
      </c>
      <c r="AK151" s="68">
        <v>0</v>
      </c>
      <c r="AL151" s="68">
        <v>0</v>
      </c>
      <c r="AM151" s="68">
        <v>0</v>
      </c>
      <c r="AN151" s="68">
        <v>0</v>
      </c>
      <c r="AO151" s="68">
        <v>0</v>
      </c>
      <c r="AP151" s="68">
        <v>0</v>
      </c>
      <c r="AQ151" s="68">
        <v>0</v>
      </c>
      <c r="AR151" s="68">
        <v>0</v>
      </c>
      <c r="AS151" s="68">
        <v>0</v>
      </c>
      <c r="AT151" s="68">
        <v>0</v>
      </c>
      <c r="AU151" s="68">
        <v>0</v>
      </c>
      <c r="AV151" s="68">
        <v>0</v>
      </c>
      <c r="AW151" s="68">
        <v>0</v>
      </c>
      <c r="AX151" s="68">
        <v>0</v>
      </c>
      <c r="AY151" s="68">
        <v>0</v>
      </c>
      <c r="AZ151" s="68">
        <v>0</v>
      </c>
      <c r="BA151" s="68">
        <v>0</v>
      </c>
      <c r="BB151" s="68">
        <v>0</v>
      </c>
      <c r="BC151" s="68">
        <v>0</v>
      </c>
      <c r="BD151" s="68">
        <v>0</v>
      </c>
      <c r="BE151" s="68">
        <v>0</v>
      </c>
      <c r="BF151" s="68">
        <v>0</v>
      </c>
      <c r="BG151" s="68">
        <v>0</v>
      </c>
      <c r="BH151" s="68">
        <v>0</v>
      </c>
      <c r="BI151" s="68">
        <v>0</v>
      </c>
      <c r="BJ151" s="68">
        <v>0</v>
      </c>
      <c r="BK151" s="68">
        <v>0</v>
      </c>
      <c r="BL151" s="68">
        <v>0</v>
      </c>
    </row>
    <row r="152" spans="1:64" s="66" customFormat="1" outlineLevel="4">
      <c r="A152" s="1"/>
      <c r="B152" s="75" t="s">
        <v>32</v>
      </c>
      <c r="C152" s="64" t="s">
        <v>33</v>
      </c>
      <c r="D152" s="64"/>
      <c r="E152" s="68">
        <v>0</v>
      </c>
      <c r="F152" s="68">
        <v>0</v>
      </c>
      <c r="G152" s="68">
        <v>0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68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0</v>
      </c>
      <c r="Y152" s="68">
        <v>0</v>
      </c>
      <c r="Z152" s="68">
        <v>0</v>
      </c>
      <c r="AA152" s="68">
        <v>0</v>
      </c>
      <c r="AB152" s="68">
        <v>0</v>
      </c>
      <c r="AC152" s="68">
        <v>0</v>
      </c>
      <c r="AD152" s="68">
        <v>0</v>
      </c>
      <c r="AE152" s="68">
        <v>0</v>
      </c>
      <c r="AF152" s="68">
        <v>0</v>
      </c>
      <c r="AG152" s="68">
        <v>0</v>
      </c>
      <c r="AH152" s="68">
        <v>0</v>
      </c>
      <c r="AI152" s="68">
        <v>0</v>
      </c>
      <c r="AJ152" s="68">
        <v>0</v>
      </c>
      <c r="AK152" s="68">
        <v>0</v>
      </c>
      <c r="AL152" s="68">
        <v>0</v>
      </c>
      <c r="AM152" s="68">
        <v>0</v>
      </c>
      <c r="AN152" s="68">
        <v>0</v>
      </c>
      <c r="AO152" s="68">
        <v>0</v>
      </c>
      <c r="AP152" s="68">
        <v>0</v>
      </c>
      <c r="AQ152" s="68">
        <v>0</v>
      </c>
      <c r="AR152" s="68">
        <v>0</v>
      </c>
      <c r="AS152" s="68">
        <v>0</v>
      </c>
      <c r="AT152" s="68">
        <v>0</v>
      </c>
      <c r="AU152" s="68">
        <v>0</v>
      </c>
      <c r="AV152" s="68">
        <v>0</v>
      </c>
      <c r="AW152" s="68">
        <v>0</v>
      </c>
      <c r="AX152" s="68">
        <v>0</v>
      </c>
      <c r="AY152" s="68">
        <v>0</v>
      </c>
      <c r="AZ152" s="68">
        <v>0</v>
      </c>
      <c r="BA152" s="68">
        <v>0</v>
      </c>
      <c r="BB152" s="68">
        <v>0</v>
      </c>
      <c r="BC152" s="68">
        <v>0</v>
      </c>
      <c r="BD152" s="68">
        <v>0</v>
      </c>
      <c r="BE152" s="68">
        <v>0</v>
      </c>
      <c r="BF152" s="68">
        <v>0</v>
      </c>
      <c r="BG152" s="68">
        <v>0</v>
      </c>
      <c r="BH152" s="68">
        <v>0</v>
      </c>
      <c r="BI152" s="68">
        <v>0</v>
      </c>
      <c r="BJ152" s="68">
        <v>0</v>
      </c>
      <c r="BK152" s="68">
        <v>0</v>
      </c>
      <c r="BL152" s="68">
        <v>0</v>
      </c>
    </row>
    <row r="153" spans="1:64" s="66" customFormat="1" outlineLevel="4">
      <c r="A153" s="1"/>
      <c r="B153" s="69" t="s">
        <v>36</v>
      </c>
      <c r="C153" s="64" t="s">
        <v>18</v>
      </c>
      <c r="D153" s="64"/>
      <c r="E153" s="65">
        <f xml:space="preserve"> - E154 * E155</f>
        <v>0</v>
      </c>
      <c r="F153" s="65">
        <f t="shared" ref="F153" si="2179" xml:space="preserve"> - F154 * F155</f>
        <v>0</v>
      </c>
      <c r="G153" s="65">
        <f t="shared" ref="G153" si="2180" xml:space="preserve"> - G154 * G155</f>
        <v>0</v>
      </c>
      <c r="H153" s="65">
        <f t="shared" ref="H153" si="2181" xml:space="preserve"> - H154 * H155</f>
        <v>0</v>
      </c>
      <c r="I153" s="65">
        <f t="shared" ref="I153" si="2182" xml:space="preserve"> - I154 * I155</f>
        <v>0</v>
      </c>
      <c r="J153" s="65">
        <f t="shared" ref="J153" si="2183" xml:space="preserve"> - J154 * J155</f>
        <v>0</v>
      </c>
      <c r="K153" s="65">
        <f t="shared" ref="K153" si="2184" xml:space="preserve"> - K154 * K155</f>
        <v>0</v>
      </c>
      <c r="L153" s="65">
        <f t="shared" ref="L153" si="2185" xml:space="preserve"> - L154 * L155</f>
        <v>0</v>
      </c>
      <c r="M153" s="65">
        <f t="shared" ref="M153" si="2186" xml:space="preserve"> - M154 * M155</f>
        <v>0</v>
      </c>
      <c r="N153" s="65">
        <f t="shared" ref="N153" si="2187" xml:space="preserve"> - N154 * N155</f>
        <v>0</v>
      </c>
      <c r="O153" s="65">
        <f t="shared" ref="O153" si="2188" xml:space="preserve"> - O154 * O155</f>
        <v>0</v>
      </c>
      <c r="P153" s="65">
        <f t="shared" ref="P153" si="2189" xml:space="preserve"> - P154 * P155</f>
        <v>0</v>
      </c>
      <c r="Q153" s="65">
        <f t="shared" ref="Q153" si="2190" xml:space="preserve"> - Q154 * Q155</f>
        <v>0</v>
      </c>
      <c r="R153" s="65">
        <f t="shared" ref="R153" si="2191" xml:space="preserve"> - R154 * R155</f>
        <v>0</v>
      </c>
      <c r="S153" s="65">
        <f t="shared" ref="S153" si="2192" xml:space="preserve"> - S154 * S155</f>
        <v>0</v>
      </c>
      <c r="T153" s="65">
        <f t="shared" ref="T153" si="2193" xml:space="preserve"> - T154 * T155</f>
        <v>0</v>
      </c>
      <c r="U153" s="65">
        <f t="shared" ref="U153" si="2194" xml:space="preserve"> - U154 * U155</f>
        <v>0</v>
      </c>
      <c r="V153" s="65">
        <f t="shared" ref="V153" si="2195" xml:space="preserve"> - V154 * V155</f>
        <v>0</v>
      </c>
      <c r="W153" s="65">
        <f t="shared" ref="W153" si="2196" xml:space="preserve"> - W154 * W155</f>
        <v>0</v>
      </c>
      <c r="X153" s="65">
        <f t="shared" ref="X153" si="2197" xml:space="preserve"> - X154 * X155</f>
        <v>0</v>
      </c>
      <c r="Y153" s="65">
        <f t="shared" ref="Y153" si="2198" xml:space="preserve"> - Y154 * Y155</f>
        <v>0</v>
      </c>
      <c r="Z153" s="65">
        <f t="shared" ref="Z153" si="2199" xml:space="preserve"> - Z154 * Z155</f>
        <v>0</v>
      </c>
      <c r="AA153" s="65">
        <f t="shared" ref="AA153" si="2200" xml:space="preserve"> - AA154 * AA155</f>
        <v>0</v>
      </c>
      <c r="AB153" s="65">
        <f t="shared" ref="AB153" si="2201" xml:space="preserve"> - AB154 * AB155</f>
        <v>0</v>
      </c>
      <c r="AC153" s="65">
        <f t="shared" ref="AC153" si="2202" xml:space="preserve"> - AC154 * AC155</f>
        <v>0</v>
      </c>
      <c r="AD153" s="65">
        <f t="shared" ref="AD153" si="2203" xml:space="preserve"> - AD154 * AD155</f>
        <v>0</v>
      </c>
      <c r="AE153" s="65">
        <f t="shared" ref="AE153" si="2204" xml:space="preserve"> - AE154 * AE155</f>
        <v>0</v>
      </c>
      <c r="AF153" s="65">
        <f t="shared" ref="AF153" si="2205" xml:space="preserve"> - AF154 * AF155</f>
        <v>0</v>
      </c>
      <c r="AG153" s="65">
        <f t="shared" ref="AG153" si="2206" xml:space="preserve"> - AG154 * AG155</f>
        <v>0</v>
      </c>
      <c r="AH153" s="65">
        <f t="shared" ref="AH153" si="2207" xml:space="preserve"> - AH154 * AH155</f>
        <v>0</v>
      </c>
      <c r="AI153" s="65">
        <f t="shared" ref="AI153" si="2208" xml:space="preserve"> - AI154 * AI155</f>
        <v>0</v>
      </c>
      <c r="AJ153" s="65">
        <f t="shared" ref="AJ153" si="2209" xml:space="preserve"> - AJ154 * AJ155</f>
        <v>0</v>
      </c>
      <c r="AK153" s="65">
        <f t="shared" ref="AK153" si="2210" xml:space="preserve"> - AK154 * AK155</f>
        <v>0</v>
      </c>
      <c r="AL153" s="65">
        <f t="shared" ref="AL153" si="2211" xml:space="preserve"> - AL154 * AL155</f>
        <v>0</v>
      </c>
      <c r="AM153" s="65">
        <f t="shared" ref="AM153" si="2212" xml:space="preserve"> - AM154 * AM155</f>
        <v>0</v>
      </c>
      <c r="AN153" s="65">
        <f t="shared" ref="AN153" si="2213" xml:space="preserve"> - AN154 * AN155</f>
        <v>0</v>
      </c>
      <c r="AO153" s="65">
        <f t="shared" ref="AO153" si="2214" xml:space="preserve"> - AO154 * AO155</f>
        <v>0</v>
      </c>
      <c r="AP153" s="65">
        <f t="shared" ref="AP153" si="2215" xml:space="preserve"> - AP154 * AP155</f>
        <v>0</v>
      </c>
      <c r="AQ153" s="65">
        <f t="shared" ref="AQ153" si="2216" xml:space="preserve"> - AQ154 * AQ155</f>
        <v>0</v>
      </c>
      <c r="AR153" s="65">
        <f t="shared" ref="AR153" si="2217" xml:space="preserve"> - AR154 * AR155</f>
        <v>0</v>
      </c>
      <c r="AS153" s="65">
        <f t="shared" ref="AS153" si="2218" xml:space="preserve"> - AS154 * AS155</f>
        <v>0</v>
      </c>
      <c r="AT153" s="65">
        <f t="shared" ref="AT153" si="2219" xml:space="preserve"> - AT154 * AT155</f>
        <v>0</v>
      </c>
      <c r="AU153" s="65">
        <f t="shared" ref="AU153" si="2220" xml:space="preserve"> - AU154 * AU155</f>
        <v>0</v>
      </c>
      <c r="AV153" s="65">
        <f t="shared" ref="AV153" si="2221" xml:space="preserve"> - AV154 * AV155</f>
        <v>0</v>
      </c>
      <c r="AW153" s="65">
        <f t="shared" ref="AW153" si="2222" xml:space="preserve"> - AW154 * AW155</f>
        <v>0</v>
      </c>
      <c r="AX153" s="65">
        <f t="shared" ref="AX153" si="2223" xml:space="preserve"> - AX154 * AX155</f>
        <v>0</v>
      </c>
      <c r="AY153" s="65">
        <f t="shared" ref="AY153" si="2224" xml:space="preserve"> - AY154 * AY155</f>
        <v>0</v>
      </c>
      <c r="AZ153" s="65">
        <f t="shared" ref="AZ153" si="2225" xml:space="preserve"> - AZ154 * AZ155</f>
        <v>0</v>
      </c>
      <c r="BA153" s="65">
        <f t="shared" ref="BA153" si="2226" xml:space="preserve"> - BA154 * BA155</f>
        <v>0</v>
      </c>
      <c r="BB153" s="65">
        <f t="shared" ref="BB153" si="2227" xml:space="preserve"> - BB154 * BB155</f>
        <v>0</v>
      </c>
      <c r="BC153" s="65">
        <f t="shared" ref="BC153" si="2228" xml:space="preserve"> - BC154 * BC155</f>
        <v>0</v>
      </c>
      <c r="BD153" s="65">
        <f t="shared" ref="BD153" si="2229" xml:space="preserve"> - BD154 * BD155</f>
        <v>0</v>
      </c>
      <c r="BE153" s="65">
        <f t="shared" ref="BE153" si="2230" xml:space="preserve"> - BE154 * BE155</f>
        <v>0</v>
      </c>
      <c r="BF153" s="65">
        <f t="shared" ref="BF153" si="2231" xml:space="preserve"> - BF154 * BF155</f>
        <v>0</v>
      </c>
      <c r="BG153" s="65">
        <f t="shared" ref="BG153" si="2232" xml:space="preserve"> - BG154 * BG155</f>
        <v>0</v>
      </c>
      <c r="BH153" s="65">
        <f t="shared" ref="BH153" si="2233" xml:space="preserve"> - BH154 * BH155</f>
        <v>0</v>
      </c>
      <c r="BI153" s="65">
        <f t="shared" ref="BI153" si="2234" xml:space="preserve"> - BI154 * BI155</f>
        <v>0</v>
      </c>
      <c r="BJ153" s="65">
        <f t="shared" ref="BJ153" si="2235" xml:space="preserve"> - BJ154 * BJ155</f>
        <v>0</v>
      </c>
      <c r="BK153" s="65">
        <f t="shared" ref="BK153" si="2236" xml:space="preserve"> - BK154 * BK155</f>
        <v>0</v>
      </c>
      <c r="BL153" s="65">
        <f t="shared" ref="BL153" si="2237" xml:space="preserve"> - BL154 * BL155</f>
        <v>0</v>
      </c>
    </row>
    <row r="154" spans="1:64" s="66" customFormat="1" outlineLevel="4">
      <c r="A154" s="1"/>
      <c r="B154" s="75" t="s">
        <v>30</v>
      </c>
      <c r="C154" s="64" t="s">
        <v>35</v>
      </c>
      <c r="D154" s="64"/>
      <c r="E154" s="68">
        <v>0</v>
      </c>
      <c r="F154" s="68">
        <v>0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68">
        <v>0</v>
      </c>
      <c r="O154" s="68">
        <v>0</v>
      </c>
      <c r="P154" s="68">
        <v>0</v>
      </c>
      <c r="Q154" s="68">
        <v>0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68">
        <v>0</v>
      </c>
      <c r="AD154" s="68">
        <v>0</v>
      </c>
      <c r="AE154" s="68">
        <v>0</v>
      </c>
      <c r="AF154" s="68">
        <v>0</v>
      </c>
      <c r="AG154" s="68">
        <v>0</v>
      </c>
      <c r="AH154" s="68">
        <v>0</v>
      </c>
      <c r="AI154" s="68">
        <v>0</v>
      </c>
      <c r="AJ154" s="68">
        <v>0</v>
      </c>
      <c r="AK154" s="68">
        <v>0</v>
      </c>
      <c r="AL154" s="68">
        <v>0</v>
      </c>
      <c r="AM154" s="68">
        <v>0</v>
      </c>
      <c r="AN154" s="68">
        <v>0</v>
      </c>
      <c r="AO154" s="68">
        <v>0</v>
      </c>
      <c r="AP154" s="68">
        <v>0</v>
      </c>
      <c r="AQ154" s="68">
        <v>0</v>
      </c>
      <c r="AR154" s="68">
        <v>0</v>
      </c>
      <c r="AS154" s="68">
        <v>0</v>
      </c>
      <c r="AT154" s="68">
        <v>0</v>
      </c>
      <c r="AU154" s="68">
        <v>0</v>
      </c>
      <c r="AV154" s="68">
        <v>0</v>
      </c>
      <c r="AW154" s="68">
        <v>0</v>
      </c>
      <c r="AX154" s="68">
        <v>0</v>
      </c>
      <c r="AY154" s="68">
        <v>0</v>
      </c>
      <c r="AZ154" s="68">
        <v>0</v>
      </c>
      <c r="BA154" s="68">
        <v>0</v>
      </c>
      <c r="BB154" s="68">
        <v>0</v>
      </c>
      <c r="BC154" s="68">
        <v>0</v>
      </c>
      <c r="BD154" s="68">
        <v>0</v>
      </c>
      <c r="BE154" s="68">
        <v>0</v>
      </c>
      <c r="BF154" s="68">
        <v>0</v>
      </c>
      <c r="BG154" s="68">
        <v>0</v>
      </c>
      <c r="BH154" s="68">
        <v>0</v>
      </c>
      <c r="BI154" s="68">
        <v>0</v>
      </c>
      <c r="BJ154" s="68">
        <v>0</v>
      </c>
      <c r="BK154" s="68">
        <v>0</v>
      </c>
      <c r="BL154" s="68">
        <v>0</v>
      </c>
    </row>
    <row r="155" spans="1:64" s="66" customFormat="1" outlineLevel="4">
      <c r="A155" s="1"/>
      <c r="B155" s="75" t="s">
        <v>32</v>
      </c>
      <c r="C155" s="64" t="s">
        <v>33</v>
      </c>
      <c r="D155" s="64"/>
      <c r="E155" s="68">
        <v>0</v>
      </c>
      <c r="F155" s="68">
        <v>0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68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0</v>
      </c>
      <c r="X155" s="68">
        <v>0</v>
      </c>
      <c r="Y155" s="68">
        <v>0</v>
      </c>
      <c r="Z155" s="68">
        <v>0</v>
      </c>
      <c r="AA155" s="68">
        <v>0</v>
      </c>
      <c r="AB155" s="68">
        <v>0</v>
      </c>
      <c r="AC155" s="68">
        <v>0</v>
      </c>
      <c r="AD155" s="68">
        <v>0</v>
      </c>
      <c r="AE155" s="68">
        <v>0</v>
      </c>
      <c r="AF155" s="68">
        <v>0</v>
      </c>
      <c r="AG155" s="68">
        <v>0</v>
      </c>
      <c r="AH155" s="68">
        <v>0</v>
      </c>
      <c r="AI155" s="68">
        <v>0</v>
      </c>
      <c r="AJ155" s="68">
        <v>0</v>
      </c>
      <c r="AK155" s="68">
        <v>0</v>
      </c>
      <c r="AL155" s="68">
        <v>0</v>
      </c>
      <c r="AM155" s="68">
        <v>0</v>
      </c>
      <c r="AN155" s="68">
        <v>0</v>
      </c>
      <c r="AO155" s="68">
        <v>0</v>
      </c>
      <c r="AP155" s="68">
        <v>0</v>
      </c>
      <c r="AQ155" s="68">
        <v>0</v>
      </c>
      <c r="AR155" s="68">
        <v>0</v>
      </c>
      <c r="AS155" s="68">
        <v>0</v>
      </c>
      <c r="AT155" s="68">
        <v>0</v>
      </c>
      <c r="AU155" s="68">
        <v>0</v>
      </c>
      <c r="AV155" s="68">
        <v>0</v>
      </c>
      <c r="AW155" s="68">
        <v>0</v>
      </c>
      <c r="AX155" s="68">
        <v>0</v>
      </c>
      <c r="AY155" s="68">
        <v>0</v>
      </c>
      <c r="AZ155" s="68">
        <v>0</v>
      </c>
      <c r="BA155" s="68">
        <v>0</v>
      </c>
      <c r="BB155" s="68">
        <v>0</v>
      </c>
      <c r="BC155" s="68">
        <v>0</v>
      </c>
      <c r="BD155" s="68">
        <v>0</v>
      </c>
      <c r="BE155" s="68">
        <v>0</v>
      </c>
      <c r="BF155" s="68">
        <v>0</v>
      </c>
      <c r="BG155" s="68">
        <v>0</v>
      </c>
      <c r="BH155" s="68">
        <v>0</v>
      </c>
      <c r="BI155" s="68">
        <v>0</v>
      </c>
      <c r="BJ155" s="68">
        <v>0</v>
      </c>
      <c r="BK155" s="68">
        <v>0</v>
      </c>
      <c r="BL155" s="68">
        <v>0</v>
      </c>
    </row>
    <row r="156" spans="1:64" s="66" customFormat="1" outlineLevel="4">
      <c r="A156" s="1"/>
      <c r="B156" s="69" t="s">
        <v>37</v>
      </c>
      <c r="C156" s="64" t="s">
        <v>18</v>
      </c>
      <c r="D156" s="64"/>
      <c r="E156" s="65">
        <f xml:space="preserve"> - E157 * E158</f>
        <v>0</v>
      </c>
      <c r="F156" s="65">
        <f t="shared" ref="F156" si="2238" xml:space="preserve"> - F157 * F158</f>
        <v>0</v>
      </c>
      <c r="G156" s="65">
        <f t="shared" ref="G156" si="2239" xml:space="preserve"> - G157 * G158</f>
        <v>0</v>
      </c>
      <c r="H156" s="65">
        <f t="shared" ref="H156" si="2240" xml:space="preserve"> - H157 * H158</f>
        <v>0</v>
      </c>
      <c r="I156" s="65">
        <f t="shared" ref="I156" si="2241" xml:space="preserve"> - I157 * I158</f>
        <v>0</v>
      </c>
      <c r="J156" s="65">
        <f t="shared" ref="J156" si="2242" xml:space="preserve"> - J157 * J158</f>
        <v>0</v>
      </c>
      <c r="K156" s="65">
        <f t="shared" ref="K156" si="2243" xml:space="preserve"> - K157 * K158</f>
        <v>0</v>
      </c>
      <c r="L156" s="65">
        <f t="shared" ref="L156" si="2244" xml:space="preserve"> - L157 * L158</f>
        <v>0</v>
      </c>
      <c r="M156" s="65">
        <f t="shared" ref="M156" si="2245" xml:space="preserve"> - M157 * M158</f>
        <v>0</v>
      </c>
      <c r="N156" s="65">
        <f t="shared" ref="N156" si="2246" xml:space="preserve"> - N157 * N158</f>
        <v>0</v>
      </c>
      <c r="O156" s="65">
        <f t="shared" ref="O156" si="2247" xml:space="preserve"> - O157 * O158</f>
        <v>0</v>
      </c>
      <c r="P156" s="65">
        <f t="shared" ref="P156" si="2248" xml:space="preserve"> - P157 * P158</f>
        <v>0</v>
      </c>
      <c r="Q156" s="65">
        <f t="shared" ref="Q156" si="2249" xml:space="preserve"> - Q157 * Q158</f>
        <v>0</v>
      </c>
      <c r="R156" s="65">
        <f t="shared" ref="R156" si="2250" xml:space="preserve"> - R157 * R158</f>
        <v>0</v>
      </c>
      <c r="S156" s="65">
        <f t="shared" ref="S156" si="2251" xml:space="preserve"> - S157 * S158</f>
        <v>0</v>
      </c>
      <c r="T156" s="65">
        <f t="shared" ref="T156" si="2252" xml:space="preserve"> - T157 * T158</f>
        <v>0</v>
      </c>
      <c r="U156" s="65">
        <f t="shared" ref="U156" si="2253" xml:space="preserve"> - U157 * U158</f>
        <v>0</v>
      </c>
      <c r="V156" s="65">
        <f t="shared" ref="V156" si="2254" xml:space="preserve"> - V157 * V158</f>
        <v>0</v>
      </c>
      <c r="W156" s="65">
        <f t="shared" ref="W156" si="2255" xml:space="preserve"> - W157 * W158</f>
        <v>0</v>
      </c>
      <c r="X156" s="65">
        <f t="shared" ref="X156" si="2256" xml:space="preserve"> - X157 * X158</f>
        <v>0</v>
      </c>
      <c r="Y156" s="65">
        <f t="shared" ref="Y156" si="2257" xml:space="preserve"> - Y157 * Y158</f>
        <v>0</v>
      </c>
      <c r="Z156" s="65">
        <f t="shared" ref="Z156" si="2258" xml:space="preserve"> - Z157 * Z158</f>
        <v>0</v>
      </c>
      <c r="AA156" s="65">
        <f t="shared" ref="AA156" si="2259" xml:space="preserve"> - AA157 * AA158</f>
        <v>0</v>
      </c>
      <c r="AB156" s="65">
        <f t="shared" ref="AB156" si="2260" xml:space="preserve"> - AB157 * AB158</f>
        <v>0</v>
      </c>
      <c r="AC156" s="65">
        <f t="shared" ref="AC156" si="2261" xml:space="preserve"> - AC157 * AC158</f>
        <v>0</v>
      </c>
      <c r="AD156" s="65">
        <f t="shared" ref="AD156" si="2262" xml:space="preserve"> - AD157 * AD158</f>
        <v>0</v>
      </c>
      <c r="AE156" s="65">
        <f t="shared" ref="AE156" si="2263" xml:space="preserve"> - AE157 * AE158</f>
        <v>0</v>
      </c>
      <c r="AF156" s="65">
        <f t="shared" ref="AF156" si="2264" xml:space="preserve"> - AF157 * AF158</f>
        <v>0</v>
      </c>
      <c r="AG156" s="65">
        <f t="shared" ref="AG156" si="2265" xml:space="preserve"> - AG157 * AG158</f>
        <v>0</v>
      </c>
      <c r="AH156" s="65">
        <f t="shared" ref="AH156" si="2266" xml:space="preserve"> - AH157 * AH158</f>
        <v>0</v>
      </c>
      <c r="AI156" s="65">
        <f t="shared" ref="AI156" si="2267" xml:space="preserve"> - AI157 * AI158</f>
        <v>0</v>
      </c>
      <c r="AJ156" s="65">
        <f t="shared" ref="AJ156" si="2268" xml:space="preserve"> - AJ157 * AJ158</f>
        <v>0</v>
      </c>
      <c r="AK156" s="65">
        <f t="shared" ref="AK156" si="2269" xml:space="preserve"> - AK157 * AK158</f>
        <v>0</v>
      </c>
      <c r="AL156" s="65">
        <f t="shared" ref="AL156" si="2270" xml:space="preserve"> - AL157 * AL158</f>
        <v>0</v>
      </c>
      <c r="AM156" s="65">
        <f t="shared" ref="AM156" si="2271" xml:space="preserve"> - AM157 * AM158</f>
        <v>0</v>
      </c>
      <c r="AN156" s="65">
        <f t="shared" ref="AN156" si="2272" xml:space="preserve"> - AN157 * AN158</f>
        <v>0</v>
      </c>
      <c r="AO156" s="65">
        <f t="shared" ref="AO156" si="2273" xml:space="preserve"> - AO157 * AO158</f>
        <v>0</v>
      </c>
      <c r="AP156" s="65">
        <f t="shared" ref="AP156" si="2274" xml:space="preserve"> - AP157 * AP158</f>
        <v>0</v>
      </c>
      <c r="AQ156" s="65">
        <f t="shared" ref="AQ156" si="2275" xml:space="preserve"> - AQ157 * AQ158</f>
        <v>0</v>
      </c>
      <c r="AR156" s="65">
        <f t="shared" ref="AR156" si="2276" xml:space="preserve"> - AR157 * AR158</f>
        <v>0</v>
      </c>
      <c r="AS156" s="65">
        <f t="shared" ref="AS156" si="2277" xml:space="preserve"> - AS157 * AS158</f>
        <v>0</v>
      </c>
      <c r="AT156" s="65">
        <f t="shared" ref="AT156" si="2278" xml:space="preserve"> - AT157 * AT158</f>
        <v>0</v>
      </c>
      <c r="AU156" s="65">
        <f t="shared" ref="AU156" si="2279" xml:space="preserve"> - AU157 * AU158</f>
        <v>0</v>
      </c>
      <c r="AV156" s="65">
        <f t="shared" ref="AV156" si="2280" xml:space="preserve"> - AV157 * AV158</f>
        <v>0</v>
      </c>
      <c r="AW156" s="65">
        <f t="shared" ref="AW156" si="2281" xml:space="preserve"> - AW157 * AW158</f>
        <v>0</v>
      </c>
      <c r="AX156" s="65">
        <f t="shared" ref="AX156" si="2282" xml:space="preserve"> - AX157 * AX158</f>
        <v>0</v>
      </c>
      <c r="AY156" s="65">
        <f t="shared" ref="AY156" si="2283" xml:space="preserve"> - AY157 * AY158</f>
        <v>0</v>
      </c>
      <c r="AZ156" s="65">
        <f t="shared" ref="AZ156" si="2284" xml:space="preserve"> - AZ157 * AZ158</f>
        <v>0</v>
      </c>
      <c r="BA156" s="65">
        <f t="shared" ref="BA156" si="2285" xml:space="preserve"> - BA157 * BA158</f>
        <v>0</v>
      </c>
      <c r="BB156" s="65">
        <f t="shared" ref="BB156" si="2286" xml:space="preserve"> - BB157 * BB158</f>
        <v>0</v>
      </c>
      <c r="BC156" s="65">
        <f t="shared" ref="BC156" si="2287" xml:space="preserve"> - BC157 * BC158</f>
        <v>0</v>
      </c>
      <c r="BD156" s="65">
        <f t="shared" ref="BD156" si="2288" xml:space="preserve"> - BD157 * BD158</f>
        <v>0</v>
      </c>
      <c r="BE156" s="65">
        <f t="shared" ref="BE156" si="2289" xml:space="preserve"> - BE157 * BE158</f>
        <v>0</v>
      </c>
      <c r="BF156" s="65">
        <f t="shared" ref="BF156" si="2290" xml:space="preserve"> - BF157 * BF158</f>
        <v>0</v>
      </c>
      <c r="BG156" s="65">
        <f t="shared" ref="BG156" si="2291" xml:space="preserve"> - BG157 * BG158</f>
        <v>0</v>
      </c>
      <c r="BH156" s="65">
        <f t="shared" ref="BH156" si="2292" xml:space="preserve"> - BH157 * BH158</f>
        <v>0</v>
      </c>
      <c r="BI156" s="65">
        <f t="shared" ref="BI156" si="2293" xml:space="preserve"> - BI157 * BI158</f>
        <v>0</v>
      </c>
      <c r="BJ156" s="65">
        <f t="shared" ref="BJ156" si="2294" xml:space="preserve"> - BJ157 * BJ158</f>
        <v>0</v>
      </c>
      <c r="BK156" s="65">
        <f t="shared" ref="BK156" si="2295" xml:space="preserve"> - BK157 * BK158</f>
        <v>0</v>
      </c>
      <c r="BL156" s="65">
        <f t="shared" ref="BL156" si="2296" xml:space="preserve"> - BL157 * BL158</f>
        <v>0</v>
      </c>
    </row>
    <row r="157" spans="1:64" s="66" customFormat="1" outlineLevel="4">
      <c r="A157" s="1"/>
      <c r="B157" s="75" t="s">
        <v>30</v>
      </c>
      <c r="C157" s="64" t="s">
        <v>35</v>
      </c>
      <c r="D157" s="64"/>
      <c r="E157" s="68">
        <v>0</v>
      </c>
      <c r="F157" s="68">
        <v>0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68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68">
        <v>0</v>
      </c>
      <c r="AD157" s="68">
        <v>0</v>
      </c>
      <c r="AE157" s="68">
        <v>0</v>
      </c>
      <c r="AF157" s="68">
        <v>0</v>
      </c>
      <c r="AG157" s="68">
        <v>0</v>
      </c>
      <c r="AH157" s="68">
        <v>0</v>
      </c>
      <c r="AI157" s="68">
        <v>0</v>
      </c>
      <c r="AJ157" s="68">
        <v>0</v>
      </c>
      <c r="AK157" s="68">
        <v>0</v>
      </c>
      <c r="AL157" s="68">
        <v>0</v>
      </c>
      <c r="AM157" s="68">
        <v>0</v>
      </c>
      <c r="AN157" s="68">
        <v>0</v>
      </c>
      <c r="AO157" s="68">
        <v>0</v>
      </c>
      <c r="AP157" s="68">
        <v>0</v>
      </c>
      <c r="AQ157" s="68">
        <v>0</v>
      </c>
      <c r="AR157" s="68">
        <v>0</v>
      </c>
      <c r="AS157" s="68">
        <v>0</v>
      </c>
      <c r="AT157" s="68">
        <v>0</v>
      </c>
      <c r="AU157" s="68">
        <v>0</v>
      </c>
      <c r="AV157" s="68">
        <v>0</v>
      </c>
      <c r="AW157" s="68">
        <v>0</v>
      </c>
      <c r="AX157" s="68">
        <v>0</v>
      </c>
      <c r="AY157" s="68">
        <v>0</v>
      </c>
      <c r="AZ157" s="68">
        <v>0</v>
      </c>
      <c r="BA157" s="68">
        <v>0</v>
      </c>
      <c r="BB157" s="68">
        <v>0</v>
      </c>
      <c r="BC157" s="68">
        <v>0</v>
      </c>
      <c r="BD157" s="68">
        <v>0</v>
      </c>
      <c r="BE157" s="68">
        <v>0</v>
      </c>
      <c r="BF157" s="68">
        <v>0</v>
      </c>
      <c r="BG157" s="68">
        <v>0</v>
      </c>
      <c r="BH157" s="68">
        <v>0</v>
      </c>
      <c r="BI157" s="68">
        <v>0</v>
      </c>
      <c r="BJ157" s="68">
        <v>0</v>
      </c>
      <c r="BK157" s="68">
        <v>0</v>
      </c>
      <c r="BL157" s="68">
        <v>0</v>
      </c>
    </row>
    <row r="158" spans="1:64" s="66" customFormat="1" outlineLevel="4">
      <c r="A158" s="1"/>
      <c r="B158" s="75" t="s">
        <v>32</v>
      </c>
      <c r="C158" s="64" t="s">
        <v>33</v>
      </c>
      <c r="D158" s="64"/>
      <c r="E158" s="68">
        <v>0</v>
      </c>
      <c r="F158" s="68">
        <v>0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68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68">
        <v>0</v>
      </c>
      <c r="AD158" s="68">
        <v>0</v>
      </c>
      <c r="AE158" s="68">
        <v>0</v>
      </c>
      <c r="AF158" s="68">
        <v>0</v>
      </c>
      <c r="AG158" s="68">
        <v>0</v>
      </c>
      <c r="AH158" s="68">
        <v>0</v>
      </c>
      <c r="AI158" s="68">
        <v>0</v>
      </c>
      <c r="AJ158" s="68">
        <v>0</v>
      </c>
      <c r="AK158" s="68">
        <v>0</v>
      </c>
      <c r="AL158" s="68">
        <v>0</v>
      </c>
      <c r="AM158" s="68">
        <v>0</v>
      </c>
      <c r="AN158" s="68">
        <v>0</v>
      </c>
      <c r="AO158" s="68">
        <v>0</v>
      </c>
      <c r="AP158" s="68">
        <v>0</v>
      </c>
      <c r="AQ158" s="68">
        <v>0</v>
      </c>
      <c r="AR158" s="68">
        <v>0</v>
      </c>
      <c r="AS158" s="68">
        <v>0</v>
      </c>
      <c r="AT158" s="68">
        <v>0</v>
      </c>
      <c r="AU158" s="68">
        <v>0</v>
      </c>
      <c r="AV158" s="68">
        <v>0</v>
      </c>
      <c r="AW158" s="68">
        <v>0</v>
      </c>
      <c r="AX158" s="68">
        <v>0</v>
      </c>
      <c r="AY158" s="68">
        <v>0</v>
      </c>
      <c r="AZ158" s="68">
        <v>0</v>
      </c>
      <c r="BA158" s="68">
        <v>0</v>
      </c>
      <c r="BB158" s="68">
        <v>0</v>
      </c>
      <c r="BC158" s="68">
        <v>0</v>
      </c>
      <c r="BD158" s="68">
        <v>0</v>
      </c>
      <c r="BE158" s="68">
        <v>0</v>
      </c>
      <c r="BF158" s="68">
        <v>0</v>
      </c>
      <c r="BG158" s="68">
        <v>0</v>
      </c>
      <c r="BH158" s="68">
        <v>0</v>
      </c>
      <c r="BI158" s="68">
        <v>0</v>
      </c>
      <c r="BJ158" s="68">
        <v>0</v>
      </c>
      <c r="BK158" s="68">
        <v>0</v>
      </c>
      <c r="BL158" s="68">
        <v>0</v>
      </c>
    </row>
    <row r="159" spans="1:64" s="66" customFormat="1" outlineLevel="4">
      <c r="A159" s="1"/>
      <c r="B159" s="69" t="s">
        <v>38</v>
      </c>
      <c r="C159" s="64" t="s">
        <v>18</v>
      </c>
      <c r="D159" s="64"/>
      <c r="E159" s="65">
        <f xml:space="preserve"> - E160 * E161</f>
        <v>0</v>
      </c>
      <c r="F159" s="65">
        <f t="shared" ref="F159" si="2297" xml:space="preserve"> - F160 * F161</f>
        <v>0</v>
      </c>
      <c r="G159" s="65">
        <f t="shared" ref="G159" si="2298" xml:space="preserve"> - G160 * G161</f>
        <v>0</v>
      </c>
      <c r="H159" s="65">
        <f t="shared" ref="H159" si="2299" xml:space="preserve"> - H160 * H161</f>
        <v>0</v>
      </c>
      <c r="I159" s="65">
        <f t="shared" ref="I159" si="2300" xml:space="preserve"> - I160 * I161</f>
        <v>0</v>
      </c>
      <c r="J159" s="65">
        <f t="shared" ref="J159" si="2301" xml:space="preserve"> - J160 * J161</f>
        <v>0</v>
      </c>
      <c r="K159" s="65">
        <f t="shared" ref="K159" si="2302" xml:space="preserve"> - K160 * K161</f>
        <v>0</v>
      </c>
      <c r="L159" s="65">
        <f t="shared" ref="L159" si="2303" xml:space="preserve"> - L160 * L161</f>
        <v>0</v>
      </c>
      <c r="M159" s="65">
        <f t="shared" ref="M159" si="2304" xml:space="preserve"> - M160 * M161</f>
        <v>0</v>
      </c>
      <c r="N159" s="65">
        <f t="shared" ref="N159" si="2305" xml:space="preserve"> - N160 * N161</f>
        <v>0</v>
      </c>
      <c r="O159" s="65">
        <f t="shared" ref="O159" si="2306" xml:space="preserve"> - O160 * O161</f>
        <v>0</v>
      </c>
      <c r="P159" s="65">
        <f t="shared" ref="P159" si="2307" xml:space="preserve"> - P160 * P161</f>
        <v>0</v>
      </c>
      <c r="Q159" s="65">
        <f t="shared" ref="Q159" si="2308" xml:space="preserve"> - Q160 * Q161</f>
        <v>0</v>
      </c>
      <c r="R159" s="65">
        <f t="shared" ref="R159" si="2309" xml:space="preserve"> - R160 * R161</f>
        <v>0</v>
      </c>
      <c r="S159" s="65">
        <f t="shared" ref="S159" si="2310" xml:space="preserve"> - S160 * S161</f>
        <v>0</v>
      </c>
      <c r="T159" s="65">
        <f t="shared" ref="T159" si="2311" xml:space="preserve"> - T160 * T161</f>
        <v>0</v>
      </c>
      <c r="U159" s="65">
        <f t="shared" ref="U159" si="2312" xml:space="preserve"> - U160 * U161</f>
        <v>0</v>
      </c>
      <c r="V159" s="65">
        <f t="shared" ref="V159" si="2313" xml:space="preserve"> - V160 * V161</f>
        <v>0</v>
      </c>
      <c r="W159" s="65">
        <f t="shared" ref="W159" si="2314" xml:space="preserve"> - W160 * W161</f>
        <v>0</v>
      </c>
      <c r="X159" s="65">
        <f t="shared" ref="X159" si="2315" xml:space="preserve"> - X160 * X161</f>
        <v>0</v>
      </c>
      <c r="Y159" s="65">
        <f t="shared" ref="Y159" si="2316" xml:space="preserve"> - Y160 * Y161</f>
        <v>0</v>
      </c>
      <c r="Z159" s="65">
        <f t="shared" ref="Z159" si="2317" xml:space="preserve"> - Z160 * Z161</f>
        <v>0</v>
      </c>
      <c r="AA159" s="65">
        <f t="shared" ref="AA159" si="2318" xml:space="preserve"> - AA160 * AA161</f>
        <v>0</v>
      </c>
      <c r="AB159" s="65">
        <f t="shared" ref="AB159" si="2319" xml:space="preserve"> - AB160 * AB161</f>
        <v>0</v>
      </c>
      <c r="AC159" s="65">
        <f t="shared" ref="AC159" si="2320" xml:space="preserve"> - AC160 * AC161</f>
        <v>0</v>
      </c>
      <c r="AD159" s="65">
        <f t="shared" ref="AD159" si="2321" xml:space="preserve"> - AD160 * AD161</f>
        <v>0</v>
      </c>
      <c r="AE159" s="65">
        <f t="shared" ref="AE159" si="2322" xml:space="preserve"> - AE160 * AE161</f>
        <v>0</v>
      </c>
      <c r="AF159" s="65">
        <f t="shared" ref="AF159" si="2323" xml:space="preserve"> - AF160 * AF161</f>
        <v>0</v>
      </c>
      <c r="AG159" s="65">
        <f t="shared" ref="AG159" si="2324" xml:space="preserve"> - AG160 * AG161</f>
        <v>0</v>
      </c>
      <c r="AH159" s="65">
        <f t="shared" ref="AH159" si="2325" xml:space="preserve"> - AH160 * AH161</f>
        <v>0</v>
      </c>
      <c r="AI159" s="65">
        <f t="shared" ref="AI159" si="2326" xml:space="preserve"> - AI160 * AI161</f>
        <v>0</v>
      </c>
      <c r="AJ159" s="65">
        <f t="shared" ref="AJ159" si="2327" xml:space="preserve"> - AJ160 * AJ161</f>
        <v>0</v>
      </c>
      <c r="AK159" s="65">
        <f t="shared" ref="AK159" si="2328" xml:space="preserve"> - AK160 * AK161</f>
        <v>0</v>
      </c>
      <c r="AL159" s="65">
        <f t="shared" ref="AL159" si="2329" xml:space="preserve"> - AL160 * AL161</f>
        <v>0</v>
      </c>
      <c r="AM159" s="65">
        <f t="shared" ref="AM159" si="2330" xml:space="preserve"> - AM160 * AM161</f>
        <v>0</v>
      </c>
      <c r="AN159" s="65">
        <f t="shared" ref="AN159" si="2331" xml:space="preserve"> - AN160 * AN161</f>
        <v>0</v>
      </c>
      <c r="AO159" s="65">
        <f t="shared" ref="AO159" si="2332" xml:space="preserve"> - AO160 * AO161</f>
        <v>0</v>
      </c>
      <c r="AP159" s="65">
        <f t="shared" ref="AP159" si="2333" xml:space="preserve"> - AP160 * AP161</f>
        <v>0</v>
      </c>
      <c r="AQ159" s="65">
        <f t="shared" ref="AQ159" si="2334" xml:space="preserve"> - AQ160 * AQ161</f>
        <v>0</v>
      </c>
      <c r="AR159" s="65">
        <f t="shared" ref="AR159" si="2335" xml:space="preserve"> - AR160 * AR161</f>
        <v>0</v>
      </c>
      <c r="AS159" s="65">
        <f t="shared" ref="AS159" si="2336" xml:space="preserve"> - AS160 * AS161</f>
        <v>0</v>
      </c>
      <c r="AT159" s="65">
        <f t="shared" ref="AT159" si="2337" xml:space="preserve"> - AT160 * AT161</f>
        <v>0</v>
      </c>
      <c r="AU159" s="65">
        <f t="shared" ref="AU159" si="2338" xml:space="preserve"> - AU160 * AU161</f>
        <v>0</v>
      </c>
      <c r="AV159" s="65">
        <f t="shared" ref="AV159" si="2339" xml:space="preserve"> - AV160 * AV161</f>
        <v>0</v>
      </c>
      <c r="AW159" s="65">
        <f t="shared" ref="AW159" si="2340" xml:space="preserve"> - AW160 * AW161</f>
        <v>0</v>
      </c>
      <c r="AX159" s="65">
        <f t="shared" ref="AX159" si="2341" xml:space="preserve"> - AX160 * AX161</f>
        <v>0</v>
      </c>
      <c r="AY159" s="65">
        <f t="shared" ref="AY159" si="2342" xml:space="preserve"> - AY160 * AY161</f>
        <v>0</v>
      </c>
      <c r="AZ159" s="65">
        <f t="shared" ref="AZ159" si="2343" xml:space="preserve"> - AZ160 * AZ161</f>
        <v>0</v>
      </c>
      <c r="BA159" s="65">
        <f t="shared" ref="BA159" si="2344" xml:space="preserve"> - BA160 * BA161</f>
        <v>0</v>
      </c>
      <c r="BB159" s="65">
        <f t="shared" ref="BB159" si="2345" xml:space="preserve"> - BB160 * BB161</f>
        <v>0</v>
      </c>
      <c r="BC159" s="65">
        <f t="shared" ref="BC159" si="2346" xml:space="preserve"> - BC160 * BC161</f>
        <v>0</v>
      </c>
      <c r="BD159" s="65">
        <f t="shared" ref="BD159" si="2347" xml:space="preserve"> - BD160 * BD161</f>
        <v>0</v>
      </c>
      <c r="BE159" s="65">
        <f t="shared" ref="BE159" si="2348" xml:space="preserve"> - BE160 * BE161</f>
        <v>0</v>
      </c>
      <c r="BF159" s="65">
        <f t="shared" ref="BF159" si="2349" xml:space="preserve"> - BF160 * BF161</f>
        <v>0</v>
      </c>
      <c r="BG159" s="65">
        <f t="shared" ref="BG159" si="2350" xml:space="preserve"> - BG160 * BG161</f>
        <v>0</v>
      </c>
      <c r="BH159" s="65">
        <f t="shared" ref="BH159" si="2351" xml:space="preserve"> - BH160 * BH161</f>
        <v>0</v>
      </c>
      <c r="BI159" s="65">
        <f t="shared" ref="BI159" si="2352" xml:space="preserve"> - BI160 * BI161</f>
        <v>0</v>
      </c>
      <c r="BJ159" s="65">
        <f t="shared" ref="BJ159" si="2353" xml:space="preserve"> - BJ160 * BJ161</f>
        <v>0</v>
      </c>
      <c r="BK159" s="65">
        <f t="shared" ref="BK159" si="2354" xml:space="preserve"> - BK160 * BK161</f>
        <v>0</v>
      </c>
      <c r="BL159" s="65">
        <f t="shared" ref="BL159" si="2355" xml:space="preserve"> - BL160 * BL161</f>
        <v>0</v>
      </c>
    </row>
    <row r="160" spans="1:64" s="66" customFormat="1" outlineLevel="4">
      <c r="A160" s="1"/>
      <c r="B160" s="75" t="s">
        <v>30</v>
      </c>
      <c r="C160" s="64" t="s">
        <v>35</v>
      </c>
      <c r="D160" s="64"/>
      <c r="E160" s="68">
        <v>0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  <c r="AD160" s="68">
        <v>0</v>
      </c>
      <c r="AE160" s="68">
        <v>0</v>
      </c>
      <c r="AF160" s="68">
        <v>0</v>
      </c>
      <c r="AG160" s="68">
        <v>0</v>
      </c>
      <c r="AH160" s="68">
        <v>0</v>
      </c>
      <c r="AI160" s="68">
        <v>0</v>
      </c>
      <c r="AJ160" s="68">
        <v>0</v>
      </c>
      <c r="AK160" s="68">
        <v>0</v>
      </c>
      <c r="AL160" s="68">
        <v>0</v>
      </c>
      <c r="AM160" s="68">
        <v>0</v>
      </c>
      <c r="AN160" s="68">
        <v>0</v>
      </c>
      <c r="AO160" s="68">
        <v>0</v>
      </c>
      <c r="AP160" s="68">
        <v>0</v>
      </c>
      <c r="AQ160" s="68">
        <v>0</v>
      </c>
      <c r="AR160" s="68">
        <v>0</v>
      </c>
      <c r="AS160" s="68">
        <v>0</v>
      </c>
      <c r="AT160" s="68">
        <v>0</v>
      </c>
      <c r="AU160" s="68">
        <v>0</v>
      </c>
      <c r="AV160" s="68">
        <v>0</v>
      </c>
      <c r="AW160" s="68">
        <v>0</v>
      </c>
      <c r="AX160" s="68">
        <v>0</v>
      </c>
      <c r="AY160" s="68">
        <v>0</v>
      </c>
      <c r="AZ160" s="68">
        <v>0</v>
      </c>
      <c r="BA160" s="68">
        <v>0</v>
      </c>
      <c r="BB160" s="68">
        <v>0</v>
      </c>
      <c r="BC160" s="68">
        <v>0</v>
      </c>
      <c r="BD160" s="68">
        <v>0</v>
      </c>
      <c r="BE160" s="68">
        <v>0</v>
      </c>
      <c r="BF160" s="68">
        <v>0</v>
      </c>
      <c r="BG160" s="68">
        <v>0</v>
      </c>
      <c r="BH160" s="68">
        <v>0</v>
      </c>
      <c r="BI160" s="68">
        <v>0</v>
      </c>
      <c r="BJ160" s="68">
        <v>0</v>
      </c>
      <c r="BK160" s="68">
        <v>0</v>
      </c>
      <c r="BL160" s="68">
        <v>0</v>
      </c>
    </row>
    <row r="161" spans="1:65" s="66" customFormat="1" outlineLevel="4">
      <c r="A161" s="1"/>
      <c r="B161" s="75" t="s">
        <v>32</v>
      </c>
      <c r="C161" s="64" t="s">
        <v>33</v>
      </c>
      <c r="D161" s="64"/>
      <c r="E161" s="68">
        <v>0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  <c r="AD161" s="68">
        <v>0</v>
      </c>
      <c r="AE161" s="68">
        <v>0</v>
      </c>
      <c r="AF161" s="68">
        <v>0</v>
      </c>
      <c r="AG161" s="68">
        <v>0</v>
      </c>
      <c r="AH161" s="68">
        <v>0</v>
      </c>
      <c r="AI161" s="68">
        <v>0</v>
      </c>
      <c r="AJ161" s="68">
        <v>0</v>
      </c>
      <c r="AK161" s="68">
        <v>0</v>
      </c>
      <c r="AL161" s="68">
        <v>0</v>
      </c>
      <c r="AM161" s="68">
        <v>0</v>
      </c>
      <c r="AN161" s="68">
        <v>0</v>
      </c>
      <c r="AO161" s="68">
        <v>0</v>
      </c>
      <c r="AP161" s="68">
        <v>0</v>
      </c>
      <c r="AQ161" s="68">
        <v>0</v>
      </c>
      <c r="AR161" s="68">
        <v>0</v>
      </c>
      <c r="AS161" s="68">
        <v>0</v>
      </c>
      <c r="AT161" s="68">
        <v>0</v>
      </c>
      <c r="AU161" s="68">
        <v>0</v>
      </c>
      <c r="AV161" s="68">
        <v>0</v>
      </c>
      <c r="AW161" s="68">
        <v>0</v>
      </c>
      <c r="AX161" s="68">
        <v>0</v>
      </c>
      <c r="AY161" s="68">
        <v>0</v>
      </c>
      <c r="AZ161" s="68">
        <v>0</v>
      </c>
      <c r="BA161" s="68">
        <v>0</v>
      </c>
      <c r="BB161" s="68">
        <v>0</v>
      </c>
      <c r="BC161" s="68">
        <v>0</v>
      </c>
      <c r="BD161" s="68">
        <v>0</v>
      </c>
      <c r="BE161" s="68">
        <v>0</v>
      </c>
      <c r="BF161" s="68">
        <v>0</v>
      </c>
      <c r="BG161" s="68">
        <v>0</v>
      </c>
      <c r="BH161" s="68">
        <v>0</v>
      </c>
      <c r="BI161" s="68">
        <v>0</v>
      </c>
      <c r="BJ161" s="68">
        <v>0</v>
      </c>
      <c r="BK161" s="68">
        <v>0</v>
      </c>
      <c r="BL161" s="68">
        <v>0</v>
      </c>
    </row>
    <row r="162" spans="1:65" s="66" customFormat="1" ht="14.45" outlineLevel="4">
      <c r="A162" s="1"/>
      <c r="B162" s="67" t="s">
        <v>51</v>
      </c>
      <c r="C162" s="64" t="s">
        <v>18</v>
      </c>
      <c r="D162" s="76">
        <f xml:space="preserve"> $D$61</f>
        <v>0.15</v>
      </c>
      <c r="E162" s="74">
        <f xml:space="preserve"> E146 * $D$162</f>
        <v>0</v>
      </c>
      <c r="F162" s="65">
        <f xml:space="preserve"> F146 *$D$61</f>
        <v>0</v>
      </c>
      <c r="G162" s="65">
        <f xml:space="preserve"> G146 *$D$61</f>
        <v>0</v>
      </c>
      <c r="H162" s="65">
        <f xml:space="preserve"> H146 *$D$61</f>
        <v>0</v>
      </c>
      <c r="I162" s="65">
        <f xml:space="preserve"> I146 *$D$61</f>
        <v>0</v>
      </c>
      <c r="J162" s="65">
        <f xml:space="preserve"> J146 *$D$61</f>
        <v>0</v>
      </c>
      <c r="K162" s="65">
        <f xml:space="preserve"> K146 *$D$61</f>
        <v>0</v>
      </c>
      <c r="L162" s="65">
        <f xml:space="preserve"> L146 *$D$61</f>
        <v>0</v>
      </c>
      <c r="M162" s="65">
        <f xml:space="preserve"> M146 *$D$61</f>
        <v>0</v>
      </c>
      <c r="N162" s="65">
        <f xml:space="preserve"> N146 *$D$61</f>
        <v>0</v>
      </c>
      <c r="O162" s="65">
        <f xml:space="preserve"> O146 *$D$61</f>
        <v>0</v>
      </c>
      <c r="P162" s="65">
        <f xml:space="preserve"> P146 *$D$61</f>
        <v>0</v>
      </c>
      <c r="Q162" s="65">
        <f xml:space="preserve"> Q146 *$D$61</f>
        <v>0</v>
      </c>
      <c r="R162" s="65">
        <f xml:space="preserve"> R146 *$D$61</f>
        <v>0</v>
      </c>
      <c r="S162" s="65">
        <f xml:space="preserve"> S146 *$D$61</f>
        <v>0</v>
      </c>
      <c r="T162" s="65">
        <f xml:space="preserve"> T146 *$D$61</f>
        <v>0</v>
      </c>
      <c r="U162" s="65">
        <f xml:space="preserve"> U146 *$D$61</f>
        <v>0</v>
      </c>
      <c r="V162" s="65">
        <f xml:space="preserve"> V146 *$D$61</f>
        <v>0</v>
      </c>
      <c r="W162" s="65">
        <f xml:space="preserve"> W146 *$D$61</f>
        <v>0</v>
      </c>
      <c r="X162" s="65">
        <f xml:space="preserve"> X146 *$D$61</f>
        <v>0</v>
      </c>
      <c r="Y162" s="65">
        <f xml:space="preserve"> Y146 *$D$61</f>
        <v>0</v>
      </c>
      <c r="Z162" s="65">
        <f xml:space="preserve"> Z146 *$D$61</f>
        <v>0</v>
      </c>
      <c r="AA162" s="65">
        <f xml:space="preserve"> AA146 *$D$61</f>
        <v>0</v>
      </c>
      <c r="AB162" s="65">
        <f xml:space="preserve"> AB146 *$D$61</f>
        <v>0</v>
      </c>
      <c r="AC162" s="65">
        <f xml:space="preserve"> AC146 *$D$61</f>
        <v>0</v>
      </c>
      <c r="AD162" s="65">
        <f xml:space="preserve"> AD146 *$D$61</f>
        <v>0</v>
      </c>
      <c r="AE162" s="65">
        <f xml:space="preserve"> AE146 *$D$61</f>
        <v>0</v>
      </c>
      <c r="AF162" s="65">
        <f xml:space="preserve"> AF146 *$D$61</f>
        <v>0</v>
      </c>
      <c r="AG162" s="65">
        <f xml:space="preserve"> AG146 *$D$61</f>
        <v>0</v>
      </c>
      <c r="AH162" s="65">
        <f xml:space="preserve"> AH146 *$D$61</f>
        <v>0</v>
      </c>
      <c r="AI162" s="65">
        <f xml:space="preserve"> AI146 *$D$61</f>
        <v>0</v>
      </c>
      <c r="AJ162" s="65">
        <f xml:space="preserve"> AJ146 *$D$61</f>
        <v>0</v>
      </c>
      <c r="AK162" s="65">
        <f xml:space="preserve"> AK146 *$D$61</f>
        <v>0</v>
      </c>
      <c r="AL162" s="65">
        <f xml:space="preserve"> AL146 *$D$61</f>
        <v>0</v>
      </c>
      <c r="AM162" s="65">
        <f xml:space="preserve"> AM146 *$D$61</f>
        <v>0</v>
      </c>
      <c r="AN162" s="65">
        <f xml:space="preserve"> AN146 *$D$61</f>
        <v>0</v>
      </c>
      <c r="AO162" s="65">
        <f xml:space="preserve"> AO146 *$D$61</f>
        <v>0</v>
      </c>
      <c r="AP162" s="65">
        <f xml:space="preserve"> AP146 *$D$61</f>
        <v>0</v>
      </c>
      <c r="AQ162" s="65">
        <f xml:space="preserve"> AQ146 *$D$61</f>
        <v>0</v>
      </c>
      <c r="AR162" s="65">
        <f xml:space="preserve"> AR146 *$D$61</f>
        <v>0</v>
      </c>
      <c r="AS162" s="65">
        <f xml:space="preserve"> AS146 *$D$61</f>
        <v>0</v>
      </c>
      <c r="AT162" s="65">
        <f xml:space="preserve"> AT146 *$D$61</f>
        <v>0</v>
      </c>
      <c r="AU162" s="65">
        <f xml:space="preserve"> AU146 *$D$61</f>
        <v>0</v>
      </c>
      <c r="AV162" s="65">
        <f xml:space="preserve"> AV146 *$D$61</f>
        <v>0</v>
      </c>
      <c r="AW162" s="65">
        <f xml:space="preserve"> AW146 *$D$61</f>
        <v>0</v>
      </c>
      <c r="AX162" s="65">
        <f xml:space="preserve"> AX146 *$D$61</f>
        <v>0</v>
      </c>
      <c r="AY162" s="65">
        <f xml:space="preserve"> AY146 *$D$61</f>
        <v>0</v>
      </c>
      <c r="AZ162" s="65">
        <f xml:space="preserve"> AZ146 *$D$61</f>
        <v>0</v>
      </c>
      <c r="BA162" s="65">
        <f xml:space="preserve"> BA146 *$D$61</f>
        <v>0</v>
      </c>
      <c r="BB162" s="65">
        <f xml:space="preserve"> BB146 *$D$61</f>
        <v>0</v>
      </c>
      <c r="BC162" s="65">
        <f xml:space="preserve"> BC146 *$D$61</f>
        <v>0</v>
      </c>
      <c r="BD162" s="65">
        <f xml:space="preserve"> BD146 *$D$61</f>
        <v>0</v>
      </c>
      <c r="BE162" s="65">
        <f xml:space="preserve"> BE146 *$D$61</f>
        <v>0</v>
      </c>
      <c r="BF162" s="65">
        <f xml:space="preserve"> BF146 *$D$61</f>
        <v>0</v>
      </c>
      <c r="BG162" s="65">
        <f xml:space="preserve"> BG146 *$D$61</f>
        <v>0</v>
      </c>
      <c r="BH162" s="65">
        <f xml:space="preserve"> BH146 *$D$61</f>
        <v>0</v>
      </c>
      <c r="BI162" s="65">
        <f xml:space="preserve"> BI146 *$D$61</f>
        <v>0</v>
      </c>
      <c r="BJ162" s="65">
        <f xml:space="preserve"> BJ146 *$D$61</f>
        <v>0</v>
      </c>
      <c r="BK162" s="65">
        <f xml:space="preserve"> BK146 *$D$61</f>
        <v>0</v>
      </c>
      <c r="BL162" s="65">
        <f xml:space="preserve"> BL146 *$D$61</f>
        <v>0</v>
      </c>
    </row>
    <row r="163" spans="1:65" outlineLevel="4">
      <c r="B163" s="3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</row>
    <row r="164" spans="1:65" outlineLevel="2">
      <c r="B164" s="3" t="s">
        <v>52</v>
      </c>
      <c r="C164" s="4" t="s">
        <v>7</v>
      </c>
      <c r="E164" s="25">
        <f>SUM(E165:E170)</f>
        <v>-333333.3333333332</v>
      </c>
      <c r="F164" s="25">
        <f t="shared" ref="F164:AJ164" si="2356">SUM(F165:F170)</f>
        <v>-333333.3333333332</v>
      </c>
      <c r="G164" s="25">
        <f t="shared" si="2356"/>
        <v>-333333.3333333332</v>
      </c>
      <c r="H164" s="25">
        <f t="shared" si="2356"/>
        <v>-333333.3333333332</v>
      </c>
      <c r="I164" s="25">
        <f t="shared" si="2356"/>
        <v>-333333.3333333332</v>
      </c>
      <c r="J164" s="25">
        <f>SUM(J165:J170)</f>
        <v>-333333.3333333332</v>
      </c>
      <c r="K164" s="25">
        <f t="shared" si="2356"/>
        <v>-333333.3333333332</v>
      </c>
      <c r="L164" s="25">
        <f t="shared" si="2356"/>
        <v>-333333.3333333332</v>
      </c>
      <c r="M164" s="25">
        <f t="shared" si="2356"/>
        <v>-333333.3333333332</v>
      </c>
      <c r="N164" s="25">
        <f>SUM(N165:N170)</f>
        <v>-333333.3333333332</v>
      </c>
      <c r="O164" s="25">
        <f t="shared" si="2356"/>
        <v>-333333.3333333332</v>
      </c>
      <c r="P164" s="25">
        <f t="shared" si="2356"/>
        <v>-333333.3333333332</v>
      </c>
      <c r="Q164" s="25">
        <f t="shared" si="2356"/>
        <v>-499999.99999999977</v>
      </c>
      <c r="R164" s="25">
        <f t="shared" si="2356"/>
        <v>-499999.99999999977</v>
      </c>
      <c r="S164" s="25">
        <f t="shared" si="2356"/>
        <v>-499999.99999999977</v>
      </c>
      <c r="T164" s="25">
        <f t="shared" si="2356"/>
        <v>-499999.99999999977</v>
      </c>
      <c r="U164" s="25">
        <f t="shared" si="2356"/>
        <v>-499999.99999999977</v>
      </c>
      <c r="V164" s="25">
        <f t="shared" si="2356"/>
        <v>-499999.99999999977</v>
      </c>
      <c r="W164" s="25">
        <f t="shared" si="2356"/>
        <v>-499999.99999999977</v>
      </c>
      <c r="X164" s="25">
        <f t="shared" si="2356"/>
        <v>-499999.99999999977</v>
      </c>
      <c r="Y164" s="25">
        <f t="shared" si="2356"/>
        <v>-499999.99999999977</v>
      </c>
      <c r="Z164" s="25">
        <f t="shared" si="2356"/>
        <v>-499999.99999999977</v>
      </c>
      <c r="AA164" s="25">
        <f t="shared" si="2356"/>
        <v>-499999.99999999977</v>
      </c>
      <c r="AB164" s="25">
        <f t="shared" si="2356"/>
        <v>-499999.99999999977</v>
      </c>
      <c r="AC164" s="25">
        <f t="shared" si="2356"/>
        <v>-666666.6666666664</v>
      </c>
      <c r="AD164" s="25">
        <f t="shared" si="2356"/>
        <v>-666666.6666666664</v>
      </c>
      <c r="AE164" s="25">
        <f t="shared" si="2356"/>
        <v>-666666.6666666664</v>
      </c>
      <c r="AF164" s="25">
        <f t="shared" si="2356"/>
        <v>-666666.6666666664</v>
      </c>
      <c r="AG164" s="25">
        <f t="shared" si="2356"/>
        <v>-666666.6666666664</v>
      </c>
      <c r="AH164" s="25">
        <f t="shared" si="2356"/>
        <v>-666666.6666666664</v>
      </c>
      <c r="AI164" s="25">
        <f t="shared" si="2356"/>
        <v>-666666.6666666664</v>
      </c>
      <c r="AJ164" s="25">
        <f t="shared" si="2356"/>
        <v>-666666.6666666664</v>
      </c>
      <c r="AK164" s="25">
        <f t="shared" ref="AK164:BL164" si="2357">SUM(AK165:AK170)</f>
        <v>-666666.6666666664</v>
      </c>
      <c r="AL164" s="25">
        <f t="shared" si="2357"/>
        <v>-666666.6666666664</v>
      </c>
      <c r="AM164" s="25">
        <f t="shared" si="2357"/>
        <v>-666666.6666666664</v>
      </c>
      <c r="AN164" s="25">
        <f t="shared" si="2357"/>
        <v>-666666.66666666721</v>
      </c>
      <c r="AO164" s="25">
        <f t="shared" si="2357"/>
        <v>-833333.33333333302</v>
      </c>
      <c r="AP164" s="25">
        <f t="shared" si="2357"/>
        <v>-833333.33333333302</v>
      </c>
      <c r="AQ164" s="25">
        <f t="shared" si="2357"/>
        <v>-833333.33333333302</v>
      </c>
      <c r="AR164" s="25">
        <f t="shared" si="2357"/>
        <v>-833333.33333333302</v>
      </c>
      <c r="AS164" s="25">
        <f t="shared" si="2357"/>
        <v>-833333.33333333302</v>
      </c>
      <c r="AT164" s="25">
        <f t="shared" si="2357"/>
        <v>-833333.33333333302</v>
      </c>
      <c r="AU164" s="25">
        <f t="shared" si="2357"/>
        <v>-833333.33333333302</v>
      </c>
      <c r="AV164" s="25">
        <f t="shared" si="2357"/>
        <v>-833333.33333333302</v>
      </c>
      <c r="AW164" s="25">
        <f t="shared" si="2357"/>
        <v>-833333.33333333302</v>
      </c>
      <c r="AX164" s="25">
        <f t="shared" si="2357"/>
        <v>-833333.33333333302</v>
      </c>
      <c r="AY164" s="25">
        <f t="shared" si="2357"/>
        <v>-833333.33333333302</v>
      </c>
      <c r="AZ164" s="25">
        <f t="shared" si="2357"/>
        <v>-833333.33333333349</v>
      </c>
      <c r="BA164" s="25">
        <f t="shared" si="2357"/>
        <v>-666666.6666666664</v>
      </c>
      <c r="BB164" s="25">
        <f t="shared" si="2357"/>
        <v>-666666.6666666664</v>
      </c>
      <c r="BC164" s="25">
        <f t="shared" si="2357"/>
        <v>-666666.6666666664</v>
      </c>
      <c r="BD164" s="25">
        <f t="shared" si="2357"/>
        <v>-666666.6666666664</v>
      </c>
      <c r="BE164" s="25">
        <f t="shared" si="2357"/>
        <v>-666666.6666666664</v>
      </c>
      <c r="BF164" s="25">
        <f t="shared" si="2357"/>
        <v>-666666.6666666664</v>
      </c>
      <c r="BG164" s="25">
        <f t="shared" si="2357"/>
        <v>-666666.6666666664</v>
      </c>
      <c r="BH164" s="25">
        <f t="shared" si="2357"/>
        <v>-666666.6666666664</v>
      </c>
      <c r="BI164" s="25">
        <f t="shared" si="2357"/>
        <v>-666666.6666666664</v>
      </c>
      <c r="BJ164" s="25">
        <f t="shared" si="2357"/>
        <v>-666666.6666666664</v>
      </c>
      <c r="BK164" s="25">
        <f t="shared" si="2357"/>
        <v>-666666.6666666664</v>
      </c>
      <c r="BL164" s="25">
        <f t="shared" si="2357"/>
        <v>-666666.66666666674</v>
      </c>
    </row>
    <row r="165" spans="1:65" outlineLevel="3">
      <c r="B165" s="2" t="s">
        <v>53</v>
      </c>
      <c r="C165" s="4" t="s">
        <v>7</v>
      </c>
      <c r="E165" s="25">
        <f xml:space="preserve"> - E280</f>
        <v>-333333.3333333332</v>
      </c>
      <c r="F165" s="25">
        <f t="shared" ref="F165:AJ165" si="2358" xml:space="preserve"> - F280</f>
        <v>-333333.3333333332</v>
      </c>
      <c r="G165" s="25">
        <f t="shared" si="2358"/>
        <v>-333333.3333333332</v>
      </c>
      <c r="H165" s="25">
        <f t="shared" si="2358"/>
        <v>-333333.3333333332</v>
      </c>
      <c r="I165" s="25">
        <f t="shared" si="2358"/>
        <v>-333333.3333333332</v>
      </c>
      <c r="J165" s="25">
        <f t="shared" si="2358"/>
        <v>-333333.3333333332</v>
      </c>
      <c r="K165" s="25">
        <f t="shared" si="2358"/>
        <v>-333333.3333333332</v>
      </c>
      <c r="L165" s="25">
        <f t="shared" si="2358"/>
        <v>-333333.3333333332</v>
      </c>
      <c r="M165" s="25">
        <f t="shared" si="2358"/>
        <v>-333333.3333333332</v>
      </c>
      <c r="N165" s="25">
        <f t="shared" si="2358"/>
        <v>-333333.3333333332</v>
      </c>
      <c r="O165" s="25">
        <f t="shared" si="2358"/>
        <v>-333333.3333333332</v>
      </c>
      <c r="P165" s="25">
        <f t="shared" si="2358"/>
        <v>-333333.3333333332</v>
      </c>
      <c r="Q165" s="25">
        <f t="shared" si="2358"/>
        <v>-333333.3333333332</v>
      </c>
      <c r="R165" s="25">
        <f t="shared" si="2358"/>
        <v>-333333.3333333332</v>
      </c>
      <c r="S165" s="25">
        <f t="shared" si="2358"/>
        <v>-333333.3333333332</v>
      </c>
      <c r="T165" s="25">
        <f t="shared" si="2358"/>
        <v>-333333.3333333332</v>
      </c>
      <c r="U165" s="25">
        <f t="shared" si="2358"/>
        <v>-333333.3333333332</v>
      </c>
      <c r="V165" s="25">
        <f t="shared" si="2358"/>
        <v>-333333.3333333332</v>
      </c>
      <c r="W165" s="25">
        <f t="shared" si="2358"/>
        <v>-333333.3333333332</v>
      </c>
      <c r="X165" s="25">
        <f t="shared" si="2358"/>
        <v>-333333.3333333332</v>
      </c>
      <c r="Y165" s="25">
        <f t="shared" si="2358"/>
        <v>-333333.3333333332</v>
      </c>
      <c r="Z165" s="25">
        <f t="shared" si="2358"/>
        <v>-333333.3333333332</v>
      </c>
      <c r="AA165" s="25">
        <f t="shared" si="2358"/>
        <v>-333333.3333333332</v>
      </c>
      <c r="AB165" s="25">
        <f t="shared" si="2358"/>
        <v>-333333.3333333332</v>
      </c>
      <c r="AC165" s="25">
        <f t="shared" si="2358"/>
        <v>-333333.3333333332</v>
      </c>
      <c r="AD165" s="25">
        <f t="shared" si="2358"/>
        <v>-333333.3333333332</v>
      </c>
      <c r="AE165" s="25">
        <f t="shared" si="2358"/>
        <v>-333333.3333333332</v>
      </c>
      <c r="AF165" s="25">
        <f t="shared" si="2358"/>
        <v>-333333.3333333332</v>
      </c>
      <c r="AG165" s="25">
        <f t="shared" si="2358"/>
        <v>-333333.3333333332</v>
      </c>
      <c r="AH165" s="25">
        <f t="shared" si="2358"/>
        <v>-333333.3333333332</v>
      </c>
      <c r="AI165" s="25">
        <f t="shared" si="2358"/>
        <v>-333333.3333333332</v>
      </c>
      <c r="AJ165" s="25">
        <f t="shared" si="2358"/>
        <v>-333333.3333333332</v>
      </c>
      <c r="AK165" s="25">
        <f t="shared" ref="AK165:BL165" si="2359" xml:space="preserve"> - AK280</f>
        <v>-333333.3333333332</v>
      </c>
      <c r="AL165" s="25">
        <f t="shared" si="2359"/>
        <v>-333333.3333333332</v>
      </c>
      <c r="AM165" s="25">
        <f t="shared" si="2359"/>
        <v>-333333.3333333332</v>
      </c>
      <c r="AN165" s="25">
        <f t="shared" si="2359"/>
        <v>-333333.33333333395</v>
      </c>
      <c r="AO165" s="25">
        <f t="shared" si="2359"/>
        <v>0</v>
      </c>
      <c r="AP165" s="25">
        <f t="shared" si="2359"/>
        <v>0</v>
      </c>
      <c r="AQ165" s="25">
        <f t="shared" si="2359"/>
        <v>0</v>
      </c>
      <c r="AR165" s="25">
        <f t="shared" si="2359"/>
        <v>0</v>
      </c>
      <c r="AS165" s="25">
        <f t="shared" si="2359"/>
        <v>0</v>
      </c>
      <c r="AT165" s="25">
        <f t="shared" si="2359"/>
        <v>0</v>
      </c>
      <c r="AU165" s="25">
        <f t="shared" si="2359"/>
        <v>0</v>
      </c>
      <c r="AV165" s="25">
        <f t="shared" si="2359"/>
        <v>0</v>
      </c>
      <c r="AW165" s="25">
        <f t="shared" si="2359"/>
        <v>0</v>
      </c>
      <c r="AX165" s="25">
        <f t="shared" si="2359"/>
        <v>0</v>
      </c>
      <c r="AY165" s="25">
        <f t="shared" si="2359"/>
        <v>0</v>
      </c>
      <c r="AZ165" s="25">
        <f t="shared" si="2359"/>
        <v>0</v>
      </c>
      <c r="BA165" s="25">
        <f t="shared" si="2359"/>
        <v>0</v>
      </c>
      <c r="BB165" s="25">
        <f t="shared" si="2359"/>
        <v>0</v>
      </c>
      <c r="BC165" s="25">
        <f t="shared" si="2359"/>
        <v>0</v>
      </c>
      <c r="BD165" s="25">
        <f t="shared" si="2359"/>
        <v>0</v>
      </c>
      <c r="BE165" s="25">
        <f t="shared" si="2359"/>
        <v>0</v>
      </c>
      <c r="BF165" s="25">
        <f t="shared" si="2359"/>
        <v>0</v>
      </c>
      <c r="BG165" s="25">
        <f t="shared" si="2359"/>
        <v>0</v>
      </c>
      <c r="BH165" s="25">
        <f t="shared" si="2359"/>
        <v>0</v>
      </c>
      <c r="BI165" s="25">
        <f t="shared" si="2359"/>
        <v>0</v>
      </c>
      <c r="BJ165" s="25">
        <f t="shared" si="2359"/>
        <v>0</v>
      </c>
      <c r="BK165" s="25">
        <f t="shared" si="2359"/>
        <v>0</v>
      </c>
      <c r="BL165" s="25">
        <f t="shared" si="2359"/>
        <v>0</v>
      </c>
    </row>
    <row r="166" spans="1:65" outlineLevel="3">
      <c r="B166" s="2" t="str">
        <f xml:space="preserve"> B283</f>
        <v>Новые принтеры</v>
      </c>
      <c r="C166" s="4" t="s">
        <v>7</v>
      </c>
      <c r="E166" s="25">
        <f t="shared" ref="E166:AJ166" si="2360" xml:space="preserve"> - E290</f>
        <v>0</v>
      </c>
      <c r="F166" s="25">
        <f t="shared" si="2360"/>
        <v>0</v>
      </c>
      <c r="G166" s="25">
        <f t="shared" si="2360"/>
        <v>0</v>
      </c>
      <c r="H166" s="25">
        <f t="shared" si="2360"/>
        <v>0</v>
      </c>
      <c r="I166" s="25">
        <f t="shared" si="2360"/>
        <v>0</v>
      </c>
      <c r="J166" s="25">
        <f t="shared" si="2360"/>
        <v>0</v>
      </c>
      <c r="K166" s="25">
        <f t="shared" si="2360"/>
        <v>0</v>
      </c>
      <c r="L166" s="25">
        <f t="shared" si="2360"/>
        <v>0</v>
      </c>
      <c r="M166" s="25">
        <f t="shared" si="2360"/>
        <v>0</v>
      </c>
      <c r="N166" s="25">
        <f t="shared" si="2360"/>
        <v>0</v>
      </c>
      <c r="O166" s="25">
        <f t="shared" si="2360"/>
        <v>0</v>
      </c>
      <c r="P166" s="25">
        <f t="shared" si="2360"/>
        <v>0</v>
      </c>
      <c r="Q166" s="25">
        <f t="shared" si="2360"/>
        <v>-166666.6666666666</v>
      </c>
      <c r="R166" s="25">
        <f t="shared" si="2360"/>
        <v>-166666.6666666666</v>
      </c>
      <c r="S166" s="25">
        <f t="shared" si="2360"/>
        <v>-166666.6666666666</v>
      </c>
      <c r="T166" s="25">
        <f t="shared" si="2360"/>
        <v>-166666.6666666666</v>
      </c>
      <c r="U166" s="25">
        <f t="shared" si="2360"/>
        <v>-166666.6666666666</v>
      </c>
      <c r="V166" s="25">
        <f t="shared" si="2360"/>
        <v>-166666.6666666666</v>
      </c>
      <c r="W166" s="25">
        <f t="shared" si="2360"/>
        <v>-166666.6666666666</v>
      </c>
      <c r="X166" s="25">
        <f t="shared" si="2360"/>
        <v>-166666.6666666666</v>
      </c>
      <c r="Y166" s="25">
        <f t="shared" si="2360"/>
        <v>-166666.6666666666</v>
      </c>
      <c r="Z166" s="25">
        <f t="shared" si="2360"/>
        <v>-166666.6666666666</v>
      </c>
      <c r="AA166" s="25">
        <f t="shared" si="2360"/>
        <v>-166666.6666666666</v>
      </c>
      <c r="AB166" s="25">
        <f t="shared" si="2360"/>
        <v>-166666.6666666666</v>
      </c>
      <c r="AC166" s="25">
        <f t="shared" si="2360"/>
        <v>-166666.6666666666</v>
      </c>
      <c r="AD166" s="25">
        <f t="shared" si="2360"/>
        <v>-166666.6666666666</v>
      </c>
      <c r="AE166" s="25">
        <f t="shared" si="2360"/>
        <v>-166666.6666666666</v>
      </c>
      <c r="AF166" s="25">
        <f t="shared" si="2360"/>
        <v>-166666.6666666666</v>
      </c>
      <c r="AG166" s="25">
        <f t="shared" si="2360"/>
        <v>-166666.6666666666</v>
      </c>
      <c r="AH166" s="25">
        <f t="shared" si="2360"/>
        <v>-166666.6666666666</v>
      </c>
      <c r="AI166" s="25">
        <f t="shared" si="2360"/>
        <v>-166666.6666666666</v>
      </c>
      <c r="AJ166" s="25">
        <f t="shared" si="2360"/>
        <v>-166666.6666666666</v>
      </c>
      <c r="AK166" s="25">
        <f t="shared" ref="AK166:BL166" si="2361" xml:space="preserve"> - AK290</f>
        <v>-166666.6666666666</v>
      </c>
      <c r="AL166" s="25">
        <f t="shared" si="2361"/>
        <v>-166666.6666666666</v>
      </c>
      <c r="AM166" s="25">
        <f t="shared" si="2361"/>
        <v>-166666.6666666666</v>
      </c>
      <c r="AN166" s="25">
        <f t="shared" si="2361"/>
        <v>-166666.6666666666</v>
      </c>
      <c r="AO166" s="25">
        <f t="shared" si="2361"/>
        <v>-166666.6666666666</v>
      </c>
      <c r="AP166" s="25">
        <f t="shared" si="2361"/>
        <v>-166666.6666666666</v>
      </c>
      <c r="AQ166" s="25">
        <f t="shared" si="2361"/>
        <v>-166666.6666666666</v>
      </c>
      <c r="AR166" s="25">
        <f t="shared" si="2361"/>
        <v>-166666.6666666666</v>
      </c>
      <c r="AS166" s="25">
        <f t="shared" si="2361"/>
        <v>-166666.6666666666</v>
      </c>
      <c r="AT166" s="25">
        <f t="shared" si="2361"/>
        <v>-166666.6666666666</v>
      </c>
      <c r="AU166" s="25">
        <f t="shared" si="2361"/>
        <v>-166666.6666666666</v>
      </c>
      <c r="AV166" s="25">
        <f t="shared" si="2361"/>
        <v>-166666.6666666666</v>
      </c>
      <c r="AW166" s="25">
        <f t="shared" si="2361"/>
        <v>-166666.6666666666</v>
      </c>
      <c r="AX166" s="25">
        <f t="shared" si="2361"/>
        <v>-166666.6666666666</v>
      </c>
      <c r="AY166" s="25">
        <f t="shared" si="2361"/>
        <v>-166666.6666666666</v>
      </c>
      <c r="AZ166" s="25">
        <f t="shared" si="2361"/>
        <v>-166666.66666666698</v>
      </c>
      <c r="BA166" s="25">
        <f t="shared" si="2361"/>
        <v>0</v>
      </c>
      <c r="BB166" s="25">
        <f t="shared" si="2361"/>
        <v>0</v>
      </c>
      <c r="BC166" s="25">
        <f t="shared" si="2361"/>
        <v>0</v>
      </c>
      <c r="BD166" s="25">
        <f t="shared" si="2361"/>
        <v>0</v>
      </c>
      <c r="BE166" s="25">
        <f t="shared" si="2361"/>
        <v>0</v>
      </c>
      <c r="BF166" s="25">
        <f t="shared" si="2361"/>
        <v>0</v>
      </c>
      <c r="BG166" s="25">
        <f t="shared" si="2361"/>
        <v>0</v>
      </c>
      <c r="BH166" s="25">
        <f t="shared" si="2361"/>
        <v>0</v>
      </c>
      <c r="BI166" s="25">
        <f t="shared" si="2361"/>
        <v>0</v>
      </c>
      <c r="BJ166" s="25">
        <f t="shared" si="2361"/>
        <v>0</v>
      </c>
      <c r="BK166" s="25">
        <f t="shared" si="2361"/>
        <v>0</v>
      </c>
      <c r="BL166" s="25">
        <f t="shared" si="2361"/>
        <v>0</v>
      </c>
    </row>
    <row r="167" spans="1:65" outlineLevel="3">
      <c r="B167" s="67" t="str">
        <f xml:space="preserve"> B293</f>
        <v>Новые принтеры</v>
      </c>
      <c r="C167" s="64" t="s">
        <v>18</v>
      </c>
      <c r="D167" s="64"/>
      <c r="E167" s="65">
        <f t="shared" ref="E167:AJ167" si="2362" xml:space="preserve"> - E300</f>
        <v>0</v>
      </c>
      <c r="F167" s="65">
        <f t="shared" si="2362"/>
        <v>0</v>
      </c>
      <c r="G167" s="65">
        <f t="shared" si="2362"/>
        <v>0</v>
      </c>
      <c r="H167" s="65">
        <f t="shared" si="2362"/>
        <v>0</v>
      </c>
      <c r="I167" s="65">
        <f t="shared" si="2362"/>
        <v>0</v>
      </c>
      <c r="J167" s="65">
        <f t="shared" si="2362"/>
        <v>0</v>
      </c>
      <c r="K167" s="65">
        <f t="shared" si="2362"/>
        <v>0</v>
      </c>
      <c r="L167" s="65">
        <f t="shared" si="2362"/>
        <v>0</v>
      </c>
      <c r="M167" s="65">
        <f t="shared" si="2362"/>
        <v>0</v>
      </c>
      <c r="N167" s="65">
        <f t="shared" si="2362"/>
        <v>0</v>
      </c>
      <c r="O167" s="65">
        <f t="shared" si="2362"/>
        <v>0</v>
      </c>
      <c r="P167" s="65">
        <f t="shared" si="2362"/>
        <v>0</v>
      </c>
      <c r="Q167" s="65">
        <f t="shared" si="2362"/>
        <v>0</v>
      </c>
      <c r="R167" s="65">
        <f t="shared" si="2362"/>
        <v>0</v>
      </c>
      <c r="S167" s="65">
        <f t="shared" si="2362"/>
        <v>0</v>
      </c>
      <c r="T167" s="65">
        <f t="shared" si="2362"/>
        <v>0</v>
      </c>
      <c r="U167" s="65">
        <f t="shared" si="2362"/>
        <v>0</v>
      </c>
      <c r="V167" s="65">
        <f t="shared" si="2362"/>
        <v>0</v>
      </c>
      <c r="W167" s="65">
        <f t="shared" si="2362"/>
        <v>0</v>
      </c>
      <c r="X167" s="65">
        <f t="shared" si="2362"/>
        <v>0</v>
      </c>
      <c r="Y167" s="65">
        <f t="shared" si="2362"/>
        <v>0</v>
      </c>
      <c r="Z167" s="65">
        <f t="shared" si="2362"/>
        <v>0</v>
      </c>
      <c r="AA167" s="65">
        <f t="shared" si="2362"/>
        <v>0</v>
      </c>
      <c r="AB167" s="65">
        <f t="shared" si="2362"/>
        <v>0</v>
      </c>
      <c r="AC167" s="65">
        <f t="shared" si="2362"/>
        <v>-166666.6666666666</v>
      </c>
      <c r="AD167" s="65">
        <f t="shared" si="2362"/>
        <v>-166666.6666666666</v>
      </c>
      <c r="AE167" s="65">
        <f t="shared" si="2362"/>
        <v>-166666.6666666666</v>
      </c>
      <c r="AF167" s="65">
        <f t="shared" si="2362"/>
        <v>-166666.6666666666</v>
      </c>
      <c r="AG167" s="65">
        <f t="shared" si="2362"/>
        <v>-166666.6666666666</v>
      </c>
      <c r="AH167" s="65">
        <f t="shared" si="2362"/>
        <v>-166666.6666666666</v>
      </c>
      <c r="AI167" s="65">
        <f t="shared" si="2362"/>
        <v>-166666.6666666666</v>
      </c>
      <c r="AJ167" s="65">
        <f t="shared" si="2362"/>
        <v>-166666.6666666666</v>
      </c>
      <c r="AK167" s="65">
        <f t="shared" ref="AK167:BL167" si="2363" xml:space="preserve"> - AK300</f>
        <v>-166666.6666666666</v>
      </c>
      <c r="AL167" s="65">
        <f t="shared" si="2363"/>
        <v>-166666.6666666666</v>
      </c>
      <c r="AM167" s="65">
        <f t="shared" si="2363"/>
        <v>-166666.6666666666</v>
      </c>
      <c r="AN167" s="65">
        <f t="shared" si="2363"/>
        <v>-166666.6666666666</v>
      </c>
      <c r="AO167" s="65">
        <f t="shared" si="2363"/>
        <v>-166666.6666666666</v>
      </c>
      <c r="AP167" s="65">
        <f t="shared" si="2363"/>
        <v>-166666.6666666666</v>
      </c>
      <c r="AQ167" s="65">
        <f t="shared" si="2363"/>
        <v>-166666.6666666666</v>
      </c>
      <c r="AR167" s="65">
        <f t="shared" si="2363"/>
        <v>-166666.6666666666</v>
      </c>
      <c r="AS167" s="65">
        <f t="shared" si="2363"/>
        <v>-166666.6666666666</v>
      </c>
      <c r="AT167" s="65">
        <f t="shared" si="2363"/>
        <v>-166666.6666666666</v>
      </c>
      <c r="AU167" s="65">
        <f t="shared" si="2363"/>
        <v>-166666.6666666666</v>
      </c>
      <c r="AV167" s="65">
        <f t="shared" si="2363"/>
        <v>-166666.6666666666</v>
      </c>
      <c r="AW167" s="65">
        <f t="shared" si="2363"/>
        <v>-166666.6666666666</v>
      </c>
      <c r="AX167" s="65">
        <f t="shared" si="2363"/>
        <v>-166666.6666666666</v>
      </c>
      <c r="AY167" s="65">
        <f t="shared" si="2363"/>
        <v>-166666.6666666666</v>
      </c>
      <c r="AZ167" s="65">
        <f t="shared" si="2363"/>
        <v>-166666.6666666666</v>
      </c>
      <c r="BA167" s="65">
        <f t="shared" si="2363"/>
        <v>-166666.6666666666</v>
      </c>
      <c r="BB167" s="65">
        <f t="shared" si="2363"/>
        <v>-166666.6666666666</v>
      </c>
      <c r="BC167" s="65">
        <f t="shared" si="2363"/>
        <v>-166666.6666666666</v>
      </c>
      <c r="BD167" s="65">
        <f t="shared" si="2363"/>
        <v>-166666.6666666666</v>
      </c>
      <c r="BE167" s="65">
        <f t="shared" si="2363"/>
        <v>-166666.6666666666</v>
      </c>
      <c r="BF167" s="65">
        <f t="shared" si="2363"/>
        <v>-166666.6666666666</v>
      </c>
      <c r="BG167" s="65">
        <f t="shared" si="2363"/>
        <v>-166666.6666666666</v>
      </c>
      <c r="BH167" s="65">
        <f t="shared" si="2363"/>
        <v>-166666.6666666666</v>
      </c>
      <c r="BI167" s="65">
        <f t="shared" si="2363"/>
        <v>-166666.6666666666</v>
      </c>
      <c r="BJ167" s="65">
        <f t="shared" si="2363"/>
        <v>-166666.6666666666</v>
      </c>
      <c r="BK167" s="65">
        <f t="shared" si="2363"/>
        <v>-166666.6666666666</v>
      </c>
      <c r="BL167" s="65">
        <f t="shared" si="2363"/>
        <v>-166666.66666666698</v>
      </c>
    </row>
    <row r="168" spans="1:65" outlineLevel="3">
      <c r="B168" s="67" t="str">
        <f xml:space="preserve"> B303</f>
        <v>Новые принтеры</v>
      </c>
      <c r="C168" s="64" t="s">
        <v>18</v>
      </c>
      <c r="D168" s="64"/>
      <c r="E168" s="65">
        <f t="shared" ref="E168:AJ168" si="2364" xml:space="preserve"> - E310</f>
        <v>0</v>
      </c>
      <c r="F168" s="65">
        <f t="shared" si="2364"/>
        <v>0</v>
      </c>
      <c r="G168" s="65">
        <f t="shared" si="2364"/>
        <v>0</v>
      </c>
      <c r="H168" s="65">
        <f t="shared" si="2364"/>
        <v>0</v>
      </c>
      <c r="I168" s="65">
        <f t="shared" si="2364"/>
        <v>0</v>
      </c>
      <c r="J168" s="65">
        <f t="shared" si="2364"/>
        <v>0</v>
      </c>
      <c r="K168" s="65">
        <f t="shared" si="2364"/>
        <v>0</v>
      </c>
      <c r="L168" s="65">
        <f t="shared" si="2364"/>
        <v>0</v>
      </c>
      <c r="M168" s="65">
        <f t="shared" si="2364"/>
        <v>0</v>
      </c>
      <c r="N168" s="65">
        <f t="shared" si="2364"/>
        <v>0</v>
      </c>
      <c r="O168" s="65">
        <f t="shared" si="2364"/>
        <v>0</v>
      </c>
      <c r="P168" s="65">
        <f t="shared" si="2364"/>
        <v>0</v>
      </c>
      <c r="Q168" s="65">
        <f t="shared" si="2364"/>
        <v>0</v>
      </c>
      <c r="R168" s="65">
        <f t="shared" si="2364"/>
        <v>0</v>
      </c>
      <c r="S168" s="65">
        <f t="shared" si="2364"/>
        <v>0</v>
      </c>
      <c r="T168" s="65">
        <f t="shared" si="2364"/>
        <v>0</v>
      </c>
      <c r="U168" s="65">
        <f t="shared" si="2364"/>
        <v>0</v>
      </c>
      <c r="V168" s="65">
        <f t="shared" si="2364"/>
        <v>0</v>
      </c>
      <c r="W168" s="65">
        <f t="shared" si="2364"/>
        <v>0</v>
      </c>
      <c r="X168" s="65">
        <f t="shared" si="2364"/>
        <v>0</v>
      </c>
      <c r="Y168" s="65">
        <f t="shared" si="2364"/>
        <v>0</v>
      </c>
      <c r="Z168" s="65">
        <f t="shared" si="2364"/>
        <v>0</v>
      </c>
      <c r="AA168" s="65">
        <f t="shared" si="2364"/>
        <v>0</v>
      </c>
      <c r="AB168" s="65">
        <f t="shared" si="2364"/>
        <v>0</v>
      </c>
      <c r="AC168" s="65">
        <f t="shared" si="2364"/>
        <v>0</v>
      </c>
      <c r="AD168" s="65">
        <f t="shared" si="2364"/>
        <v>0</v>
      </c>
      <c r="AE168" s="65">
        <f t="shared" si="2364"/>
        <v>0</v>
      </c>
      <c r="AF168" s="65">
        <f t="shared" si="2364"/>
        <v>0</v>
      </c>
      <c r="AG168" s="65">
        <f t="shared" si="2364"/>
        <v>0</v>
      </c>
      <c r="AH168" s="65">
        <f t="shared" si="2364"/>
        <v>0</v>
      </c>
      <c r="AI168" s="65">
        <f t="shared" si="2364"/>
        <v>0</v>
      </c>
      <c r="AJ168" s="65">
        <f t="shared" si="2364"/>
        <v>0</v>
      </c>
      <c r="AK168" s="65">
        <f t="shared" ref="AK168:BL168" si="2365" xml:space="preserve"> - AK310</f>
        <v>0</v>
      </c>
      <c r="AL168" s="65">
        <f t="shared" si="2365"/>
        <v>0</v>
      </c>
      <c r="AM168" s="65">
        <f t="shared" si="2365"/>
        <v>0</v>
      </c>
      <c r="AN168" s="65">
        <f t="shared" si="2365"/>
        <v>0</v>
      </c>
      <c r="AO168" s="65">
        <f t="shared" si="2365"/>
        <v>-499999.99999999983</v>
      </c>
      <c r="AP168" s="65">
        <f t="shared" si="2365"/>
        <v>-499999.99999999983</v>
      </c>
      <c r="AQ168" s="65">
        <f t="shared" si="2365"/>
        <v>-499999.99999999983</v>
      </c>
      <c r="AR168" s="65">
        <f t="shared" si="2365"/>
        <v>-499999.99999999983</v>
      </c>
      <c r="AS168" s="65">
        <f t="shared" si="2365"/>
        <v>-499999.99999999983</v>
      </c>
      <c r="AT168" s="65">
        <f t="shared" si="2365"/>
        <v>-499999.99999999983</v>
      </c>
      <c r="AU168" s="65">
        <f t="shared" si="2365"/>
        <v>-499999.99999999983</v>
      </c>
      <c r="AV168" s="65">
        <f t="shared" si="2365"/>
        <v>-499999.99999999983</v>
      </c>
      <c r="AW168" s="65">
        <f t="shared" si="2365"/>
        <v>-499999.99999999983</v>
      </c>
      <c r="AX168" s="65">
        <f t="shared" si="2365"/>
        <v>-499999.99999999983</v>
      </c>
      <c r="AY168" s="65">
        <f t="shared" si="2365"/>
        <v>-499999.99999999983</v>
      </c>
      <c r="AZ168" s="65">
        <f t="shared" si="2365"/>
        <v>-499999.99999999983</v>
      </c>
      <c r="BA168" s="65">
        <f t="shared" si="2365"/>
        <v>-499999.99999999983</v>
      </c>
      <c r="BB168" s="65">
        <f t="shared" si="2365"/>
        <v>-499999.99999999983</v>
      </c>
      <c r="BC168" s="65">
        <f t="shared" si="2365"/>
        <v>-499999.99999999983</v>
      </c>
      <c r="BD168" s="65">
        <f t="shared" si="2365"/>
        <v>-499999.99999999983</v>
      </c>
      <c r="BE168" s="65">
        <f t="shared" si="2365"/>
        <v>-499999.99999999983</v>
      </c>
      <c r="BF168" s="65">
        <f t="shared" si="2365"/>
        <v>-499999.99999999983</v>
      </c>
      <c r="BG168" s="65">
        <f t="shared" si="2365"/>
        <v>-499999.99999999983</v>
      </c>
      <c r="BH168" s="65">
        <f t="shared" si="2365"/>
        <v>-499999.99999999983</v>
      </c>
      <c r="BI168" s="65">
        <f t="shared" si="2365"/>
        <v>-499999.99999999983</v>
      </c>
      <c r="BJ168" s="65">
        <f t="shared" si="2365"/>
        <v>-499999.99999999983</v>
      </c>
      <c r="BK168" s="65">
        <f t="shared" si="2365"/>
        <v>-499999.99999999983</v>
      </c>
      <c r="BL168" s="65">
        <f t="shared" si="2365"/>
        <v>-499999.99999999983</v>
      </c>
    </row>
    <row r="169" spans="1:65" outlineLevel="3">
      <c r="B169" s="67" t="str">
        <f xml:space="preserve"> B313</f>
        <v>Основное средство 5</v>
      </c>
      <c r="C169" s="64" t="s">
        <v>18</v>
      </c>
      <c r="D169" s="64"/>
      <c r="E169" s="65">
        <f t="shared" ref="E169:AJ169" si="2366" xml:space="preserve"> - E320</f>
        <v>0</v>
      </c>
      <c r="F169" s="65">
        <f t="shared" si="2366"/>
        <v>0</v>
      </c>
      <c r="G169" s="65">
        <f t="shared" si="2366"/>
        <v>0</v>
      </c>
      <c r="H169" s="65">
        <f t="shared" si="2366"/>
        <v>0</v>
      </c>
      <c r="I169" s="65">
        <f t="shared" si="2366"/>
        <v>0</v>
      </c>
      <c r="J169" s="65">
        <f t="shared" si="2366"/>
        <v>0</v>
      </c>
      <c r="K169" s="65">
        <f t="shared" si="2366"/>
        <v>0</v>
      </c>
      <c r="L169" s="65">
        <f t="shared" si="2366"/>
        <v>0</v>
      </c>
      <c r="M169" s="65">
        <f t="shared" si="2366"/>
        <v>0</v>
      </c>
      <c r="N169" s="65">
        <f t="shared" si="2366"/>
        <v>0</v>
      </c>
      <c r="O169" s="65">
        <f t="shared" si="2366"/>
        <v>0</v>
      </c>
      <c r="P169" s="65">
        <f t="shared" si="2366"/>
        <v>0</v>
      </c>
      <c r="Q169" s="65">
        <f t="shared" si="2366"/>
        <v>0</v>
      </c>
      <c r="R169" s="65">
        <f t="shared" si="2366"/>
        <v>0</v>
      </c>
      <c r="S169" s="65">
        <f t="shared" si="2366"/>
        <v>0</v>
      </c>
      <c r="T169" s="65">
        <f t="shared" si="2366"/>
        <v>0</v>
      </c>
      <c r="U169" s="65">
        <f t="shared" si="2366"/>
        <v>0</v>
      </c>
      <c r="V169" s="65">
        <f t="shared" si="2366"/>
        <v>0</v>
      </c>
      <c r="W169" s="65">
        <f t="shared" si="2366"/>
        <v>0</v>
      </c>
      <c r="X169" s="65">
        <f t="shared" si="2366"/>
        <v>0</v>
      </c>
      <c r="Y169" s="65">
        <f t="shared" si="2366"/>
        <v>0</v>
      </c>
      <c r="Z169" s="65">
        <f t="shared" si="2366"/>
        <v>0</v>
      </c>
      <c r="AA169" s="65">
        <f t="shared" si="2366"/>
        <v>0</v>
      </c>
      <c r="AB169" s="65">
        <f t="shared" si="2366"/>
        <v>0</v>
      </c>
      <c r="AC169" s="65">
        <f t="shared" si="2366"/>
        <v>0</v>
      </c>
      <c r="AD169" s="65">
        <f t="shared" si="2366"/>
        <v>0</v>
      </c>
      <c r="AE169" s="65">
        <f t="shared" si="2366"/>
        <v>0</v>
      </c>
      <c r="AF169" s="65">
        <f t="shared" si="2366"/>
        <v>0</v>
      </c>
      <c r="AG169" s="65">
        <f t="shared" si="2366"/>
        <v>0</v>
      </c>
      <c r="AH169" s="65">
        <f t="shared" si="2366"/>
        <v>0</v>
      </c>
      <c r="AI169" s="65">
        <f t="shared" si="2366"/>
        <v>0</v>
      </c>
      <c r="AJ169" s="65">
        <f t="shared" si="2366"/>
        <v>0</v>
      </c>
      <c r="AK169" s="65">
        <f t="shared" ref="AK169:BL169" si="2367" xml:space="preserve"> - AK320</f>
        <v>0</v>
      </c>
      <c r="AL169" s="65">
        <f t="shared" si="2367"/>
        <v>0</v>
      </c>
      <c r="AM169" s="65">
        <f t="shared" si="2367"/>
        <v>0</v>
      </c>
      <c r="AN169" s="65">
        <f t="shared" si="2367"/>
        <v>0</v>
      </c>
      <c r="AO169" s="65">
        <f t="shared" si="2367"/>
        <v>0</v>
      </c>
      <c r="AP169" s="65">
        <f t="shared" si="2367"/>
        <v>0</v>
      </c>
      <c r="AQ169" s="65">
        <f t="shared" si="2367"/>
        <v>0</v>
      </c>
      <c r="AR169" s="65">
        <f t="shared" si="2367"/>
        <v>0</v>
      </c>
      <c r="AS169" s="65">
        <f t="shared" si="2367"/>
        <v>0</v>
      </c>
      <c r="AT169" s="65">
        <f t="shared" si="2367"/>
        <v>0</v>
      </c>
      <c r="AU169" s="65">
        <f t="shared" si="2367"/>
        <v>0</v>
      </c>
      <c r="AV169" s="65">
        <f t="shared" si="2367"/>
        <v>0</v>
      </c>
      <c r="AW169" s="65">
        <f t="shared" si="2367"/>
        <v>0</v>
      </c>
      <c r="AX169" s="65">
        <f t="shared" si="2367"/>
        <v>0</v>
      </c>
      <c r="AY169" s="65">
        <f t="shared" si="2367"/>
        <v>0</v>
      </c>
      <c r="AZ169" s="65">
        <f t="shared" si="2367"/>
        <v>0</v>
      </c>
      <c r="BA169" s="65">
        <f t="shared" si="2367"/>
        <v>0</v>
      </c>
      <c r="BB169" s="65">
        <f t="shared" si="2367"/>
        <v>0</v>
      </c>
      <c r="BC169" s="65">
        <f t="shared" si="2367"/>
        <v>0</v>
      </c>
      <c r="BD169" s="65">
        <f t="shared" si="2367"/>
        <v>0</v>
      </c>
      <c r="BE169" s="65">
        <f t="shared" si="2367"/>
        <v>0</v>
      </c>
      <c r="BF169" s="65">
        <f t="shared" si="2367"/>
        <v>0</v>
      </c>
      <c r="BG169" s="65">
        <f t="shared" si="2367"/>
        <v>0</v>
      </c>
      <c r="BH169" s="65">
        <f t="shared" si="2367"/>
        <v>0</v>
      </c>
      <c r="BI169" s="65">
        <f t="shared" si="2367"/>
        <v>0</v>
      </c>
      <c r="BJ169" s="65">
        <f t="shared" si="2367"/>
        <v>0</v>
      </c>
      <c r="BK169" s="65">
        <f t="shared" si="2367"/>
        <v>0</v>
      </c>
      <c r="BL169" s="65">
        <f t="shared" si="2367"/>
        <v>0</v>
      </c>
    </row>
    <row r="170" spans="1:65" outlineLevel="3">
      <c r="B170" s="67" t="str">
        <f xml:space="preserve"> B323</f>
        <v>Основное средство 6</v>
      </c>
      <c r="C170" s="64" t="s">
        <v>18</v>
      </c>
      <c r="D170" s="64"/>
      <c r="E170" s="65">
        <f t="shared" ref="E170:AJ170" si="2368" xml:space="preserve"> - E330</f>
        <v>0</v>
      </c>
      <c r="F170" s="65">
        <f t="shared" si="2368"/>
        <v>0</v>
      </c>
      <c r="G170" s="65">
        <f t="shared" si="2368"/>
        <v>0</v>
      </c>
      <c r="H170" s="65">
        <f t="shared" si="2368"/>
        <v>0</v>
      </c>
      <c r="I170" s="65">
        <f t="shared" si="2368"/>
        <v>0</v>
      </c>
      <c r="J170" s="65">
        <f t="shared" si="2368"/>
        <v>0</v>
      </c>
      <c r="K170" s="65">
        <f t="shared" si="2368"/>
        <v>0</v>
      </c>
      <c r="L170" s="65">
        <f t="shared" si="2368"/>
        <v>0</v>
      </c>
      <c r="M170" s="65">
        <f t="shared" si="2368"/>
        <v>0</v>
      </c>
      <c r="N170" s="65">
        <f t="shared" si="2368"/>
        <v>0</v>
      </c>
      <c r="O170" s="65">
        <f t="shared" si="2368"/>
        <v>0</v>
      </c>
      <c r="P170" s="65">
        <f t="shared" si="2368"/>
        <v>0</v>
      </c>
      <c r="Q170" s="65">
        <f t="shared" si="2368"/>
        <v>0</v>
      </c>
      <c r="R170" s="65">
        <f t="shared" si="2368"/>
        <v>0</v>
      </c>
      <c r="S170" s="65">
        <f t="shared" si="2368"/>
        <v>0</v>
      </c>
      <c r="T170" s="65">
        <f t="shared" si="2368"/>
        <v>0</v>
      </c>
      <c r="U170" s="65">
        <f t="shared" si="2368"/>
        <v>0</v>
      </c>
      <c r="V170" s="65">
        <f t="shared" si="2368"/>
        <v>0</v>
      </c>
      <c r="W170" s="65">
        <f t="shared" si="2368"/>
        <v>0</v>
      </c>
      <c r="X170" s="65">
        <f t="shared" si="2368"/>
        <v>0</v>
      </c>
      <c r="Y170" s="65">
        <f t="shared" si="2368"/>
        <v>0</v>
      </c>
      <c r="Z170" s="65">
        <f t="shared" si="2368"/>
        <v>0</v>
      </c>
      <c r="AA170" s="65">
        <f t="shared" si="2368"/>
        <v>0</v>
      </c>
      <c r="AB170" s="65">
        <f t="shared" si="2368"/>
        <v>0</v>
      </c>
      <c r="AC170" s="65">
        <f t="shared" si="2368"/>
        <v>0</v>
      </c>
      <c r="AD170" s="65">
        <f t="shared" si="2368"/>
        <v>0</v>
      </c>
      <c r="AE170" s="65">
        <f t="shared" si="2368"/>
        <v>0</v>
      </c>
      <c r="AF170" s="65">
        <f t="shared" si="2368"/>
        <v>0</v>
      </c>
      <c r="AG170" s="65">
        <f t="shared" si="2368"/>
        <v>0</v>
      </c>
      <c r="AH170" s="65">
        <f t="shared" si="2368"/>
        <v>0</v>
      </c>
      <c r="AI170" s="65">
        <f t="shared" si="2368"/>
        <v>0</v>
      </c>
      <c r="AJ170" s="65">
        <f t="shared" si="2368"/>
        <v>0</v>
      </c>
      <c r="AK170" s="65">
        <f t="shared" ref="AK170:BL170" si="2369" xml:space="preserve"> - AK330</f>
        <v>0</v>
      </c>
      <c r="AL170" s="65">
        <f t="shared" si="2369"/>
        <v>0</v>
      </c>
      <c r="AM170" s="65">
        <f t="shared" si="2369"/>
        <v>0</v>
      </c>
      <c r="AN170" s="65">
        <f t="shared" si="2369"/>
        <v>0</v>
      </c>
      <c r="AO170" s="65">
        <f t="shared" si="2369"/>
        <v>0</v>
      </c>
      <c r="AP170" s="65">
        <f t="shared" si="2369"/>
        <v>0</v>
      </c>
      <c r="AQ170" s="65">
        <f t="shared" si="2369"/>
        <v>0</v>
      </c>
      <c r="AR170" s="65">
        <f t="shared" si="2369"/>
        <v>0</v>
      </c>
      <c r="AS170" s="65">
        <f t="shared" si="2369"/>
        <v>0</v>
      </c>
      <c r="AT170" s="65">
        <f t="shared" si="2369"/>
        <v>0</v>
      </c>
      <c r="AU170" s="65">
        <f t="shared" si="2369"/>
        <v>0</v>
      </c>
      <c r="AV170" s="65">
        <f t="shared" si="2369"/>
        <v>0</v>
      </c>
      <c r="AW170" s="65">
        <f t="shared" si="2369"/>
        <v>0</v>
      </c>
      <c r="AX170" s="65">
        <f t="shared" si="2369"/>
        <v>0</v>
      </c>
      <c r="AY170" s="65">
        <f t="shared" si="2369"/>
        <v>0</v>
      </c>
      <c r="AZ170" s="65">
        <f t="shared" si="2369"/>
        <v>0</v>
      </c>
      <c r="BA170" s="65">
        <f t="shared" si="2369"/>
        <v>0</v>
      </c>
      <c r="BB170" s="65">
        <f t="shared" si="2369"/>
        <v>0</v>
      </c>
      <c r="BC170" s="65">
        <f t="shared" si="2369"/>
        <v>0</v>
      </c>
      <c r="BD170" s="65">
        <f t="shared" si="2369"/>
        <v>0</v>
      </c>
      <c r="BE170" s="65">
        <f t="shared" si="2369"/>
        <v>0</v>
      </c>
      <c r="BF170" s="65">
        <f t="shared" si="2369"/>
        <v>0</v>
      </c>
      <c r="BG170" s="65">
        <f t="shared" si="2369"/>
        <v>0</v>
      </c>
      <c r="BH170" s="65">
        <f t="shared" si="2369"/>
        <v>0</v>
      </c>
      <c r="BI170" s="65">
        <f t="shared" si="2369"/>
        <v>0</v>
      </c>
      <c r="BJ170" s="65">
        <f t="shared" si="2369"/>
        <v>0</v>
      </c>
      <c r="BK170" s="65">
        <f t="shared" si="2369"/>
        <v>0</v>
      </c>
      <c r="BL170" s="65">
        <f t="shared" si="2369"/>
        <v>0</v>
      </c>
    </row>
    <row r="171" spans="1:65" outlineLevel="1">
      <c r="B171" s="3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17"/>
    </row>
    <row r="172" spans="1:65" outlineLevel="1">
      <c r="B172" s="8" t="s">
        <v>54</v>
      </c>
      <c r="C172" s="9" t="s">
        <v>7</v>
      </c>
      <c r="E172" s="25">
        <f>E9+E22</f>
        <v>-333333.3333333332</v>
      </c>
      <c r="F172" s="25">
        <f xml:space="preserve"> F9 + F22</f>
        <v>645460.72966666683</v>
      </c>
      <c r="G172" s="25">
        <f t="shared" ref="E172:AJ172" si="2370" xml:space="preserve"> G9 + G22</f>
        <v>645460.72966666683</v>
      </c>
      <c r="H172" s="25">
        <f t="shared" si="2370"/>
        <v>645460.72966666683</v>
      </c>
      <c r="I172" s="25">
        <f t="shared" si="2370"/>
        <v>645460.72966666683</v>
      </c>
      <c r="J172" s="25">
        <f t="shared" si="2370"/>
        <v>645460.72966666683</v>
      </c>
      <c r="K172" s="25">
        <f t="shared" si="2370"/>
        <v>645460.72966666683</v>
      </c>
      <c r="L172" s="25">
        <f t="shared" si="2370"/>
        <v>645460.72966666683</v>
      </c>
      <c r="M172" s="25">
        <f t="shared" si="2370"/>
        <v>645460.72966666683</v>
      </c>
      <c r="N172" s="25">
        <f t="shared" si="2370"/>
        <v>645460.72966666683</v>
      </c>
      <c r="O172" s="25">
        <f t="shared" si="2370"/>
        <v>645460.72966666683</v>
      </c>
      <c r="P172" s="25">
        <f t="shared" si="2370"/>
        <v>645460.72966666683</v>
      </c>
      <c r="Q172" s="25">
        <f t="shared" si="2370"/>
        <v>996200.54718549969</v>
      </c>
      <c r="R172" s="25">
        <f t="shared" si="2370"/>
        <v>996200.54718549969</v>
      </c>
      <c r="S172" s="25">
        <f t="shared" si="2370"/>
        <v>996200.54718549969</v>
      </c>
      <c r="T172" s="25">
        <f t="shared" si="2370"/>
        <v>996200.54718549969</v>
      </c>
      <c r="U172" s="25">
        <f t="shared" si="2370"/>
        <v>996200.54718549969</v>
      </c>
      <c r="V172" s="25">
        <f t="shared" si="2370"/>
        <v>996200.54718549969</v>
      </c>
      <c r="W172" s="25">
        <f t="shared" si="2370"/>
        <v>996200.54718549969</v>
      </c>
      <c r="X172" s="25">
        <f t="shared" si="2370"/>
        <v>996200.54718549969</v>
      </c>
      <c r="Y172" s="25">
        <f t="shared" si="2370"/>
        <v>996200.54718549969</v>
      </c>
      <c r="Z172" s="25">
        <f t="shared" si="2370"/>
        <v>996200.54718549969</v>
      </c>
      <c r="AA172" s="25">
        <f t="shared" si="2370"/>
        <v>996200.54718549969</v>
      </c>
      <c r="AB172" s="25">
        <f t="shared" si="2370"/>
        <v>996200.54718549969</v>
      </c>
      <c r="AC172" s="25">
        <f t="shared" si="2370"/>
        <v>1369197.4775613332</v>
      </c>
      <c r="AD172" s="25">
        <f t="shared" si="2370"/>
        <v>1369197.4775613332</v>
      </c>
      <c r="AE172" s="25">
        <f t="shared" si="2370"/>
        <v>1369197.4775613332</v>
      </c>
      <c r="AF172" s="25">
        <f t="shared" si="2370"/>
        <v>1369197.4775613332</v>
      </c>
      <c r="AG172" s="25">
        <f t="shared" si="2370"/>
        <v>1369197.4775613332</v>
      </c>
      <c r="AH172" s="25">
        <f t="shared" si="2370"/>
        <v>1369197.4775613332</v>
      </c>
      <c r="AI172" s="25">
        <f t="shared" si="2370"/>
        <v>1369197.4775613332</v>
      </c>
      <c r="AJ172" s="25">
        <f t="shared" si="2370"/>
        <v>1369197.4775613332</v>
      </c>
      <c r="AK172" s="25">
        <f t="shared" ref="AK172:BL172" si="2371" xml:space="preserve"> AK9 + AK22</f>
        <v>1369197.4775613332</v>
      </c>
      <c r="AL172" s="25">
        <f t="shared" si="2371"/>
        <v>1369197.4775613332</v>
      </c>
      <c r="AM172" s="25">
        <f t="shared" si="2371"/>
        <v>1369197.4775613332</v>
      </c>
      <c r="AN172" s="25">
        <f t="shared" si="2371"/>
        <v>1369197.4775613323</v>
      </c>
      <c r="AO172" s="25">
        <f t="shared" si="2371"/>
        <v>1839895.308051066</v>
      </c>
      <c r="AP172" s="25">
        <f t="shared" si="2371"/>
        <v>1839895.308051066</v>
      </c>
      <c r="AQ172" s="25">
        <f t="shared" si="2371"/>
        <v>1839895.308051066</v>
      </c>
      <c r="AR172" s="25">
        <f t="shared" si="2371"/>
        <v>1839895.308051066</v>
      </c>
      <c r="AS172" s="25">
        <f t="shared" si="2371"/>
        <v>1839895.308051066</v>
      </c>
      <c r="AT172" s="25">
        <f t="shared" si="2371"/>
        <v>1839895.308051066</v>
      </c>
      <c r="AU172" s="25">
        <f t="shared" si="2371"/>
        <v>1839895.308051066</v>
      </c>
      <c r="AV172" s="25">
        <f t="shared" si="2371"/>
        <v>1839895.308051066</v>
      </c>
      <c r="AW172" s="25">
        <f t="shared" si="2371"/>
        <v>1839895.308051066</v>
      </c>
      <c r="AX172" s="25">
        <f t="shared" si="2371"/>
        <v>1839895.308051066</v>
      </c>
      <c r="AY172" s="25">
        <f t="shared" si="2371"/>
        <v>1839895.308051066</v>
      </c>
      <c r="AZ172" s="25">
        <f t="shared" si="2371"/>
        <v>1839895.3080510655</v>
      </c>
      <c r="BA172" s="25">
        <f t="shared" si="2371"/>
        <v>2062031.670529325</v>
      </c>
      <c r="BB172" s="25">
        <f t="shared" si="2371"/>
        <v>2062031.670529325</v>
      </c>
      <c r="BC172" s="25">
        <f t="shared" si="2371"/>
        <v>2062031.670529325</v>
      </c>
      <c r="BD172" s="25">
        <f t="shared" si="2371"/>
        <v>2062031.670529325</v>
      </c>
      <c r="BE172" s="25">
        <f t="shared" si="2371"/>
        <v>2062031.670529325</v>
      </c>
      <c r="BF172" s="25">
        <f t="shared" si="2371"/>
        <v>2062031.670529325</v>
      </c>
      <c r="BG172" s="25">
        <f t="shared" si="2371"/>
        <v>2062031.670529325</v>
      </c>
      <c r="BH172" s="25">
        <f t="shared" si="2371"/>
        <v>2062031.670529325</v>
      </c>
      <c r="BI172" s="25">
        <f t="shared" si="2371"/>
        <v>2062031.670529325</v>
      </c>
      <c r="BJ172" s="25">
        <f t="shared" si="2371"/>
        <v>2062031.670529325</v>
      </c>
      <c r="BK172" s="25">
        <f t="shared" si="2371"/>
        <v>2062031.670529325</v>
      </c>
      <c r="BL172" s="25">
        <f t="shared" si="2371"/>
        <v>2062031.6705293246</v>
      </c>
    </row>
    <row r="173" spans="1:65" outlineLevel="1"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</row>
    <row r="174" spans="1:65" outlineLevel="1">
      <c r="B174" s="3" t="s">
        <v>55</v>
      </c>
      <c r="C174" s="4" t="s">
        <v>7</v>
      </c>
      <c r="E174" s="29">
        <f>SUM(E175:E179, E181, E197)</f>
        <v>-410000</v>
      </c>
      <c r="F174" s="29">
        <f>SUM(F175:F179, F181, F197)</f>
        <v>-353000</v>
      </c>
      <c r="G174" s="29">
        <f t="shared" ref="G174" si="2372">SUM(G175:G179, G181, G197)</f>
        <v>-353000</v>
      </c>
      <c r="H174" s="29">
        <f t="shared" ref="H174" si="2373">SUM(H175:H179, H181, H197)</f>
        <v>-353000</v>
      </c>
      <c r="I174" s="29">
        <f t="shared" ref="I174" si="2374">SUM(I175:I179, I181, I197)</f>
        <v>-353000</v>
      </c>
      <c r="J174" s="29">
        <f>SUM(J175:J179, J181, J197)</f>
        <v>-353000</v>
      </c>
      <c r="K174" s="29">
        <f t="shared" ref="K174" si="2375">SUM(K175:K179, K181, K197)</f>
        <v>-353000</v>
      </c>
      <c r="L174" s="29">
        <f t="shared" ref="L174" si="2376">SUM(L175:L179, L181, L197)</f>
        <v>-353000</v>
      </c>
      <c r="M174" s="29">
        <f>SUM(M175:M179, M181, M197)</f>
        <v>-353000</v>
      </c>
      <c r="N174" s="29">
        <f t="shared" ref="N174" si="2377">SUM(N175:N179, N181, N197)</f>
        <v>-353000</v>
      </c>
      <c r="O174" s="29">
        <f t="shared" ref="O174" si="2378">SUM(O175:O179, O181, O197)</f>
        <v>-353000</v>
      </c>
      <c r="P174" s="29">
        <f t="shared" ref="P174" si="2379">SUM(P175:P179, P181, P197)</f>
        <v>-353000</v>
      </c>
      <c r="Q174" s="29">
        <f t="shared" ref="Q174" si="2380">SUM(Q175:Q179, Q181, Q197)</f>
        <v>-353897</v>
      </c>
      <c r="R174" s="29">
        <f t="shared" ref="R174" si="2381">SUM(R175:R179, R181, R197)</f>
        <v>-353897</v>
      </c>
      <c r="S174" s="29">
        <f t="shared" ref="S174" si="2382">SUM(S175:S179, S181, S197)</f>
        <v>-353897</v>
      </c>
      <c r="T174" s="29">
        <f t="shared" ref="T174" si="2383">SUM(T175:T179, T181, T197)</f>
        <v>-353897</v>
      </c>
      <c r="U174" s="29">
        <f t="shared" ref="U174" si="2384">SUM(U175:U179, U181, U197)</f>
        <v>-353897</v>
      </c>
      <c r="V174" s="29">
        <f t="shared" ref="V174" si="2385">SUM(V175:V179, V181, V197)</f>
        <v>-353897</v>
      </c>
      <c r="W174" s="29">
        <f t="shared" ref="W174" si="2386">SUM(W175:W179, W181, W197)</f>
        <v>-353897</v>
      </c>
      <c r="X174" s="29">
        <f t="shared" ref="X174" si="2387">SUM(X175:X179, X181, X197)</f>
        <v>-353897</v>
      </c>
      <c r="Y174" s="29">
        <f t="shared" ref="Y174" si="2388">SUM(Y175:Y179, Y181, Y197)</f>
        <v>-353897</v>
      </c>
      <c r="Z174" s="29">
        <f t="shared" ref="Z174" si="2389">SUM(Z175:Z179, Z181, Z197)</f>
        <v>-353897</v>
      </c>
      <c r="AA174" s="29">
        <f t="shared" ref="AA174" si="2390">SUM(AA175:AA179, AA181, AA197)</f>
        <v>-353897</v>
      </c>
      <c r="AB174" s="29">
        <f t="shared" ref="AB174" si="2391">SUM(AB175:AB179, AB181, AB197)</f>
        <v>-353897</v>
      </c>
      <c r="AC174" s="29">
        <f t="shared" ref="AC174" si="2392">SUM(AC175:AC179, AC181, AC197)</f>
        <v>-354828.98300000001</v>
      </c>
      <c r="AD174" s="29">
        <f t="shared" ref="AD174" si="2393">SUM(AD175:AD179, AD181, AD197)</f>
        <v>-354828.98300000001</v>
      </c>
      <c r="AE174" s="29">
        <f t="shared" ref="AE174" si="2394">SUM(AE175:AE179, AE181, AE197)</f>
        <v>-354828.98300000001</v>
      </c>
      <c r="AF174" s="29">
        <f t="shared" ref="AF174" si="2395">SUM(AF175:AF179, AF181, AF197)</f>
        <v>-354828.98300000001</v>
      </c>
      <c r="AG174" s="29">
        <f t="shared" ref="AG174" si="2396">SUM(AG175:AG179, AG181, AG197)</f>
        <v>-354828.98300000001</v>
      </c>
      <c r="AH174" s="29">
        <f t="shared" ref="AH174" si="2397">SUM(AH175:AH179, AH181, AH197)</f>
        <v>-354828.98300000001</v>
      </c>
      <c r="AI174" s="29">
        <f t="shared" ref="AI174" si="2398">SUM(AI175:AI179, AI181, AI197)</f>
        <v>-354828.98300000001</v>
      </c>
      <c r="AJ174" s="29">
        <f t="shared" ref="AJ174" si="2399">SUM(AJ175:AJ179, AJ181, AJ197)</f>
        <v>-354828.98300000001</v>
      </c>
      <c r="AK174" s="29">
        <f t="shared" ref="AK174" si="2400">SUM(AK175:AK179, AK181, AK197)</f>
        <v>-354828.98300000001</v>
      </c>
      <c r="AL174" s="29">
        <f t="shared" ref="AL174" si="2401">SUM(AL175:AL179, AL181, AL197)</f>
        <v>-354828.98300000001</v>
      </c>
      <c r="AM174" s="29">
        <f t="shared" ref="AM174" si="2402">SUM(AM175:AM179, AM181, AM197)</f>
        <v>-354828.98300000001</v>
      </c>
      <c r="AN174" s="29">
        <f t="shared" ref="AN174" si="2403">SUM(AN175:AN179, AN181, AN197)</f>
        <v>-354828.98300000001</v>
      </c>
      <c r="AO174" s="29">
        <f t="shared" ref="AO174" si="2404">SUM(AO175:AO179, AO181, AO197)</f>
        <v>-355797.31333699997</v>
      </c>
      <c r="AP174" s="29">
        <f t="shared" ref="AP174" si="2405">SUM(AP175:AP179, AP181, AP197)</f>
        <v>-355797.31333699997</v>
      </c>
      <c r="AQ174" s="29">
        <f t="shared" ref="AQ174" si="2406">SUM(AQ175:AQ179, AQ181, AQ197)</f>
        <v>-355797.31333699997</v>
      </c>
      <c r="AR174" s="29">
        <f t="shared" ref="AR174" si="2407">SUM(AR175:AR179, AR181, AR197)</f>
        <v>-355797.31333699997</v>
      </c>
      <c r="AS174" s="29">
        <f t="shared" ref="AS174" si="2408">SUM(AS175:AS179, AS181, AS197)</f>
        <v>-355797.31333699997</v>
      </c>
      <c r="AT174" s="29">
        <f t="shared" ref="AT174" si="2409">SUM(AT175:AT179, AT181, AT197)</f>
        <v>-355797.31333699997</v>
      </c>
      <c r="AU174" s="29">
        <f t="shared" ref="AU174" si="2410">SUM(AU175:AU179, AU181, AU197)</f>
        <v>-355797.31333699997</v>
      </c>
      <c r="AV174" s="29">
        <f t="shared" ref="AV174" si="2411">SUM(AV175:AV179, AV181, AV197)</f>
        <v>-355797.31333699997</v>
      </c>
      <c r="AW174" s="29">
        <f t="shared" ref="AW174" si="2412">SUM(AW175:AW179, AW181, AW197)</f>
        <v>-355797.31333699997</v>
      </c>
      <c r="AX174" s="29">
        <f t="shared" ref="AX174" si="2413">SUM(AX175:AX179, AX181, AX197)</f>
        <v>-355797.31333699997</v>
      </c>
      <c r="AY174" s="29">
        <f t="shared" ref="AY174" si="2414">SUM(AY175:AY179, AY181, AY197)</f>
        <v>-355797.31333699997</v>
      </c>
      <c r="AZ174" s="29">
        <f t="shared" ref="AZ174" si="2415">SUM(AZ175:AZ179, AZ181, AZ197)</f>
        <v>-355797.31333699997</v>
      </c>
      <c r="BA174" s="29">
        <f t="shared" ref="BA174" si="2416">SUM(BA175:BA179, BA181, BA197)</f>
        <v>-356803.408557143</v>
      </c>
      <c r="BB174" s="29">
        <f t="shared" ref="BB174" si="2417">SUM(BB175:BB179, BB181, BB197)</f>
        <v>-356803.408557143</v>
      </c>
      <c r="BC174" s="29">
        <f t="shared" ref="BC174" si="2418">SUM(BC175:BC179, BC181, BC197)</f>
        <v>-356803.408557143</v>
      </c>
      <c r="BD174" s="29">
        <f t="shared" ref="BD174" si="2419">SUM(BD175:BD179, BD181, BD197)</f>
        <v>-356803.408557143</v>
      </c>
      <c r="BE174" s="29">
        <f t="shared" ref="BE174" si="2420">SUM(BE175:BE179, BE181, BE197)</f>
        <v>-356803.408557143</v>
      </c>
      <c r="BF174" s="29">
        <f t="shared" ref="BF174" si="2421">SUM(BF175:BF179, BF181, BF197)</f>
        <v>-356803.408557143</v>
      </c>
      <c r="BG174" s="29">
        <f t="shared" ref="BG174" si="2422">SUM(BG175:BG179, BG181, BG197)</f>
        <v>-356803.408557143</v>
      </c>
      <c r="BH174" s="29">
        <f t="shared" ref="BH174" si="2423">SUM(BH175:BH179, BH181, BH197)</f>
        <v>-356803.408557143</v>
      </c>
      <c r="BI174" s="29">
        <f t="shared" ref="BI174" si="2424">SUM(BI175:BI179, BI181, BI197)</f>
        <v>-356803.408557143</v>
      </c>
      <c r="BJ174" s="29">
        <f t="shared" ref="BJ174" si="2425">SUM(BJ175:BJ179, BJ181, BJ197)</f>
        <v>-356803.408557143</v>
      </c>
      <c r="BK174" s="29">
        <f t="shared" ref="BK174" si="2426">SUM(BK175:BK179, BK181, BK197)</f>
        <v>-356803.408557143</v>
      </c>
      <c r="BL174" s="29">
        <f t="shared" ref="BL174" si="2427">SUM(BL175:BL179, BL181, BL197)</f>
        <v>-356803.408557143</v>
      </c>
    </row>
    <row r="175" spans="1:65" ht="14.25" customHeight="1" outlineLevel="2">
      <c r="B175" s="11" t="s">
        <v>56</v>
      </c>
      <c r="C175" s="4" t="s">
        <v>7</v>
      </c>
      <c r="D175" s="57" t="s">
        <v>45</v>
      </c>
      <c r="E175" s="26">
        <v>-225000</v>
      </c>
      <c r="F175" s="26">
        <v>-225000</v>
      </c>
      <c r="G175" s="26">
        <v>-225000</v>
      </c>
      <c r="H175" s="26">
        <v>-225000</v>
      </c>
      <c r="I175" s="26">
        <v>-225000</v>
      </c>
      <c r="J175" s="26">
        <v>-225000</v>
      </c>
      <c r="K175" s="26">
        <v>-225000</v>
      </c>
      <c r="L175" s="26">
        <v>-225000</v>
      </c>
      <c r="M175" s="26">
        <v>-225000</v>
      </c>
      <c r="N175" s="26">
        <v>-225000</v>
      </c>
      <c r="O175" s="26">
        <v>-225000</v>
      </c>
      <c r="P175" s="26">
        <v>-225000</v>
      </c>
      <c r="Q175" s="26">
        <v>-225000</v>
      </c>
      <c r="R175" s="26">
        <v>-225000</v>
      </c>
      <c r="S175" s="26">
        <v>-225000</v>
      </c>
      <c r="T175" s="26">
        <v>-225000</v>
      </c>
      <c r="U175" s="26">
        <v>-225000</v>
      </c>
      <c r="V175" s="26">
        <v>-225000</v>
      </c>
      <c r="W175" s="26">
        <v>-225000</v>
      </c>
      <c r="X175" s="26">
        <v>-225000</v>
      </c>
      <c r="Y175" s="26">
        <v>-225000</v>
      </c>
      <c r="Z175" s="26">
        <v>-225000</v>
      </c>
      <c r="AA175" s="26">
        <v>-225000</v>
      </c>
      <c r="AB175" s="26">
        <v>-225000</v>
      </c>
      <c r="AC175" s="26">
        <v>-225000</v>
      </c>
      <c r="AD175" s="26">
        <v>-225000</v>
      </c>
      <c r="AE175" s="26">
        <v>-225000</v>
      </c>
      <c r="AF175" s="26">
        <v>-225000</v>
      </c>
      <c r="AG175" s="26">
        <v>-225000</v>
      </c>
      <c r="AH175" s="26">
        <v>-225000</v>
      </c>
      <c r="AI175" s="26">
        <v>-225000</v>
      </c>
      <c r="AJ175" s="26">
        <v>-225000</v>
      </c>
      <c r="AK175" s="26">
        <v>-225000</v>
      </c>
      <c r="AL175" s="26">
        <v>-225000</v>
      </c>
      <c r="AM175" s="26">
        <v>-225000</v>
      </c>
      <c r="AN175" s="26">
        <v>-225000</v>
      </c>
      <c r="AO175" s="26">
        <v>-225000</v>
      </c>
      <c r="AP175" s="26">
        <v>-225000</v>
      </c>
      <c r="AQ175" s="26">
        <v>-225000</v>
      </c>
      <c r="AR175" s="26">
        <v>-225000</v>
      </c>
      <c r="AS175" s="26">
        <v>-225000</v>
      </c>
      <c r="AT175" s="26">
        <v>-225000</v>
      </c>
      <c r="AU175" s="26">
        <v>-225000</v>
      </c>
      <c r="AV175" s="26">
        <v>-225000</v>
      </c>
      <c r="AW175" s="26">
        <v>-225000</v>
      </c>
      <c r="AX175" s="26">
        <v>-225000</v>
      </c>
      <c r="AY175" s="26">
        <v>-225000</v>
      </c>
      <c r="AZ175" s="26">
        <v>-225000</v>
      </c>
      <c r="BA175" s="26">
        <v>-225000</v>
      </c>
      <c r="BB175" s="26">
        <v>-225000</v>
      </c>
      <c r="BC175" s="26">
        <v>-225000</v>
      </c>
      <c r="BD175" s="26">
        <v>-225000</v>
      </c>
      <c r="BE175" s="26">
        <v>-225000</v>
      </c>
      <c r="BF175" s="26">
        <v>-225000</v>
      </c>
      <c r="BG175" s="26">
        <v>-225000</v>
      </c>
      <c r="BH175" s="26">
        <v>-225000</v>
      </c>
      <c r="BI175" s="26">
        <v>-225000</v>
      </c>
      <c r="BJ175" s="26">
        <v>-225000</v>
      </c>
      <c r="BK175" s="26">
        <v>-225000</v>
      </c>
      <c r="BL175" s="26">
        <v>-225000</v>
      </c>
    </row>
    <row r="176" spans="1:65" outlineLevel="2">
      <c r="B176" s="11" t="s">
        <v>57</v>
      </c>
      <c r="C176" s="4" t="s">
        <v>7</v>
      </c>
      <c r="D176" s="57" t="s">
        <v>45</v>
      </c>
      <c r="E176" s="26">
        <v>-100000</v>
      </c>
      <c r="F176" s="26">
        <v>-100000</v>
      </c>
      <c r="G176" s="26">
        <v>-100000</v>
      </c>
      <c r="H176" s="26">
        <v>-100000</v>
      </c>
      <c r="I176" s="26">
        <v>-100000</v>
      </c>
      <c r="J176" s="26">
        <v>-100000</v>
      </c>
      <c r="K176" s="26">
        <v>-100000</v>
      </c>
      <c r="L176" s="26">
        <v>-100000</v>
      </c>
      <c r="M176" s="26">
        <v>-100000</v>
      </c>
      <c r="N176" s="26">
        <v>-100000</v>
      </c>
      <c r="O176" s="26">
        <v>-100000</v>
      </c>
      <c r="P176" s="26">
        <v>-100000</v>
      </c>
      <c r="Q176" s="26">
        <v>-100000</v>
      </c>
      <c r="R176" s="26">
        <v>-100000</v>
      </c>
      <c r="S176" s="26">
        <v>-100000</v>
      </c>
      <c r="T176" s="26">
        <v>-100000</v>
      </c>
      <c r="U176" s="26">
        <v>-100000</v>
      </c>
      <c r="V176" s="26">
        <v>-100000</v>
      </c>
      <c r="W176" s="26">
        <v>-100000</v>
      </c>
      <c r="X176" s="26">
        <v>-100000</v>
      </c>
      <c r="Y176" s="26">
        <v>-100000</v>
      </c>
      <c r="Z176" s="26">
        <v>-100000</v>
      </c>
      <c r="AA176" s="26">
        <v>-100000</v>
      </c>
      <c r="AB176" s="26">
        <v>-100000</v>
      </c>
      <c r="AC176" s="26">
        <v>-100000</v>
      </c>
      <c r="AD176" s="26">
        <v>-100000</v>
      </c>
      <c r="AE176" s="26">
        <v>-100000</v>
      </c>
      <c r="AF176" s="26">
        <v>-100000</v>
      </c>
      <c r="AG176" s="26">
        <v>-100000</v>
      </c>
      <c r="AH176" s="26">
        <v>-100000</v>
      </c>
      <c r="AI176" s="26">
        <v>-100000</v>
      </c>
      <c r="AJ176" s="26">
        <v>-100000</v>
      </c>
      <c r="AK176" s="26">
        <v>-100000</v>
      </c>
      <c r="AL176" s="26">
        <v>-100000</v>
      </c>
      <c r="AM176" s="26">
        <v>-100000</v>
      </c>
      <c r="AN176" s="26">
        <v>-100000</v>
      </c>
      <c r="AO176" s="26">
        <v>-100000</v>
      </c>
      <c r="AP176" s="26">
        <v>-100000</v>
      </c>
      <c r="AQ176" s="26">
        <v>-100000</v>
      </c>
      <c r="AR176" s="26">
        <v>-100000</v>
      </c>
      <c r="AS176" s="26">
        <v>-100000</v>
      </c>
      <c r="AT176" s="26">
        <v>-100000</v>
      </c>
      <c r="AU176" s="26">
        <v>-100000</v>
      </c>
      <c r="AV176" s="26">
        <v>-100000</v>
      </c>
      <c r="AW176" s="26">
        <v>-100000</v>
      </c>
      <c r="AX176" s="26">
        <v>-100000</v>
      </c>
      <c r="AY176" s="26">
        <v>-100000</v>
      </c>
      <c r="AZ176" s="26">
        <v>-100000</v>
      </c>
      <c r="BA176" s="26">
        <v>-100000</v>
      </c>
      <c r="BB176" s="26">
        <v>-100000</v>
      </c>
      <c r="BC176" s="26">
        <v>-100000</v>
      </c>
      <c r="BD176" s="26">
        <v>-100000</v>
      </c>
      <c r="BE176" s="26">
        <v>-100000</v>
      </c>
      <c r="BF176" s="26">
        <v>-100000</v>
      </c>
      <c r="BG176" s="26">
        <v>-100000</v>
      </c>
      <c r="BH176" s="26">
        <v>-100000</v>
      </c>
      <c r="BI176" s="26">
        <v>-100000</v>
      </c>
      <c r="BJ176" s="26">
        <v>-100000</v>
      </c>
      <c r="BK176" s="26">
        <v>-100000</v>
      </c>
      <c r="BL176" s="26">
        <v>-100000</v>
      </c>
    </row>
    <row r="177" spans="1:16384" outlineLevel="2">
      <c r="B177" s="11" t="s">
        <v>58</v>
      </c>
      <c r="C177" s="4" t="s">
        <v>7</v>
      </c>
      <c r="D177" s="57" t="s">
        <v>45</v>
      </c>
      <c r="E177" s="26">
        <v>-5000</v>
      </c>
      <c r="F177" s="26">
        <v>-5000</v>
      </c>
      <c r="G177" s="26">
        <v>-5000</v>
      </c>
      <c r="H177" s="26">
        <v>-5000</v>
      </c>
      <c r="I177" s="26">
        <v>-5000</v>
      </c>
      <c r="J177" s="26">
        <v>-5000</v>
      </c>
      <c r="K177" s="26">
        <v>-5000</v>
      </c>
      <c r="L177" s="26">
        <v>-5000</v>
      </c>
      <c r="M177" s="26">
        <v>-5000</v>
      </c>
      <c r="N177" s="26">
        <v>-5000</v>
      </c>
      <c r="O177" s="26">
        <v>-5000</v>
      </c>
      <c r="P177" s="26">
        <v>-5000</v>
      </c>
      <c r="Q177" s="26">
        <v>-5000</v>
      </c>
      <c r="R177" s="26">
        <v>-5000</v>
      </c>
      <c r="S177" s="26">
        <v>-5000</v>
      </c>
      <c r="T177" s="26">
        <v>-5000</v>
      </c>
      <c r="U177" s="26">
        <v>-5000</v>
      </c>
      <c r="V177" s="26">
        <v>-5000</v>
      </c>
      <c r="W177" s="26">
        <v>-5000</v>
      </c>
      <c r="X177" s="26">
        <v>-5000</v>
      </c>
      <c r="Y177" s="26">
        <v>-5000</v>
      </c>
      <c r="Z177" s="26">
        <v>-5000</v>
      </c>
      <c r="AA177" s="26">
        <v>-5000</v>
      </c>
      <c r="AB177" s="26">
        <v>-5000</v>
      </c>
      <c r="AC177" s="26">
        <v>-5000</v>
      </c>
      <c r="AD177" s="26">
        <v>-5000</v>
      </c>
      <c r="AE177" s="26">
        <v>-5000</v>
      </c>
      <c r="AF177" s="26">
        <v>-5000</v>
      </c>
      <c r="AG177" s="26">
        <v>-5000</v>
      </c>
      <c r="AH177" s="26">
        <v>-5000</v>
      </c>
      <c r="AI177" s="26">
        <v>-5000</v>
      </c>
      <c r="AJ177" s="26">
        <v>-5000</v>
      </c>
      <c r="AK177" s="26">
        <v>-5000</v>
      </c>
      <c r="AL177" s="26">
        <v>-5000</v>
      </c>
      <c r="AM177" s="26">
        <v>-5000</v>
      </c>
      <c r="AN177" s="26">
        <v>-5000</v>
      </c>
      <c r="AO177" s="26">
        <v>-5000</v>
      </c>
      <c r="AP177" s="26">
        <v>-5000</v>
      </c>
      <c r="AQ177" s="26">
        <v>-5000</v>
      </c>
      <c r="AR177" s="26">
        <v>-5000</v>
      </c>
      <c r="AS177" s="26">
        <v>-5000</v>
      </c>
      <c r="AT177" s="26">
        <v>-5000</v>
      </c>
      <c r="AU177" s="26">
        <v>-5000</v>
      </c>
      <c r="AV177" s="26">
        <v>-5000</v>
      </c>
      <c r="AW177" s="26">
        <v>-5000</v>
      </c>
      <c r="AX177" s="26">
        <v>-5000</v>
      </c>
      <c r="AY177" s="26">
        <v>-5000</v>
      </c>
      <c r="AZ177" s="26">
        <v>-5000</v>
      </c>
      <c r="BA177" s="26">
        <v>-5000</v>
      </c>
      <c r="BB177" s="26">
        <v>-5000</v>
      </c>
      <c r="BC177" s="26">
        <v>-5000</v>
      </c>
      <c r="BD177" s="26">
        <v>-5000</v>
      </c>
      <c r="BE177" s="26">
        <v>-5000</v>
      </c>
      <c r="BF177" s="26">
        <v>-5000</v>
      </c>
      <c r="BG177" s="26">
        <v>-5000</v>
      </c>
      <c r="BH177" s="26">
        <v>-5000</v>
      </c>
      <c r="BI177" s="26">
        <v>-5000</v>
      </c>
      <c r="BJ177" s="26">
        <v>-5000</v>
      </c>
      <c r="BK177" s="26">
        <v>-5000</v>
      </c>
      <c r="BL177" s="26">
        <v>-5000</v>
      </c>
    </row>
    <row r="178" spans="1:16384" outlineLevel="2">
      <c r="B178" s="11" t="s">
        <v>59</v>
      </c>
      <c r="C178" s="4" t="s">
        <v>7</v>
      </c>
      <c r="D178" s="57" t="s">
        <v>45</v>
      </c>
      <c r="E178" s="26">
        <v>-50000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0</v>
      </c>
      <c r="AB178" s="26">
        <v>0</v>
      </c>
      <c r="AC178" s="26">
        <v>0</v>
      </c>
      <c r="AD178" s="26">
        <v>0</v>
      </c>
      <c r="AE178" s="26">
        <v>0</v>
      </c>
      <c r="AF178" s="26">
        <v>0</v>
      </c>
      <c r="AG178" s="26">
        <v>0</v>
      </c>
      <c r="AH178" s="26">
        <v>0</v>
      </c>
      <c r="AI178" s="26">
        <v>0</v>
      </c>
      <c r="AJ178" s="26">
        <v>0</v>
      </c>
      <c r="AK178" s="26">
        <v>0</v>
      </c>
      <c r="AL178" s="26">
        <v>0</v>
      </c>
      <c r="AM178" s="26">
        <v>0</v>
      </c>
      <c r="AN178" s="26">
        <v>0</v>
      </c>
      <c r="AO178" s="26">
        <v>0</v>
      </c>
      <c r="AP178" s="26">
        <v>0</v>
      </c>
      <c r="AQ178" s="26">
        <v>0</v>
      </c>
      <c r="AR178" s="26">
        <v>0</v>
      </c>
      <c r="AS178" s="26">
        <v>0</v>
      </c>
      <c r="AT178" s="26">
        <v>0</v>
      </c>
      <c r="AU178" s="26">
        <v>0</v>
      </c>
      <c r="AV178" s="26">
        <v>0</v>
      </c>
      <c r="AW178" s="26">
        <v>0</v>
      </c>
      <c r="AX178" s="26">
        <v>0</v>
      </c>
      <c r="AY178" s="26">
        <v>0</v>
      </c>
      <c r="AZ178" s="26">
        <v>0</v>
      </c>
      <c r="BA178" s="26">
        <v>0</v>
      </c>
      <c r="BB178" s="26">
        <v>0</v>
      </c>
      <c r="BC178" s="26">
        <v>0</v>
      </c>
      <c r="BD178" s="26">
        <v>0</v>
      </c>
      <c r="BE178" s="26">
        <v>0</v>
      </c>
      <c r="BF178" s="26">
        <v>0</v>
      </c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</row>
    <row r="179" spans="1:16384" outlineLevel="2">
      <c r="B179" s="11" t="s">
        <v>60</v>
      </c>
      <c r="C179" s="4" t="s">
        <v>7</v>
      </c>
      <c r="D179" s="57" t="s">
        <v>45</v>
      </c>
      <c r="E179" s="26">
        <v>-30000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  <c r="U179" s="26">
        <v>0</v>
      </c>
      <c r="V179" s="26">
        <v>0</v>
      </c>
      <c r="W179" s="26">
        <v>0</v>
      </c>
      <c r="X179" s="26">
        <v>0</v>
      </c>
      <c r="Y179" s="26">
        <v>0</v>
      </c>
      <c r="Z179" s="26">
        <v>0</v>
      </c>
      <c r="AA179" s="26">
        <v>0</v>
      </c>
      <c r="AB179" s="26">
        <v>0</v>
      </c>
      <c r="AC179" s="26">
        <v>0</v>
      </c>
      <c r="AD179" s="26">
        <v>0</v>
      </c>
      <c r="AE179" s="26">
        <v>0</v>
      </c>
      <c r="AF179" s="26">
        <v>0</v>
      </c>
      <c r="AG179" s="26">
        <v>0</v>
      </c>
      <c r="AH179" s="26">
        <v>0</v>
      </c>
      <c r="AI179" s="26">
        <v>0</v>
      </c>
      <c r="AJ179" s="26">
        <v>0</v>
      </c>
      <c r="AK179" s="26">
        <v>0</v>
      </c>
      <c r="AL179" s="26">
        <v>0</v>
      </c>
      <c r="AM179" s="26">
        <v>0</v>
      </c>
      <c r="AN179" s="26">
        <v>0</v>
      </c>
      <c r="AO179" s="26">
        <v>0</v>
      </c>
      <c r="AP179" s="26">
        <v>0</v>
      </c>
      <c r="AQ179" s="26">
        <v>0</v>
      </c>
      <c r="AR179" s="26">
        <v>0</v>
      </c>
      <c r="AS179" s="26">
        <v>0</v>
      </c>
      <c r="AT179" s="26">
        <v>0</v>
      </c>
      <c r="AU179" s="26">
        <v>0</v>
      </c>
      <c r="AV179" s="26">
        <v>0</v>
      </c>
      <c r="AW179" s="26">
        <v>0</v>
      </c>
      <c r="AX179" s="26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</row>
    <row r="180" spans="1:16384" outlineLevel="2">
      <c r="B180" s="11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</row>
    <row r="181" spans="1:16384" outlineLevel="2">
      <c r="B181" s="2" t="s">
        <v>61</v>
      </c>
      <c r="C181" s="4" t="s">
        <v>7</v>
      </c>
      <c r="E181" s="25">
        <f xml:space="preserve"> E182 + E185 + E188 + E191 + E194</f>
        <v>0</v>
      </c>
      <c r="F181" s="25">
        <f t="shared" ref="F181:BL181" si="2428" xml:space="preserve"> F182 + F185 + F188 + F191 + F194</f>
        <v>-20000</v>
      </c>
      <c r="G181" s="25">
        <f t="shared" si="2428"/>
        <v>-20000</v>
      </c>
      <c r="H181" s="25">
        <f xml:space="preserve"> H182 + H185 + H188 + H191 + H194</f>
        <v>-20000</v>
      </c>
      <c r="I181" s="25">
        <f t="shared" si="2428"/>
        <v>-20000</v>
      </c>
      <c r="J181" s="25">
        <f t="shared" si="2428"/>
        <v>-20000</v>
      </c>
      <c r="K181" s="25">
        <f t="shared" si="2428"/>
        <v>-20000</v>
      </c>
      <c r="L181" s="25">
        <f xml:space="preserve"> L182 + L185 + L188 + L191 + L194</f>
        <v>-20000</v>
      </c>
      <c r="M181" s="25">
        <f t="shared" si="2428"/>
        <v>-20000</v>
      </c>
      <c r="N181" s="25">
        <f t="shared" si="2428"/>
        <v>-20000</v>
      </c>
      <c r="O181" s="25">
        <f t="shared" si="2428"/>
        <v>-20000</v>
      </c>
      <c r="P181" s="25">
        <f t="shared" si="2428"/>
        <v>-20000</v>
      </c>
      <c r="Q181" s="25">
        <f t="shared" si="2428"/>
        <v>-20780</v>
      </c>
      <c r="R181" s="25">
        <f t="shared" si="2428"/>
        <v>-20780</v>
      </c>
      <c r="S181" s="25">
        <f t="shared" si="2428"/>
        <v>-20780</v>
      </c>
      <c r="T181" s="25">
        <f t="shared" si="2428"/>
        <v>-20780</v>
      </c>
      <c r="U181" s="25">
        <f t="shared" si="2428"/>
        <v>-20780</v>
      </c>
      <c r="V181" s="25">
        <f t="shared" si="2428"/>
        <v>-20780</v>
      </c>
      <c r="W181" s="25">
        <f t="shared" si="2428"/>
        <v>-20780</v>
      </c>
      <c r="X181" s="25">
        <f t="shared" si="2428"/>
        <v>-20780</v>
      </c>
      <c r="Y181" s="25">
        <f t="shared" si="2428"/>
        <v>-20780</v>
      </c>
      <c r="Z181" s="25">
        <f t="shared" si="2428"/>
        <v>-20780</v>
      </c>
      <c r="AA181" s="25">
        <f t="shared" si="2428"/>
        <v>-20780</v>
      </c>
      <c r="AB181" s="25">
        <f t="shared" si="2428"/>
        <v>-20780</v>
      </c>
      <c r="AC181" s="25">
        <f t="shared" si="2428"/>
        <v>-21590.42</v>
      </c>
      <c r="AD181" s="25">
        <f t="shared" si="2428"/>
        <v>-21590.42</v>
      </c>
      <c r="AE181" s="25">
        <f t="shared" si="2428"/>
        <v>-21590.42</v>
      </c>
      <c r="AF181" s="25">
        <f t="shared" si="2428"/>
        <v>-21590.42</v>
      </c>
      <c r="AG181" s="25">
        <f t="shared" si="2428"/>
        <v>-21590.42</v>
      </c>
      <c r="AH181" s="25">
        <f t="shared" si="2428"/>
        <v>-21590.42</v>
      </c>
      <c r="AI181" s="25">
        <f t="shared" si="2428"/>
        <v>-21590.42</v>
      </c>
      <c r="AJ181" s="25">
        <f t="shared" si="2428"/>
        <v>-21590.42</v>
      </c>
      <c r="AK181" s="25">
        <f t="shared" si="2428"/>
        <v>-21590.42</v>
      </c>
      <c r="AL181" s="25">
        <f t="shared" si="2428"/>
        <v>-21590.42</v>
      </c>
      <c r="AM181" s="25">
        <f t="shared" si="2428"/>
        <v>-21590.42</v>
      </c>
      <c r="AN181" s="25">
        <f t="shared" si="2428"/>
        <v>-21590.42</v>
      </c>
      <c r="AO181" s="25">
        <f t="shared" si="2428"/>
        <v>-22432.446379999998</v>
      </c>
      <c r="AP181" s="25">
        <f t="shared" si="2428"/>
        <v>-22432.446379999998</v>
      </c>
      <c r="AQ181" s="25">
        <f t="shared" si="2428"/>
        <v>-22432.446379999998</v>
      </c>
      <c r="AR181" s="25">
        <f t="shared" si="2428"/>
        <v>-22432.446379999998</v>
      </c>
      <c r="AS181" s="25">
        <f t="shared" si="2428"/>
        <v>-22432.446379999998</v>
      </c>
      <c r="AT181" s="25">
        <f t="shared" si="2428"/>
        <v>-22432.446379999998</v>
      </c>
      <c r="AU181" s="25">
        <f t="shared" si="2428"/>
        <v>-22432.446379999998</v>
      </c>
      <c r="AV181" s="25">
        <f t="shared" si="2428"/>
        <v>-22432.446379999998</v>
      </c>
      <c r="AW181" s="25">
        <f t="shared" si="2428"/>
        <v>-22432.446379999998</v>
      </c>
      <c r="AX181" s="25">
        <f t="shared" si="2428"/>
        <v>-22432.446379999998</v>
      </c>
      <c r="AY181" s="25">
        <f t="shared" si="2428"/>
        <v>-22432.446379999998</v>
      </c>
      <c r="AZ181" s="25">
        <f t="shared" si="2428"/>
        <v>-22432.446379999998</v>
      </c>
      <c r="BA181" s="25">
        <f t="shared" si="2428"/>
        <v>-23307.311788819996</v>
      </c>
      <c r="BB181" s="25">
        <f t="shared" si="2428"/>
        <v>-23307.311788819996</v>
      </c>
      <c r="BC181" s="25">
        <f t="shared" si="2428"/>
        <v>-23307.311788819996</v>
      </c>
      <c r="BD181" s="25">
        <f t="shared" si="2428"/>
        <v>-23307.311788819996</v>
      </c>
      <c r="BE181" s="25">
        <f t="shared" si="2428"/>
        <v>-23307.311788819996</v>
      </c>
      <c r="BF181" s="25">
        <f t="shared" si="2428"/>
        <v>-23307.311788819996</v>
      </c>
      <c r="BG181" s="25">
        <f t="shared" si="2428"/>
        <v>-23307.311788819996</v>
      </c>
      <c r="BH181" s="25">
        <f t="shared" si="2428"/>
        <v>-23307.311788819996</v>
      </c>
      <c r="BI181" s="25">
        <f t="shared" si="2428"/>
        <v>-23307.311788819996</v>
      </c>
      <c r="BJ181" s="25">
        <f t="shared" si="2428"/>
        <v>-23307.311788819996</v>
      </c>
      <c r="BK181" s="25">
        <f t="shared" si="2428"/>
        <v>-23307.311788819996</v>
      </c>
      <c r="BL181" s="25">
        <f t="shared" si="2428"/>
        <v>-23307.311788819996</v>
      </c>
    </row>
    <row r="182" spans="1:16384" outlineLevel="3">
      <c r="B182" s="18" t="s">
        <v>62</v>
      </c>
      <c r="C182" s="4" t="s">
        <v>7</v>
      </c>
      <c r="E182" s="25">
        <f t="shared" ref="E182" si="2429" xml:space="preserve"> - E183 * E184</f>
        <v>0</v>
      </c>
      <c r="F182" s="25">
        <f t="shared" ref="F182" si="2430" xml:space="preserve"> - F183 * F184</f>
        <v>-20000</v>
      </c>
      <c r="G182" s="25">
        <f t="shared" ref="G182" si="2431" xml:space="preserve"> - G183 * G184</f>
        <v>-20000</v>
      </c>
      <c r="H182" s="25">
        <f t="shared" ref="H182" si="2432" xml:space="preserve"> - H183 * H184</f>
        <v>-20000</v>
      </c>
      <c r="I182" s="25">
        <f t="shared" ref="I182" si="2433" xml:space="preserve"> - I183 * I184</f>
        <v>-20000</v>
      </c>
      <c r="J182" s="25">
        <f t="shared" ref="J182" si="2434" xml:space="preserve"> - J183 * J184</f>
        <v>-20000</v>
      </c>
      <c r="K182" s="25">
        <f t="shared" ref="K182" si="2435" xml:space="preserve"> - K183 * K184</f>
        <v>-20000</v>
      </c>
      <c r="L182" s="25">
        <f t="shared" ref="L182" si="2436" xml:space="preserve"> - L183 * L184</f>
        <v>-20000</v>
      </c>
      <c r="M182" s="25">
        <f t="shared" ref="M182" si="2437" xml:space="preserve"> - M183 * M184</f>
        <v>-20000</v>
      </c>
      <c r="N182" s="25">
        <f t="shared" ref="N182" si="2438" xml:space="preserve"> - N183 * N184</f>
        <v>-20000</v>
      </c>
      <c r="O182" s="25">
        <f t="shared" ref="O182" si="2439" xml:space="preserve"> - O183 * O184</f>
        <v>-20000</v>
      </c>
      <c r="P182" s="25">
        <f t="shared" ref="P182" si="2440" xml:space="preserve"> - P183 * P184</f>
        <v>-20000</v>
      </c>
      <c r="Q182" s="25">
        <f t="shared" ref="Q182" si="2441" xml:space="preserve"> - Q183 * Q184</f>
        <v>-20780</v>
      </c>
      <c r="R182" s="25">
        <f t="shared" ref="R182" si="2442" xml:space="preserve"> - R183 * R184</f>
        <v>-20780</v>
      </c>
      <c r="S182" s="25">
        <f t="shared" ref="S182" si="2443" xml:space="preserve"> - S183 * S184</f>
        <v>-20780</v>
      </c>
      <c r="T182" s="25">
        <f t="shared" ref="T182" si="2444" xml:space="preserve"> - T183 * T184</f>
        <v>-20780</v>
      </c>
      <c r="U182" s="25">
        <f t="shared" ref="U182" si="2445" xml:space="preserve"> - U183 * U184</f>
        <v>-20780</v>
      </c>
      <c r="V182" s="25">
        <f t="shared" ref="V182" si="2446" xml:space="preserve"> - V183 * V184</f>
        <v>-20780</v>
      </c>
      <c r="W182" s="25">
        <f t="shared" ref="W182" si="2447" xml:space="preserve"> - W183 * W184</f>
        <v>-20780</v>
      </c>
      <c r="X182" s="25">
        <f t="shared" ref="X182" si="2448" xml:space="preserve"> - X183 * X184</f>
        <v>-20780</v>
      </c>
      <c r="Y182" s="25">
        <f t="shared" ref="Y182" si="2449" xml:space="preserve"> - Y183 * Y184</f>
        <v>-20780</v>
      </c>
      <c r="Z182" s="25">
        <f t="shared" ref="Z182" si="2450" xml:space="preserve"> - Z183 * Z184</f>
        <v>-20780</v>
      </c>
      <c r="AA182" s="25">
        <f t="shared" ref="AA182" si="2451" xml:space="preserve"> - AA183 * AA184</f>
        <v>-20780</v>
      </c>
      <c r="AB182" s="25">
        <f t="shared" ref="AB182" si="2452" xml:space="preserve"> - AB183 * AB184</f>
        <v>-20780</v>
      </c>
      <c r="AC182" s="25">
        <f t="shared" ref="AC182" si="2453" xml:space="preserve"> - AC183 * AC184</f>
        <v>-21590.42</v>
      </c>
      <c r="AD182" s="25">
        <f t="shared" ref="AD182" si="2454" xml:space="preserve"> - AD183 * AD184</f>
        <v>-21590.42</v>
      </c>
      <c r="AE182" s="25">
        <f t="shared" ref="AE182" si="2455" xml:space="preserve"> - AE183 * AE184</f>
        <v>-21590.42</v>
      </c>
      <c r="AF182" s="25">
        <f t="shared" ref="AF182" si="2456" xml:space="preserve"> - AF183 * AF184</f>
        <v>-21590.42</v>
      </c>
      <c r="AG182" s="25">
        <f t="shared" ref="AG182" si="2457" xml:space="preserve"> - AG183 * AG184</f>
        <v>-21590.42</v>
      </c>
      <c r="AH182" s="25">
        <f t="shared" ref="AH182" si="2458" xml:space="preserve"> - AH183 * AH184</f>
        <v>-21590.42</v>
      </c>
      <c r="AI182" s="25">
        <f t="shared" ref="AI182" si="2459" xml:space="preserve"> - AI183 * AI184</f>
        <v>-21590.42</v>
      </c>
      <c r="AJ182" s="25">
        <f t="shared" ref="AJ182" si="2460" xml:space="preserve"> - AJ183 * AJ184</f>
        <v>-21590.42</v>
      </c>
      <c r="AK182" s="25">
        <f t="shared" ref="AK182" si="2461" xml:space="preserve"> - AK183 * AK184</f>
        <v>-21590.42</v>
      </c>
      <c r="AL182" s="25">
        <f t="shared" ref="AL182" si="2462" xml:space="preserve"> - AL183 * AL184</f>
        <v>-21590.42</v>
      </c>
      <c r="AM182" s="25">
        <f t="shared" ref="AM182" si="2463" xml:space="preserve"> - AM183 * AM184</f>
        <v>-21590.42</v>
      </c>
      <c r="AN182" s="25">
        <f t="shared" ref="AN182" si="2464" xml:space="preserve"> - AN183 * AN184</f>
        <v>-21590.42</v>
      </c>
      <c r="AO182" s="25">
        <f t="shared" ref="AO182" si="2465" xml:space="preserve"> - AO183 * AO184</f>
        <v>-22432.446379999998</v>
      </c>
      <c r="AP182" s="25">
        <f t="shared" ref="AP182" si="2466" xml:space="preserve"> - AP183 * AP184</f>
        <v>-22432.446379999998</v>
      </c>
      <c r="AQ182" s="25">
        <f t="shared" ref="AQ182" si="2467" xml:space="preserve"> - AQ183 * AQ184</f>
        <v>-22432.446379999998</v>
      </c>
      <c r="AR182" s="25">
        <f t="shared" ref="AR182" si="2468" xml:space="preserve"> - AR183 * AR184</f>
        <v>-22432.446379999998</v>
      </c>
      <c r="AS182" s="25">
        <f t="shared" ref="AS182" si="2469" xml:space="preserve"> - AS183 * AS184</f>
        <v>-22432.446379999998</v>
      </c>
      <c r="AT182" s="25">
        <f t="shared" ref="AT182" si="2470" xml:space="preserve"> - AT183 * AT184</f>
        <v>-22432.446379999998</v>
      </c>
      <c r="AU182" s="25">
        <f t="shared" ref="AU182" si="2471" xml:space="preserve"> - AU183 * AU184</f>
        <v>-22432.446379999998</v>
      </c>
      <c r="AV182" s="25">
        <f t="shared" ref="AV182" si="2472" xml:space="preserve"> - AV183 * AV184</f>
        <v>-22432.446379999998</v>
      </c>
      <c r="AW182" s="25">
        <f t="shared" ref="AW182" si="2473" xml:space="preserve"> - AW183 * AW184</f>
        <v>-22432.446379999998</v>
      </c>
      <c r="AX182" s="25">
        <f t="shared" ref="AX182" si="2474" xml:space="preserve"> - AX183 * AX184</f>
        <v>-22432.446379999998</v>
      </c>
      <c r="AY182" s="25">
        <f t="shared" ref="AY182" si="2475" xml:space="preserve"> - AY183 * AY184</f>
        <v>-22432.446379999998</v>
      </c>
      <c r="AZ182" s="25">
        <f t="shared" ref="AZ182" si="2476" xml:space="preserve"> - AZ183 * AZ184</f>
        <v>-22432.446379999998</v>
      </c>
      <c r="BA182" s="25">
        <f t="shared" ref="BA182" si="2477" xml:space="preserve"> - BA183 * BA184</f>
        <v>-23307.311788819996</v>
      </c>
      <c r="BB182" s="25">
        <f t="shared" ref="BB182" si="2478" xml:space="preserve"> - BB183 * BB184</f>
        <v>-23307.311788819996</v>
      </c>
      <c r="BC182" s="25">
        <f t="shared" ref="BC182" si="2479" xml:space="preserve"> - BC183 * BC184</f>
        <v>-23307.311788819996</v>
      </c>
      <c r="BD182" s="25">
        <f t="shared" ref="BD182" si="2480" xml:space="preserve"> - BD183 * BD184</f>
        <v>-23307.311788819996</v>
      </c>
      <c r="BE182" s="25">
        <f t="shared" ref="BE182" si="2481" xml:space="preserve"> - BE183 * BE184</f>
        <v>-23307.311788819996</v>
      </c>
      <c r="BF182" s="25">
        <f t="shared" ref="BF182" si="2482" xml:space="preserve"> - BF183 * BF184</f>
        <v>-23307.311788819996</v>
      </c>
      <c r="BG182" s="25">
        <f t="shared" ref="BG182" si="2483" xml:space="preserve"> - BG183 * BG184</f>
        <v>-23307.311788819996</v>
      </c>
      <c r="BH182" s="25">
        <f t="shared" ref="BH182" si="2484" xml:space="preserve"> - BH183 * BH184</f>
        <v>-23307.311788819996</v>
      </c>
      <c r="BI182" s="25">
        <f t="shared" ref="BI182" si="2485" xml:space="preserve"> - BI183 * BI184</f>
        <v>-23307.311788819996</v>
      </c>
      <c r="BJ182" s="25">
        <f t="shared" ref="BJ182" si="2486" xml:space="preserve"> - BJ183 * BJ184</f>
        <v>-23307.311788819996</v>
      </c>
      <c r="BK182" s="25">
        <f t="shared" ref="BK182" si="2487" xml:space="preserve"> - BK183 * BK184</f>
        <v>-23307.311788819996</v>
      </c>
      <c r="BL182" s="25">
        <f t="shared" ref="BL182" si="2488" xml:space="preserve"> - BL183 * BL184</f>
        <v>-23307.311788819996</v>
      </c>
    </row>
    <row r="183" spans="1:16384" s="85" customFormat="1" ht="14.25" outlineLevel="3">
      <c r="A183" s="1"/>
      <c r="B183" s="15" t="s">
        <v>30</v>
      </c>
      <c r="C183" s="4" t="s">
        <v>31</v>
      </c>
      <c r="D183" s="4"/>
      <c r="E183" s="26"/>
      <c r="F183" s="26">
        <v>20000</v>
      </c>
      <c r="G183" s="26">
        <v>20000</v>
      </c>
      <c r="H183" s="26">
        <v>20000</v>
      </c>
      <c r="I183" s="26">
        <v>20000</v>
      </c>
      <c r="J183" s="26">
        <v>20000</v>
      </c>
      <c r="K183" s="26">
        <v>20000</v>
      </c>
      <c r="L183" s="26">
        <v>20000</v>
      </c>
      <c r="M183" s="26">
        <v>20000</v>
      </c>
      <c r="N183" s="26">
        <v>20000</v>
      </c>
      <c r="O183" s="26">
        <v>20000</v>
      </c>
      <c r="P183" s="26">
        <v>20000</v>
      </c>
      <c r="Q183" s="26">
        <f>1.039*20000</f>
        <v>20780</v>
      </c>
      <c r="R183" s="26">
        <f>1.039*20000</f>
        <v>20780</v>
      </c>
      <c r="S183" s="26">
        <f>1.039*20000</f>
        <v>20780</v>
      </c>
      <c r="T183" s="26">
        <f>1.039*20000</f>
        <v>20780</v>
      </c>
      <c r="U183" s="26">
        <f>1.039*20000</f>
        <v>20780</v>
      </c>
      <c r="V183" s="26">
        <f>1.039*20000</f>
        <v>20780</v>
      </c>
      <c r="W183" s="26">
        <f>1.039*20000</f>
        <v>20780</v>
      </c>
      <c r="X183" s="26">
        <f>1.039*20000</f>
        <v>20780</v>
      </c>
      <c r="Y183" s="26">
        <f>1.039*20000</f>
        <v>20780</v>
      </c>
      <c r="Z183" s="26">
        <f>1.039*20000</f>
        <v>20780</v>
      </c>
      <c r="AA183" s="26">
        <f>1.039*20000</f>
        <v>20780</v>
      </c>
      <c r="AB183" s="26">
        <f>1.039*20000</f>
        <v>20780</v>
      </c>
      <c r="AC183" s="26">
        <f>1.039*$AB$183</f>
        <v>21590.42</v>
      </c>
      <c r="AD183" s="26">
        <f>1.039*$AB$183</f>
        <v>21590.42</v>
      </c>
      <c r="AE183" s="26">
        <f>1.039*$AB$183</f>
        <v>21590.42</v>
      </c>
      <c r="AF183" s="26">
        <f>1.039*$AB$183</f>
        <v>21590.42</v>
      </c>
      <c r="AG183" s="26">
        <f>1.039*$AB$183</f>
        <v>21590.42</v>
      </c>
      <c r="AH183" s="26">
        <f>1.039*$AB$183</f>
        <v>21590.42</v>
      </c>
      <c r="AI183" s="26">
        <f>1.039*$AB$183</f>
        <v>21590.42</v>
      </c>
      <c r="AJ183" s="26">
        <f>1.039*$AB$183</f>
        <v>21590.42</v>
      </c>
      <c r="AK183" s="26">
        <f>1.039*$AB$183</f>
        <v>21590.42</v>
      </c>
      <c r="AL183" s="26">
        <f>1.039*$AB$183</f>
        <v>21590.42</v>
      </c>
      <c r="AM183" s="26">
        <f>1.039*$AB$183</f>
        <v>21590.42</v>
      </c>
      <c r="AN183" s="26">
        <f>1.039*$AB$183</f>
        <v>21590.42</v>
      </c>
      <c r="AO183" s="26">
        <f>1.039*$AN$183</f>
        <v>22432.446379999998</v>
      </c>
      <c r="AP183" s="26">
        <f>1.039*$AN$183</f>
        <v>22432.446379999998</v>
      </c>
      <c r="AQ183" s="26">
        <f>1.039*$AN$183</f>
        <v>22432.446379999998</v>
      </c>
      <c r="AR183" s="26">
        <f>1.039*$AN$183</f>
        <v>22432.446379999998</v>
      </c>
      <c r="AS183" s="26">
        <f>1.039*$AN$183</f>
        <v>22432.446379999998</v>
      </c>
      <c r="AT183" s="26">
        <f>1.039*$AN$183</f>
        <v>22432.446379999998</v>
      </c>
      <c r="AU183" s="26">
        <f>1.039*$AN$183</f>
        <v>22432.446379999998</v>
      </c>
      <c r="AV183" s="26">
        <f>1.039*$AN$183</f>
        <v>22432.446379999998</v>
      </c>
      <c r="AW183" s="26">
        <f>1.039*$AN$183</f>
        <v>22432.446379999998</v>
      </c>
      <c r="AX183" s="26">
        <f>1.039*$AN$183</f>
        <v>22432.446379999998</v>
      </c>
      <c r="AY183" s="26">
        <f>1.039*$AN$183</f>
        <v>22432.446379999998</v>
      </c>
      <c r="AZ183" s="26">
        <f>1.039*$AN$183</f>
        <v>22432.446379999998</v>
      </c>
      <c r="BA183" s="26">
        <f>1.039*$AZ$183</f>
        <v>23307.311788819996</v>
      </c>
      <c r="BB183" s="85">
        <f>1.039*$AZ$183</f>
        <v>23307.311788819996</v>
      </c>
      <c r="BC183" s="85">
        <f>1.039*$AZ$183</f>
        <v>23307.311788819996</v>
      </c>
      <c r="BD183" s="85">
        <f>1.039*$AZ$183</f>
        <v>23307.311788819996</v>
      </c>
      <c r="BE183" s="85">
        <f>1.039*$AZ$183</f>
        <v>23307.311788819996</v>
      </c>
      <c r="BF183" s="85">
        <f>1.039*$AZ$183</f>
        <v>23307.311788819996</v>
      </c>
      <c r="BG183" s="85">
        <f>1.039*$AZ$183</f>
        <v>23307.311788819996</v>
      </c>
      <c r="BH183" s="85">
        <f>1.039*$AZ$183</f>
        <v>23307.311788819996</v>
      </c>
      <c r="BI183" s="85">
        <f>1.039*$AZ$183</f>
        <v>23307.311788819996</v>
      </c>
      <c r="BJ183" s="85">
        <f>1.039*$AZ$183</f>
        <v>23307.311788819996</v>
      </c>
      <c r="BK183" s="85">
        <f>1.039*$AZ$183</f>
        <v>23307.311788819996</v>
      </c>
      <c r="BL183" s="85">
        <f>1.039*$AZ$183</f>
        <v>23307.311788819996</v>
      </c>
      <c r="BN183" s="85">
        <f>1.039*$AZ$183</f>
        <v>23307.311788819996</v>
      </c>
      <c r="BO183" s="85">
        <f>1.039*$AZ$183</f>
        <v>23307.311788819996</v>
      </c>
      <c r="BP183" s="85">
        <f>1.039*$AZ$183</f>
        <v>23307.311788819996</v>
      </c>
      <c r="BQ183" s="85">
        <f>1.039*$AZ$183</f>
        <v>23307.311788819996</v>
      </c>
      <c r="BR183" s="85">
        <f>1.039*$AZ$183</f>
        <v>23307.311788819996</v>
      </c>
      <c r="BS183" s="85">
        <f>1.039*$AZ$183</f>
        <v>23307.311788819996</v>
      </c>
      <c r="BT183" s="85">
        <f>1.039*$AZ$183</f>
        <v>23307.311788819996</v>
      </c>
      <c r="BU183" s="85">
        <f>1.039*$AZ$183</f>
        <v>23307.311788819996</v>
      </c>
      <c r="BV183" s="85">
        <f>1.039*$AZ$183</f>
        <v>23307.311788819996</v>
      </c>
      <c r="BW183" s="85">
        <f>1.039*$AZ$183</f>
        <v>23307.311788819996</v>
      </c>
      <c r="BX183" s="85">
        <f>1.039*$AZ$183</f>
        <v>23307.311788819996</v>
      </c>
      <c r="BY183" s="85">
        <f>1.039*$AZ$183</f>
        <v>23307.311788819996</v>
      </c>
      <c r="BZ183" s="85">
        <f>1.039*$AZ$183</f>
        <v>23307.311788819996</v>
      </c>
      <c r="CA183" s="85">
        <f>1.039*$AZ$183</f>
        <v>23307.311788819996</v>
      </c>
      <c r="CB183" s="85">
        <f>1.039*$AZ$183</f>
        <v>23307.311788819996</v>
      </c>
      <c r="CC183" s="85">
        <f>1.039*$AZ$183</f>
        <v>23307.311788819996</v>
      </c>
      <c r="CD183" s="85">
        <f>1.039*$AZ$183</f>
        <v>23307.311788819996</v>
      </c>
      <c r="CE183" s="85">
        <f>1.039*$AZ$183</f>
        <v>23307.311788819996</v>
      </c>
      <c r="CF183" s="85">
        <f>1.039*$AZ$183</f>
        <v>23307.311788819996</v>
      </c>
      <c r="CG183" s="85">
        <f>1.039*$AZ$183</f>
        <v>23307.311788819996</v>
      </c>
      <c r="CH183" s="85">
        <f>1.039*$AZ$183</f>
        <v>23307.311788819996</v>
      </c>
      <c r="CI183" s="85">
        <f>1.039*$AZ$183</f>
        <v>23307.311788819996</v>
      </c>
      <c r="CJ183" s="85">
        <f>1.039*$AZ$183</f>
        <v>23307.311788819996</v>
      </c>
      <c r="CK183" s="85">
        <f>1.039*$AZ$183</f>
        <v>23307.311788819996</v>
      </c>
      <c r="CL183" s="85">
        <f>1.039*$AZ$183</f>
        <v>23307.311788819996</v>
      </c>
      <c r="CM183" s="85">
        <f>1.039*$AZ$183</f>
        <v>23307.311788819996</v>
      </c>
      <c r="CN183" s="85">
        <f>1.039*$AZ$183</f>
        <v>23307.311788819996</v>
      </c>
      <c r="CO183" s="85">
        <f>1.039*$AZ$183</f>
        <v>23307.311788819996</v>
      </c>
      <c r="CP183" s="85">
        <f>1.039*$AZ$183</f>
        <v>23307.311788819996</v>
      </c>
      <c r="CQ183" s="85">
        <f>1.039*$AZ$183</f>
        <v>23307.311788819996</v>
      </c>
      <c r="CR183" s="85">
        <f>1.039*$AZ$183</f>
        <v>23307.311788819996</v>
      </c>
      <c r="CS183" s="85">
        <f>1.039*$AZ$183</f>
        <v>23307.311788819996</v>
      </c>
      <c r="CT183" s="85">
        <f>1.039*$AZ$183</f>
        <v>23307.311788819996</v>
      </c>
      <c r="CU183" s="85">
        <f>1.039*$AZ$183</f>
        <v>23307.311788819996</v>
      </c>
      <c r="CV183" s="85">
        <f>1.039*$AZ$183</f>
        <v>23307.311788819996</v>
      </c>
      <c r="CW183" s="85">
        <f>1.039*$AZ$183</f>
        <v>23307.311788819996</v>
      </c>
      <c r="CX183" s="85">
        <f>1.039*$AZ$183</f>
        <v>23307.311788819996</v>
      </c>
      <c r="CY183" s="85">
        <f>1.039*$AZ$183</f>
        <v>23307.311788819996</v>
      </c>
      <c r="CZ183" s="85">
        <f>1.039*$AZ$183</f>
        <v>23307.311788819996</v>
      </c>
      <c r="DA183" s="85">
        <f>1.039*$AZ$183</f>
        <v>23307.311788819996</v>
      </c>
      <c r="DB183" s="85">
        <f>1.039*$AZ$183</f>
        <v>23307.311788819996</v>
      </c>
      <c r="DC183" s="85">
        <f>1.039*$AZ$183</f>
        <v>23307.311788819996</v>
      </c>
      <c r="DD183" s="85">
        <f>1.039*$AZ$183</f>
        <v>23307.311788819996</v>
      </c>
      <c r="DE183" s="85">
        <f>1.039*$AZ$183</f>
        <v>23307.311788819996</v>
      </c>
      <c r="DF183" s="85">
        <f>1.039*$AZ$183</f>
        <v>23307.311788819996</v>
      </c>
      <c r="DG183" s="85">
        <f>1.039*$AZ$183</f>
        <v>23307.311788819996</v>
      </c>
      <c r="DH183" s="85">
        <f>1.039*$AZ$183</f>
        <v>23307.311788819996</v>
      </c>
      <c r="DI183" s="85">
        <f>1.039*$AZ$183</f>
        <v>23307.311788819996</v>
      </c>
      <c r="DJ183" s="85">
        <f>1.039*$AZ$183</f>
        <v>23307.311788819996</v>
      </c>
      <c r="DK183" s="85">
        <f>1.039*$AZ$183</f>
        <v>23307.311788819996</v>
      </c>
      <c r="DL183" s="85">
        <f>1.039*$AZ$183</f>
        <v>23307.311788819996</v>
      </c>
      <c r="DM183" s="85">
        <f>1.039*$AZ$183</f>
        <v>23307.311788819996</v>
      </c>
      <c r="DN183" s="85">
        <f>1.039*$AZ$183</f>
        <v>23307.311788819996</v>
      </c>
      <c r="DO183" s="85">
        <f>1.039*$AZ$183</f>
        <v>23307.311788819996</v>
      </c>
      <c r="DP183" s="85">
        <f>1.039*$AZ$183</f>
        <v>23307.311788819996</v>
      </c>
      <c r="DQ183" s="85">
        <f>1.039*$AZ$183</f>
        <v>23307.311788819996</v>
      </c>
      <c r="DR183" s="85">
        <f>1.039*$AZ$183</f>
        <v>23307.311788819996</v>
      </c>
      <c r="DS183" s="85">
        <f>1.039*$AZ$183</f>
        <v>23307.311788819996</v>
      </c>
      <c r="DT183" s="85">
        <f>1.039*$AZ$183</f>
        <v>23307.311788819996</v>
      </c>
      <c r="DU183" s="85">
        <f>1.039*$AZ$183</f>
        <v>23307.311788819996</v>
      </c>
      <c r="DV183" s="85">
        <f>1.039*$AZ$183</f>
        <v>23307.311788819996</v>
      </c>
      <c r="DW183" s="85">
        <f>1.039*$AZ$183</f>
        <v>23307.311788819996</v>
      </c>
      <c r="DX183" s="85">
        <f>1.039*$AZ$183</f>
        <v>23307.311788819996</v>
      </c>
      <c r="DY183" s="85">
        <f>1.039*$AZ$183</f>
        <v>23307.311788819996</v>
      </c>
      <c r="DZ183" s="85">
        <f>1.039*$AZ$183</f>
        <v>23307.311788819996</v>
      </c>
      <c r="EA183" s="85">
        <f>1.039*$AZ$183</f>
        <v>23307.311788819996</v>
      </c>
      <c r="EB183" s="85">
        <f>1.039*$AZ$183</f>
        <v>23307.311788819996</v>
      </c>
      <c r="EC183" s="85">
        <f>1.039*$AZ$183</f>
        <v>23307.311788819996</v>
      </c>
      <c r="ED183" s="85">
        <f>1.039*$AZ$183</f>
        <v>23307.311788819996</v>
      </c>
      <c r="EE183" s="85">
        <f>1.039*$AZ$183</f>
        <v>23307.311788819996</v>
      </c>
      <c r="EF183" s="85">
        <f>1.039*$AZ$183</f>
        <v>23307.311788819996</v>
      </c>
      <c r="EG183" s="85">
        <f>1.039*$AZ$183</f>
        <v>23307.311788819996</v>
      </c>
      <c r="EH183" s="85">
        <f>1.039*$AZ$183</f>
        <v>23307.311788819996</v>
      </c>
      <c r="EI183" s="85">
        <f>1.039*$AZ$183</f>
        <v>23307.311788819996</v>
      </c>
      <c r="EJ183" s="85">
        <f>1.039*$AZ$183</f>
        <v>23307.311788819996</v>
      </c>
      <c r="EK183" s="85">
        <f>1.039*$AZ$183</f>
        <v>23307.311788819996</v>
      </c>
      <c r="EL183" s="85">
        <f>1.039*$AZ$183</f>
        <v>23307.311788819996</v>
      </c>
      <c r="EM183" s="85">
        <f>1.039*$AZ$183</f>
        <v>23307.311788819996</v>
      </c>
      <c r="EN183" s="85">
        <f>1.039*$AZ$183</f>
        <v>23307.311788819996</v>
      </c>
      <c r="EO183" s="85">
        <f>1.039*$AZ$183</f>
        <v>23307.311788819996</v>
      </c>
      <c r="EP183" s="85">
        <f>1.039*$AZ$183</f>
        <v>23307.311788819996</v>
      </c>
      <c r="EQ183" s="85">
        <f>1.039*$AZ$183</f>
        <v>23307.311788819996</v>
      </c>
      <c r="ER183" s="85">
        <f>1.039*$AZ$183</f>
        <v>23307.311788819996</v>
      </c>
      <c r="ES183" s="85">
        <f>1.039*$AZ$183</f>
        <v>23307.311788819996</v>
      </c>
      <c r="ET183" s="85">
        <f>1.039*$AZ$183</f>
        <v>23307.311788819996</v>
      </c>
      <c r="EU183" s="85">
        <f>1.039*$AZ$183</f>
        <v>23307.311788819996</v>
      </c>
      <c r="EV183" s="85">
        <f>1.039*$AZ$183</f>
        <v>23307.311788819996</v>
      </c>
      <c r="EW183" s="85">
        <f>1.039*$AZ$183</f>
        <v>23307.311788819996</v>
      </c>
      <c r="EX183" s="85">
        <f>1.039*$AZ$183</f>
        <v>23307.311788819996</v>
      </c>
      <c r="EY183" s="85">
        <f>1.039*$AZ$183</f>
        <v>23307.311788819996</v>
      </c>
      <c r="EZ183" s="85">
        <f>1.039*$AZ$183</f>
        <v>23307.311788819996</v>
      </c>
      <c r="FA183" s="85">
        <f>1.039*$AZ$183</f>
        <v>23307.311788819996</v>
      </c>
      <c r="FB183" s="85">
        <f>1.039*$AZ$183</f>
        <v>23307.311788819996</v>
      </c>
      <c r="FC183" s="85">
        <f>1.039*$AZ$183</f>
        <v>23307.311788819996</v>
      </c>
      <c r="FD183" s="85">
        <f>1.039*$AZ$183</f>
        <v>23307.311788819996</v>
      </c>
      <c r="FE183" s="85">
        <f>1.039*$AZ$183</f>
        <v>23307.311788819996</v>
      </c>
      <c r="FF183" s="85">
        <f>1.039*$AZ$183</f>
        <v>23307.311788819996</v>
      </c>
      <c r="FG183" s="85">
        <f>1.039*$AZ$183</f>
        <v>23307.311788819996</v>
      </c>
      <c r="FH183" s="85">
        <f>1.039*$AZ$183</f>
        <v>23307.311788819996</v>
      </c>
      <c r="FI183" s="85">
        <f>1.039*$AZ$183</f>
        <v>23307.311788819996</v>
      </c>
      <c r="FJ183" s="85">
        <f>1.039*$AZ$183</f>
        <v>23307.311788819996</v>
      </c>
      <c r="FK183" s="85">
        <f>1.039*$AZ$183</f>
        <v>23307.311788819996</v>
      </c>
      <c r="FL183" s="85">
        <f>1.039*$AZ$183</f>
        <v>23307.311788819996</v>
      </c>
      <c r="FM183" s="85">
        <f>1.039*$AZ$183</f>
        <v>23307.311788819996</v>
      </c>
      <c r="FN183" s="85">
        <f>1.039*$AZ$183</f>
        <v>23307.311788819996</v>
      </c>
      <c r="FO183" s="85">
        <f>1.039*$AZ$183</f>
        <v>23307.311788819996</v>
      </c>
      <c r="FP183" s="85">
        <f>1.039*$AZ$183</f>
        <v>23307.311788819996</v>
      </c>
      <c r="FQ183" s="85">
        <f>1.039*$AZ$183</f>
        <v>23307.311788819996</v>
      </c>
      <c r="FR183" s="85">
        <f>1.039*$AZ$183</f>
        <v>23307.311788819996</v>
      </c>
      <c r="FS183" s="85">
        <f>1.039*$AZ$183</f>
        <v>23307.311788819996</v>
      </c>
      <c r="FT183" s="85">
        <f>1.039*$AZ$183</f>
        <v>23307.311788819996</v>
      </c>
      <c r="FU183" s="85">
        <f>1.039*$AZ$183</f>
        <v>23307.311788819996</v>
      </c>
      <c r="FV183" s="85">
        <f>1.039*$AZ$183</f>
        <v>23307.311788819996</v>
      </c>
      <c r="FW183" s="85">
        <f>1.039*$AZ$183</f>
        <v>23307.311788819996</v>
      </c>
      <c r="FX183" s="85">
        <f>1.039*$AZ$183</f>
        <v>23307.311788819996</v>
      </c>
      <c r="FY183" s="85">
        <f>1.039*$AZ$183</f>
        <v>23307.311788819996</v>
      </c>
      <c r="FZ183" s="85">
        <f>1.039*$AZ$183</f>
        <v>23307.311788819996</v>
      </c>
      <c r="GA183" s="85">
        <f>1.039*$AZ$183</f>
        <v>23307.311788819996</v>
      </c>
      <c r="GB183" s="85">
        <f>1.039*$AZ$183</f>
        <v>23307.311788819996</v>
      </c>
      <c r="GC183" s="85">
        <f>1.039*$AZ$183</f>
        <v>23307.311788819996</v>
      </c>
      <c r="GD183" s="85">
        <f>1.039*$AZ$183</f>
        <v>23307.311788819996</v>
      </c>
      <c r="GE183" s="85">
        <f>1.039*$AZ$183</f>
        <v>23307.311788819996</v>
      </c>
      <c r="GF183" s="85">
        <f>1.039*$AZ$183</f>
        <v>23307.311788819996</v>
      </c>
      <c r="GG183" s="85">
        <f>1.039*$AZ$183</f>
        <v>23307.311788819996</v>
      </c>
      <c r="GH183" s="85">
        <f>1.039*$AZ$183</f>
        <v>23307.311788819996</v>
      </c>
      <c r="GI183" s="85">
        <f>1.039*$AZ$183</f>
        <v>23307.311788819996</v>
      </c>
      <c r="GJ183" s="85">
        <f>1.039*$AZ$183</f>
        <v>23307.311788819996</v>
      </c>
      <c r="GK183" s="85">
        <f>1.039*$AZ$183</f>
        <v>23307.311788819996</v>
      </c>
      <c r="GL183" s="85">
        <f>1.039*$AZ$183</f>
        <v>23307.311788819996</v>
      </c>
      <c r="GM183" s="85">
        <f>1.039*$AZ$183</f>
        <v>23307.311788819996</v>
      </c>
      <c r="GN183" s="85">
        <f>1.039*$AZ$183</f>
        <v>23307.311788819996</v>
      </c>
      <c r="GO183" s="85">
        <f>1.039*$AZ$183</f>
        <v>23307.311788819996</v>
      </c>
      <c r="GP183" s="85">
        <f>1.039*$AZ$183</f>
        <v>23307.311788819996</v>
      </c>
      <c r="GQ183" s="85">
        <f>1.039*$AZ$183</f>
        <v>23307.311788819996</v>
      </c>
      <c r="GR183" s="85">
        <f>1.039*$AZ$183</f>
        <v>23307.311788819996</v>
      </c>
      <c r="GS183" s="85">
        <f>1.039*$AZ$183</f>
        <v>23307.311788819996</v>
      </c>
      <c r="GT183" s="85">
        <f>1.039*$AZ$183</f>
        <v>23307.311788819996</v>
      </c>
      <c r="GU183" s="85">
        <f>1.039*$AZ$183</f>
        <v>23307.311788819996</v>
      </c>
      <c r="GV183" s="85">
        <f>1.039*$AZ$183</f>
        <v>23307.311788819996</v>
      </c>
      <c r="GW183" s="85">
        <f>1.039*$AZ$183</f>
        <v>23307.311788819996</v>
      </c>
      <c r="GX183" s="85">
        <f>1.039*$AZ$183</f>
        <v>23307.311788819996</v>
      </c>
      <c r="GY183" s="85">
        <f>1.039*$AZ$183</f>
        <v>23307.311788819996</v>
      </c>
      <c r="GZ183" s="85">
        <f>1.039*$AZ$183</f>
        <v>23307.311788819996</v>
      </c>
      <c r="HA183" s="85">
        <f>1.039*$AZ$183</f>
        <v>23307.311788819996</v>
      </c>
      <c r="HB183" s="85">
        <f>1.039*$AZ$183</f>
        <v>23307.311788819996</v>
      </c>
      <c r="HC183" s="85">
        <f>1.039*$AZ$183</f>
        <v>23307.311788819996</v>
      </c>
      <c r="HD183" s="85">
        <f>1.039*$AZ$183</f>
        <v>23307.311788819996</v>
      </c>
      <c r="HE183" s="85">
        <f>1.039*$AZ$183</f>
        <v>23307.311788819996</v>
      </c>
      <c r="HF183" s="85">
        <f>1.039*$AZ$183</f>
        <v>23307.311788819996</v>
      </c>
      <c r="HG183" s="85">
        <f>1.039*$AZ$183</f>
        <v>23307.311788819996</v>
      </c>
      <c r="HH183" s="85">
        <f>1.039*$AZ$183</f>
        <v>23307.311788819996</v>
      </c>
      <c r="HI183" s="85">
        <f>1.039*$AZ$183</f>
        <v>23307.311788819996</v>
      </c>
      <c r="HJ183" s="85">
        <f>1.039*$AZ$183</f>
        <v>23307.311788819996</v>
      </c>
      <c r="HK183" s="85">
        <f>1.039*$AZ$183</f>
        <v>23307.311788819996</v>
      </c>
      <c r="HL183" s="85">
        <f>1.039*$AZ$183</f>
        <v>23307.311788819996</v>
      </c>
      <c r="HM183" s="85">
        <f>1.039*$AZ$183</f>
        <v>23307.311788819996</v>
      </c>
      <c r="HN183" s="85">
        <f>1.039*$AZ$183</f>
        <v>23307.311788819996</v>
      </c>
      <c r="HO183" s="85">
        <f>1.039*$AZ$183</f>
        <v>23307.311788819996</v>
      </c>
      <c r="HP183" s="85">
        <f>1.039*$AZ$183</f>
        <v>23307.311788819996</v>
      </c>
      <c r="HQ183" s="85">
        <f>1.039*$AZ$183</f>
        <v>23307.311788819996</v>
      </c>
      <c r="HR183" s="85">
        <f>1.039*$AZ$183</f>
        <v>23307.311788819996</v>
      </c>
      <c r="HS183" s="85">
        <f>1.039*$AZ$183</f>
        <v>23307.311788819996</v>
      </c>
      <c r="HT183" s="85">
        <f>1.039*$AZ$183</f>
        <v>23307.311788819996</v>
      </c>
      <c r="HU183" s="85">
        <f>1.039*$AZ$183</f>
        <v>23307.311788819996</v>
      </c>
      <c r="HV183" s="85">
        <f>1.039*$AZ$183</f>
        <v>23307.311788819996</v>
      </c>
      <c r="HW183" s="85">
        <f>1.039*$AZ$183</f>
        <v>23307.311788819996</v>
      </c>
      <c r="HX183" s="85">
        <f>1.039*$AZ$183</f>
        <v>23307.311788819996</v>
      </c>
      <c r="HY183" s="85">
        <f>1.039*$AZ$183</f>
        <v>23307.311788819996</v>
      </c>
      <c r="HZ183" s="85">
        <f>1.039*$AZ$183</f>
        <v>23307.311788819996</v>
      </c>
      <c r="IA183" s="85">
        <f>1.039*$AZ$183</f>
        <v>23307.311788819996</v>
      </c>
      <c r="IB183" s="85">
        <f>1.039*$AZ$183</f>
        <v>23307.311788819996</v>
      </c>
      <c r="IC183" s="85">
        <f>1.039*$AZ$183</f>
        <v>23307.311788819996</v>
      </c>
      <c r="ID183" s="85">
        <f>1.039*$AZ$183</f>
        <v>23307.311788819996</v>
      </c>
      <c r="IE183" s="85">
        <f>1.039*$AZ$183</f>
        <v>23307.311788819996</v>
      </c>
      <c r="IF183" s="85">
        <f>1.039*$AZ$183</f>
        <v>23307.311788819996</v>
      </c>
      <c r="IG183" s="85">
        <f>1.039*$AZ$183</f>
        <v>23307.311788819996</v>
      </c>
      <c r="IH183" s="85">
        <f>1.039*$AZ$183</f>
        <v>23307.311788819996</v>
      </c>
      <c r="II183" s="85">
        <f>1.039*$AZ$183</f>
        <v>23307.311788819996</v>
      </c>
      <c r="IJ183" s="85">
        <f>1.039*$AZ$183</f>
        <v>23307.311788819996</v>
      </c>
      <c r="IK183" s="85">
        <f>1.039*$AZ$183</f>
        <v>23307.311788819996</v>
      </c>
      <c r="IL183" s="85">
        <f>1.039*$AZ$183</f>
        <v>23307.311788819996</v>
      </c>
      <c r="IM183" s="85">
        <f>1.039*$AZ$183</f>
        <v>23307.311788819996</v>
      </c>
      <c r="IN183" s="85">
        <f>1.039*$AZ$183</f>
        <v>23307.311788819996</v>
      </c>
      <c r="IO183" s="85">
        <f>1.039*$AZ$183</f>
        <v>23307.311788819996</v>
      </c>
      <c r="IP183" s="85">
        <f>1.039*$AZ$183</f>
        <v>23307.311788819996</v>
      </c>
      <c r="IQ183" s="85">
        <f>1.039*$AZ$183</f>
        <v>23307.311788819996</v>
      </c>
      <c r="IR183" s="85">
        <f>1.039*$AZ$183</f>
        <v>23307.311788819996</v>
      </c>
      <c r="IS183" s="85">
        <f>1.039*$AZ$183</f>
        <v>23307.311788819996</v>
      </c>
      <c r="IT183" s="85">
        <f>1.039*$AZ$183</f>
        <v>23307.311788819996</v>
      </c>
      <c r="IU183" s="85">
        <f>1.039*$AZ$183</f>
        <v>23307.311788819996</v>
      </c>
      <c r="IV183" s="85">
        <f>1.039*$AZ$183</f>
        <v>23307.311788819996</v>
      </c>
      <c r="IW183" s="85">
        <f>1.039*$AZ$183</f>
        <v>23307.311788819996</v>
      </c>
      <c r="IX183" s="85">
        <f>1.039*$AZ$183</f>
        <v>23307.311788819996</v>
      </c>
      <c r="IY183" s="85">
        <f>1.039*$AZ$183</f>
        <v>23307.311788819996</v>
      </c>
      <c r="IZ183" s="85">
        <f>1.039*$AZ$183</f>
        <v>23307.311788819996</v>
      </c>
      <c r="JA183" s="85">
        <f>1.039*$AZ$183</f>
        <v>23307.311788819996</v>
      </c>
      <c r="JB183" s="85">
        <f>1.039*$AZ$183</f>
        <v>23307.311788819996</v>
      </c>
      <c r="JC183" s="85">
        <f>1.039*$AZ$183</f>
        <v>23307.311788819996</v>
      </c>
      <c r="JD183" s="85">
        <f>1.039*$AZ$183</f>
        <v>23307.311788819996</v>
      </c>
      <c r="JE183" s="85">
        <f>1.039*$AZ$183</f>
        <v>23307.311788819996</v>
      </c>
      <c r="JF183" s="85">
        <f>1.039*$AZ$183</f>
        <v>23307.311788819996</v>
      </c>
      <c r="JG183" s="85">
        <f>1.039*$AZ$183</f>
        <v>23307.311788819996</v>
      </c>
      <c r="JH183" s="85">
        <f>1.039*$AZ$183</f>
        <v>23307.311788819996</v>
      </c>
      <c r="JI183" s="85">
        <f>1.039*$AZ$183</f>
        <v>23307.311788819996</v>
      </c>
      <c r="JJ183" s="85">
        <f>1.039*$AZ$183</f>
        <v>23307.311788819996</v>
      </c>
      <c r="JK183" s="85">
        <f>1.039*$AZ$183</f>
        <v>23307.311788819996</v>
      </c>
      <c r="JL183" s="85">
        <f>1.039*$AZ$183</f>
        <v>23307.311788819996</v>
      </c>
      <c r="JM183" s="85">
        <f>1.039*$AZ$183</f>
        <v>23307.311788819996</v>
      </c>
      <c r="JN183" s="85">
        <f>1.039*$AZ$183</f>
        <v>23307.311788819996</v>
      </c>
      <c r="JO183" s="85">
        <f>1.039*$AZ$183</f>
        <v>23307.311788819996</v>
      </c>
      <c r="JP183" s="85">
        <f>1.039*$AZ$183</f>
        <v>23307.311788819996</v>
      </c>
      <c r="JQ183" s="85">
        <f>1.039*$AZ$183</f>
        <v>23307.311788819996</v>
      </c>
      <c r="JR183" s="85">
        <f>1.039*$AZ$183</f>
        <v>23307.311788819996</v>
      </c>
      <c r="JS183" s="85">
        <f>1.039*$AZ$183</f>
        <v>23307.311788819996</v>
      </c>
      <c r="JT183" s="85">
        <f>1.039*$AZ$183</f>
        <v>23307.311788819996</v>
      </c>
      <c r="JU183" s="85">
        <f>1.039*$AZ$183</f>
        <v>23307.311788819996</v>
      </c>
      <c r="JV183" s="85">
        <f>1.039*$AZ$183</f>
        <v>23307.311788819996</v>
      </c>
      <c r="JW183" s="85">
        <f>1.039*$AZ$183</f>
        <v>23307.311788819996</v>
      </c>
      <c r="JX183" s="85">
        <f>1.039*$AZ$183</f>
        <v>23307.311788819996</v>
      </c>
      <c r="JY183" s="85">
        <f>1.039*$AZ$183</f>
        <v>23307.311788819996</v>
      </c>
      <c r="JZ183" s="85">
        <f>1.039*$AZ$183</f>
        <v>23307.311788819996</v>
      </c>
      <c r="KA183" s="85">
        <f>1.039*$AZ$183</f>
        <v>23307.311788819996</v>
      </c>
      <c r="KB183" s="85">
        <f>1.039*$AZ$183</f>
        <v>23307.311788819996</v>
      </c>
      <c r="KC183" s="85">
        <f>1.039*$AZ$183</f>
        <v>23307.311788819996</v>
      </c>
      <c r="KD183" s="85">
        <f>1.039*$AZ$183</f>
        <v>23307.311788819996</v>
      </c>
      <c r="KE183" s="85">
        <f>1.039*$AZ$183</f>
        <v>23307.311788819996</v>
      </c>
      <c r="KF183" s="85">
        <f>1.039*$AZ$183</f>
        <v>23307.311788819996</v>
      </c>
      <c r="KG183" s="85">
        <f>1.039*$AZ$183</f>
        <v>23307.311788819996</v>
      </c>
      <c r="KH183" s="85">
        <f>1.039*$AZ$183</f>
        <v>23307.311788819996</v>
      </c>
      <c r="KI183" s="85">
        <f>1.039*$AZ$183</f>
        <v>23307.311788819996</v>
      </c>
      <c r="KJ183" s="85">
        <f>1.039*$AZ$183</f>
        <v>23307.311788819996</v>
      </c>
      <c r="KK183" s="85">
        <f>1.039*$AZ$183</f>
        <v>23307.311788819996</v>
      </c>
      <c r="KL183" s="85">
        <f>1.039*$AZ$183</f>
        <v>23307.311788819996</v>
      </c>
      <c r="KM183" s="85">
        <f>1.039*$AZ$183</f>
        <v>23307.311788819996</v>
      </c>
      <c r="KN183" s="85">
        <f>1.039*$AZ$183</f>
        <v>23307.311788819996</v>
      </c>
      <c r="KO183" s="85">
        <f>1.039*$AZ$183</f>
        <v>23307.311788819996</v>
      </c>
      <c r="KP183" s="85">
        <f>1.039*$AZ$183</f>
        <v>23307.311788819996</v>
      </c>
      <c r="KQ183" s="85">
        <f>1.039*$AZ$183</f>
        <v>23307.311788819996</v>
      </c>
      <c r="KR183" s="85">
        <f>1.039*$AZ$183</f>
        <v>23307.311788819996</v>
      </c>
      <c r="KS183" s="85">
        <f>1.039*$AZ$183</f>
        <v>23307.311788819996</v>
      </c>
      <c r="KT183" s="85">
        <f>1.039*$AZ$183</f>
        <v>23307.311788819996</v>
      </c>
      <c r="KU183" s="85">
        <f>1.039*$AZ$183</f>
        <v>23307.311788819996</v>
      </c>
      <c r="KV183" s="85">
        <f>1.039*$AZ$183</f>
        <v>23307.311788819996</v>
      </c>
      <c r="KW183" s="85">
        <f>1.039*$AZ$183</f>
        <v>23307.311788819996</v>
      </c>
      <c r="KX183" s="85">
        <f>1.039*$AZ$183</f>
        <v>23307.311788819996</v>
      </c>
      <c r="KY183" s="85">
        <f>1.039*$AZ$183</f>
        <v>23307.311788819996</v>
      </c>
      <c r="KZ183" s="85">
        <f>1.039*$AZ$183</f>
        <v>23307.311788819996</v>
      </c>
      <c r="LA183" s="85">
        <f>1.039*$AZ$183</f>
        <v>23307.311788819996</v>
      </c>
      <c r="LB183" s="85">
        <f>1.039*$AZ$183</f>
        <v>23307.311788819996</v>
      </c>
      <c r="LC183" s="85">
        <f>1.039*$AZ$183</f>
        <v>23307.311788819996</v>
      </c>
      <c r="LD183" s="85">
        <f>1.039*$AZ$183</f>
        <v>23307.311788819996</v>
      </c>
      <c r="LE183" s="85">
        <f>1.039*$AZ$183</f>
        <v>23307.311788819996</v>
      </c>
      <c r="LF183" s="85">
        <f>1.039*$AZ$183</f>
        <v>23307.311788819996</v>
      </c>
      <c r="LG183" s="85">
        <f>1.039*$AZ$183</f>
        <v>23307.311788819996</v>
      </c>
      <c r="LH183" s="85">
        <f>1.039*$AZ$183</f>
        <v>23307.311788819996</v>
      </c>
      <c r="LI183" s="85">
        <f>1.039*$AZ$183</f>
        <v>23307.311788819996</v>
      </c>
      <c r="LJ183" s="85">
        <f>1.039*$AZ$183</f>
        <v>23307.311788819996</v>
      </c>
      <c r="LK183" s="85">
        <f>1.039*$AZ$183</f>
        <v>23307.311788819996</v>
      </c>
      <c r="LL183" s="85">
        <f>1.039*$AZ$183</f>
        <v>23307.311788819996</v>
      </c>
      <c r="LM183" s="85">
        <f>1.039*$AZ$183</f>
        <v>23307.311788819996</v>
      </c>
      <c r="LN183" s="85">
        <f>1.039*$AZ$183</f>
        <v>23307.311788819996</v>
      </c>
      <c r="LO183" s="85">
        <f>1.039*$AZ$183</f>
        <v>23307.311788819996</v>
      </c>
      <c r="LP183" s="85">
        <f>1.039*$AZ$183</f>
        <v>23307.311788819996</v>
      </c>
      <c r="LQ183" s="85">
        <f>1.039*$AZ$183</f>
        <v>23307.311788819996</v>
      </c>
      <c r="LR183" s="85">
        <f>1.039*$AZ$183</f>
        <v>23307.311788819996</v>
      </c>
      <c r="LS183" s="85">
        <f>1.039*$AZ$183</f>
        <v>23307.311788819996</v>
      </c>
      <c r="LT183" s="85">
        <f>1.039*$AZ$183</f>
        <v>23307.311788819996</v>
      </c>
      <c r="LU183" s="85">
        <f>1.039*$AZ$183</f>
        <v>23307.311788819996</v>
      </c>
      <c r="LV183" s="85">
        <f>1.039*$AZ$183</f>
        <v>23307.311788819996</v>
      </c>
      <c r="LW183" s="85">
        <f>1.039*$AZ$183</f>
        <v>23307.311788819996</v>
      </c>
      <c r="LX183" s="85">
        <f>1.039*$AZ$183</f>
        <v>23307.311788819996</v>
      </c>
      <c r="LY183" s="85">
        <f>1.039*$AZ$183</f>
        <v>23307.311788819996</v>
      </c>
      <c r="LZ183" s="85">
        <f>1.039*$AZ$183</f>
        <v>23307.311788819996</v>
      </c>
      <c r="MA183" s="85">
        <f>1.039*$AZ$183</f>
        <v>23307.311788819996</v>
      </c>
      <c r="MB183" s="85">
        <f>1.039*$AZ$183</f>
        <v>23307.311788819996</v>
      </c>
      <c r="MC183" s="85">
        <f>1.039*$AZ$183</f>
        <v>23307.311788819996</v>
      </c>
      <c r="MD183" s="85">
        <f>1.039*$AZ$183</f>
        <v>23307.311788819996</v>
      </c>
      <c r="ME183" s="85">
        <f>1.039*$AZ$183</f>
        <v>23307.311788819996</v>
      </c>
      <c r="MF183" s="85">
        <f>1.039*$AZ$183</f>
        <v>23307.311788819996</v>
      </c>
      <c r="MG183" s="85">
        <f>1.039*$AZ$183</f>
        <v>23307.311788819996</v>
      </c>
      <c r="MH183" s="85">
        <f>1.039*$AZ$183</f>
        <v>23307.311788819996</v>
      </c>
      <c r="MI183" s="85">
        <f>1.039*$AZ$183</f>
        <v>23307.311788819996</v>
      </c>
      <c r="MJ183" s="85">
        <f>1.039*$AZ$183</f>
        <v>23307.311788819996</v>
      </c>
      <c r="MK183" s="85">
        <f>1.039*$AZ$183</f>
        <v>23307.311788819996</v>
      </c>
      <c r="ML183" s="85">
        <f>1.039*$AZ$183</f>
        <v>23307.311788819996</v>
      </c>
      <c r="MM183" s="85">
        <f>1.039*$AZ$183</f>
        <v>23307.311788819996</v>
      </c>
      <c r="MN183" s="85">
        <f>1.039*$AZ$183</f>
        <v>23307.311788819996</v>
      </c>
      <c r="MO183" s="85">
        <f>1.039*$AZ$183</f>
        <v>23307.311788819996</v>
      </c>
      <c r="MP183" s="85">
        <f>1.039*$AZ$183</f>
        <v>23307.311788819996</v>
      </c>
      <c r="MQ183" s="85">
        <f>1.039*$AZ$183</f>
        <v>23307.311788819996</v>
      </c>
      <c r="MR183" s="85">
        <f>1.039*$AZ$183</f>
        <v>23307.311788819996</v>
      </c>
      <c r="MS183" s="85">
        <f>1.039*$AZ$183</f>
        <v>23307.311788819996</v>
      </c>
      <c r="MT183" s="85">
        <f>1.039*$AZ$183</f>
        <v>23307.311788819996</v>
      </c>
      <c r="MU183" s="85">
        <f>1.039*$AZ$183</f>
        <v>23307.311788819996</v>
      </c>
      <c r="MV183" s="85">
        <f>1.039*$AZ$183</f>
        <v>23307.311788819996</v>
      </c>
      <c r="MW183" s="85">
        <f>1.039*$AZ$183</f>
        <v>23307.311788819996</v>
      </c>
      <c r="MX183" s="85">
        <f>1.039*$AZ$183</f>
        <v>23307.311788819996</v>
      </c>
      <c r="MY183" s="85">
        <f>1.039*$AZ$183</f>
        <v>23307.311788819996</v>
      </c>
      <c r="MZ183" s="85">
        <f>1.039*$AZ$183</f>
        <v>23307.311788819996</v>
      </c>
      <c r="NA183" s="85">
        <f>1.039*$AZ$183</f>
        <v>23307.311788819996</v>
      </c>
      <c r="NB183" s="85">
        <f>1.039*$AZ$183</f>
        <v>23307.311788819996</v>
      </c>
      <c r="NC183" s="85">
        <f>1.039*$AZ$183</f>
        <v>23307.311788819996</v>
      </c>
      <c r="ND183" s="85">
        <f>1.039*$AZ$183</f>
        <v>23307.311788819996</v>
      </c>
      <c r="NE183" s="85">
        <f>1.039*$AZ$183</f>
        <v>23307.311788819996</v>
      </c>
      <c r="NF183" s="85">
        <f>1.039*$AZ$183</f>
        <v>23307.311788819996</v>
      </c>
      <c r="NG183" s="85">
        <f>1.039*$AZ$183</f>
        <v>23307.311788819996</v>
      </c>
      <c r="NH183" s="85">
        <f>1.039*$AZ$183</f>
        <v>23307.311788819996</v>
      </c>
      <c r="NI183" s="85">
        <f>1.039*$AZ$183</f>
        <v>23307.311788819996</v>
      </c>
      <c r="NJ183" s="85">
        <f>1.039*$AZ$183</f>
        <v>23307.311788819996</v>
      </c>
      <c r="NK183" s="85">
        <f>1.039*$AZ$183</f>
        <v>23307.311788819996</v>
      </c>
      <c r="NL183" s="85">
        <f>1.039*$AZ$183</f>
        <v>23307.311788819996</v>
      </c>
      <c r="NM183" s="85">
        <f>1.039*$AZ$183</f>
        <v>23307.311788819996</v>
      </c>
      <c r="NN183" s="85">
        <f>1.039*$AZ$183</f>
        <v>23307.311788819996</v>
      </c>
      <c r="NO183" s="85">
        <f>1.039*$AZ$183</f>
        <v>23307.311788819996</v>
      </c>
      <c r="NP183" s="85">
        <f>1.039*$AZ$183</f>
        <v>23307.311788819996</v>
      </c>
      <c r="NQ183" s="85">
        <f>1.039*$AZ$183</f>
        <v>23307.311788819996</v>
      </c>
      <c r="NR183" s="85">
        <f>1.039*$AZ$183</f>
        <v>23307.311788819996</v>
      </c>
      <c r="NS183" s="85">
        <f>1.039*$AZ$183</f>
        <v>23307.311788819996</v>
      </c>
      <c r="NT183" s="85">
        <f>1.039*$AZ$183</f>
        <v>23307.311788819996</v>
      </c>
      <c r="NU183" s="85">
        <f>1.039*$AZ$183</f>
        <v>23307.311788819996</v>
      </c>
      <c r="NV183" s="85">
        <f>1.039*$AZ$183</f>
        <v>23307.311788819996</v>
      </c>
      <c r="NW183" s="85">
        <f>1.039*$AZ$183</f>
        <v>23307.311788819996</v>
      </c>
      <c r="NX183" s="85">
        <f>1.039*$AZ$183</f>
        <v>23307.311788819996</v>
      </c>
      <c r="NY183" s="85">
        <f>1.039*$AZ$183</f>
        <v>23307.311788819996</v>
      </c>
      <c r="NZ183" s="85">
        <f>1.039*$AZ$183</f>
        <v>23307.311788819996</v>
      </c>
      <c r="OA183" s="85">
        <f>1.039*$AZ$183</f>
        <v>23307.311788819996</v>
      </c>
      <c r="OB183" s="85">
        <f>1.039*$AZ$183</f>
        <v>23307.311788819996</v>
      </c>
      <c r="OC183" s="85">
        <f>1.039*$AZ$183</f>
        <v>23307.311788819996</v>
      </c>
      <c r="OD183" s="85">
        <f>1.039*$AZ$183</f>
        <v>23307.311788819996</v>
      </c>
      <c r="OE183" s="85">
        <f>1.039*$AZ$183</f>
        <v>23307.311788819996</v>
      </c>
      <c r="OF183" s="85">
        <f>1.039*$AZ$183</f>
        <v>23307.311788819996</v>
      </c>
      <c r="OG183" s="85">
        <f>1.039*$AZ$183</f>
        <v>23307.311788819996</v>
      </c>
      <c r="OH183" s="85">
        <f>1.039*$AZ$183</f>
        <v>23307.311788819996</v>
      </c>
      <c r="OI183" s="85">
        <f>1.039*$AZ$183</f>
        <v>23307.311788819996</v>
      </c>
      <c r="OJ183" s="85">
        <f>1.039*$AZ$183</f>
        <v>23307.311788819996</v>
      </c>
      <c r="OK183" s="85">
        <f>1.039*$AZ$183</f>
        <v>23307.311788819996</v>
      </c>
      <c r="OL183" s="85">
        <f>1.039*$AZ$183</f>
        <v>23307.311788819996</v>
      </c>
      <c r="OM183" s="85">
        <f>1.039*$AZ$183</f>
        <v>23307.311788819996</v>
      </c>
      <c r="ON183" s="85">
        <f>1.039*$AZ$183</f>
        <v>23307.311788819996</v>
      </c>
      <c r="OO183" s="85">
        <f>1.039*$AZ$183</f>
        <v>23307.311788819996</v>
      </c>
      <c r="OP183" s="85">
        <f>1.039*$AZ$183</f>
        <v>23307.311788819996</v>
      </c>
      <c r="OQ183" s="85">
        <f>1.039*$AZ$183</f>
        <v>23307.311788819996</v>
      </c>
      <c r="OR183" s="85">
        <f>1.039*$AZ$183</f>
        <v>23307.311788819996</v>
      </c>
      <c r="OS183" s="85">
        <f>1.039*$AZ$183</f>
        <v>23307.311788819996</v>
      </c>
      <c r="OT183" s="85">
        <f>1.039*$AZ$183</f>
        <v>23307.311788819996</v>
      </c>
      <c r="OU183" s="85">
        <f>1.039*$AZ$183</f>
        <v>23307.311788819996</v>
      </c>
      <c r="OV183" s="85">
        <f>1.039*$AZ$183</f>
        <v>23307.311788819996</v>
      </c>
      <c r="OW183" s="85">
        <f>1.039*$AZ$183</f>
        <v>23307.311788819996</v>
      </c>
      <c r="OX183" s="85">
        <f>1.039*$AZ$183</f>
        <v>23307.311788819996</v>
      </c>
      <c r="OY183" s="85">
        <f>1.039*$AZ$183</f>
        <v>23307.311788819996</v>
      </c>
      <c r="OZ183" s="85">
        <f>1.039*$AZ$183</f>
        <v>23307.311788819996</v>
      </c>
      <c r="PA183" s="85">
        <f>1.039*$AZ$183</f>
        <v>23307.311788819996</v>
      </c>
      <c r="PB183" s="85">
        <f>1.039*$AZ$183</f>
        <v>23307.311788819996</v>
      </c>
      <c r="PC183" s="85">
        <f>1.039*$AZ$183</f>
        <v>23307.311788819996</v>
      </c>
      <c r="PD183" s="85">
        <f>1.039*$AZ$183</f>
        <v>23307.311788819996</v>
      </c>
      <c r="PE183" s="85">
        <f>1.039*$AZ$183</f>
        <v>23307.311788819996</v>
      </c>
      <c r="PF183" s="85">
        <f>1.039*$AZ$183</f>
        <v>23307.311788819996</v>
      </c>
      <c r="PG183" s="85">
        <f>1.039*$AZ$183</f>
        <v>23307.311788819996</v>
      </c>
      <c r="PH183" s="85">
        <f>1.039*$AZ$183</f>
        <v>23307.311788819996</v>
      </c>
      <c r="PI183" s="85">
        <f>1.039*$AZ$183</f>
        <v>23307.311788819996</v>
      </c>
      <c r="PJ183" s="85">
        <f>1.039*$AZ$183</f>
        <v>23307.311788819996</v>
      </c>
      <c r="PK183" s="85">
        <f>1.039*$AZ$183</f>
        <v>23307.311788819996</v>
      </c>
      <c r="PL183" s="85">
        <f>1.039*$AZ$183</f>
        <v>23307.311788819996</v>
      </c>
      <c r="PM183" s="85">
        <f>1.039*$AZ$183</f>
        <v>23307.311788819996</v>
      </c>
      <c r="PN183" s="85">
        <f>1.039*$AZ$183</f>
        <v>23307.311788819996</v>
      </c>
      <c r="PO183" s="85">
        <f>1.039*$AZ$183</f>
        <v>23307.311788819996</v>
      </c>
      <c r="PP183" s="85">
        <f>1.039*$AZ$183</f>
        <v>23307.311788819996</v>
      </c>
      <c r="PQ183" s="85">
        <f>1.039*$AZ$183</f>
        <v>23307.311788819996</v>
      </c>
      <c r="PR183" s="85">
        <f>1.039*$AZ$183</f>
        <v>23307.311788819996</v>
      </c>
      <c r="PS183" s="85">
        <f>1.039*$AZ$183</f>
        <v>23307.311788819996</v>
      </c>
      <c r="PT183" s="85">
        <f>1.039*$AZ$183</f>
        <v>23307.311788819996</v>
      </c>
      <c r="PU183" s="85">
        <f>1.039*$AZ$183</f>
        <v>23307.311788819996</v>
      </c>
      <c r="PV183" s="85">
        <f>1.039*$AZ$183</f>
        <v>23307.311788819996</v>
      </c>
      <c r="PW183" s="85">
        <f>1.039*$AZ$183</f>
        <v>23307.311788819996</v>
      </c>
      <c r="PX183" s="85">
        <f>1.039*$AZ$183</f>
        <v>23307.311788819996</v>
      </c>
      <c r="PY183" s="85">
        <f>1.039*$AZ$183</f>
        <v>23307.311788819996</v>
      </c>
      <c r="PZ183" s="85">
        <f>1.039*$AZ$183</f>
        <v>23307.311788819996</v>
      </c>
      <c r="QA183" s="85">
        <f>1.039*$AZ$183</f>
        <v>23307.311788819996</v>
      </c>
      <c r="QB183" s="85">
        <f>1.039*$AZ$183</f>
        <v>23307.311788819996</v>
      </c>
      <c r="QC183" s="85">
        <f>1.039*$AZ$183</f>
        <v>23307.311788819996</v>
      </c>
      <c r="QD183" s="85">
        <f>1.039*$AZ$183</f>
        <v>23307.311788819996</v>
      </c>
      <c r="QE183" s="85">
        <f>1.039*$AZ$183</f>
        <v>23307.311788819996</v>
      </c>
      <c r="QF183" s="85">
        <f>1.039*$AZ$183</f>
        <v>23307.311788819996</v>
      </c>
      <c r="QG183" s="85">
        <f>1.039*$AZ$183</f>
        <v>23307.311788819996</v>
      </c>
      <c r="QH183" s="85">
        <f>1.039*$AZ$183</f>
        <v>23307.311788819996</v>
      </c>
      <c r="QI183" s="85">
        <f>1.039*$AZ$183</f>
        <v>23307.311788819996</v>
      </c>
      <c r="QJ183" s="85">
        <f>1.039*$AZ$183</f>
        <v>23307.311788819996</v>
      </c>
      <c r="QK183" s="85">
        <f>1.039*$AZ$183</f>
        <v>23307.311788819996</v>
      </c>
      <c r="QL183" s="85">
        <f>1.039*$AZ$183</f>
        <v>23307.311788819996</v>
      </c>
      <c r="QM183" s="85">
        <f>1.039*$AZ$183</f>
        <v>23307.311788819996</v>
      </c>
      <c r="QN183" s="85">
        <f>1.039*$AZ$183</f>
        <v>23307.311788819996</v>
      </c>
      <c r="QO183" s="85">
        <f>1.039*$AZ$183</f>
        <v>23307.311788819996</v>
      </c>
      <c r="QP183" s="85">
        <f>1.039*$AZ$183</f>
        <v>23307.311788819996</v>
      </c>
      <c r="QQ183" s="85">
        <f>1.039*$AZ$183</f>
        <v>23307.311788819996</v>
      </c>
      <c r="QR183" s="85">
        <f>1.039*$AZ$183</f>
        <v>23307.311788819996</v>
      </c>
      <c r="QS183" s="85">
        <f>1.039*$AZ$183</f>
        <v>23307.311788819996</v>
      </c>
      <c r="QT183" s="85">
        <f>1.039*$AZ$183</f>
        <v>23307.311788819996</v>
      </c>
      <c r="QU183" s="85">
        <f>1.039*$AZ$183</f>
        <v>23307.311788819996</v>
      </c>
      <c r="QV183" s="85">
        <f>1.039*$AZ$183</f>
        <v>23307.311788819996</v>
      </c>
      <c r="QW183" s="85">
        <f>1.039*$AZ$183</f>
        <v>23307.311788819996</v>
      </c>
      <c r="QX183" s="85">
        <f>1.039*$AZ$183</f>
        <v>23307.311788819996</v>
      </c>
      <c r="QY183" s="85">
        <f>1.039*$AZ$183</f>
        <v>23307.311788819996</v>
      </c>
      <c r="QZ183" s="85">
        <f>1.039*$AZ$183</f>
        <v>23307.311788819996</v>
      </c>
      <c r="RA183" s="85">
        <f>1.039*$AZ$183</f>
        <v>23307.311788819996</v>
      </c>
      <c r="RB183" s="85">
        <f>1.039*$AZ$183</f>
        <v>23307.311788819996</v>
      </c>
      <c r="RC183" s="85">
        <f>1.039*$AZ$183</f>
        <v>23307.311788819996</v>
      </c>
      <c r="RD183" s="85">
        <f>1.039*$AZ$183</f>
        <v>23307.311788819996</v>
      </c>
      <c r="RE183" s="85">
        <f>1.039*$AZ$183</f>
        <v>23307.311788819996</v>
      </c>
      <c r="RF183" s="85">
        <f>1.039*$AZ$183</f>
        <v>23307.311788819996</v>
      </c>
      <c r="RG183" s="85">
        <f>1.039*$AZ$183</f>
        <v>23307.311788819996</v>
      </c>
      <c r="RH183" s="85">
        <f>1.039*$AZ$183</f>
        <v>23307.311788819996</v>
      </c>
      <c r="RI183" s="85">
        <f>1.039*$AZ$183</f>
        <v>23307.311788819996</v>
      </c>
      <c r="RJ183" s="85">
        <f>1.039*$AZ$183</f>
        <v>23307.311788819996</v>
      </c>
      <c r="RK183" s="85">
        <f>1.039*$AZ$183</f>
        <v>23307.311788819996</v>
      </c>
      <c r="RL183" s="85">
        <f>1.039*$AZ$183</f>
        <v>23307.311788819996</v>
      </c>
      <c r="RM183" s="85">
        <f>1.039*$AZ$183</f>
        <v>23307.311788819996</v>
      </c>
      <c r="RN183" s="85">
        <f>1.039*$AZ$183</f>
        <v>23307.311788819996</v>
      </c>
      <c r="RO183" s="85">
        <f>1.039*$AZ$183</f>
        <v>23307.311788819996</v>
      </c>
      <c r="RP183" s="85">
        <f>1.039*$AZ$183</f>
        <v>23307.311788819996</v>
      </c>
      <c r="RQ183" s="85">
        <f>1.039*$AZ$183</f>
        <v>23307.311788819996</v>
      </c>
      <c r="RR183" s="85">
        <f>1.039*$AZ$183</f>
        <v>23307.311788819996</v>
      </c>
      <c r="RS183" s="85">
        <f>1.039*$AZ$183</f>
        <v>23307.311788819996</v>
      </c>
      <c r="RT183" s="85">
        <f>1.039*$AZ$183</f>
        <v>23307.311788819996</v>
      </c>
      <c r="RU183" s="85">
        <f>1.039*$AZ$183</f>
        <v>23307.311788819996</v>
      </c>
      <c r="RV183" s="85">
        <f>1.039*$AZ$183</f>
        <v>23307.311788819996</v>
      </c>
      <c r="RW183" s="85">
        <f>1.039*$AZ$183</f>
        <v>23307.311788819996</v>
      </c>
      <c r="RX183" s="85">
        <f>1.039*$AZ$183</f>
        <v>23307.311788819996</v>
      </c>
      <c r="RY183" s="85">
        <f>1.039*$AZ$183</f>
        <v>23307.311788819996</v>
      </c>
      <c r="RZ183" s="85">
        <f>1.039*$AZ$183</f>
        <v>23307.311788819996</v>
      </c>
      <c r="SA183" s="85">
        <f>1.039*$AZ$183</f>
        <v>23307.311788819996</v>
      </c>
      <c r="SB183" s="85">
        <f>1.039*$AZ$183</f>
        <v>23307.311788819996</v>
      </c>
      <c r="SC183" s="85">
        <f>1.039*$AZ$183</f>
        <v>23307.311788819996</v>
      </c>
      <c r="SD183" s="85">
        <f>1.039*$AZ$183</f>
        <v>23307.311788819996</v>
      </c>
      <c r="SE183" s="85">
        <f>1.039*$AZ$183</f>
        <v>23307.311788819996</v>
      </c>
      <c r="SF183" s="85">
        <f>1.039*$AZ$183</f>
        <v>23307.311788819996</v>
      </c>
      <c r="SG183" s="85">
        <f>1.039*$AZ$183</f>
        <v>23307.311788819996</v>
      </c>
      <c r="SH183" s="85">
        <f>1.039*$AZ$183</f>
        <v>23307.311788819996</v>
      </c>
      <c r="SI183" s="85">
        <f>1.039*$AZ$183</f>
        <v>23307.311788819996</v>
      </c>
      <c r="SJ183" s="85">
        <f>1.039*$AZ$183</f>
        <v>23307.311788819996</v>
      </c>
      <c r="SK183" s="85">
        <f>1.039*$AZ$183</f>
        <v>23307.311788819996</v>
      </c>
      <c r="SL183" s="85">
        <f>1.039*$AZ$183</f>
        <v>23307.311788819996</v>
      </c>
      <c r="SM183" s="85">
        <f>1.039*$AZ$183</f>
        <v>23307.311788819996</v>
      </c>
      <c r="SN183" s="85">
        <f>1.039*$AZ$183</f>
        <v>23307.311788819996</v>
      </c>
      <c r="SO183" s="85">
        <f>1.039*$AZ$183</f>
        <v>23307.311788819996</v>
      </c>
      <c r="SP183" s="85">
        <f>1.039*$AZ$183</f>
        <v>23307.311788819996</v>
      </c>
      <c r="SQ183" s="85">
        <f>1.039*$AZ$183</f>
        <v>23307.311788819996</v>
      </c>
      <c r="SR183" s="85">
        <f>1.039*$AZ$183</f>
        <v>23307.311788819996</v>
      </c>
      <c r="SS183" s="85">
        <f>1.039*$AZ$183</f>
        <v>23307.311788819996</v>
      </c>
      <c r="ST183" s="85">
        <f>1.039*$AZ$183</f>
        <v>23307.311788819996</v>
      </c>
      <c r="SU183" s="85">
        <f>1.039*$AZ$183</f>
        <v>23307.311788819996</v>
      </c>
      <c r="SV183" s="85">
        <f>1.039*$AZ$183</f>
        <v>23307.311788819996</v>
      </c>
      <c r="SW183" s="85">
        <f>1.039*$AZ$183</f>
        <v>23307.311788819996</v>
      </c>
      <c r="SX183" s="85">
        <f>1.039*$AZ$183</f>
        <v>23307.311788819996</v>
      </c>
      <c r="SY183" s="85">
        <f>1.039*$AZ$183</f>
        <v>23307.311788819996</v>
      </c>
      <c r="SZ183" s="85">
        <f>1.039*$AZ$183</f>
        <v>23307.311788819996</v>
      </c>
      <c r="TA183" s="85">
        <f>1.039*$AZ$183</f>
        <v>23307.311788819996</v>
      </c>
      <c r="TB183" s="85">
        <f>1.039*$AZ$183</f>
        <v>23307.311788819996</v>
      </c>
      <c r="TC183" s="85">
        <f>1.039*$AZ$183</f>
        <v>23307.311788819996</v>
      </c>
      <c r="TD183" s="85">
        <f>1.039*$AZ$183</f>
        <v>23307.311788819996</v>
      </c>
      <c r="TE183" s="85">
        <f>1.039*$AZ$183</f>
        <v>23307.311788819996</v>
      </c>
      <c r="TF183" s="85">
        <f>1.039*$AZ$183</f>
        <v>23307.311788819996</v>
      </c>
      <c r="TG183" s="85">
        <f>1.039*$AZ$183</f>
        <v>23307.311788819996</v>
      </c>
      <c r="TH183" s="85">
        <f>1.039*$AZ$183</f>
        <v>23307.311788819996</v>
      </c>
      <c r="TI183" s="85">
        <f>1.039*$AZ$183</f>
        <v>23307.311788819996</v>
      </c>
      <c r="TJ183" s="85">
        <f>1.039*$AZ$183</f>
        <v>23307.311788819996</v>
      </c>
      <c r="TK183" s="85">
        <f>1.039*$AZ$183</f>
        <v>23307.311788819996</v>
      </c>
      <c r="TL183" s="85">
        <f>1.039*$AZ$183</f>
        <v>23307.311788819996</v>
      </c>
      <c r="TM183" s="85">
        <f>1.039*$AZ$183</f>
        <v>23307.311788819996</v>
      </c>
      <c r="TN183" s="85">
        <f>1.039*$AZ$183</f>
        <v>23307.311788819996</v>
      </c>
      <c r="TO183" s="85">
        <f>1.039*$AZ$183</f>
        <v>23307.311788819996</v>
      </c>
      <c r="TP183" s="85">
        <f>1.039*$AZ$183</f>
        <v>23307.311788819996</v>
      </c>
      <c r="TQ183" s="85">
        <f>1.039*$AZ$183</f>
        <v>23307.311788819996</v>
      </c>
      <c r="TR183" s="85">
        <f>1.039*$AZ$183</f>
        <v>23307.311788819996</v>
      </c>
      <c r="TS183" s="85">
        <f>1.039*$AZ$183</f>
        <v>23307.311788819996</v>
      </c>
      <c r="TT183" s="85">
        <f>1.039*$AZ$183</f>
        <v>23307.311788819996</v>
      </c>
      <c r="TU183" s="85">
        <f>1.039*$AZ$183</f>
        <v>23307.311788819996</v>
      </c>
      <c r="TV183" s="85">
        <f>1.039*$AZ$183</f>
        <v>23307.311788819996</v>
      </c>
      <c r="TW183" s="85">
        <f>1.039*$AZ$183</f>
        <v>23307.311788819996</v>
      </c>
      <c r="TX183" s="85">
        <f>1.039*$AZ$183</f>
        <v>23307.311788819996</v>
      </c>
      <c r="TY183" s="85">
        <f>1.039*$AZ$183</f>
        <v>23307.311788819996</v>
      </c>
      <c r="TZ183" s="85">
        <f>1.039*$AZ$183</f>
        <v>23307.311788819996</v>
      </c>
      <c r="UA183" s="85">
        <f>1.039*$AZ$183</f>
        <v>23307.311788819996</v>
      </c>
      <c r="UB183" s="85">
        <f>1.039*$AZ$183</f>
        <v>23307.311788819996</v>
      </c>
      <c r="UC183" s="85">
        <f>1.039*$AZ$183</f>
        <v>23307.311788819996</v>
      </c>
      <c r="UD183" s="85">
        <f>1.039*$AZ$183</f>
        <v>23307.311788819996</v>
      </c>
      <c r="UE183" s="85">
        <f>1.039*$AZ$183</f>
        <v>23307.311788819996</v>
      </c>
      <c r="UF183" s="85">
        <f>1.039*$AZ$183</f>
        <v>23307.311788819996</v>
      </c>
      <c r="UG183" s="85">
        <f>1.039*$AZ$183</f>
        <v>23307.311788819996</v>
      </c>
      <c r="UH183" s="85">
        <f>1.039*$AZ$183</f>
        <v>23307.311788819996</v>
      </c>
      <c r="UI183" s="85">
        <f>1.039*$AZ$183</f>
        <v>23307.311788819996</v>
      </c>
      <c r="UJ183" s="85">
        <f>1.039*$AZ$183</f>
        <v>23307.311788819996</v>
      </c>
      <c r="UK183" s="85">
        <f>1.039*$AZ$183</f>
        <v>23307.311788819996</v>
      </c>
      <c r="UL183" s="85">
        <f>1.039*$AZ$183</f>
        <v>23307.311788819996</v>
      </c>
      <c r="UM183" s="85">
        <f>1.039*$AZ$183</f>
        <v>23307.311788819996</v>
      </c>
      <c r="UN183" s="85">
        <f>1.039*$AZ$183</f>
        <v>23307.311788819996</v>
      </c>
      <c r="UO183" s="85">
        <f>1.039*$AZ$183</f>
        <v>23307.311788819996</v>
      </c>
      <c r="UP183" s="85">
        <f>1.039*$AZ$183</f>
        <v>23307.311788819996</v>
      </c>
      <c r="UQ183" s="85">
        <f>1.039*$AZ$183</f>
        <v>23307.311788819996</v>
      </c>
      <c r="UR183" s="85">
        <f>1.039*$AZ$183</f>
        <v>23307.311788819996</v>
      </c>
      <c r="US183" s="85">
        <f>1.039*$AZ$183</f>
        <v>23307.311788819996</v>
      </c>
      <c r="UT183" s="85">
        <f>1.039*$AZ$183</f>
        <v>23307.311788819996</v>
      </c>
      <c r="UU183" s="85">
        <f>1.039*$AZ$183</f>
        <v>23307.311788819996</v>
      </c>
      <c r="UV183" s="85">
        <f>1.039*$AZ$183</f>
        <v>23307.311788819996</v>
      </c>
      <c r="UW183" s="85">
        <f>1.039*$AZ$183</f>
        <v>23307.311788819996</v>
      </c>
      <c r="UX183" s="85">
        <f>1.039*$AZ$183</f>
        <v>23307.311788819996</v>
      </c>
      <c r="UY183" s="85">
        <f>1.039*$AZ$183</f>
        <v>23307.311788819996</v>
      </c>
      <c r="UZ183" s="85">
        <f>1.039*$AZ$183</f>
        <v>23307.311788819996</v>
      </c>
      <c r="VA183" s="85">
        <f>1.039*$AZ$183</f>
        <v>23307.311788819996</v>
      </c>
      <c r="VB183" s="85">
        <f>1.039*$AZ$183</f>
        <v>23307.311788819996</v>
      </c>
      <c r="VC183" s="85">
        <f>1.039*$AZ$183</f>
        <v>23307.311788819996</v>
      </c>
      <c r="VD183" s="85">
        <f>1.039*$AZ$183</f>
        <v>23307.311788819996</v>
      </c>
      <c r="VE183" s="85">
        <f>1.039*$AZ$183</f>
        <v>23307.311788819996</v>
      </c>
      <c r="VF183" s="85">
        <f>1.039*$AZ$183</f>
        <v>23307.311788819996</v>
      </c>
      <c r="VG183" s="85">
        <f>1.039*$AZ$183</f>
        <v>23307.311788819996</v>
      </c>
      <c r="VH183" s="85">
        <f>1.039*$AZ$183</f>
        <v>23307.311788819996</v>
      </c>
      <c r="VI183" s="85">
        <f>1.039*$AZ$183</f>
        <v>23307.311788819996</v>
      </c>
      <c r="VJ183" s="85">
        <f>1.039*$AZ$183</f>
        <v>23307.311788819996</v>
      </c>
      <c r="VK183" s="85">
        <f>1.039*$AZ$183</f>
        <v>23307.311788819996</v>
      </c>
      <c r="VL183" s="85">
        <f>1.039*$AZ$183</f>
        <v>23307.311788819996</v>
      </c>
      <c r="VM183" s="85">
        <f>1.039*$AZ$183</f>
        <v>23307.311788819996</v>
      </c>
      <c r="VN183" s="85">
        <f>1.039*$AZ$183</f>
        <v>23307.311788819996</v>
      </c>
      <c r="VO183" s="85">
        <f>1.039*$AZ$183</f>
        <v>23307.311788819996</v>
      </c>
      <c r="VP183" s="85">
        <f>1.039*$AZ$183</f>
        <v>23307.311788819996</v>
      </c>
      <c r="VQ183" s="85">
        <f>1.039*$AZ$183</f>
        <v>23307.311788819996</v>
      </c>
      <c r="VR183" s="85">
        <f>1.039*$AZ$183</f>
        <v>23307.311788819996</v>
      </c>
      <c r="VS183" s="85">
        <f>1.039*$AZ$183</f>
        <v>23307.311788819996</v>
      </c>
      <c r="VT183" s="85">
        <f>1.039*$AZ$183</f>
        <v>23307.311788819996</v>
      </c>
      <c r="VU183" s="85">
        <f>1.039*$AZ$183</f>
        <v>23307.311788819996</v>
      </c>
      <c r="VV183" s="85">
        <f>1.039*$AZ$183</f>
        <v>23307.311788819996</v>
      </c>
      <c r="VW183" s="85">
        <f>1.039*$AZ$183</f>
        <v>23307.311788819996</v>
      </c>
      <c r="VX183" s="85">
        <f>1.039*$AZ$183</f>
        <v>23307.311788819996</v>
      </c>
      <c r="VY183" s="85">
        <f>1.039*$AZ$183</f>
        <v>23307.311788819996</v>
      </c>
      <c r="VZ183" s="85">
        <f>1.039*$AZ$183</f>
        <v>23307.311788819996</v>
      </c>
      <c r="WA183" s="85">
        <f>1.039*$AZ$183</f>
        <v>23307.311788819996</v>
      </c>
      <c r="WB183" s="85">
        <f>1.039*$AZ$183</f>
        <v>23307.311788819996</v>
      </c>
      <c r="WC183" s="85">
        <f>1.039*$AZ$183</f>
        <v>23307.311788819996</v>
      </c>
      <c r="WD183" s="85">
        <f>1.039*$AZ$183</f>
        <v>23307.311788819996</v>
      </c>
      <c r="WE183" s="85">
        <f>1.039*$AZ$183</f>
        <v>23307.311788819996</v>
      </c>
      <c r="WF183" s="85">
        <f>1.039*$AZ$183</f>
        <v>23307.311788819996</v>
      </c>
      <c r="WG183" s="85">
        <f>1.039*$AZ$183</f>
        <v>23307.311788819996</v>
      </c>
      <c r="WH183" s="85">
        <f>1.039*$AZ$183</f>
        <v>23307.311788819996</v>
      </c>
      <c r="WI183" s="85">
        <f>1.039*$AZ$183</f>
        <v>23307.311788819996</v>
      </c>
      <c r="WJ183" s="85">
        <f>1.039*$AZ$183</f>
        <v>23307.311788819996</v>
      </c>
      <c r="WK183" s="85">
        <f>1.039*$AZ$183</f>
        <v>23307.311788819996</v>
      </c>
      <c r="WL183" s="85">
        <f>1.039*$AZ$183</f>
        <v>23307.311788819996</v>
      </c>
      <c r="WM183" s="85">
        <f>1.039*$AZ$183</f>
        <v>23307.311788819996</v>
      </c>
      <c r="WN183" s="85">
        <f>1.039*$AZ$183</f>
        <v>23307.311788819996</v>
      </c>
      <c r="WO183" s="85">
        <f>1.039*$AZ$183</f>
        <v>23307.311788819996</v>
      </c>
      <c r="WP183" s="85">
        <f>1.039*$AZ$183</f>
        <v>23307.311788819996</v>
      </c>
      <c r="WQ183" s="85">
        <f>1.039*$AZ$183</f>
        <v>23307.311788819996</v>
      </c>
      <c r="WR183" s="85">
        <f>1.039*$AZ$183</f>
        <v>23307.311788819996</v>
      </c>
      <c r="WS183" s="85">
        <f>1.039*$AZ$183</f>
        <v>23307.311788819996</v>
      </c>
      <c r="WT183" s="85">
        <f>1.039*$AZ$183</f>
        <v>23307.311788819996</v>
      </c>
      <c r="WU183" s="85">
        <f>1.039*$AZ$183</f>
        <v>23307.311788819996</v>
      </c>
      <c r="WV183" s="85">
        <f>1.039*$AZ$183</f>
        <v>23307.311788819996</v>
      </c>
      <c r="WW183" s="85">
        <f>1.039*$AZ$183</f>
        <v>23307.311788819996</v>
      </c>
      <c r="WX183" s="85">
        <f>1.039*$AZ$183</f>
        <v>23307.311788819996</v>
      </c>
      <c r="WY183" s="85">
        <f>1.039*$AZ$183</f>
        <v>23307.311788819996</v>
      </c>
      <c r="WZ183" s="85">
        <f>1.039*$AZ$183</f>
        <v>23307.311788819996</v>
      </c>
      <c r="XA183" s="85">
        <f>1.039*$AZ$183</f>
        <v>23307.311788819996</v>
      </c>
      <c r="XB183" s="85">
        <f>1.039*$AZ$183</f>
        <v>23307.311788819996</v>
      </c>
      <c r="XC183" s="85">
        <f>1.039*$AZ$183</f>
        <v>23307.311788819996</v>
      </c>
      <c r="XD183" s="85">
        <f>1.039*$AZ$183</f>
        <v>23307.311788819996</v>
      </c>
      <c r="XE183" s="85">
        <f>1.039*$AZ$183</f>
        <v>23307.311788819996</v>
      </c>
      <c r="XF183" s="85">
        <f>1.039*$AZ$183</f>
        <v>23307.311788819996</v>
      </c>
      <c r="XG183" s="85">
        <f>1.039*$AZ$183</f>
        <v>23307.311788819996</v>
      </c>
      <c r="XH183" s="85">
        <f>1.039*$AZ$183</f>
        <v>23307.311788819996</v>
      </c>
      <c r="XI183" s="85">
        <f>1.039*$AZ$183</f>
        <v>23307.311788819996</v>
      </c>
      <c r="XJ183" s="85">
        <f>1.039*$AZ$183</f>
        <v>23307.311788819996</v>
      </c>
      <c r="XK183" s="85">
        <f>1.039*$AZ$183</f>
        <v>23307.311788819996</v>
      </c>
      <c r="XL183" s="85">
        <f>1.039*$AZ$183</f>
        <v>23307.311788819996</v>
      </c>
      <c r="XM183" s="85">
        <f>1.039*$AZ$183</f>
        <v>23307.311788819996</v>
      </c>
      <c r="XN183" s="85">
        <f>1.039*$AZ$183</f>
        <v>23307.311788819996</v>
      </c>
      <c r="XO183" s="85">
        <f>1.039*$AZ$183</f>
        <v>23307.311788819996</v>
      </c>
      <c r="XP183" s="85">
        <f>1.039*$AZ$183</f>
        <v>23307.311788819996</v>
      </c>
      <c r="XQ183" s="85">
        <f>1.039*$AZ$183</f>
        <v>23307.311788819996</v>
      </c>
      <c r="XR183" s="85">
        <f>1.039*$AZ$183</f>
        <v>23307.311788819996</v>
      </c>
      <c r="XS183" s="85">
        <f>1.039*$AZ$183</f>
        <v>23307.311788819996</v>
      </c>
      <c r="XT183" s="85">
        <f>1.039*$AZ$183</f>
        <v>23307.311788819996</v>
      </c>
      <c r="XU183" s="85">
        <f>1.039*$AZ$183</f>
        <v>23307.311788819996</v>
      </c>
      <c r="XV183" s="85">
        <f>1.039*$AZ$183</f>
        <v>23307.311788819996</v>
      </c>
      <c r="XW183" s="85">
        <f>1.039*$AZ$183</f>
        <v>23307.311788819996</v>
      </c>
      <c r="XX183" s="85">
        <f>1.039*$AZ$183</f>
        <v>23307.311788819996</v>
      </c>
      <c r="XY183" s="85">
        <f>1.039*$AZ$183</f>
        <v>23307.311788819996</v>
      </c>
      <c r="XZ183" s="85">
        <f>1.039*$AZ$183</f>
        <v>23307.311788819996</v>
      </c>
      <c r="YA183" s="85">
        <f>1.039*$AZ$183</f>
        <v>23307.311788819996</v>
      </c>
      <c r="YB183" s="85">
        <f>1.039*$AZ$183</f>
        <v>23307.311788819996</v>
      </c>
      <c r="YC183" s="85">
        <f>1.039*$AZ$183</f>
        <v>23307.311788819996</v>
      </c>
      <c r="YD183" s="85">
        <f>1.039*$AZ$183</f>
        <v>23307.311788819996</v>
      </c>
      <c r="YE183" s="85">
        <f>1.039*$AZ$183</f>
        <v>23307.311788819996</v>
      </c>
      <c r="YF183" s="85">
        <f>1.039*$AZ$183</f>
        <v>23307.311788819996</v>
      </c>
      <c r="YG183" s="85">
        <f>1.039*$AZ$183</f>
        <v>23307.311788819996</v>
      </c>
      <c r="YH183" s="85">
        <f>1.039*$AZ$183</f>
        <v>23307.311788819996</v>
      </c>
      <c r="YI183" s="85">
        <f>1.039*$AZ$183</f>
        <v>23307.311788819996</v>
      </c>
      <c r="YJ183" s="85">
        <f>1.039*$AZ$183</f>
        <v>23307.311788819996</v>
      </c>
      <c r="YK183" s="85">
        <f>1.039*$AZ$183</f>
        <v>23307.311788819996</v>
      </c>
      <c r="YL183" s="85">
        <f>1.039*$AZ$183</f>
        <v>23307.311788819996</v>
      </c>
      <c r="YM183" s="85">
        <f>1.039*$AZ$183</f>
        <v>23307.311788819996</v>
      </c>
      <c r="YN183" s="85">
        <f>1.039*$AZ$183</f>
        <v>23307.311788819996</v>
      </c>
      <c r="YO183" s="85">
        <f>1.039*$AZ$183</f>
        <v>23307.311788819996</v>
      </c>
      <c r="YP183" s="85">
        <f>1.039*$AZ$183</f>
        <v>23307.311788819996</v>
      </c>
      <c r="YQ183" s="85">
        <f>1.039*$AZ$183</f>
        <v>23307.311788819996</v>
      </c>
      <c r="YR183" s="85">
        <f>1.039*$AZ$183</f>
        <v>23307.311788819996</v>
      </c>
      <c r="YS183" s="85">
        <f>1.039*$AZ$183</f>
        <v>23307.311788819996</v>
      </c>
      <c r="YT183" s="85">
        <f>1.039*$AZ$183</f>
        <v>23307.311788819996</v>
      </c>
      <c r="YU183" s="85">
        <f>1.039*$AZ$183</f>
        <v>23307.311788819996</v>
      </c>
      <c r="YV183" s="85">
        <f>1.039*$AZ$183</f>
        <v>23307.311788819996</v>
      </c>
      <c r="YW183" s="85">
        <f>1.039*$AZ$183</f>
        <v>23307.311788819996</v>
      </c>
      <c r="YX183" s="85">
        <f>1.039*$AZ$183</f>
        <v>23307.311788819996</v>
      </c>
      <c r="YY183" s="85">
        <f>1.039*$AZ$183</f>
        <v>23307.311788819996</v>
      </c>
      <c r="YZ183" s="85">
        <f>1.039*$AZ$183</f>
        <v>23307.311788819996</v>
      </c>
      <c r="ZA183" s="85">
        <f>1.039*$AZ$183</f>
        <v>23307.311788819996</v>
      </c>
      <c r="ZB183" s="85">
        <f>1.039*$AZ$183</f>
        <v>23307.311788819996</v>
      </c>
      <c r="ZC183" s="85">
        <f>1.039*$AZ$183</f>
        <v>23307.311788819996</v>
      </c>
      <c r="ZD183" s="85">
        <f>1.039*$AZ$183</f>
        <v>23307.311788819996</v>
      </c>
      <c r="ZE183" s="85">
        <f>1.039*$AZ$183</f>
        <v>23307.311788819996</v>
      </c>
      <c r="ZF183" s="85">
        <f>1.039*$AZ$183</f>
        <v>23307.311788819996</v>
      </c>
      <c r="ZG183" s="85">
        <f>1.039*$AZ$183</f>
        <v>23307.311788819996</v>
      </c>
      <c r="ZH183" s="85">
        <f>1.039*$AZ$183</f>
        <v>23307.311788819996</v>
      </c>
      <c r="ZI183" s="85">
        <f>1.039*$AZ$183</f>
        <v>23307.311788819996</v>
      </c>
      <c r="ZJ183" s="85">
        <f>1.039*$AZ$183</f>
        <v>23307.311788819996</v>
      </c>
      <c r="ZK183" s="85">
        <f>1.039*$AZ$183</f>
        <v>23307.311788819996</v>
      </c>
      <c r="ZL183" s="85">
        <f>1.039*$AZ$183</f>
        <v>23307.311788819996</v>
      </c>
      <c r="ZM183" s="85">
        <f>1.039*$AZ$183</f>
        <v>23307.311788819996</v>
      </c>
      <c r="ZN183" s="85">
        <f>1.039*$AZ$183</f>
        <v>23307.311788819996</v>
      </c>
      <c r="ZO183" s="85">
        <f>1.039*$AZ$183</f>
        <v>23307.311788819996</v>
      </c>
      <c r="ZP183" s="85">
        <f>1.039*$AZ$183</f>
        <v>23307.311788819996</v>
      </c>
      <c r="ZQ183" s="85">
        <f>1.039*$AZ$183</f>
        <v>23307.311788819996</v>
      </c>
      <c r="ZR183" s="85">
        <f>1.039*$AZ$183</f>
        <v>23307.311788819996</v>
      </c>
      <c r="ZS183" s="85">
        <f>1.039*$AZ$183</f>
        <v>23307.311788819996</v>
      </c>
      <c r="ZT183" s="85">
        <f>1.039*$AZ$183</f>
        <v>23307.311788819996</v>
      </c>
      <c r="ZU183" s="85">
        <f>1.039*$AZ$183</f>
        <v>23307.311788819996</v>
      </c>
      <c r="ZV183" s="85">
        <f>1.039*$AZ$183</f>
        <v>23307.311788819996</v>
      </c>
      <c r="ZW183" s="85">
        <f>1.039*$AZ$183</f>
        <v>23307.311788819996</v>
      </c>
      <c r="ZX183" s="85">
        <f>1.039*$AZ$183</f>
        <v>23307.311788819996</v>
      </c>
      <c r="ZY183" s="85">
        <f>1.039*$AZ$183</f>
        <v>23307.311788819996</v>
      </c>
      <c r="ZZ183" s="85">
        <f>1.039*$AZ$183</f>
        <v>23307.311788819996</v>
      </c>
      <c r="AAA183" s="85">
        <f>1.039*$AZ$183</f>
        <v>23307.311788819996</v>
      </c>
      <c r="AAB183" s="85">
        <f>1.039*$AZ$183</f>
        <v>23307.311788819996</v>
      </c>
      <c r="AAC183" s="85">
        <f>1.039*$AZ$183</f>
        <v>23307.311788819996</v>
      </c>
      <c r="AAD183" s="85">
        <f>1.039*$AZ$183</f>
        <v>23307.311788819996</v>
      </c>
      <c r="AAE183" s="85">
        <f>1.039*$AZ$183</f>
        <v>23307.311788819996</v>
      </c>
      <c r="AAF183" s="85">
        <f>1.039*$AZ$183</f>
        <v>23307.311788819996</v>
      </c>
      <c r="AAG183" s="85">
        <f>1.039*$AZ$183</f>
        <v>23307.311788819996</v>
      </c>
      <c r="AAH183" s="85">
        <f>1.039*$AZ$183</f>
        <v>23307.311788819996</v>
      </c>
      <c r="AAI183" s="85">
        <f>1.039*$AZ$183</f>
        <v>23307.311788819996</v>
      </c>
      <c r="AAJ183" s="85">
        <f>1.039*$AZ$183</f>
        <v>23307.311788819996</v>
      </c>
      <c r="AAK183" s="85">
        <f>1.039*$AZ$183</f>
        <v>23307.311788819996</v>
      </c>
      <c r="AAL183" s="85">
        <f>1.039*$AZ$183</f>
        <v>23307.311788819996</v>
      </c>
      <c r="AAM183" s="85">
        <f>1.039*$AZ$183</f>
        <v>23307.311788819996</v>
      </c>
      <c r="AAN183" s="85">
        <f>1.039*$AZ$183</f>
        <v>23307.311788819996</v>
      </c>
      <c r="AAO183" s="85">
        <f>1.039*$AZ$183</f>
        <v>23307.311788819996</v>
      </c>
      <c r="AAP183" s="85">
        <f>1.039*$AZ$183</f>
        <v>23307.311788819996</v>
      </c>
      <c r="AAQ183" s="85">
        <f>1.039*$AZ$183</f>
        <v>23307.311788819996</v>
      </c>
      <c r="AAR183" s="85">
        <f>1.039*$AZ$183</f>
        <v>23307.311788819996</v>
      </c>
      <c r="AAS183" s="85">
        <f>1.039*$AZ$183</f>
        <v>23307.311788819996</v>
      </c>
      <c r="AAT183" s="85">
        <f>1.039*$AZ$183</f>
        <v>23307.311788819996</v>
      </c>
      <c r="AAU183" s="85">
        <f>1.039*$AZ$183</f>
        <v>23307.311788819996</v>
      </c>
      <c r="AAV183" s="85">
        <f>1.039*$AZ$183</f>
        <v>23307.311788819996</v>
      </c>
      <c r="AAW183" s="85">
        <f>1.039*$AZ$183</f>
        <v>23307.311788819996</v>
      </c>
      <c r="AAX183" s="85">
        <f>1.039*$AZ$183</f>
        <v>23307.311788819996</v>
      </c>
      <c r="AAY183" s="85">
        <f>1.039*$AZ$183</f>
        <v>23307.311788819996</v>
      </c>
      <c r="AAZ183" s="85">
        <f>1.039*$AZ$183</f>
        <v>23307.311788819996</v>
      </c>
      <c r="ABA183" s="85">
        <f>1.039*$AZ$183</f>
        <v>23307.311788819996</v>
      </c>
      <c r="ABB183" s="85">
        <f>1.039*$AZ$183</f>
        <v>23307.311788819996</v>
      </c>
      <c r="ABC183" s="85">
        <f>1.039*$AZ$183</f>
        <v>23307.311788819996</v>
      </c>
      <c r="ABD183" s="85">
        <f>1.039*$AZ$183</f>
        <v>23307.311788819996</v>
      </c>
      <c r="ABE183" s="85">
        <f>1.039*$AZ$183</f>
        <v>23307.311788819996</v>
      </c>
      <c r="ABF183" s="85">
        <f>1.039*$AZ$183</f>
        <v>23307.311788819996</v>
      </c>
      <c r="ABG183" s="85">
        <f>1.039*$AZ$183</f>
        <v>23307.311788819996</v>
      </c>
      <c r="ABH183" s="85">
        <f>1.039*$AZ$183</f>
        <v>23307.311788819996</v>
      </c>
      <c r="ABI183" s="85">
        <f>1.039*$AZ$183</f>
        <v>23307.311788819996</v>
      </c>
      <c r="ABJ183" s="85">
        <f>1.039*$AZ$183</f>
        <v>23307.311788819996</v>
      </c>
      <c r="ABK183" s="85">
        <f>1.039*$AZ$183</f>
        <v>23307.311788819996</v>
      </c>
      <c r="ABL183" s="85">
        <f>1.039*$AZ$183</f>
        <v>23307.311788819996</v>
      </c>
      <c r="ABM183" s="85">
        <f>1.039*$AZ$183</f>
        <v>23307.311788819996</v>
      </c>
      <c r="ABN183" s="85">
        <f>1.039*$AZ$183</f>
        <v>23307.311788819996</v>
      </c>
      <c r="ABO183" s="85">
        <f>1.039*$AZ$183</f>
        <v>23307.311788819996</v>
      </c>
      <c r="ABP183" s="85">
        <f>1.039*$AZ$183</f>
        <v>23307.311788819996</v>
      </c>
      <c r="ABQ183" s="85">
        <f>1.039*$AZ$183</f>
        <v>23307.311788819996</v>
      </c>
      <c r="ABR183" s="85">
        <f>1.039*$AZ$183</f>
        <v>23307.311788819996</v>
      </c>
      <c r="ABS183" s="85">
        <f>1.039*$AZ$183</f>
        <v>23307.311788819996</v>
      </c>
      <c r="ABT183" s="85">
        <f>1.039*$AZ$183</f>
        <v>23307.311788819996</v>
      </c>
      <c r="ABU183" s="85">
        <f>1.039*$AZ$183</f>
        <v>23307.311788819996</v>
      </c>
      <c r="ABV183" s="85">
        <f>1.039*$AZ$183</f>
        <v>23307.311788819996</v>
      </c>
      <c r="ABW183" s="85">
        <f>1.039*$AZ$183</f>
        <v>23307.311788819996</v>
      </c>
      <c r="ABX183" s="85">
        <f>1.039*$AZ$183</f>
        <v>23307.311788819996</v>
      </c>
      <c r="ABY183" s="85">
        <f>1.039*$AZ$183</f>
        <v>23307.311788819996</v>
      </c>
      <c r="ABZ183" s="85">
        <f>1.039*$AZ$183</f>
        <v>23307.311788819996</v>
      </c>
      <c r="ACA183" s="85">
        <f>1.039*$AZ$183</f>
        <v>23307.311788819996</v>
      </c>
      <c r="ACB183" s="85">
        <f>1.039*$AZ$183</f>
        <v>23307.311788819996</v>
      </c>
      <c r="ACC183" s="85">
        <f>1.039*$AZ$183</f>
        <v>23307.311788819996</v>
      </c>
      <c r="ACD183" s="85">
        <f>1.039*$AZ$183</f>
        <v>23307.311788819996</v>
      </c>
      <c r="ACE183" s="85">
        <f>1.039*$AZ$183</f>
        <v>23307.311788819996</v>
      </c>
      <c r="ACF183" s="85">
        <f>1.039*$AZ$183</f>
        <v>23307.311788819996</v>
      </c>
      <c r="ACG183" s="85">
        <f>1.039*$AZ$183</f>
        <v>23307.311788819996</v>
      </c>
      <c r="ACH183" s="85">
        <f>1.039*$AZ$183</f>
        <v>23307.311788819996</v>
      </c>
      <c r="ACI183" s="85">
        <f>1.039*$AZ$183</f>
        <v>23307.311788819996</v>
      </c>
      <c r="ACJ183" s="85">
        <f>1.039*$AZ$183</f>
        <v>23307.311788819996</v>
      </c>
      <c r="ACK183" s="85">
        <f>1.039*$AZ$183</f>
        <v>23307.311788819996</v>
      </c>
      <c r="ACL183" s="85">
        <f>1.039*$AZ$183</f>
        <v>23307.311788819996</v>
      </c>
      <c r="ACM183" s="85">
        <f>1.039*$AZ$183</f>
        <v>23307.311788819996</v>
      </c>
      <c r="ACN183" s="85">
        <f>1.039*$AZ$183</f>
        <v>23307.311788819996</v>
      </c>
      <c r="ACO183" s="85">
        <f>1.039*$AZ$183</f>
        <v>23307.311788819996</v>
      </c>
      <c r="ACP183" s="85">
        <f>1.039*$AZ$183</f>
        <v>23307.311788819996</v>
      </c>
      <c r="ACQ183" s="85">
        <f>1.039*$AZ$183</f>
        <v>23307.311788819996</v>
      </c>
      <c r="ACR183" s="85">
        <f>1.039*$AZ$183</f>
        <v>23307.311788819996</v>
      </c>
      <c r="ACS183" s="85">
        <f>1.039*$AZ$183</f>
        <v>23307.311788819996</v>
      </c>
      <c r="ACT183" s="85">
        <f>1.039*$AZ$183</f>
        <v>23307.311788819996</v>
      </c>
      <c r="ACU183" s="85">
        <f>1.039*$AZ$183</f>
        <v>23307.311788819996</v>
      </c>
      <c r="ACV183" s="85">
        <f>1.039*$AZ$183</f>
        <v>23307.311788819996</v>
      </c>
      <c r="ACW183" s="85">
        <f>1.039*$AZ$183</f>
        <v>23307.311788819996</v>
      </c>
      <c r="ACX183" s="85">
        <f>1.039*$AZ$183</f>
        <v>23307.311788819996</v>
      </c>
      <c r="ACY183" s="85">
        <f>1.039*$AZ$183</f>
        <v>23307.311788819996</v>
      </c>
      <c r="ACZ183" s="85">
        <f>1.039*$AZ$183</f>
        <v>23307.311788819996</v>
      </c>
      <c r="ADA183" s="85">
        <f>1.039*$AZ$183</f>
        <v>23307.311788819996</v>
      </c>
      <c r="ADB183" s="85">
        <f>1.039*$AZ$183</f>
        <v>23307.311788819996</v>
      </c>
      <c r="ADC183" s="85">
        <f>1.039*$AZ$183</f>
        <v>23307.311788819996</v>
      </c>
      <c r="ADD183" s="85">
        <f>1.039*$AZ$183</f>
        <v>23307.311788819996</v>
      </c>
      <c r="ADE183" s="85">
        <f>1.039*$AZ$183</f>
        <v>23307.311788819996</v>
      </c>
      <c r="ADF183" s="85">
        <f>1.039*$AZ$183</f>
        <v>23307.311788819996</v>
      </c>
      <c r="ADG183" s="85">
        <f>1.039*$AZ$183</f>
        <v>23307.311788819996</v>
      </c>
      <c r="ADH183" s="85">
        <f>1.039*$AZ$183</f>
        <v>23307.311788819996</v>
      </c>
      <c r="ADI183" s="85">
        <f>1.039*$AZ$183</f>
        <v>23307.311788819996</v>
      </c>
      <c r="ADJ183" s="85">
        <f>1.039*$AZ$183</f>
        <v>23307.311788819996</v>
      </c>
      <c r="ADK183" s="85">
        <f>1.039*$AZ$183</f>
        <v>23307.311788819996</v>
      </c>
      <c r="ADL183" s="85">
        <f>1.039*$AZ$183</f>
        <v>23307.311788819996</v>
      </c>
      <c r="ADM183" s="85">
        <f>1.039*$AZ$183</f>
        <v>23307.311788819996</v>
      </c>
      <c r="ADN183" s="85">
        <f>1.039*$AZ$183</f>
        <v>23307.311788819996</v>
      </c>
      <c r="ADO183" s="85">
        <f>1.039*$AZ$183</f>
        <v>23307.311788819996</v>
      </c>
      <c r="ADP183" s="85">
        <f>1.039*$AZ$183</f>
        <v>23307.311788819996</v>
      </c>
      <c r="ADQ183" s="85">
        <f>1.039*$AZ$183</f>
        <v>23307.311788819996</v>
      </c>
      <c r="ADR183" s="85">
        <f>1.039*$AZ$183</f>
        <v>23307.311788819996</v>
      </c>
      <c r="ADS183" s="85">
        <f>1.039*$AZ$183</f>
        <v>23307.311788819996</v>
      </c>
      <c r="ADT183" s="85">
        <f>1.039*$AZ$183</f>
        <v>23307.311788819996</v>
      </c>
      <c r="ADU183" s="85">
        <f>1.039*$AZ$183</f>
        <v>23307.311788819996</v>
      </c>
      <c r="ADV183" s="85">
        <f>1.039*$AZ$183</f>
        <v>23307.311788819996</v>
      </c>
      <c r="ADW183" s="85">
        <f>1.039*$AZ$183</f>
        <v>23307.311788819996</v>
      </c>
      <c r="ADX183" s="85">
        <f>1.039*$AZ$183</f>
        <v>23307.311788819996</v>
      </c>
      <c r="ADY183" s="85">
        <f>1.039*$AZ$183</f>
        <v>23307.311788819996</v>
      </c>
      <c r="ADZ183" s="85">
        <f>1.039*$AZ$183</f>
        <v>23307.311788819996</v>
      </c>
      <c r="AEA183" s="85">
        <f>1.039*$AZ$183</f>
        <v>23307.311788819996</v>
      </c>
      <c r="AEB183" s="85">
        <f>1.039*$AZ$183</f>
        <v>23307.311788819996</v>
      </c>
      <c r="AEC183" s="85">
        <f>1.039*$AZ$183</f>
        <v>23307.311788819996</v>
      </c>
      <c r="AED183" s="85">
        <f>1.039*$AZ$183</f>
        <v>23307.311788819996</v>
      </c>
      <c r="AEE183" s="85">
        <f>1.039*$AZ$183</f>
        <v>23307.311788819996</v>
      </c>
      <c r="AEF183" s="85">
        <f>1.039*$AZ$183</f>
        <v>23307.311788819996</v>
      </c>
      <c r="AEG183" s="85">
        <f>1.039*$AZ$183</f>
        <v>23307.311788819996</v>
      </c>
      <c r="AEH183" s="85">
        <f>1.039*$AZ$183</f>
        <v>23307.311788819996</v>
      </c>
      <c r="AEI183" s="85">
        <f>1.039*$AZ$183</f>
        <v>23307.311788819996</v>
      </c>
      <c r="AEJ183" s="85">
        <f>1.039*$AZ$183</f>
        <v>23307.311788819996</v>
      </c>
      <c r="AEK183" s="85">
        <f>1.039*$AZ$183</f>
        <v>23307.311788819996</v>
      </c>
      <c r="AEL183" s="85">
        <f>1.039*$AZ$183</f>
        <v>23307.311788819996</v>
      </c>
      <c r="AEM183" s="85">
        <f>1.039*$AZ$183</f>
        <v>23307.311788819996</v>
      </c>
      <c r="AEN183" s="85">
        <f>1.039*$AZ$183</f>
        <v>23307.311788819996</v>
      </c>
      <c r="AEO183" s="85">
        <f>1.039*$AZ$183</f>
        <v>23307.311788819996</v>
      </c>
      <c r="AEP183" s="85">
        <f>1.039*$AZ$183</f>
        <v>23307.311788819996</v>
      </c>
      <c r="AEQ183" s="85">
        <f>1.039*$AZ$183</f>
        <v>23307.311788819996</v>
      </c>
      <c r="AER183" s="85">
        <f>1.039*$AZ$183</f>
        <v>23307.311788819996</v>
      </c>
      <c r="AES183" s="85">
        <f>1.039*$AZ$183</f>
        <v>23307.311788819996</v>
      </c>
      <c r="AET183" s="85">
        <f>1.039*$AZ$183</f>
        <v>23307.311788819996</v>
      </c>
      <c r="AEU183" s="85">
        <f>1.039*$AZ$183</f>
        <v>23307.311788819996</v>
      </c>
      <c r="AEV183" s="85">
        <f>1.039*$AZ$183</f>
        <v>23307.311788819996</v>
      </c>
      <c r="AEW183" s="85">
        <f>1.039*$AZ$183</f>
        <v>23307.311788819996</v>
      </c>
      <c r="AEX183" s="85">
        <f>1.039*$AZ$183</f>
        <v>23307.311788819996</v>
      </c>
      <c r="AEY183" s="85">
        <f>1.039*$AZ$183</f>
        <v>23307.311788819996</v>
      </c>
      <c r="AEZ183" s="85">
        <f>1.039*$AZ$183</f>
        <v>23307.311788819996</v>
      </c>
      <c r="AFA183" s="85">
        <f>1.039*$AZ$183</f>
        <v>23307.311788819996</v>
      </c>
      <c r="AFB183" s="85">
        <f>1.039*$AZ$183</f>
        <v>23307.311788819996</v>
      </c>
      <c r="AFC183" s="85">
        <f>1.039*$AZ$183</f>
        <v>23307.311788819996</v>
      </c>
      <c r="AFD183" s="85">
        <f>1.039*$AZ$183</f>
        <v>23307.311788819996</v>
      </c>
      <c r="AFE183" s="85">
        <f>1.039*$AZ$183</f>
        <v>23307.311788819996</v>
      </c>
      <c r="AFF183" s="85">
        <f>1.039*$AZ$183</f>
        <v>23307.311788819996</v>
      </c>
      <c r="AFG183" s="85">
        <f>1.039*$AZ$183</f>
        <v>23307.311788819996</v>
      </c>
      <c r="AFH183" s="85">
        <f>1.039*$AZ$183</f>
        <v>23307.311788819996</v>
      </c>
      <c r="AFI183" s="85">
        <f>1.039*$AZ$183</f>
        <v>23307.311788819996</v>
      </c>
      <c r="AFJ183" s="85">
        <f>1.039*$AZ$183</f>
        <v>23307.311788819996</v>
      </c>
      <c r="AFK183" s="85">
        <f>1.039*$AZ$183</f>
        <v>23307.311788819996</v>
      </c>
      <c r="AFL183" s="85">
        <f>1.039*$AZ$183</f>
        <v>23307.311788819996</v>
      </c>
      <c r="AFM183" s="85">
        <f>1.039*$AZ$183</f>
        <v>23307.311788819996</v>
      </c>
      <c r="AFN183" s="85">
        <f>1.039*$AZ$183</f>
        <v>23307.311788819996</v>
      </c>
      <c r="AFO183" s="85">
        <f>1.039*$AZ$183</f>
        <v>23307.311788819996</v>
      </c>
      <c r="AFP183" s="85">
        <f>1.039*$AZ$183</f>
        <v>23307.311788819996</v>
      </c>
      <c r="AFQ183" s="85">
        <f>1.039*$AZ$183</f>
        <v>23307.311788819996</v>
      </c>
      <c r="AFR183" s="85">
        <f>1.039*$AZ$183</f>
        <v>23307.311788819996</v>
      </c>
      <c r="AFS183" s="85">
        <f>1.039*$AZ$183</f>
        <v>23307.311788819996</v>
      </c>
      <c r="AFT183" s="85">
        <f>1.039*$AZ$183</f>
        <v>23307.311788819996</v>
      </c>
      <c r="AFU183" s="85">
        <f>1.039*$AZ$183</f>
        <v>23307.311788819996</v>
      </c>
      <c r="AFV183" s="85">
        <f>1.039*$AZ$183</f>
        <v>23307.311788819996</v>
      </c>
      <c r="AFW183" s="85">
        <f>1.039*$AZ$183</f>
        <v>23307.311788819996</v>
      </c>
      <c r="AFX183" s="85">
        <f>1.039*$AZ$183</f>
        <v>23307.311788819996</v>
      </c>
      <c r="AFY183" s="85">
        <f>1.039*$AZ$183</f>
        <v>23307.311788819996</v>
      </c>
      <c r="AFZ183" s="85">
        <f>1.039*$AZ$183</f>
        <v>23307.311788819996</v>
      </c>
      <c r="AGA183" s="85">
        <f>1.039*$AZ$183</f>
        <v>23307.311788819996</v>
      </c>
      <c r="AGB183" s="85">
        <f>1.039*$AZ$183</f>
        <v>23307.311788819996</v>
      </c>
      <c r="AGC183" s="85">
        <f>1.039*$AZ$183</f>
        <v>23307.311788819996</v>
      </c>
      <c r="AGD183" s="85">
        <f>1.039*$AZ$183</f>
        <v>23307.311788819996</v>
      </c>
      <c r="AGE183" s="85">
        <f>1.039*$AZ$183</f>
        <v>23307.311788819996</v>
      </c>
      <c r="AGF183" s="85">
        <f>1.039*$AZ$183</f>
        <v>23307.311788819996</v>
      </c>
      <c r="AGG183" s="85">
        <f>1.039*$AZ$183</f>
        <v>23307.311788819996</v>
      </c>
      <c r="AGH183" s="85">
        <f>1.039*$AZ$183</f>
        <v>23307.311788819996</v>
      </c>
      <c r="AGI183" s="85">
        <f>1.039*$AZ$183</f>
        <v>23307.311788819996</v>
      </c>
      <c r="AGJ183" s="85">
        <f>1.039*$AZ$183</f>
        <v>23307.311788819996</v>
      </c>
      <c r="AGK183" s="85">
        <f>1.039*$AZ$183</f>
        <v>23307.311788819996</v>
      </c>
      <c r="AGL183" s="85">
        <f>1.039*$AZ$183</f>
        <v>23307.311788819996</v>
      </c>
      <c r="AGM183" s="85">
        <f>1.039*$AZ$183</f>
        <v>23307.311788819996</v>
      </c>
      <c r="AGN183" s="85">
        <f>1.039*$AZ$183</f>
        <v>23307.311788819996</v>
      </c>
      <c r="AGO183" s="85">
        <f>1.039*$AZ$183</f>
        <v>23307.311788819996</v>
      </c>
      <c r="AGP183" s="85">
        <f>1.039*$AZ$183</f>
        <v>23307.311788819996</v>
      </c>
      <c r="AGQ183" s="85">
        <f>1.039*$AZ$183</f>
        <v>23307.311788819996</v>
      </c>
      <c r="AGR183" s="85">
        <f>1.039*$AZ$183</f>
        <v>23307.311788819996</v>
      </c>
      <c r="AGS183" s="85">
        <f>1.039*$AZ$183</f>
        <v>23307.311788819996</v>
      </c>
      <c r="AGT183" s="85">
        <f>1.039*$AZ$183</f>
        <v>23307.311788819996</v>
      </c>
      <c r="AGU183" s="85">
        <f>1.039*$AZ$183</f>
        <v>23307.311788819996</v>
      </c>
      <c r="AGV183" s="85">
        <f>1.039*$AZ$183</f>
        <v>23307.311788819996</v>
      </c>
      <c r="AGW183" s="85">
        <f>1.039*$AZ$183</f>
        <v>23307.311788819996</v>
      </c>
      <c r="AGX183" s="85">
        <f>1.039*$AZ$183</f>
        <v>23307.311788819996</v>
      </c>
      <c r="AGY183" s="85">
        <f>1.039*$AZ$183</f>
        <v>23307.311788819996</v>
      </c>
      <c r="AGZ183" s="85">
        <f>1.039*$AZ$183</f>
        <v>23307.311788819996</v>
      </c>
      <c r="AHA183" s="85">
        <f>1.039*$AZ$183</f>
        <v>23307.311788819996</v>
      </c>
      <c r="AHB183" s="85">
        <f>1.039*$AZ$183</f>
        <v>23307.311788819996</v>
      </c>
      <c r="AHC183" s="85">
        <f>1.039*$AZ$183</f>
        <v>23307.311788819996</v>
      </c>
      <c r="AHD183" s="85">
        <f>1.039*$AZ$183</f>
        <v>23307.311788819996</v>
      </c>
      <c r="AHE183" s="85">
        <f>1.039*$AZ$183</f>
        <v>23307.311788819996</v>
      </c>
      <c r="AHF183" s="85">
        <f>1.039*$AZ$183</f>
        <v>23307.311788819996</v>
      </c>
      <c r="AHG183" s="85">
        <f>1.039*$AZ$183</f>
        <v>23307.311788819996</v>
      </c>
      <c r="AHH183" s="85">
        <f>1.039*$AZ$183</f>
        <v>23307.311788819996</v>
      </c>
      <c r="AHI183" s="85">
        <f>1.039*$AZ$183</f>
        <v>23307.311788819996</v>
      </c>
      <c r="AHJ183" s="85">
        <f>1.039*$AZ$183</f>
        <v>23307.311788819996</v>
      </c>
      <c r="AHK183" s="85">
        <f>1.039*$AZ$183</f>
        <v>23307.311788819996</v>
      </c>
      <c r="AHL183" s="85">
        <f>1.039*$AZ$183</f>
        <v>23307.311788819996</v>
      </c>
      <c r="AHM183" s="85">
        <f>1.039*$AZ$183</f>
        <v>23307.311788819996</v>
      </c>
      <c r="AHN183" s="85">
        <f>1.039*$AZ$183</f>
        <v>23307.311788819996</v>
      </c>
      <c r="AHO183" s="85">
        <f>1.039*$AZ$183</f>
        <v>23307.311788819996</v>
      </c>
      <c r="AHP183" s="85">
        <f>1.039*$AZ$183</f>
        <v>23307.311788819996</v>
      </c>
      <c r="AHQ183" s="85">
        <f>1.039*$AZ$183</f>
        <v>23307.311788819996</v>
      </c>
      <c r="AHR183" s="85">
        <f>1.039*$AZ$183</f>
        <v>23307.311788819996</v>
      </c>
      <c r="AHS183" s="85">
        <f>1.039*$AZ$183</f>
        <v>23307.311788819996</v>
      </c>
      <c r="AHT183" s="85">
        <f>1.039*$AZ$183</f>
        <v>23307.311788819996</v>
      </c>
      <c r="AHU183" s="85">
        <f>1.039*$AZ$183</f>
        <v>23307.311788819996</v>
      </c>
      <c r="AHV183" s="85">
        <f>1.039*$AZ$183</f>
        <v>23307.311788819996</v>
      </c>
      <c r="AHW183" s="85">
        <f>1.039*$AZ$183</f>
        <v>23307.311788819996</v>
      </c>
      <c r="AHX183" s="85">
        <f>1.039*$AZ$183</f>
        <v>23307.311788819996</v>
      </c>
      <c r="AHY183" s="85">
        <f>1.039*$AZ$183</f>
        <v>23307.311788819996</v>
      </c>
      <c r="AHZ183" s="85">
        <f>1.039*$AZ$183</f>
        <v>23307.311788819996</v>
      </c>
      <c r="AIA183" s="85">
        <f>1.039*$AZ$183</f>
        <v>23307.311788819996</v>
      </c>
      <c r="AIB183" s="85">
        <f>1.039*$AZ$183</f>
        <v>23307.311788819996</v>
      </c>
      <c r="AIC183" s="85">
        <f>1.039*$AZ$183</f>
        <v>23307.311788819996</v>
      </c>
      <c r="AID183" s="85">
        <f>1.039*$AZ$183</f>
        <v>23307.311788819996</v>
      </c>
      <c r="AIE183" s="85">
        <f>1.039*$AZ$183</f>
        <v>23307.311788819996</v>
      </c>
      <c r="AIF183" s="85">
        <f>1.039*$AZ$183</f>
        <v>23307.311788819996</v>
      </c>
      <c r="AIG183" s="85">
        <f>1.039*$AZ$183</f>
        <v>23307.311788819996</v>
      </c>
      <c r="AIH183" s="85">
        <f>1.039*$AZ$183</f>
        <v>23307.311788819996</v>
      </c>
      <c r="AII183" s="85">
        <f>1.039*$AZ$183</f>
        <v>23307.311788819996</v>
      </c>
      <c r="AIJ183" s="85">
        <f>1.039*$AZ$183</f>
        <v>23307.311788819996</v>
      </c>
      <c r="AIK183" s="85">
        <f>1.039*$AZ$183</f>
        <v>23307.311788819996</v>
      </c>
      <c r="AIL183" s="85">
        <f>1.039*$AZ$183</f>
        <v>23307.311788819996</v>
      </c>
      <c r="AIM183" s="85">
        <f>1.039*$AZ$183</f>
        <v>23307.311788819996</v>
      </c>
      <c r="AIN183" s="85">
        <f>1.039*$AZ$183</f>
        <v>23307.311788819996</v>
      </c>
      <c r="AIO183" s="85">
        <f>1.039*$AZ$183</f>
        <v>23307.311788819996</v>
      </c>
      <c r="AIP183" s="85">
        <f>1.039*$AZ$183</f>
        <v>23307.311788819996</v>
      </c>
      <c r="AIQ183" s="85">
        <f>1.039*$AZ$183</f>
        <v>23307.311788819996</v>
      </c>
      <c r="AIR183" s="85">
        <f>1.039*$AZ$183</f>
        <v>23307.311788819996</v>
      </c>
      <c r="AIS183" s="85">
        <f>1.039*$AZ$183</f>
        <v>23307.311788819996</v>
      </c>
      <c r="AIT183" s="85">
        <f>1.039*$AZ$183</f>
        <v>23307.311788819996</v>
      </c>
      <c r="AIU183" s="85">
        <f>1.039*$AZ$183</f>
        <v>23307.311788819996</v>
      </c>
      <c r="AIV183" s="85">
        <f>1.039*$AZ$183</f>
        <v>23307.311788819996</v>
      </c>
      <c r="AIW183" s="85">
        <f>1.039*$AZ$183</f>
        <v>23307.311788819996</v>
      </c>
      <c r="AIX183" s="85">
        <f>1.039*$AZ$183</f>
        <v>23307.311788819996</v>
      </c>
      <c r="AIY183" s="85">
        <f>1.039*$AZ$183</f>
        <v>23307.311788819996</v>
      </c>
      <c r="AIZ183" s="85">
        <f>1.039*$AZ$183</f>
        <v>23307.311788819996</v>
      </c>
      <c r="AJA183" s="85">
        <f>1.039*$AZ$183</f>
        <v>23307.311788819996</v>
      </c>
      <c r="AJB183" s="85">
        <f>1.039*$AZ$183</f>
        <v>23307.311788819996</v>
      </c>
      <c r="AJC183" s="85">
        <f>1.039*$AZ$183</f>
        <v>23307.311788819996</v>
      </c>
      <c r="AJD183" s="85">
        <f>1.039*$AZ$183</f>
        <v>23307.311788819996</v>
      </c>
      <c r="AJE183" s="85">
        <f>1.039*$AZ$183</f>
        <v>23307.311788819996</v>
      </c>
      <c r="AJF183" s="85">
        <f>1.039*$AZ$183</f>
        <v>23307.311788819996</v>
      </c>
      <c r="AJG183" s="85">
        <f>1.039*$AZ$183</f>
        <v>23307.311788819996</v>
      </c>
      <c r="AJH183" s="85">
        <f>1.039*$AZ$183</f>
        <v>23307.311788819996</v>
      </c>
      <c r="AJI183" s="85">
        <f>1.039*$AZ$183</f>
        <v>23307.311788819996</v>
      </c>
      <c r="AJJ183" s="85">
        <f>1.039*$AZ$183</f>
        <v>23307.311788819996</v>
      </c>
      <c r="AJK183" s="85">
        <f>1.039*$AZ$183</f>
        <v>23307.311788819996</v>
      </c>
      <c r="AJL183" s="85">
        <f>1.039*$AZ$183</f>
        <v>23307.311788819996</v>
      </c>
      <c r="AJM183" s="85">
        <f>1.039*$AZ$183</f>
        <v>23307.311788819996</v>
      </c>
      <c r="AJN183" s="85">
        <f>1.039*$AZ$183</f>
        <v>23307.311788819996</v>
      </c>
      <c r="AJO183" s="85">
        <f>1.039*$AZ$183</f>
        <v>23307.311788819996</v>
      </c>
      <c r="AJP183" s="85">
        <f>1.039*$AZ$183</f>
        <v>23307.311788819996</v>
      </c>
      <c r="AJQ183" s="85">
        <f>1.039*$AZ$183</f>
        <v>23307.311788819996</v>
      </c>
      <c r="AJR183" s="85">
        <f>1.039*$AZ$183</f>
        <v>23307.311788819996</v>
      </c>
      <c r="AJS183" s="85">
        <f>1.039*$AZ$183</f>
        <v>23307.311788819996</v>
      </c>
      <c r="AJT183" s="85">
        <f>1.039*$AZ$183</f>
        <v>23307.311788819996</v>
      </c>
      <c r="AJU183" s="85">
        <f>1.039*$AZ$183</f>
        <v>23307.311788819996</v>
      </c>
      <c r="AJV183" s="85">
        <f>1.039*$AZ$183</f>
        <v>23307.311788819996</v>
      </c>
      <c r="AJW183" s="85">
        <f>1.039*$AZ$183</f>
        <v>23307.311788819996</v>
      </c>
      <c r="AJX183" s="85">
        <f>1.039*$AZ$183</f>
        <v>23307.311788819996</v>
      </c>
      <c r="AJY183" s="85">
        <f>1.039*$AZ$183</f>
        <v>23307.311788819996</v>
      </c>
      <c r="AJZ183" s="85">
        <f>1.039*$AZ$183</f>
        <v>23307.311788819996</v>
      </c>
      <c r="AKA183" s="85">
        <f>1.039*$AZ$183</f>
        <v>23307.311788819996</v>
      </c>
      <c r="AKB183" s="85">
        <f>1.039*$AZ$183</f>
        <v>23307.311788819996</v>
      </c>
      <c r="AKC183" s="85">
        <f>1.039*$AZ$183</f>
        <v>23307.311788819996</v>
      </c>
      <c r="AKD183" s="85">
        <f>1.039*$AZ$183</f>
        <v>23307.311788819996</v>
      </c>
      <c r="AKE183" s="85">
        <f>1.039*$AZ$183</f>
        <v>23307.311788819996</v>
      </c>
      <c r="AKF183" s="85">
        <f>1.039*$AZ$183</f>
        <v>23307.311788819996</v>
      </c>
      <c r="AKG183" s="85">
        <f>1.039*$AZ$183</f>
        <v>23307.311788819996</v>
      </c>
      <c r="AKH183" s="85">
        <f>1.039*$AZ$183</f>
        <v>23307.311788819996</v>
      </c>
      <c r="AKI183" s="85">
        <f>1.039*$AZ$183</f>
        <v>23307.311788819996</v>
      </c>
      <c r="AKJ183" s="85">
        <f>1.039*$AZ$183</f>
        <v>23307.311788819996</v>
      </c>
      <c r="AKK183" s="85">
        <f>1.039*$AZ$183</f>
        <v>23307.311788819996</v>
      </c>
      <c r="AKL183" s="85">
        <f>1.039*$AZ$183</f>
        <v>23307.311788819996</v>
      </c>
      <c r="AKM183" s="85">
        <f>1.039*$AZ$183</f>
        <v>23307.311788819996</v>
      </c>
      <c r="AKN183" s="85">
        <f>1.039*$AZ$183</f>
        <v>23307.311788819996</v>
      </c>
      <c r="AKO183" s="85">
        <f>1.039*$AZ$183</f>
        <v>23307.311788819996</v>
      </c>
      <c r="AKP183" s="85">
        <f>1.039*$AZ$183</f>
        <v>23307.311788819996</v>
      </c>
      <c r="AKQ183" s="85">
        <f>1.039*$AZ$183</f>
        <v>23307.311788819996</v>
      </c>
      <c r="AKR183" s="85">
        <f>1.039*$AZ$183</f>
        <v>23307.311788819996</v>
      </c>
      <c r="AKS183" s="85">
        <f>1.039*$AZ$183</f>
        <v>23307.311788819996</v>
      </c>
      <c r="AKT183" s="85">
        <f>1.039*$AZ$183</f>
        <v>23307.311788819996</v>
      </c>
      <c r="AKU183" s="85">
        <f>1.039*$AZ$183</f>
        <v>23307.311788819996</v>
      </c>
      <c r="AKV183" s="85">
        <f>1.039*$AZ$183</f>
        <v>23307.311788819996</v>
      </c>
      <c r="AKW183" s="85">
        <f>1.039*$AZ$183</f>
        <v>23307.311788819996</v>
      </c>
      <c r="AKX183" s="85">
        <f>1.039*$AZ$183</f>
        <v>23307.311788819996</v>
      </c>
      <c r="AKY183" s="85">
        <f>1.039*$AZ$183</f>
        <v>23307.311788819996</v>
      </c>
      <c r="AKZ183" s="85">
        <f>1.039*$AZ$183</f>
        <v>23307.311788819996</v>
      </c>
      <c r="ALA183" s="85">
        <f>1.039*$AZ$183</f>
        <v>23307.311788819996</v>
      </c>
      <c r="ALB183" s="85">
        <f>1.039*$AZ$183</f>
        <v>23307.311788819996</v>
      </c>
      <c r="ALC183" s="85">
        <f>1.039*$AZ$183</f>
        <v>23307.311788819996</v>
      </c>
      <c r="ALD183" s="85">
        <f>1.039*$AZ$183</f>
        <v>23307.311788819996</v>
      </c>
      <c r="ALE183" s="85">
        <f>1.039*$AZ$183</f>
        <v>23307.311788819996</v>
      </c>
      <c r="ALF183" s="85">
        <f>1.039*$AZ$183</f>
        <v>23307.311788819996</v>
      </c>
      <c r="ALG183" s="85">
        <f>1.039*$AZ$183</f>
        <v>23307.311788819996</v>
      </c>
      <c r="ALH183" s="85">
        <f>1.039*$AZ$183</f>
        <v>23307.311788819996</v>
      </c>
      <c r="ALI183" s="85">
        <f>1.039*$AZ$183</f>
        <v>23307.311788819996</v>
      </c>
      <c r="ALJ183" s="85">
        <f>1.039*$AZ$183</f>
        <v>23307.311788819996</v>
      </c>
      <c r="ALK183" s="85">
        <f>1.039*$AZ$183</f>
        <v>23307.311788819996</v>
      </c>
      <c r="ALL183" s="85">
        <f>1.039*$AZ$183</f>
        <v>23307.311788819996</v>
      </c>
      <c r="ALM183" s="85">
        <f>1.039*$AZ$183</f>
        <v>23307.311788819996</v>
      </c>
      <c r="ALN183" s="85">
        <f>1.039*$AZ$183</f>
        <v>23307.311788819996</v>
      </c>
      <c r="ALO183" s="85">
        <f>1.039*$AZ$183</f>
        <v>23307.311788819996</v>
      </c>
      <c r="ALP183" s="85">
        <f>1.039*$AZ$183</f>
        <v>23307.311788819996</v>
      </c>
      <c r="ALQ183" s="85">
        <f>1.039*$AZ$183</f>
        <v>23307.311788819996</v>
      </c>
      <c r="ALR183" s="85">
        <f>1.039*$AZ$183</f>
        <v>23307.311788819996</v>
      </c>
      <c r="ALS183" s="85">
        <f>1.039*$AZ$183</f>
        <v>23307.311788819996</v>
      </c>
      <c r="ALT183" s="85">
        <f>1.039*$AZ$183</f>
        <v>23307.311788819996</v>
      </c>
      <c r="ALU183" s="85">
        <f>1.039*$AZ$183</f>
        <v>23307.311788819996</v>
      </c>
      <c r="ALV183" s="85">
        <f>1.039*$AZ$183</f>
        <v>23307.311788819996</v>
      </c>
      <c r="ALW183" s="85">
        <f>1.039*$AZ$183</f>
        <v>23307.311788819996</v>
      </c>
      <c r="ALX183" s="85">
        <f>1.039*$AZ$183</f>
        <v>23307.311788819996</v>
      </c>
      <c r="ALY183" s="85">
        <f>1.039*$AZ$183</f>
        <v>23307.311788819996</v>
      </c>
      <c r="ALZ183" s="85">
        <f>1.039*$AZ$183</f>
        <v>23307.311788819996</v>
      </c>
      <c r="AMA183" s="85">
        <f>1.039*$AZ$183</f>
        <v>23307.311788819996</v>
      </c>
      <c r="AMB183" s="85">
        <f>1.039*$AZ$183</f>
        <v>23307.311788819996</v>
      </c>
      <c r="AMC183" s="85">
        <f>1.039*$AZ$183</f>
        <v>23307.311788819996</v>
      </c>
      <c r="AMD183" s="85">
        <f>1.039*$AZ$183</f>
        <v>23307.311788819996</v>
      </c>
      <c r="AME183" s="85">
        <f>1.039*$AZ$183</f>
        <v>23307.311788819996</v>
      </c>
      <c r="AMF183" s="85">
        <f>1.039*$AZ$183</f>
        <v>23307.311788819996</v>
      </c>
      <c r="AMG183" s="85">
        <f>1.039*$AZ$183</f>
        <v>23307.311788819996</v>
      </c>
      <c r="AMH183" s="85">
        <f>1.039*$AZ$183</f>
        <v>23307.311788819996</v>
      </c>
      <c r="AMI183" s="85">
        <f>1.039*$AZ$183</f>
        <v>23307.311788819996</v>
      </c>
      <c r="AMJ183" s="85">
        <f>1.039*$AZ$183</f>
        <v>23307.311788819996</v>
      </c>
      <c r="AMK183" s="85">
        <f>1.039*$AZ$183</f>
        <v>23307.311788819996</v>
      </c>
      <c r="AML183" s="85">
        <f>1.039*$AZ$183</f>
        <v>23307.311788819996</v>
      </c>
      <c r="AMM183" s="85">
        <f>1.039*$AZ$183</f>
        <v>23307.311788819996</v>
      </c>
      <c r="AMN183" s="85">
        <f>1.039*$AZ$183</f>
        <v>23307.311788819996</v>
      </c>
      <c r="AMO183" s="85">
        <f>1.039*$AZ$183</f>
        <v>23307.311788819996</v>
      </c>
      <c r="AMP183" s="85">
        <f>1.039*$AZ$183</f>
        <v>23307.311788819996</v>
      </c>
      <c r="AMQ183" s="85">
        <f>1.039*$AZ$183</f>
        <v>23307.311788819996</v>
      </c>
      <c r="AMR183" s="85">
        <f>1.039*$AZ$183</f>
        <v>23307.311788819996</v>
      </c>
      <c r="AMS183" s="85">
        <f>1.039*$AZ$183</f>
        <v>23307.311788819996</v>
      </c>
      <c r="AMT183" s="85">
        <f>1.039*$AZ$183</f>
        <v>23307.311788819996</v>
      </c>
      <c r="AMU183" s="85">
        <f>1.039*$AZ$183</f>
        <v>23307.311788819996</v>
      </c>
      <c r="AMV183" s="85">
        <f>1.039*$AZ$183</f>
        <v>23307.311788819996</v>
      </c>
      <c r="AMW183" s="85">
        <f>1.039*$AZ$183</f>
        <v>23307.311788819996</v>
      </c>
      <c r="AMX183" s="85">
        <f>1.039*$AZ$183</f>
        <v>23307.311788819996</v>
      </c>
      <c r="AMY183" s="85">
        <f>1.039*$AZ$183</f>
        <v>23307.311788819996</v>
      </c>
      <c r="AMZ183" s="85">
        <f>1.039*$AZ$183</f>
        <v>23307.311788819996</v>
      </c>
      <c r="ANA183" s="85">
        <f>1.039*$AZ$183</f>
        <v>23307.311788819996</v>
      </c>
      <c r="ANB183" s="85">
        <f>1.039*$AZ$183</f>
        <v>23307.311788819996</v>
      </c>
      <c r="ANC183" s="85">
        <f>1.039*$AZ$183</f>
        <v>23307.311788819996</v>
      </c>
      <c r="AND183" s="85">
        <f>1.039*$AZ$183</f>
        <v>23307.311788819996</v>
      </c>
      <c r="ANE183" s="85">
        <f>1.039*$AZ$183</f>
        <v>23307.311788819996</v>
      </c>
      <c r="ANF183" s="85">
        <f>1.039*$AZ$183</f>
        <v>23307.311788819996</v>
      </c>
      <c r="ANG183" s="85">
        <f>1.039*$AZ$183</f>
        <v>23307.311788819996</v>
      </c>
      <c r="ANH183" s="85">
        <f>1.039*$AZ$183</f>
        <v>23307.311788819996</v>
      </c>
      <c r="ANI183" s="85">
        <f>1.039*$AZ$183</f>
        <v>23307.311788819996</v>
      </c>
      <c r="ANJ183" s="85">
        <f>1.039*$AZ$183</f>
        <v>23307.311788819996</v>
      </c>
      <c r="ANK183" s="85">
        <f>1.039*$AZ$183</f>
        <v>23307.311788819996</v>
      </c>
      <c r="ANL183" s="85">
        <f>1.039*$AZ$183</f>
        <v>23307.311788819996</v>
      </c>
      <c r="ANM183" s="85">
        <f>1.039*$AZ$183</f>
        <v>23307.311788819996</v>
      </c>
      <c r="ANN183" s="85">
        <f>1.039*$AZ$183</f>
        <v>23307.311788819996</v>
      </c>
      <c r="ANO183" s="85">
        <f>1.039*$AZ$183</f>
        <v>23307.311788819996</v>
      </c>
      <c r="ANP183" s="85">
        <f>1.039*$AZ$183</f>
        <v>23307.311788819996</v>
      </c>
      <c r="ANQ183" s="85">
        <f>1.039*$AZ$183</f>
        <v>23307.311788819996</v>
      </c>
      <c r="ANR183" s="85">
        <f>1.039*$AZ$183</f>
        <v>23307.311788819996</v>
      </c>
      <c r="ANS183" s="85">
        <f>1.039*$AZ$183</f>
        <v>23307.311788819996</v>
      </c>
      <c r="ANT183" s="85">
        <f>1.039*$AZ$183</f>
        <v>23307.311788819996</v>
      </c>
      <c r="ANU183" s="85">
        <f>1.039*$AZ$183</f>
        <v>23307.311788819996</v>
      </c>
      <c r="ANV183" s="85">
        <f>1.039*$AZ$183</f>
        <v>23307.311788819996</v>
      </c>
      <c r="ANW183" s="85">
        <f>1.039*$AZ$183</f>
        <v>23307.311788819996</v>
      </c>
      <c r="ANX183" s="85">
        <f>1.039*$AZ$183</f>
        <v>23307.311788819996</v>
      </c>
      <c r="ANY183" s="85">
        <f>1.039*$AZ$183</f>
        <v>23307.311788819996</v>
      </c>
      <c r="ANZ183" s="85">
        <f>1.039*$AZ$183</f>
        <v>23307.311788819996</v>
      </c>
      <c r="AOA183" s="85">
        <f>1.039*$AZ$183</f>
        <v>23307.311788819996</v>
      </c>
      <c r="AOB183" s="85">
        <f>1.039*$AZ$183</f>
        <v>23307.311788819996</v>
      </c>
      <c r="AOC183" s="85">
        <f>1.039*$AZ$183</f>
        <v>23307.311788819996</v>
      </c>
      <c r="AOD183" s="85">
        <f>1.039*$AZ$183</f>
        <v>23307.311788819996</v>
      </c>
      <c r="AOE183" s="85">
        <f>1.039*$AZ$183</f>
        <v>23307.311788819996</v>
      </c>
      <c r="AOF183" s="85">
        <f>1.039*$AZ$183</f>
        <v>23307.311788819996</v>
      </c>
      <c r="AOG183" s="85">
        <f>1.039*$AZ$183</f>
        <v>23307.311788819996</v>
      </c>
      <c r="AOH183" s="85">
        <f>1.039*$AZ$183</f>
        <v>23307.311788819996</v>
      </c>
      <c r="AOI183" s="85">
        <f>1.039*$AZ$183</f>
        <v>23307.311788819996</v>
      </c>
      <c r="AOJ183" s="85">
        <f>1.039*$AZ$183</f>
        <v>23307.311788819996</v>
      </c>
      <c r="AOK183" s="85">
        <f>1.039*$AZ$183</f>
        <v>23307.311788819996</v>
      </c>
      <c r="AOL183" s="85">
        <f>1.039*$AZ$183</f>
        <v>23307.311788819996</v>
      </c>
      <c r="AOM183" s="85">
        <f>1.039*$AZ$183</f>
        <v>23307.311788819996</v>
      </c>
      <c r="AON183" s="85">
        <f>1.039*$AZ$183</f>
        <v>23307.311788819996</v>
      </c>
      <c r="AOO183" s="85">
        <f>1.039*$AZ$183</f>
        <v>23307.311788819996</v>
      </c>
      <c r="AOP183" s="85">
        <f>1.039*$AZ$183</f>
        <v>23307.311788819996</v>
      </c>
      <c r="AOQ183" s="85">
        <f>1.039*$AZ$183</f>
        <v>23307.311788819996</v>
      </c>
      <c r="AOR183" s="85">
        <f>1.039*$AZ$183</f>
        <v>23307.311788819996</v>
      </c>
      <c r="AOS183" s="85">
        <f>1.039*$AZ$183</f>
        <v>23307.311788819996</v>
      </c>
      <c r="AOT183" s="85">
        <f>1.039*$AZ$183</f>
        <v>23307.311788819996</v>
      </c>
      <c r="AOU183" s="85">
        <f>1.039*$AZ$183</f>
        <v>23307.311788819996</v>
      </c>
      <c r="AOV183" s="85">
        <f>1.039*$AZ$183</f>
        <v>23307.311788819996</v>
      </c>
      <c r="AOW183" s="85">
        <f>1.039*$AZ$183</f>
        <v>23307.311788819996</v>
      </c>
      <c r="AOX183" s="85">
        <f>1.039*$AZ$183</f>
        <v>23307.311788819996</v>
      </c>
      <c r="AOY183" s="85">
        <f>1.039*$AZ$183</f>
        <v>23307.311788819996</v>
      </c>
      <c r="AOZ183" s="85">
        <f>1.039*$AZ$183</f>
        <v>23307.311788819996</v>
      </c>
      <c r="APA183" s="85">
        <f>1.039*$AZ$183</f>
        <v>23307.311788819996</v>
      </c>
      <c r="APB183" s="85">
        <f>1.039*$AZ$183</f>
        <v>23307.311788819996</v>
      </c>
      <c r="APC183" s="85">
        <f>1.039*$AZ$183</f>
        <v>23307.311788819996</v>
      </c>
      <c r="APD183" s="85">
        <f>1.039*$AZ$183</f>
        <v>23307.311788819996</v>
      </c>
      <c r="APE183" s="85">
        <f>1.039*$AZ$183</f>
        <v>23307.311788819996</v>
      </c>
      <c r="APF183" s="85">
        <f>1.039*$AZ$183</f>
        <v>23307.311788819996</v>
      </c>
      <c r="APG183" s="85">
        <f>1.039*$AZ$183</f>
        <v>23307.311788819996</v>
      </c>
      <c r="APH183" s="85">
        <f>1.039*$AZ$183</f>
        <v>23307.311788819996</v>
      </c>
      <c r="API183" s="85">
        <f>1.039*$AZ$183</f>
        <v>23307.311788819996</v>
      </c>
      <c r="APJ183" s="85">
        <f>1.039*$AZ$183</f>
        <v>23307.311788819996</v>
      </c>
      <c r="APK183" s="85">
        <f>1.039*$AZ$183</f>
        <v>23307.311788819996</v>
      </c>
      <c r="APL183" s="85">
        <f>1.039*$AZ$183</f>
        <v>23307.311788819996</v>
      </c>
      <c r="APM183" s="85">
        <f>1.039*$AZ$183</f>
        <v>23307.311788819996</v>
      </c>
      <c r="APN183" s="85">
        <f>1.039*$AZ$183</f>
        <v>23307.311788819996</v>
      </c>
      <c r="APO183" s="85">
        <f>1.039*$AZ$183</f>
        <v>23307.311788819996</v>
      </c>
      <c r="APP183" s="85">
        <f>1.039*$AZ$183</f>
        <v>23307.311788819996</v>
      </c>
      <c r="APQ183" s="85">
        <f>1.039*$AZ$183</f>
        <v>23307.311788819996</v>
      </c>
      <c r="APR183" s="85">
        <f>1.039*$AZ$183</f>
        <v>23307.311788819996</v>
      </c>
      <c r="APS183" s="85">
        <f>1.039*$AZ$183</f>
        <v>23307.311788819996</v>
      </c>
      <c r="APT183" s="85">
        <f>1.039*$AZ$183</f>
        <v>23307.311788819996</v>
      </c>
      <c r="APU183" s="85">
        <f>1.039*$AZ$183</f>
        <v>23307.311788819996</v>
      </c>
      <c r="APV183" s="85">
        <f>1.039*$AZ$183</f>
        <v>23307.311788819996</v>
      </c>
      <c r="APW183" s="85">
        <f>1.039*$AZ$183</f>
        <v>23307.311788819996</v>
      </c>
      <c r="APX183" s="85">
        <f>1.039*$AZ$183</f>
        <v>23307.311788819996</v>
      </c>
      <c r="APY183" s="85">
        <f>1.039*$AZ$183</f>
        <v>23307.311788819996</v>
      </c>
      <c r="APZ183" s="85">
        <f>1.039*$AZ$183</f>
        <v>23307.311788819996</v>
      </c>
      <c r="AQA183" s="85">
        <f>1.039*$AZ$183</f>
        <v>23307.311788819996</v>
      </c>
      <c r="AQB183" s="85">
        <f>1.039*$AZ$183</f>
        <v>23307.311788819996</v>
      </c>
      <c r="AQC183" s="85">
        <f>1.039*$AZ$183</f>
        <v>23307.311788819996</v>
      </c>
      <c r="AQD183" s="85">
        <f>1.039*$AZ$183</f>
        <v>23307.311788819996</v>
      </c>
      <c r="AQE183" s="85">
        <f>1.039*$AZ$183</f>
        <v>23307.311788819996</v>
      </c>
      <c r="AQF183" s="85">
        <f>1.039*$AZ$183</f>
        <v>23307.311788819996</v>
      </c>
      <c r="AQG183" s="85">
        <f>1.039*$AZ$183</f>
        <v>23307.311788819996</v>
      </c>
      <c r="AQH183" s="85">
        <f>1.039*$AZ$183</f>
        <v>23307.311788819996</v>
      </c>
      <c r="AQI183" s="85">
        <f>1.039*$AZ$183</f>
        <v>23307.311788819996</v>
      </c>
      <c r="AQJ183" s="85">
        <f>1.039*$AZ$183</f>
        <v>23307.311788819996</v>
      </c>
      <c r="AQK183" s="85">
        <f>1.039*$AZ$183</f>
        <v>23307.311788819996</v>
      </c>
      <c r="AQL183" s="85">
        <f>1.039*$AZ$183</f>
        <v>23307.311788819996</v>
      </c>
      <c r="AQM183" s="85">
        <f>1.039*$AZ$183</f>
        <v>23307.311788819996</v>
      </c>
      <c r="AQN183" s="85">
        <f>1.039*$AZ$183</f>
        <v>23307.311788819996</v>
      </c>
      <c r="AQO183" s="85">
        <f>1.039*$AZ$183</f>
        <v>23307.311788819996</v>
      </c>
      <c r="AQP183" s="85">
        <f>1.039*$AZ$183</f>
        <v>23307.311788819996</v>
      </c>
      <c r="AQQ183" s="85">
        <f>1.039*$AZ$183</f>
        <v>23307.311788819996</v>
      </c>
      <c r="AQR183" s="85">
        <f>1.039*$AZ$183</f>
        <v>23307.311788819996</v>
      </c>
      <c r="AQS183" s="85">
        <f>1.039*$AZ$183</f>
        <v>23307.311788819996</v>
      </c>
      <c r="AQT183" s="85">
        <f>1.039*$AZ$183</f>
        <v>23307.311788819996</v>
      </c>
      <c r="AQU183" s="85">
        <f>1.039*$AZ$183</f>
        <v>23307.311788819996</v>
      </c>
      <c r="AQV183" s="85">
        <f>1.039*$AZ$183</f>
        <v>23307.311788819996</v>
      </c>
      <c r="AQW183" s="85">
        <f>1.039*$AZ$183</f>
        <v>23307.311788819996</v>
      </c>
      <c r="AQX183" s="85">
        <f>1.039*$AZ$183</f>
        <v>23307.311788819996</v>
      </c>
      <c r="AQY183" s="85">
        <f>1.039*$AZ$183</f>
        <v>23307.311788819996</v>
      </c>
      <c r="AQZ183" s="85">
        <f>1.039*$AZ$183</f>
        <v>23307.311788819996</v>
      </c>
      <c r="ARA183" s="85">
        <f>1.039*$AZ$183</f>
        <v>23307.311788819996</v>
      </c>
      <c r="ARB183" s="85">
        <f>1.039*$AZ$183</f>
        <v>23307.311788819996</v>
      </c>
      <c r="ARC183" s="85">
        <f>1.039*$AZ$183</f>
        <v>23307.311788819996</v>
      </c>
      <c r="ARD183" s="85">
        <f>1.039*$AZ$183</f>
        <v>23307.311788819996</v>
      </c>
      <c r="ARE183" s="85">
        <f>1.039*$AZ$183</f>
        <v>23307.311788819996</v>
      </c>
      <c r="ARF183" s="85">
        <f>1.039*$AZ$183</f>
        <v>23307.311788819996</v>
      </c>
      <c r="ARG183" s="85">
        <f>1.039*$AZ$183</f>
        <v>23307.311788819996</v>
      </c>
      <c r="ARH183" s="85">
        <f>1.039*$AZ$183</f>
        <v>23307.311788819996</v>
      </c>
      <c r="ARI183" s="85">
        <f>1.039*$AZ$183</f>
        <v>23307.311788819996</v>
      </c>
      <c r="ARJ183" s="85">
        <f>1.039*$AZ$183</f>
        <v>23307.311788819996</v>
      </c>
      <c r="ARK183" s="85">
        <f>1.039*$AZ$183</f>
        <v>23307.311788819996</v>
      </c>
      <c r="ARL183" s="85">
        <f>1.039*$AZ$183</f>
        <v>23307.311788819996</v>
      </c>
      <c r="ARM183" s="85">
        <f>1.039*$AZ$183</f>
        <v>23307.311788819996</v>
      </c>
      <c r="ARN183" s="85">
        <f>1.039*$AZ$183</f>
        <v>23307.311788819996</v>
      </c>
      <c r="ARO183" s="85">
        <f>1.039*$AZ$183</f>
        <v>23307.311788819996</v>
      </c>
      <c r="ARP183" s="85">
        <f>1.039*$AZ$183</f>
        <v>23307.311788819996</v>
      </c>
      <c r="ARQ183" s="85">
        <f>1.039*$AZ$183</f>
        <v>23307.311788819996</v>
      </c>
      <c r="ARR183" s="85">
        <f>1.039*$AZ$183</f>
        <v>23307.311788819996</v>
      </c>
      <c r="ARS183" s="85">
        <f>1.039*$AZ$183</f>
        <v>23307.311788819996</v>
      </c>
      <c r="ART183" s="85">
        <f>1.039*$AZ$183</f>
        <v>23307.311788819996</v>
      </c>
      <c r="ARU183" s="85">
        <f>1.039*$AZ$183</f>
        <v>23307.311788819996</v>
      </c>
      <c r="ARV183" s="85">
        <f>1.039*$AZ$183</f>
        <v>23307.311788819996</v>
      </c>
      <c r="ARW183" s="85">
        <f>1.039*$AZ$183</f>
        <v>23307.311788819996</v>
      </c>
      <c r="ARX183" s="85">
        <f>1.039*$AZ$183</f>
        <v>23307.311788819996</v>
      </c>
      <c r="ARY183" s="85">
        <f>1.039*$AZ$183</f>
        <v>23307.311788819996</v>
      </c>
      <c r="ARZ183" s="85">
        <f>1.039*$AZ$183</f>
        <v>23307.311788819996</v>
      </c>
      <c r="ASA183" s="85">
        <f>1.039*$AZ$183</f>
        <v>23307.311788819996</v>
      </c>
      <c r="ASB183" s="85">
        <f>1.039*$AZ$183</f>
        <v>23307.311788819996</v>
      </c>
      <c r="ASC183" s="85">
        <f>1.039*$AZ$183</f>
        <v>23307.311788819996</v>
      </c>
      <c r="ASD183" s="85">
        <f>1.039*$AZ$183</f>
        <v>23307.311788819996</v>
      </c>
      <c r="ASE183" s="85">
        <f>1.039*$AZ$183</f>
        <v>23307.311788819996</v>
      </c>
      <c r="ASF183" s="85">
        <f>1.039*$AZ$183</f>
        <v>23307.311788819996</v>
      </c>
      <c r="ASG183" s="85">
        <f>1.039*$AZ$183</f>
        <v>23307.311788819996</v>
      </c>
      <c r="ASH183" s="85">
        <f>1.039*$AZ$183</f>
        <v>23307.311788819996</v>
      </c>
      <c r="ASI183" s="85">
        <f>1.039*$AZ$183</f>
        <v>23307.311788819996</v>
      </c>
      <c r="ASJ183" s="85">
        <f>1.039*$AZ$183</f>
        <v>23307.311788819996</v>
      </c>
      <c r="ASK183" s="85">
        <f>1.039*$AZ$183</f>
        <v>23307.311788819996</v>
      </c>
      <c r="ASL183" s="85">
        <f>1.039*$AZ$183</f>
        <v>23307.311788819996</v>
      </c>
      <c r="ASM183" s="85">
        <f>1.039*$AZ$183</f>
        <v>23307.311788819996</v>
      </c>
      <c r="ASN183" s="85">
        <f>1.039*$AZ$183</f>
        <v>23307.311788819996</v>
      </c>
      <c r="ASO183" s="85">
        <f>1.039*$AZ$183</f>
        <v>23307.311788819996</v>
      </c>
      <c r="ASP183" s="85">
        <f>1.039*$AZ$183</f>
        <v>23307.311788819996</v>
      </c>
      <c r="ASQ183" s="85">
        <f>1.039*$AZ$183</f>
        <v>23307.311788819996</v>
      </c>
      <c r="ASR183" s="85">
        <f>1.039*$AZ$183</f>
        <v>23307.311788819996</v>
      </c>
      <c r="ASS183" s="85">
        <f>1.039*$AZ$183</f>
        <v>23307.311788819996</v>
      </c>
      <c r="AST183" s="85">
        <f>1.039*$AZ$183</f>
        <v>23307.311788819996</v>
      </c>
      <c r="ASU183" s="85">
        <f>1.039*$AZ$183</f>
        <v>23307.311788819996</v>
      </c>
      <c r="ASV183" s="85">
        <f>1.039*$AZ$183</f>
        <v>23307.311788819996</v>
      </c>
      <c r="ASW183" s="85">
        <f>1.039*$AZ$183</f>
        <v>23307.311788819996</v>
      </c>
      <c r="ASX183" s="85">
        <f>1.039*$AZ$183</f>
        <v>23307.311788819996</v>
      </c>
      <c r="ASY183" s="85">
        <f>1.039*$AZ$183</f>
        <v>23307.311788819996</v>
      </c>
      <c r="ASZ183" s="85">
        <f>1.039*$AZ$183</f>
        <v>23307.311788819996</v>
      </c>
      <c r="ATA183" s="85">
        <f>1.039*$AZ$183</f>
        <v>23307.311788819996</v>
      </c>
      <c r="ATB183" s="85">
        <f>1.039*$AZ$183</f>
        <v>23307.311788819996</v>
      </c>
      <c r="ATC183" s="85">
        <f>1.039*$AZ$183</f>
        <v>23307.311788819996</v>
      </c>
      <c r="ATD183" s="85">
        <f>1.039*$AZ$183</f>
        <v>23307.311788819996</v>
      </c>
      <c r="ATE183" s="85">
        <f>1.039*$AZ$183</f>
        <v>23307.311788819996</v>
      </c>
      <c r="ATF183" s="85">
        <f>1.039*$AZ$183</f>
        <v>23307.311788819996</v>
      </c>
      <c r="ATG183" s="85">
        <f>1.039*$AZ$183</f>
        <v>23307.311788819996</v>
      </c>
      <c r="ATH183" s="85">
        <f>1.039*$AZ$183</f>
        <v>23307.311788819996</v>
      </c>
      <c r="ATI183" s="85">
        <f>1.039*$AZ$183</f>
        <v>23307.311788819996</v>
      </c>
      <c r="ATJ183" s="85">
        <f>1.039*$AZ$183</f>
        <v>23307.311788819996</v>
      </c>
      <c r="ATK183" s="85">
        <f>1.039*$AZ$183</f>
        <v>23307.311788819996</v>
      </c>
      <c r="ATL183" s="85">
        <f>1.039*$AZ$183</f>
        <v>23307.311788819996</v>
      </c>
      <c r="ATM183" s="85">
        <f>1.039*$AZ$183</f>
        <v>23307.311788819996</v>
      </c>
      <c r="ATN183" s="85">
        <f>1.039*$AZ$183</f>
        <v>23307.311788819996</v>
      </c>
      <c r="ATO183" s="85">
        <f>1.039*$AZ$183</f>
        <v>23307.311788819996</v>
      </c>
      <c r="ATP183" s="85">
        <f>1.039*$AZ$183</f>
        <v>23307.311788819996</v>
      </c>
      <c r="ATQ183" s="85">
        <f>1.039*$AZ$183</f>
        <v>23307.311788819996</v>
      </c>
      <c r="ATR183" s="85">
        <f>1.039*$AZ$183</f>
        <v>23307.311788819996</v>
      </c>
      <c r="ATS183" s="85">
        <f>1.039*$AZ$183</f>
        <v>23307.311788819996</v>
      </c>
      <c r="ATT183" s="85">
        <f>1.039*$AZ$183</f>
        <v>23307.311788819996</v>
      </c>
      <c r="ATU183" s="85">
        <f>1.039*$AZ$183</f>
        <v>23307.311788819996</v>
      </c>
      <c r="ATV183" s="85">
        <f>1.039*$AZ$183</f>
        <v>23307.311788819996</v>
      </c>
      <c r="ATW183" s="85">
        <f>1.039*$AZ$183</f>
        <v>23307.311788819996</v>
      </c>
      <c r="ATX183" s="85">
        <f>1.039*$AZ$183</f>
        <v>23307.311788819996</v>
      </c>
      <c r="ATY183" s="85">
        <f>1.039*$AZ$183</f>
        <v>23307.311788819996</v>
      </c>
      <c r="ATZ183" s="85">
        <f>1.039*$AZ$183</f>
        <v>23307.311788819996</v>
      </c>
      <c r="AUA183" s="85">
        <f>1.039*$AZ$183</f>
        <v>23307.311788819996</v>
      </c>
      <c r="AUB183" s="85">
        <f>1.039*$AZ$183</f>
        <v>23307.311788819996</v>
      </c>
      <c r="AUC183" s="85">
        <f>1.039*$AZ$183</f>
        <v>23307.311788819996</v>
      </c>
      <c r="AUD183" s="85">
        <f>1.039*$AZ$183</f>
        <v>23307.311788819996</v>
      </c>
      <c r="AUE183" s="85">
        <f>1.039*$AZ$183</f>
        <v>23307.311788819996</v>
      </c>
      <c r="AUF183" s="85">
        <f>1.039*$AZ$183</f>
        <v>23307.311788819996</v>
      </c>
      <c r="AUG183" s="85">
        <f>1.039*$AZ$183</f>
        <v>23307.311788819996</v>
      </c>
      <c r="AUH183" s="85">
        <f>1.039*$AZ$183</f>
        <v>23307.311788819996</v>
      </c>
      <c r="AUI183" s="85">
        <f>1.039*$AZ$183</f>
        <v>23307.311788819996</v>
      </c>
      <c r="AUJ183" s="85">
        <f>1.039*$AZ$183</f>
        <v>23307.311788819996</v>
      </c>
      <c r="AUK183" s="85">
        <f>1.039*$AZ$183</f>
        <v>23307.311788819996</v>
      </c>
      <c r="AUL183" s="85">
        <f>1.039*$AZ$183</f>
        <v>23307.311788819996</v>
      </c>
      <c r="AUM183" s="85">
        <f>1.039*$AZ$183</f>
        <v>23307.311788819996</v>
      </c>
      <c r="AUN183" s="85">
        <f>1.039*$AZ$183</f>
        <v>23307.311788819996</v>
      </c>
      <c r="AUO183" s="85">
        <f>1.039*$AZ$183</f>
        <v>23307.311788819996</v>
      </c>
      <c r="AUP183" s="85">
        <f>1.039*$AZ$183</f>
        <v>23307.311788819996</v>
      </c>
      <c r="AUQ183" s="85">
        <f>1.039*$AZ$183</f>
        <v>23307.311788819996</v>
      </c>
      <c r="AUR183" s="85">
        <f>1.039*$AZ$183</f>
        <v>23307.311788819996</v>
      </c>
      <c r="AUS183" s="85">
        <f>1.039*$AZ$183</f>
        <v>23307.311788819996</v>
      </c>
      <c r="AUT183" s="85">
        <f>1.039*$AZ$183</f>
        <v>23307.311788819996</v>
      </c>
      <c r="AUU183" s="85">
        <f>1.039*$AZ$183</f>
        <v>23307.311788819996</v>
      </c>
      <c r="AUV183" s="85">
        <f>1.039*$AZ$183</f>
        <v>23307.311788819996</v>
      </c>
      <c r="AUW183" s="85">
        <f>1.039*$AZ$183</f>
        <v>23307.311788819996</v>
      </c>
      <c r="AUX183" s="85">
        <f>1.039*$AZ$183</f>
        <v>23307.311788819996</v>
      </c>
      <c r="AUY183" s="85">
        <f>1.039*$AZ$183</f>
        <v>23307.311788819996</v>
      </c>
      <c r="AUZ183" s="85">
        <f>1.039*$AZ$183</f>
        <v>23307.311788819996</v>
      </c>
      <c r="AVA183" s="85">
        <f>1.039*$AZ$183</f>
        <v>23307.311788819996</v>
      </c>
      <c r="AVB183" s="85">
        <f>1.039*$AZ$183</f>
        <v>23307.311788819996</v>
      </c>
      <c r="AVC183" s="85">
        <f>1.039*$AZ$183</f>
        <v>23307.311788819996</v>
      </c>
      <c r="AVD183" s="85">
        <f>1.039*$AZ$183</f>
        <v>23307.311788819996</v>
      </c>
      <c r="AVE183" s="85">
        <f>1.039*$AZ$183</f>
        <v>23307.311788819996</v>
      </c>
      <c r="AVF183" s="85">
        <f>1.039*$AZ$183</f>
        <v>23307.311788819996</v>
      </c>
      <c r="AVG183" s="85">
        <f>1.039*$AZ$183</f>
        <v>23307.311788819996</v>
      </c>
      <c r="AVH183" s="85">
        <f>1.039*$AZ$183</f>
        <v>23307.311788819996</v>
      </c>
      <c r="AVI183" s="85">
        <f>1.039*$AZ$183</f>
        <v>23307.311788819996</v>
      </c>
      <c r="AVJ183" s="85">
        <f>1.039*$AZ$183</f>
        <v>23307.311788819996</v>
      </c>
      <c r="AVK183" s="85">
        <f>1.039*$AZ$183</f>
        <v>23307.311788819996</v>
      </c>
      <c r="AVL183" s="85">
        <f>1.039*$AZ$183</f>
        <v>23307.311788819996</v>
      </c>
      <c r="AVM183" s="85">
        <f>1.039*$AZ$183</f>
        <v>23307.311788819996</v>
      </c>
      <c r="AVN183" s="85">
        <f>1.039*$AZ$183</f>
        <v>23307.311788819996</v>
      </c>
      <c r="AVO183" s="85">
        <f>1.039*$AZ$183</f>
        <v>23307.311788819996</v>
      </c>
      <c r="AVP183" s="85">
        <f>1.039*$AZ$183</f>
        <v>23307.311788819996</v>
      </c>
      <c r="AVQ183" s="85">
        <f>1.039*$AZ$183</f>
        <v>23307.311788819996</v>
      </c>
      <c r="AVR183" s="85">
        <f>1.039*$AZ$183</f>
        <v>23307.311788819996</v>
      </c>
      <c r="AVS183" s="85">
        <f>1.039*$AZ$183</f>
        <v>23307.311788819996</v>
      </c>
      <c r="AVT183" s="85">
        <f>1.039*$AZ$183</f>
        <v>23307.311788819996</v>
      </c>
      <c r="AVU183" s="85">
        <f>1.039*$AZ$183</f>
        <v>23307.311788819996</v>
      </c>
      <c r="AVV183" s="85">
        <f>1.039*$AZ$183</f>
        <v>23307.311788819996</v>
      </c>
      <c r="AVW183" s="85">
        <f>1.039*$AZ$183</f>
        <v>23307.311788819996</v>
      </c>
      <c r="AVX183" s="85">
        <f>1.039*$AZ$183</f>
        <v>23307.311788819996</v>
      </c>
      <c r="AVY183" s="85">
        <f>1.039*$AZ$183</f>
        <v>23307.311788819996</v>
      </c>
      <c r="AVZ183" s="85">
        <f>1.039*$AZ$183</f>
        <v>23307.311788819996</v>
      </c>
      <c r="AWA183" s="85">
        <f>1.039*$AZ$183</f>
        <v>23307.311788819996</v>
      </c>
      <c r="AWB183" s="85">
        <f>1.039*$AZ$183</f>
        <v>23307.311788819996</v>
      </c>
      <c r="AWC183" s="85">
        <f>1.039*$AZ$183</f>
        <v>23307.311788819996</v>
      </c>
      <c r="AWD183" s="85">
        <f>1.039*$AZ$183</f>
        <v>23307.311788819996</v>
      </c>
      <c r="AWE183" s="85">
        <f>1.039*$AZ$183</f>
        <v>23307.311788819996</v>
      </c>
      <c r="AWF183" s="85">
        <f>1.039*$AZ$183</f>
        <v>23307.311788819996</v>
      </c>
      <c r="AWG183" s="85">
        <f>1.039*$AZ$183</f>
        <v>23307.311788819996</v>
      </c>
      <c r="AWH183" s="85">
        <f>1.039*$AZ$183</f>
        <v>23307.311788819996</v>
      </c>
      <c r="AWI183" s="85">
        <f>1.039*$AZ$183</f>
        <v>23307.311788819996</v>
      </c>
      <c r="AWJ183" s="85">
        <f>1.039*$AZ$183</f>
        <v>23307.311788819996</v>
      </c>
      <c r="AWK183" s="85">
        <f>1.039*$AZ$183</f>
        <v>23307.311788819996</v>
      </c>
      <c r="AWL183" s="85">
        <f>1.039*$AZ$183</f>
        <v>23307.311788819996</v>
      </c>
      <c r="AWM183" s="85">
        <f>1.039*$AZ$183</f>
        <v>23307.311788819996</v>
      </c>
      <c r="AWN183" s="85">
        <f>1.039*$AZ$183</f>
        <v>23307.311788819996</v>
      </c>
      <c r="AWO183" s="85">
        <f>1.039*$AZ$183</f>
        <v>23307.311788819996</v>
      </c>
      <c r="AWP183" s="85">
        <f>1.039*$AZ$183</f>
        <v>23307.311788819996</v>
      </c>
      <c r="AWQ183" s="85">
        <f>1.039*$AZ$183</f>
        <v>23307.311788819996</v>
      </c>
      <c r="AWR183" s="85">
        <f>1.039*$AZ$183</f>
        <v>23307.311788819996</v>
      </c>
      <c r="AWS183" s="85">
        <f>1.039*$AZ$183</f>
        <v>23307.311788819996</v>
      </c>
      <c r="AWT183" s="85">
        <f>1.039*$AZ$183</f>
        <v>23307.311788819996</v>
      </c>
      <c r="AWU183" s="85">
        <f>1.039*$AZ$183</f>
        <v>23307.311788819996</v>
      </c>
      <c r="AWV183" s="85">
        <f>1.039*$AZ$183</f>
        <v>23307.311788819996</v>
      </c>
      <c r="AWW183" s="85">
        <f>1.039*$AZ$183</f>
        <v>23307.311788819996</v>
      </c>
      <c r="AWX183" s="85">
        <f>1.039*$AZ$183</f>
        <v>23307.311788819996</v>
      </c>
      <c r="AWY183" s="85">
        <f>1.039*$AZ$183</f>
        <v>23307.311788819996</v>
      </c>
      <c r="AWZ183" s="85">
        <f>1.039*$AZ$183</f>
        <v>23307.311788819996</v>
      </c>
      <c r="AXA183" s="85">
        <f>1.039*$AZ$183</f>
        <v>23307.311788819996</v>
      </c>
      <c r="AXB183" s="85">
        <f>1.039*$AZ$183</f>
        <v>23307.311788819996</v>
      </c>
      <c r="AXC183" s="85">
        <f>1.039*$AZ$183</f>
        <v>23307.311788819996</v>
      </c>
      <c r="AXD183" s="85">
        <f>1.039*$AZ$183</f>
        <v>23307.311788819996</v>
      </c>
      <c r="AXE183" s="85">
        <f>1.039*$AZ$183</f>
        <v>23307.311788819996</v>
      </c>
      <c r="AXF183" s="85">
        <f>1.039*$AZ$183</f>
        <v>23307.311788819996</v>
      </c>
      <c r="AXG183" s="85">
        <f>1.039*$AZ$183</f>
        <v>23307.311788819996</v>
      </c>
      <c r="AXH183" s="85">
        <f>1.039*$AZ$183</f>
        <v>23307.311788819996</v>
      </c>
      <c r="AXI183" s="85">
        <f>1.039*$AZ$183</f>
        <v>23307.311788819996</v>
      </c>
      <c r="AXJ183" s="85">
        <f>1.039*$AZ$183</f>
        <v>23307.311788819996</v>
      </c>
      <c r="AXK183" s="85">
        <f>1.039*$AZ$183</f>
        <v>23307.311788819996</v>
      </c>
      <c r="AXL183" s="85">
        <f>1.039*$AZ$183</f>
        <v>23307.311788819996</v>
      </c>
      <c r="AXM183" s="85">
        <f>1.039*$AZ$183</f>
        <v>23307.311788819996</v>
      </c>
      <c r="AXN183" s="85">
        <f>1.039*$AZ$183</f>
        <v>23307.311788819996</v>
      </c>
      <c r="AXO183" s="85">
        <f>1.039*$AZ$183</f>
        <v>23307.311788819996</v>
      </c>
      <c r="AXP183" s="85">
        <f>1.039*$AZ$183</f>
        <v>23307.311788819996</v>
      </c>
      <c r="AXQ183" s="85">
        <f>1.039*$AZ$183</f>
        <v>23307.311788819996</v>
      </c>
      <c r="AXR183" s="85">
        <f>1.039*$AZ$183</f>
        <v>23307.311788819996</v>
      </c>
      <c r="AXS183" s="85">
        <f>1.039*$AZ$183</f>
        <v>23307.311788819996</v>
      </c>
      <c r="AXT183" s="85">
        <f>1.039*$AZ$183</f>
        <v>23307.311788819996</v>
      </c>
      <c r="AXU183" s="85">
        <f>1.039*$AZ$183</f>
        <v>23307.311788819996</v>
      </c>
      <c r="AXV183" s="85">
        <f>1.039*$AZ$183</f>
        <v>23307.311788819996</v>
      </c>
      <c r="AXW183" s="85">
        <f>1.039*$AZ$183</f>
        <v>23307.311788819996</v>
      </c>
      <c r="AXX183" s="85">
        <f>1.039*$AZ$183</f>
        <v>23307.311788819996</v>
      </c>
      <c r="AXY183" s="85">
        <f>1.039*$AZ$183</f>
        <v>23307.311788819996</v>
      </c>
      <c r="AXZ183" s="85">
        <f>1.039*$AZ$183</f>
        <v>23307.311788819996</v>
      </c>
      <c r="AYA183" s="85">
        <f>1.039*$AZ$183</f>
        <v>23307.311788819996</v>
      </c>
      <c r="AYB183" s="85">
        <f>1.039*$AZ$183</f>
        <v>23307.311788819996</v>
      </c>
      <c r="AYC183" s="85">
        <f>1.039*$AZ$183</f>
        <v>23307.311788819996</v>
      </c>
      <c r="AYD183" s="85">
        <f>1.039*$AZ$183</f>
        <v>23307.311788819996</v>
      </c>
      <c r="AYE183" s="85">
        <f>1.039*$AZ$183</f>
        <v>23307.311788819996</v>
      </c>
      <c r="AYF183" s="85">
        <f>1.039*$AZ$183</f>
        <v>23307.311788819996</v>
      </c>
      <c r="AYG183" s="85">
        <f>1.039*$AZ$183</f>
        <v>23307.311788819996</v>
      </c>
      <c r="AYH183" s="85">
        <f>1.039*$AZ$183</f>
        <v>23307.311788819996</v>
      </c>
      <c r="AYI183" s="85">
        <f>1.039*$AZ$183</f>
        <v>23307.311788819996</v>
      </c>
      <c r="AYJ183" s="85">
        <f>1.039*$AZ$183</f>
        <v>23307.311788819996</v>
      </c>
      <c r="AYK183" s="85">
        <f>1.039*$AZ$183</f>
        <v>23307.311788819996</v>
      </c>
      <c r="AYL183" s="85">
        <f>1.039*$AZ$183</f>
        <v>23307.311788819996</v>
      </c>
      <c r="AYM183" s="85">
        <f>1.039*$AZ$183</f>
        <v>23307.311788819996</v>
      </c>
      <c r="AYN183" s="85">
        <f>1.039*$AZ$183</f>
        <v>23307.311788819996</v>
      </c>
      <c r="AYO183" s="85">
        <f>1.039*$AZ$183</f>
        <v>23307.311788819996</v>
      </c>
      <c r="AYP183" s="85">
        <f>1.039*$AZ$183</f>
        <v>23307.311788819996</v>
      </c>
      <c r="AYQ183" s="85">
        <f>1.039*$AZ$183</f>
        <v>23307.311788819996</v>
      </c>
      <c r="AYR183" s="85">
        <f>1.039*$AZ$183</f>
        <v>23307.311788819996</v>
      </c>
      <c r="AYS183" s="85">
        <f>1.039*$AZ$183</f>
        <v>23307.311788819996</v>
      </c>
      <c r="AYT183" s="85">
        <f>1.039*$AZ$183</f>
        <v>23307.311788819996</v>
      </c>
      <c r="AYU183" s="85">
        <f>1.039*$AZ$183</f>
        <v>23307.311788819996</v>
      </c>
      <c r="AYV183" s="85">
        <f>1.039*$AZ$183</f>
        <v>23307.311788819996</v>
      </c>
      <c r="AYW183" s="85">
        <f>1.039*$AZ$183</f>
        <v>23307.311788819996</v>
      </c>
      <c r="AYX183" s="85">
        <f>1.039*$AZ$183</f>
        <v>23307.311788819996</v>
      </c>
      <c r="AYY183" s="85">
        <f>1.039*$AZ$183</f>
        <v>23307.311788819996</v>
      </c>
      <c r="AYZ183" s="85">
        <f>1.039*$AZ$183</f>
        <v>23307.311788819996</v>
      </c>
      <c r="AZA183" s="85">
        <f>1.039*$AZ$183</f>
        <v>23307.311788819996</v>
      </c>
      <c r="AZB183" s="85">
        <f>1.039*$AZ$183</f>
        <v>23307.311788819996</v>
      </c>
      <c r="AZC183" s="85">
        <f>1.039*$AZ$183</f>
        <v>23307.311788819996</v>
      </c>
      <c r="AZD183" s="85">
        <f>1.039*$AZ$183</f>
        <v>23307.311788819996</v>
      </c>
      <c r="AZE183" s="85">
        <f>1.039*$AZ$183</f>
        <v>23307.311788819996</v>
      </c>
      <c r="AZF183" s="85">
        <f>1.039*$AZ$183</f>
        <v>23307.311788819996</v>
      </c>
      <c r="AZG183" s="85">
        <f>1.039*$AZ$183</f>
        <v>23307.311788819996</v>
      </c>
      <c r="AZH183" s="85">
        <f>1.039*$AZ$183</f>
        <v>23307.311788819996</v>
      </c>
      <c r="AZI183" s="85">
        <f>1.039*$AZ$183</f>
        <v>23307.311788819996</v>
      </c>
      <c r="AZJ183" s="85">
        <f>1.039*$AZ$183</f>
        <v>23307.311788819996</v>
      </c>
      <c r="AZK183" s="85">
        <f>1.039*$AZ$183</f>
        <v>23307.311788819996</v>
      </c>
      <c r="AZL183" s="85">
        <f>1.039*$AZ$183</f>
        <v>23307.311788819996</v>
      </c>
      <c r="AZM183" s="85">
        <f>1.039*$AZ$183</f>
        <v>23307.311788819996</v>
      </c>
      <c r="AZN183" s="85">
        <f>1.039*$AZ$183</f>
        <v>23307.311788819996</v>
      </c>
      <c r="AZO183" s="85">
        <f>1.039*$AZ$183</f>
        <v>23307.311788819996</v>
      </c>
      <c r="AZP183" s="85">
        <f>1.039*$AZ$183</f>
        <v>23307.311788819996</v>
      </c>
      <c r="AZQ183" s="85">
        <f>1.039*$AZ$183</f>
        <v>23307.311788819996</v>
      </c>
      <c r="AZR183" s="85">
        <f>1.039*$AZ$183</f>
        <v>23307.311788819996</v>
      </c>
      <c r="AZS183" s="85">
        <f>1.039*$AZ$183</f>
        <v>23307.311788819996</v>
      </c>
      <c r="AZT183" s="85">
        <f>1.039*$AZ$183</f>
        <v>23307.311788819996</v>
      </c>
      <c r="AZU183" s="85">
        <f>1.039*$AZ$183</f>
        <v>23307.311788819996</v>
      </c>
      <c r="AZV183" s="85">
        <f>1.039*$AZ$183</f>
        <v>23307.311788819996</v>
      </c>
      <c r="AZW183" s="85">
        <f>1.039*$AZ$183</f>
        <v>23307.311788819996</v>
      </c>
      <c r="AZX183" s="85">
        <f>1.039*$AZ$183</f>
        <v>23307.311788819996</v>
      </c>
      <c r="AZY183" s="85">
        <f>1.039*$AZ$183</f>
        <v>23307.311788819996</v>
      </c>
      <c r="AZZ183" s="85">
        <f>1.039*$AZ$183</f>
        <v>23307.311788819996</v>
      </c>
      <c r="BAA183" s="85">
        <f>1.039*$AZ$183</f>
        <v>23307.311788819996</v>
      </c>
      <c r="BAB183" s="85">
        <f>1.039*$AZ$183</f>
        <v>23307.311788819996</v>
      </c>
      <c r="BAC183" s="85">
        <f>1.039*$AZ$183</f>
        <v>23307.311788819996</v>
      </c>
      <c r="BAD183" s="85">
        <f>1.039*$AZ$183</f>
        <v>23307.311788819996</v>
      </c>
      <c r="BAE183" s="85">
        <f>1.039*$AZ$183</f>
        <v>23307.311788819996</v>
      </c>
      <c r="BAF183" s="85">
        <f>1.039*$AZ$183</f>
        <v>23307.311788819996</v>
      </c>
      <c r="BAG183" s="85">
        <f>1.039*$AZ$183</f>
        <v>23307.311788819996</v>
      </c>
      <c r="BAH183" s="85">
        <f>1.039*$AZ$183</f>
        <v>23307.311788819996</v>
      </c>
      <c r="BAI183" s="85">
        <f>1.039*$AZ$183</f>
        <v>23307.311788819996</v>
      </c>
      <c r="BAJ183" s="85">
        <f>1.039*$AZ$183</f>
        <v>23307.311788819996</v>
      </c>
      <c r="BAK183" s="85">
        <f>1.039*$AZ$183</f>
        <v>23307.311788819996</v>
      </c>
      <c r="BAL183" s="85">
        <f>1.039*$AZ$183</f>
        <v>23307.311788819996</v>
      </c>
      <c r="BAM183" s="85">
        <f>1.039*$AZ$183</f>
        <v>23307.311788819996</v>
      </c>
      <c r="BAN183" s="85">
        <f>1.039*$AZ$183</f>
        <v>23307.311788819996</v>
      </c>
      <c r="BAO183" s="85">
        <f>1.039*$AZ$183</f>
        <v>23307.311788819996</v>
      </c>
      <c r="BAP183" s="85">
        <f>1.039*$AZ$183</f>
        <v>23307.311788819996</v>
      </c>
      <c r="BAQ183" s="85">
        <f>1.039*$AZ$183</f>
        <v>23307.311788819996</v>
      </c>
      <c r="BAR183" s="85">
        <f>1.039*$AZ$183</f>
        <v>23307.311788819996</v>
      </c>
      <c r="BAS183" s="85">
        <f>1.039*$AZ$183</f>
        <v>23307.311788819996</v>
      </c>
      <c r="BAT183" s="85">
        <f>1.039*$AZ$183</f>
        <v>23307.311788819996</v>
      </c>
      <c r="BAU183" s="85">
        <f>1.039*$AZ$183</f>
        <v>23307.311788819996</v>
      </c>
      <c r="BAV183" s="85">
        <f>1.039*$AZ$183</f>
        <v>23307.311788819996</v>
      </c>
      <c r="BAW183" s="85">
        <f>1.039*$AZ$183</f>
        <v>23307.311788819996</v>
      </c>
      <c r="BAX183" s="85">
        <f>1.039*$AZ$183</f>
        <v>23307.311788819996</v>
      </c>
      <c r="BAY183" s="85">
        <f>1.039*$AZ$183</f>
        <v>23307.311788819996</v>
      </c>
      <c r="BAZ183" s="85">
        <f>1.039*$AZ$183</f>
        <v>23307.311788819996</v>
      </c>
      <c r="BBA183" s="85">
        <f>1.039*$AZ$183</f>
        <v>23307.311788819996</v>
      </c>
      <c r="BBB183" s="85">
        <f>1.039*$AZ$183</f>
        <v>23307.311788819996</v>
      </c>
      <c r="BBC183" s="85">
        <f>1.039*$AZ$183</f>
        <v>23307.311788819996</v>
      </c>
      <c r="BBD183" s="85">
        <f>1.039*$AZ$183</f>
        <v>23307.311788819996</v>
      </c>
      <c r="BBE183" s="85">
        <f>1.039*$AZ$183</f>
        <v>23307.311788819996</v>
      </c>
      <c r="BBF183" s="85">
        <f>1.039*$AZ$183</f>
        <v>23307.311788819996</v>
      </c>
      <c r="BBG183" s="85">
        <f>1.039*$AZ$183</f>
        <v>23307.311788819996</v>
      </c>
      <c r="BBH183" s="85">
        <f>1.039*$AZ$183</f>
        <v>23307.311788819996</v>
      </c>
      <c r="BBI183" s="85">
        <f>1.039*$AZ$183</f>
        <v>23307.311788819996</v>
      </c>
      <c r="BBJ183" s="85">
        <f>1.039*$AZ$183</f>
        <v>23307.311788819996</v>
      </c>
      <c r="BBK183" s="85">
        <f>1.039*$AZ$183</f>
        <v>23307.311788819996</v>
      </c>
      <c r="BBL183" s="85">
        <f>1.039*$AZ$183</f>
        <v>23307.311788819996</v>
      </c>
      <c r="BBM183" s="85">
        <f>1.039*$AZ$183</f>
        <v>23307.311788819996</v>
      </c>
      <c r="BBN183" s="85">
        <f>1.039*$AZ$183</f>
        <v>23307.311788819996</v>
      </c>
      <c r="BBO183" s="85">
        <f>1.039*$AZ$183</f>
        <v>23307.311788819996</v>
      </c>
      <c r="BBP183" s="85">
        <f>1.039*$AZ$183</f>
        <v>23307.311788819996</v>
      </c>
      <c r="BBQ183" s="85">
        <f>1.039*$AZ$183</f>
        <v>23307.311788819996</v>
      </c>
      <c r="BBR183" s="85">
        <f>1.039*$AZ$183</f>
        <v>23307.311788819996</v>
      </c>
      <c r="BBS183" s="85">
        <f>1.039*$AZ$183</f>
        <v>23307.311788819996</v>
      </c>
      <c r="BBT183" s="85">
        <f>1.039*$AZ$183</f>
        <v>23307.311788819996</v>
      </c>
      <c r="BBU183" s="85">
        <f>1.039*$AZ$183</f>
        <v>23307.311788819996</v>
      </c>
      <c r="BBV183" s="85">
        <f>1.039*$AZ$183</f>
        <v>23307.311788819996</v>
      </c>
      <c r="BBW183" s="85">
        <f>1.039*$AZ$183</f>
        <v>23307.311788819996</v>
      </c>
      <c r="BBX183" s="85">
        <f>1.039*$AZ$183</f>
        <v>23307.311788819996</v>
      </c>
      <c r="BBY183" s="85">
        <f>1.039*$AZ$183</f>
        <v>23307.311788819996</v>
      </c>
      <c r="BBZ183" s="85">
        <f>1.039*$AZ$183</f>
        <v>23307.311788819996</v>
      </c>
      <c r="BCA183" s="85">
        <f>1.039*$AZ$183</f>
        <v>23307.311788819996</v>
      </c>
      <c r="BCB183" s="85">
        <f>1.039*$AZ$183</f>
        <v>23307.311788819996</v>
      </c>
      <c r="BCC183" s="85">
        <f>1.039*$AZ$183</f>
        <v>23307.311788819996</v>
      </c>
      <c r="BCD183" s="85">
        <f>1.039*$AZ$183</f>
        <v>23307.311788819996</v>
      </c>
      <c r="BCE183" s="85">
        <f>1.039*$AZ$183</f>
        <v>23307.311788819996</v>
      </c>
      <c r="BCF183" s="85">
        <f>1.039*$AZ$183</f>
        <v>23307.311788819996</v>
      </c>
      <c r="BCG183" s="85">
        <f>1.039*$AZ$183</f>
        <v>23307.311788819996</v>
      </c>
      <c r="BCH183" s="85">
        <f>1.039*$AZ$183</f>
        <v>23307.311788819996</v>
      </c>
      <c r="BCI183" s="85">
        <f>1.039*$AZ$183</f>
        <v>23307.311788819996</v>
      </c>
      <c r="BCJ183" s="85">
        <f>1.039*$AZ$183</f>
        <v>23307.311788819996</v>
      </c>
      <c r="BCK183" s="85">
        <f>1.039*$AZ$183</f>
        <v>23307.311788819996</v>
      </c>
      <c r="BCL183" s="85">
        <f>1.039*$AZ$183</f>
        <v>23307.311788819996</v>
      </c>
      <c r="BCM183" s="85">
        <f>1.039*$AZ$183</f>
        <v>23307.311788819996</v>
      </c>
      <c r="BCN183" s="85">
        <f>1.039*$AZ$183</f>
        <v>23307.311788819996</v>
      </c>
      <c r="BCO183" s="85">
        <f>1.039*$AZ$183</f>
        <v>23307.311788819996</v>
      </c>
      <c r="BCP183" s="85">
        <f>1.039*$AZ$183</f>
        <v>23307.311788819996</v>
      </c>
      <c r="BCQ183" s="85">
        <f>1.039*$AZ$183</f>
        <v>23307.311788819996</v>
      </c>
      <c r="BCR183" s="85">
        <f>1.039*$AZ$183</f>
        <v>23307.311788819996</v>
      </c>
      <c r="BCS183" s="85">
        <f>1.039*$AZ$183</f>
        <v>23307.311788819996</v>
      </c>
      <c r="BCT183" s="85">
        <f>1.039*$AZ$183</f>
        <v>23307.311788819996</v>
      </c>
      <c r="BCU183" s="85">
        <f>1.039*$AZ$183</f>
        <v>23307.311788819996</v>
      </c>
      <c r="BCV183" s="85">
        <f>1.039*$AZ$183</f>
        <v>23307.311788819996</v>
      </c>
      <c r="BCW183" s="85">
        <f>1.039*$AZ$183</f>
        <v>23307.311788819996</v>
      </c>
      <c r="BCX183" s="85">
        <f>1.039*$AZ$183</f>
        <v>23307.311788819996</v>
      </c>
      <c r="BCY183" s="85">
        <f>1.039*$AZ$183</f>
        <v>23307.311788819996</v>
      </c>
      <c r="BCZ183" s="85">
        <f>1.039*$AZ$183</f>
        <v>23307.311788819996</v>
      </c>
      <c r="BDA183" s="85">
        <f>1.039*$AZ$183</f>
        <v>23307.311788819996</v>
      </c>
      <c r="BDB183" s="85">
        <f>1.039*$AZ$183</f>
        <v>23307.311788819996</v>
      </c>
      <c r="BDC183" s="85">
        <f>1.039*$AZ$183</f>
        <v>23307.311788819996</v>
      </c>
      <c r="BDD183" s="85">
        <f>1.039*$AZ$183</f>
        <v>23307.311788819996</v>
      </c>
      <c r="BDE183" s="85">
        <f>1.039*$AZ$183</f>
        <v>23307.311788819996</v>
      </c>
      <c r="BDF183" s="85">
        <f>1.039*$AZ$183</f>
        <v>23307.311788819996</v>
      </c>
      <c r="BDG183" s="85">
        <f>1.039*$AZ$183</f>
        <v>23307.311788819996</v>
      </c>
      <c r="BDH183" s="85">
        <f>1.039*$AZ$183</f>
        <v>23307.311788819996</v>
      </c>
      <c r="BDI183" s="85">
        <f>1.039*$AZ$183</f>
        <v>23307.311788819996</v>
      </c>
      <c r="BDJ183" s="85">
        <f>1.039*$AZ$183</f>
        <v>23307.311788819996</v>
      </c>
      <c r="BDK183" s="85">
        <f>1.039*$AZ$183</f>
        <v>23307.311788819996</v>
      </c>
      <c r="BDL183" s="85">
        <f>1.039*$AZ$183</f>
        <v>23307.311788819996</v>
      </c>
      <c r="BDM183" s="85">
        <f>1.039*$AZ$183</f>
        <v>23307.311788819996</v>
      </c>
      <c r="BDN183" s="85">
        <f>1.039*$AZ$183</f>
        <v>23307.311788819996</v>
      </c>
      <c r="BDO183" s="85">
        <f>1.039*$AZ$183</f>
        <v>23307.311788819996</v>
      </c>
      <c r="BDP183" s="85">
        <f>1.039*$AZ$183</f>
        <v>23307.311788819996</v>
      </c>
      <c r="BDQ183" s="85">
        <f>1.039*$AZ$183</f>
        <v>23307.311788819996</v>
      </c>
      <c r="BDR183" s="85">
        <f>1.039*$AZ$183</f>
        <v>23307.311788819996</v>
      </c>
      <c r="BDS183" s="85">
        <f>1.039*$AZ$183</f>
        <v>23307.311788819996</v>
      </c>
      <c r="BDT183" s="85">
        <f>1.039*$AZ$183</f>
        <v>23307.311788819996</v>
      </c>
      <c r="BDU183" s="85">
        <f>1.039*$AZ$183</f>
        <v>23307.311788819996</v>
      </c>
      <c r="BDV183" s="85">
        <f>1.039*$AZ$183</f>
        <v>23307.311788819996</v>
      </c>
      <c r="BDW183" s="85">
        <f>1.039*$AZ$183</f>
        <v>23307.311788819996</v>
      </c>
      <c r="BDX183" s="85">
        <f>1.039*$AZ$183</f>
        <v>23307.311788819996</v>
      </c>
      <c r="BDY183" s="85">
        <f>1.039*$AZ$183</f>
        <v>23307.311788819996</v>
      </c>
      <c r="BDZ183" s="85">
        <f>1.039*$AZ$183</f>
        <v>23307.311788819996</v>
      </c>
      <c r="BEA183" s="85">
        <f>1.039*$AZ$183</f>
        <v>23307.311788819996</v>
      </c>
      <c r="BEB183" s="85">
        <f>1.039*$AZ$183</f>
        <v>23307.311788819996</v>
      </c>
      <c r="BEC183" s="85">
        <f>1.039*$AZ$183</f>
        <v>23307.311788819996</v>
      </c>
      <c r="BED183" s="85">
        <f>1.039*$AZ$183</f>
        <v>23307.311788819996</v>
      </c>
      <c r="BEE183" s="85">
        <f>1.039*$AZ$183</f>
        <v>23307.311788819996</v>
      </c>
      <c r="BEF183" s="85">
        <f>1.039*$AZ$183</f>
        <v>23307.311788819996</v>
      </c>
      <c r="BEG183" s="85">
        <f>1.039*$AZ$183</f>
        <v>23307.311788819996</v>
      </c>
      <c r="BEH183" s="85">
        <f>1.039*$AZ$183</f>
        <v>23307.311788819996</v>
      </c>
      <c r="BEI183" s="85">
        <f>1.039*$AZ$183</f>
        <v>23307.311788819996</v>
      </c>
      <c r="BEJ183" s="85">
        <f>1.039*$AZ$183</f>
        <v>23307.311788819996</v>
      </c>
      <c r="BEK183" s="85">
        <f>1.039*$AZ$183</f>
        <v>23307.311788819996</v>
      </c>
      <c r="BEL183" s="85">
        <f>1.039*$AZ$183</f>
        <v>23307.311788819996</v>
      </c>
      <c r="BEM183" s="85">
        <f>1.039*$AZ$183</f>
        <v>23307.311788819996</v>
      </c>
      <c r="BEN183" s="85">
        <f>1.039*$AZ$183</f>
        <v>23307.311788819996</v>
      </c>
      <c r="BEO183" s="85">
        <f>1.039*$AZ$183</f>
        <v>23307.311788819996</v>
      </c>
      <c r="BEP183" s="85">
        <f>1.039*$AZ$183</f>
        <v>23307.311788819996</v>
      </c>
      <c r="BEQ183" s="85">
        <f>1.039*$AZ$183</f>
        <v>23307.311788819996</v>
      </c>
      <c r="BER183" s="85">
        <f>1.039*$AZ$183</f>
        <v>23307.311788819996</v>
      </c>
      <c r="BES183" s="85">
        <f>1.039*$AZ$183</f>
        <v>23307.311788819996</v>
      </c>
      <c r="BET183" s="85">
        <f>1.039*$AZ$183</f>
        <v>23307.311788819996</v>
      </c>
      <c r="BEU183" s="85">
        <f>1.039*$AZ$183</f>
        <v>23307.311788819996</v>
      </c>
      <c r="BEV183" s="85">
        <f>1.039*$AZ$183</f>
        <v>23307.311788819996</v>
      </c>
      <c r="BEW183" s="85">
        <f>1.039*$AZ$183</f>
        <v>23307.311788819996</v>
      </c>
      <c r="BEX183" s="85">
        <f>1.039*$AZ$183</f>
        <v>23307.311788819996</v>
      </c>
      <c r="BEY183" s="85">
        <f>1.039*$AZ$183</f>
        <v>23307.311788819996</v>
      </c>
      <c r="BEZ183" s="85">
        <f>1.039*$AZ$183</f>
        <v>23307.311788819996</v>
      </c>
      <c r="BFA183" s="85">
        <f>1.039*$AZ$183</f>
        <v>23307.311788819996</v>
      </c>
      <c r="BFB183" s="85">
        <f>1.039*$AZ$183</f>
        <v>23307.311788819996</v>
      </c>
      <c r="BFC183" s="85">
        <f>1.039*$AZ$183</f>
        <v>23307.311788819996</v>
      </c>
      <c r="BFD183" s="85">
        <f>1.039*$AZ$183</f>
        <v>23307.311788819996</v>
      </c>
      <c r="BFE183" s="85">
        <f>1.039*$AZ$183</f>
        <v>23307.311788819996</v>
      </c>
      <c r="BFF183" s="85">
        <f>1.039*$AZ$183</f>
        <v>23307.311788819996</v>
      </c>
      <c r="BFG183" s="85">
        <f>1.039*$AZ$183</f>
        <v>23307.311788819996</v>
      </c>
      <c r="BFH183" s="85">
        <f>1.039*$AZ$183</f>
        <v>23307.311788819996</v>
      </c>
      <c r="BFI183" s="85">
        <f>1.039*$AZ$183</f>
        <v>23307.311788819996</v>
      </c>
      <c r="BFJ183" s="85">
        <f>1.039*$AZ$183</f>
        <v>23307.311788819996</v>
      </c>
      <c r="BFK183" s="85">
        <f>1.039*$AZ$183</f>
        <v>23307.311788819996</v>
      </c>
      <c r="BFL183" s="85">
        <f>1.039*$AZ$183</f>
        <v>23307.311788819996</v>
      </c>
      <c r="BFM183" s="85">
        <f>1.039*$AZ$183</f>
        <v>23307.311788819996</v>
      </c>
      <c r="BFN183" s="85">
        <f>1.039*$AZ$183</f>
        <v>23307.311788819996</v>
      </c>
      <c r="BFO183" s="85">
        <f>1.039*$AZ$183</f>
        <v>23307.311788819996</v>
      </c>
      <c r="BFP183" s="85">
        <f>1.039*$AZ$183</f>
        <v>23307.311788819996</v>
      </c>
      <c r="BFQ183" s="85">
        <f>1.039*$AZ$183</f>
        <v>23307.311788819996</v>
      </c>
      <c r="BFR183" s="85">
        <f>1.039*$AZ$183</f>
        <v>23307.311788819996</v>
      </c>
      <c r="BFS183" s="85">
        <f>1.039*$AZ$183</f>
        <v>23307.311788819996</v>
      </c>
      <c r="BFT183" s="85">
        <f>1.039*$AZ$183</f>
        <v>23307.311788819996</v>
      </c>
      <c r="BFU183" s="85">
        <f>1.039*$AZ$183</f>
        <v>23307.311788819996</v>
      </c>
      <c r="BFV183" s="85">
        <f>1.039*$AZ$183</f>
        <v>23307.311788819996</v>
      </c>
      <c r="BFW183" s="85">
        <f>1.039*$AZ$183</f>
        <v>23307.311788819996</v>
      </c>
      <c r="BFX183" s="85">
        <f>1.039*$AZ$183</f>
        <v>23307.311788819996</v>
      </c>
      <c r="BFY183" s="85">
        <f>1.039*$AZ$183</f>
        <v>23307.311788819996</v>
      </c>
      <c r="BFZ183" s="85">
        <f>1.039*$AZ$183</f>
        <v>23307.311788819996</v>
      </c>
      <c r="BGA183" s="85">
        <f>1.039*$AZ$183</f>
        <v>23307.311788819996</v>
      </c>
      <c r="BGB183" s="85">
        <f>1.039*$AZ$183</f>
        <v>23307.311788819996</v>
      </c>
      <c r="BGC183" s="85">
        <f>1.039*$AZ$183</f>
        <v>23307.311788819996</v>
      </c>
      <c r="BGD183" s="85">
        <f>1.039*$AZ$183</f>
        <v>23307.311788819996</v>
      </c>
      <c r="BGE183" s="85">
        <f>1.039*$AZ$183</f>
        <v>23307.311788819996</v>
      </c>
      <c r="BGF183" s="85">
        <f>1.039*$AZ$183</f>
        <v>23307.311788819996</v>
      </c>
      <c r="BGG183" s="85">
        <f>1.039*$AZ$183</f>
        <v>23307.311788819996</v>
      </c>
      <c r="BGH183" s="85">
        <f>1.039*$AZ$183</f>
        <v>23307.311788819996</v>
      </c>
      <c r="BGI183" s="85">
        <f>1.039*$AZ$183</f>
        <v>23307.311788819996</v>
      </c>
      <c r="BGJ183" s="85">
        <f>1.039*$AZ$183</f>
        <v>23307.311788819996</v>
      </c>
      <c r="BGK183" s="85">
        <f>1.039*$AZ$183</f>
        <v>23307.311788819996</v>
      </c>
      <c r="BGL183" s="85">
        <f>1.039*$AZ$183</f>
        <v>23307.311788819996</v>
      </c>
      <c r="BGM183" s="85">
        <f>1.039*$AZ$183</f>
        <v>23307.311788819996</v>
      </c>
      <c r="BGN183" s="85">
        <f>1.039*$AZ$183</f>
        <v>23307.311788819996</v>
      </c>
      <c r="BGO183" s="85">
        <f>1.039*$AZ$183</f>
        <v>23307.311788819996</v>
      </c>
      <c r="BGP183" s="85">
        <f>1.039*$AZ$183</f>
        <v>23307.311788819996</v>
      </c>
      <c r="BGQ183" s="85">
        <f>1.039*$AZ$183</f>
        <v>23307.311788819996</v>
      </c>
      <c r="BGR183" s="85">
        <f>1.039*$AZ$183</f>
        <v>23307.311788819996</v>
      </c>
      <c r="BGS183" s="85">
        <f>1.039*$AZ$183</f>
        <v>23307.311788819996</v>
      </c>
      <c r="BGT183" s="85">
        <f>1.039*$AZ$183</f>
        <v>23307.311788819996</v>
      </c>
      <c r="BGU183" s="85">
        <f>1.039*$AZ$183</f>
        <v>23307.311788819996</v>
      </c>
      <c r="BGV183" s="85">
        <f>1.039*$AZ$183</f>
        <v>23307.311788819996</v>
      </c>
      <c r="BGW183" s="85">
        <f>1.039*$AZ$183</f>
        <v>23307.311788819996</v>
      </c>
      <c r="BGX183" s="85">
        <f>1.039*$AZ$183</f>
        <v>23307.311788819996</v>
      </c>
      <c r="BGY183" s="85">
        <f>1.039*$AZ$183</f>
        <v>23307.311788819996</v>
      </c>
      <c r="BGZ183" s="85">
        <f>1.039*$AZ$183</f>
        <v>23307.311788819996</v>
      </c>
      <c r="BHA183" s="85">
        <f>1.039*$AZ$183</f>
        <v>23307.311788819996</v>
      </c>
      <c r="BHB183" s="85">
        <f>1.039*$AZ$183</f>
        <v>23307.311788819996</v>
      </c>
      <c r="BHC183" s="85">
        <f>1.039*$AZ$183</f>
        <v>23307.311788819996</v>
      </c>
      <c r="BHD183" s="85">
        <f>1.039*$AZ$183</f>
        <v>23307.311788819996</v>
      </c>
      <c r="BHE183" s="85">
        <f>1.039*$AZ$183</f>
        <v>23307.311788819996</v>
      </c>
      <c r="BHF183" s="85">
        <f>1.039*$AZ$183</f>
        <v>23307.311788819996</v>
      </c>
      <c r="BHG183" s="85">
        <f>1.039*$AZ$183</f>
        <v>23307.311788819996</v>
      </c>
      <c r="BHH183" s="85">
        <f>1.039*$AZ$183</f>
        <v>23307.311788819996</v>
      </c>
      <c r="BHI183" s="85">
        <f>1.039*$AZ$183</f>
        <v>23307.311788819996</v>
      </c>
      <c r="BHJ183" s="85">
        <f>1.039*$AZ$183</f>
        <v>23307.311788819996</v>
      </c>
      <c r="BHK183" s="85">
        <f>1.039*$AZ$183</f>
        <v>23307.311788819996</v>
      </c>
      <c r="BHL183" s="85">
        <f>1.039*$AZ$183</f>
        <v>23307.311788819996</v>
      </c>
      <c r="BHM183" s="85">
        <f>1.039*$AZ$183</f>
        <v>23307.311788819996</v>
      </c>
      <c r="BHN183" s="85">
        <f>1.039*$AZ$183</f>
        <v>23307.311788819996</v>
      </c>
      <c r="BHO183" s="85">
        <f>1.039*$AZ$183</f>
        <v>23307.311788819996</v>
      </c>
      <c r="BHP183" s="85">
        <f>1.039*$AZ$183</f>
        <v>23307.311788819996</v>
      </c>
      <c r="BHQ183" s="85">
        <f>1.039*$AZ$183</f>
        <v>23307.311788819996</v>
      </c>
      <c r="BHR183" s="85">
        <f>1.039*$AZ$183</f>
        <v>23307.311788819996</v>
      </c>
      <c r="BHS183" s="85">
        <f>1.039*$AZ$183</f>
        <v>23307.311788819996</v>
      </c>
      <c r="BHT183" s="85">
        <f>1.039*$AZ$183</f>
        <v>23307.311788819996</v>
      </c>
      <c r="BHU183" s="85">
        <f>1.039*$AZ$183</f>
        <v>23307.311788819996</v>
      </c>
      <c r="BHV183" s="85">
        <f>1.039*$AZ$183</f>
        <v>23307.311788819996</v>
      </c>
      <c r="BHW183" s="85">
        <f>1.039*$AZ$183</f>
        <v>23307.311788819996</v>
      </c>
      <c r="BHX183" s="85">
        <f>1.039*$AZ$183</f>
        <v>23307.311788819996</v>
      </c>
      <c r="BHY183" s="85">
        <f>1.039*$AZ$183</f>
        <v>23307.311788819996</v>
      </c>
      <c r="BHZ183" s="85">
        <f>1.039*$AZ$183</f>
        <v>23307.311788819996</v>
      </c>
      <c r="BIA183" s="85">
        <f>1.039*$AZ$183</f>
        <v>23307.311788819996</v>
      </c>
      <c r="BIB183" s="85">
        <f>1.039*$AZ$183</f>
        <v>23307.311788819996</v>
      </c>
      <c r="BIC183" s="85">
        <f>1.039*$AZ$183</f>
        <v>23307.311788819996</v>
      </c>
      <c r="BID183" s="85">
        <f>1.039*$AZ$183</f>
        <v>23307.311788819996</v>
      </c>
      <c r="BIE183" s="85">
        <f>1.039*$AZ$183</f>
        <v>23307.311788819996</v>
      </c>
      <c r="BIF183" s="85">
        <f>1.039*$AZ$183</f>
        <v>23307.311788819996</v>
      </c>
      <c r="BIG183" s="85">
        <f>1.039*$AZ$183</f>
        <v>23307.311788819996</v>
      </c>
      <c r="BIH183" s="85">
        <f>1.039*$AZ$183</f>
        <v>23307.311788819996</v>
      </c>
      <c r="BII183" s="85">
        <f>1.039*$AZ$183</f>
        <v>23307.311788819996</v>
      </c>
      <c r="BIJ183" s="85">
        <f>1.039*$AZ$183</f>
        <v>23307.311788819996</v>
      </c>
      <c r="BIK183" s="85">
        <f>1.039*$AZ$183</f>
        <v>23307.311788819996</v>
      </c>
      <c r="BIL183" s="85">
        <f>1.039*$AZ$183</f>
        <v>23307.311788819996</v>
      </c>
      <c r="BIM183" s="85">
        <f>1.039*$AZ$183</f>
        <v>23307.311788819996</v>
      </c>
      <c r="BIN183" s="85">
        <f>1.039*$AZ$183</f>
        <v>23307.311788819996</v>
      </c>
      <c r="BIO183" s="85">
        <f>1.039*$AZ$183</f>
        <v>23307.311788819996</v>
      </c>
      <c r="BIP183" s="85">
        <f>1.039*$AZ$183</f>
        <v>23307.311788819996</v>
      </c>
      <c r="BIQ183" s="85">
        <f>1.039*$AZ$183</f>
        <v>23307.311788819996</v>
      </c>
      <c r="BIR183" s="85">
        <f>1.039*$AZ$183</f>
        <v>23307.311788819996</v>
      </c>
      <c r="BIS183" s="85">
        <f>1.039*$AZ$183</f>
        <v>23307.311788819996</v>
      </c>
      <c r="BIT183" s="85">
        <f>1.039*$AZ$183</f>
        <v>23307.311788819996</v>
      </c>
      <c r="BIU183" s="85">
        <f>1.039*$AZ$183</f>
        <v>23307.311788819996</v>
      </c>
      <c r="BIV183" s="85">
        <f>1.039*$AZ$183</f>
        <v>23307.311788819996</v>
      </c>
      <c r="BIW183" s="85">
        <f>1.039*$AZ$183</f>
        <v>23307.311788819996</v>
      </c>
      <c r="BIX183" s="85">
        <f>1.039*$AZ$183</f>
        <v>23307.311788819996</v>
      </c>
      <c r="BIY183" s="85">
        <f>1.039*$AZ$183</f>
        <v>23307.311788819996</v>
      </c>
      <c r="BIZ183" s="85">
        <f>1.039*$AZ$183</f>
        <v>23307.311788819996</v>
      </c>
      <c r="BJA183" s="85">
        <f>1.039*$AZ$183</f>
        <v>23307.311788819996</v>
      </c>
      <c r="BJB183" s="85">
        <f>1.039*$AZ$183</f>
        <v>23307.311788819996</v>
      </c>
      <c r="BJC183" s="85">
        <f>1.039*$AZ$183</f>
        <v>23307.311788819996</v>
      </c>
      <c r="BJD183" s="85">
        <f>1.039*$AZ$183</f>
        <v>23307.311788819996</v>
      </c>
      <c r="BJE183" s="85">
        <f>1.039*$AZ$183</f>
        <v>23307.311788819996</v>
      </c>
      <c r="BJF183" s="85">
        <f>1.039*$AZ$183</f>
        <v>23307.311788819996</v>
      </c>
      <c r="BJG183" s="85">
        <f>1.039*$AZ$183</f>
        <v>23307.311788819996</v>
      </c>
      <c r="BJH183" s="85">
        <f>1.039*$AZ$183</f>
        <v>23307.311788819996</v>
      </c>
      <c r="BJI183" s="85">
        <f>1.039*$AZ$183</f>
        <v>23307.311788819996</v>
      </c>
      <c r="BJJ183" s="85">
        <f>1.039*$AZ$183</f>
        <v>23307.311788819996</v>
      </c>
      <c r="BJK183" s="85">
        <f>1.039*$AZ$183</f>
        <v>23307.311788819996</v>
      </c>
      <c r="BJL183" s="85">
        <f>1.039*$AZ$183</f>
        <v>23307.311788819996</v>
      </c>
      <c r="BJM183" s="85">
        <f>1.039*$AZ$183</f>
        <v>23307.311788819996</v>
      </c>
      <c r="BJN183" s="85">
        <f>1.039*$AZ$183</f>
        <v>23307.311788819996</v>
      </c>
      <c r="BJO183" s="85">
        <f>1.039*$AZ$183</f>
        <v>23307.311788819996</v>
      </c>
      <c r="BJP183" s="85">
        <f>1.039*$AZ$183</f>
        <v>23307.311788819996</v>
      </c>
      <c r="BJQ183" s="85">
        <f>1.039*$AZ$183</f>
        <v>23307.311788819996</v>
      </c>
      <c r="BJR183" s="85">
        <f>1.039*$AZ$183</f>
        <v>23307.311788819996</v>
      </c>
      <c r="BJS183" s="85">
        <f>1.039*$AZ$183</f>
        <v>23307.311788819996</v>
      </c>
      <c r="BJT183" s="85">
        <f>1.039*$AZ$183</f>
        <v>23307.311788819996</v>
      </c>
      <c r="BJU183" s="85">
        <f>1.039*$AZ$183</f>
        <v>23307.311788819996</v>
      </c>
      <c r="BJV183" s="85">
        <f>1.039*$AZ$183</f>
        <v>23307.311788819996</v>
      </c>
      <c r="BJW183" s="85">
        <f>1.039*$AZ$183</f>
        <v>23307.311788819996</v>
      </c>
      <c r="BJX183" s="85">
        <f>1.039*$AZ$183</f>
        <v>23307.311788819996</v>
      </c>
      <c r="BJY183" s="85">
        <f>1.039*$AZ$183</f>
        <v>23307.311788819996</v>
      </c>
      <c r="BJZ183" s="85">
        <f>1.039*$AZ$183</f>
        <v>23307.311788819996</v>
      </c>
      <c r="BKA183" s="85">
        <f>1.039*$AZ$183</f>
        <v>23307.311788819996</v>
      </c>
      <c r="BKB183" s="85">
        <f>1.039*$AZ$183</f>
        <v>23307.311788819996</v>
      </c>
      <c r="BKC183" s="85">
        <f>1.039*$AZ$183</f>
        <v>23307.311788819996</v>
      </c>
      <c r="BKD183" s="85">
        <f>1.039*$AZ$183</f>
        <v>23307.311788819996</v>
      </c>
      <c r="BKE183" s="85">
        <f>1.039*$AZ$183</f>
        <v>23307.311788819996</v>
      </c>
      <c r="BKF183" s="85">
        <f>1.039*$AZ$183</f>
        <v>23307.311788819996</v>
      </c>
      <c r="BKG183" s="85">
        <f>1.039*$AZ$183</f>
        <v>23307.311788819996</v>
      </c>
      <c r="BKH183" s="85">
        <f>1.039*$AZ$183</f>
        <v>23307.311788819996</v>
      </c>
      <c r="BKI183" s="85">
        <f>1.039*$AZ$183</f>
        <v>23307.311788819996</v>
      </c>
      <c r="BKJ183" s="85">
        <f>1.039*$AZ$183</f>
        <v>23307.311788819996</v>
      </c>
      <c r="BKK183" s="85">
        <f>1.039*$AZ$183</f>
        <v>23307.311788819996</v>
      </c>
      <c r="BKL183" s="85">
        <f>1.039*$AZ$183</f>
        <v>23307.311788819996</v>
      </c>
      <c r="BKM183" s="85">
        <f>1.039*$AZ$183</f>
        <v>23307.311788819996</v>
      </c>
      <c r="BKN183" s="85">
        <f>1.039*$AZ$183</f>
        <v>23307.311788819996</v>
      </c>
      <c r="BKO183" s="85">
        <f>1.039*$AZ$183</f>
        <v>23307.311788819996</v>
      </c>
      <c r="BKP183" s="85">
        <f>1.039*$AZ$183</f>
        <v>23307.311788819996</v>
      </c>
      <c r="BKQ183" s="85">
        <f>1.039*$AZ$183</f>
        <v>23307.311788819996</v>
      </c>
      <c r="BKR183" s="85">
        <f>1.039*$AZ$183</f>
        <v>23307.311788819996</v>
      </c>
      <c r="BKS183" s="85">
        <f>1.039*$AZ$183</f>
        <v>23307.311788819996</v>
      </c>
      <c r="BKT183" s="85">
        <f>1.039*$AZ$183</f>
        <v>23307.311788819996</v>
      </c>
      <c r="BKU183" s="85">
        <f>1.039*$AZ$183</f>
        <v>23307.311788819996</v>
      </c>
      <c r="BKV183" s="85">
        <f>1.039*$AZ$183</f>
        <v>23307.311788819996</v>
      </c>
      <c r="BKW183" s="85">
        <f>1.039*$AZ$183</f>
        <v>23307.311788819996</v>
      </c>
      <c r="BKX183" s="85">
        <f>1.039*$AZ$183</f>
        <v>23307.311788819996</v>
      </c>
      <c r="BKY183" s="85">
        <f>1.039*$AZ$183</f>
        <v>23307.311788819996</v>
      </c>
      <c r="BKZ183" s="85">
        <f>1.039*$AZ$183</f>
        <v>23307.311788819996</v>
      </c>
      <c r="BLA183" s="85">
        <f>1.039*$AZ$183</f>
        <v>23307.311788819996</v>
      </c>
      <c r="BLB183" s="85">
        <f>1.039*$AZ$183</f>
        <v>23307.311788819996</v>
      </c>
      <c r="BLC183" s="85">
        <f>1.039*$AZ$183</f>
        <v>23307.311788819996</v>
      </c>
      <c r="BLD183" s="85">
        <f>1.039*$AZ$183</f>
        <v>23307.311788819996</v>
      </c>
      <c r="BLE183" s="85">
        <f>1.039*$AZ$183</f>
        <v>23307.311788819996</v>
      </c>
      <c r="BLF183" s="85">
        <f>1.039*$AZ$183</f>
        <v>23307.311788819996</v>
      </c>
      <c r="BLG183" s="85">
        <f>1.039*$AZ$183</f>
        <v>23307.311788819996</v>
      </c>
      <c r="BLH183" s="85">
        <f>1.039*$AZ$183</f>
        <v>23307.311788819996</v>
      </c>
      <c r="BLI183" s="85">
        <f>1.039*$AZ$183</f>
        <v>23307.311788819996</v>
      </c>
      <c r="BLJ183" s="85">
        <f>1.039*$AZ$183</f>
        <v>23307.311788819996</v>
      </c>
      <c r="BLK183" s="85">
        <f>1.039*$AZ$183</f>
        <v>23307.311788819996</v>
      </c>
      <c r="BLL183" s="85">
        <f>1.039*$AZ$183</f>
        <v>23307.311788819996</v>
      </c>
      <c r="BLM183" s="85">
        <f>1.039*$AZ$183</f>
        <v>23307.311788819996</v>
      </c>
      <c r="BLN183" s="85">
        <f>1.039*$AZ$183</f>
        <v>23307.311788819996</v>
      </c>
      <c r="BLO183" s="85">
        <f>1.039*$AZ$183</f>
        <v>23307.311788819996</v>
      </c>
      <c r="BLP183" s="85">
        <f>1.039*$AZ$183</f>
        <v>23307.311788819996</v>
      </c>
      <c r="BLQ183" s="85">
        <f>1.039*$AZ$183</f>
        <v>23307.311788819996</v>
      </c>
      <c r="BLR183" s="85">
        <f>1.039*$AZ$183</f>
        <v>23307.311788819996</v>
      </c>
      <c r="BLS183" s="85">
        <f>1.039*$AZ$183</f>
        <v>23307.311788819996</v>
      </c>
      <c r="BLT183" s="85">
        <f>1.039*$AZ$183</f>
        <v>23307.311788819996</v>
      </c>
      <c r="BLU183" s="85">
        <f>1.039*$AZ$183</f>
        <v>23307.311788819996</v>
      </c>
      <c r="BLV183" s="85">
        <f>1.039*$AZ$183</f>
        <v>23307.311788819996</v>
      </c>
      <c r="BLW183" s="85">
        <f>1.039*$AZ$183</f>
        <v>23307.311788819996</v>
      </c>
      <c r="BLX183" s="85">
        <f>1.039*$AZ$183</f>
        <v>23307.311788819996</v>
      </c>
      <c r="BLY183" s="85">
        <f>1.039*$AZ$183</f>
        <v>23307.311788819996</v>
      </c>
      <c r="BLZ183" s="85">
        <f>1.039*$AZ$183</f>
        <v>23307.311788819996</v>
      </c>
      <c r="BMA183" s="85">
        <f>1.039*$AZ$183</f>
        <v>23307.311788819996</v>
      </c>
      <c r="BMB183" s="85">
        <f>1.039*$AZ$183</f>
        <v>23307.311788819996</v>
      </c>
      <c r="BMC183" s="85">
        <f>1.039*$AZ$183</f>
        <v>23307.311788819996</v>
      </c>
      <c r="BMD183" s="85">
        <f>1.039*$AZ$183</f>
        <v>23307.311788819996</v>
      </c>
      <c r="BME183" s="85">
        <f>1.039*$AZ$183</f>
        <v>23307.311788819996</v>
      </c>
      <c r="BMF183" s="85">
        <f>1.039*$AZ$183</f>
        <v>23307.311788819996</v>
      </c>
      <c r="BMG183" s="85">
        <f>1.039*$AZ$183</f>
        <v>23307.311788819996</v>
      </c>
      <c r="BMH183" s="85">
        <f>1.039*$AZ$183</f>
        <v>23307.311788819996</v>
      </c>
      <c r="BMI183" s="85">
        <f>1.039*$AZ$183</f>
        <v>23307.311788819996</v>
      </c>
      <c r="BMJ183" s="85">
        <f>1.039*$AZ$183</f>
        <v>23307.311788819996</v>
      </c>
      <c r="BMK183" s="85">
        <f>1.039*$AZ$183</f>
        <v>23307.311788819996</v>
      </c>
      <c r="BML183" s="85">
        <f>1.039*$AZ$183</f>
        <v>23307.311788819996</v>
      </c>
      <c r="BMM183" s="85">
        <f>1.039*$AZ$183</f>
        <v>23307.311788819996</v>
      </c>
      <c r="BMN183" s="85">
        <f>1.039*$AZ$183</f>
        <v>23307.311788819996</v>
      </c>
      <c r="BMO183" s="85">
        <f>1.039*$AZ$183</f>
        <v>23307.311788819996</v>
      </c>
      <c r="BMP183" s="85">
        <f>1.039*$AZ$183</f>
        <v>23307.311788819996</v>
      </c>
      <c r="BMQ183" s="85">
        <f>1.039*$AZ$183</f>
        <v>23307.311788819996</v>
      </c>
      <c r="BMR183" s="85">
        <f>1.039*$AZ$183</f>
        <v>23307.311788819996</v>
      </c>
      <c r="BMS183" s="85">
        <f>1.039*$AZ$183</f>
        <v>23307.311788819996</v>
      </c>
      <c r="BMT183" s="85">
        <f>1.039*$AZ$183</f>
        <v>23307.311788819996</v>
      </c>
      <c r="BMU183" s="85">
        <f>1.039*$AZ$183</f>
        <v>23307.311788819996</v>
      </c>
      <c r="BMV183" s="85">
        <f>1.039*$AZ$183</f>
        <v>23307.311788819996</v>
      </c>
      <c r="BMW183" s="85">
        <f>1.039*$AZ$183</f>
        <v>23307.311788819996</v>
      </c>
      <c r="BMX183" s="85">
        <f>1.039*$AZ$183</f>
        <v>23307.311788819996</v>
      </c>
      <c r="BMY183" s="85">
        <f>1.039*$AZ$183</f>
        <v>23307.311788819996</v>
      </c>
      <c r="BMZ183" s="85">
        <f>1.039*$AZ$183</f>
        <v>23307.311788819996</v>
      </c>
      <c r="BNA183" s="85">
        <f>1.039*$AZ$183</f>
        <v>23307.311788819996</v>
      </c>
      <c r="BNB183" s="85">
        <f>1.039*$AZ$183</f>
        <v>23307.311788819996</v>
      </c>
      <c r="BNC183" s="85">
        <f>1.039*$AZ$183</f>
        <v>23307.311788819996</v>
      </c>
      <c r="BND183" s="85">
        <f>1.039*$AZ$183</f>
        <v>23307.311788819996</v>
      </c>
      <c r="BNE183" s="85">
        <f>1.039*$AZ$183</f>
        <v>23307.311788819996</v>
      </c>
      <c r="BNF183" s="85">
        <f>1.039*$AZ$183</f>
        <v>23307.311788819996</v>
      </c>
      <c r="BNG183" s="85">
        <f>1.039*$AZ$183</f>
        <v>23307.311788819996</v>
      </c>
      <c r="BNH183" s="85">
        <f>1.039*$AZ$183</f>
        <v>23307.311788819996</v>
      </c>
      <c r="BNI183" s="85">
        <f>1.039*$AZ$183</f>
        <v>23307.311788819996</v>
      </c>
      <c r="BNJ183" s="85">
        <f>1.039*$AZ$183</f>
        <v>23307.311788819996</v>
      </c>
      <c r="BNK183" s="85">
        <f>1.039*$AZ$183</f>
        <v>23307.311788819996</v>
      </c>
      <c r="BNL183" s="85">
        <f>1.039*$AZ$183</f>
        <v>23307.311788819996</v>
      </c>
      <c r="BNM183" s="85">
        <f>1.039*$AZ$183</f>
        <v>23307.311788819996</v>
      </c>
      <c r="BNN183" s="85">
        <f>1.039*$AZ$183</f>
        <v>23307.311788819996</v>
      </c>
      <c r="BNO183" s="85">
        <f>1.039*$AZ$183</f>
        <v>23307.311788819996</v>
      </c>
      <c r="BNP183" s="85">
        <f>1.039*$AZ$183</f>
        <v>23307.311788819996</v>
      </c>
      <c r="BNQ183" s="85">
        <f>1.039*$AZ$183</f>
        <v>23307.311788819996</v>
      </c>
      <c r="BNR183" s="85">
        <f>1.039*$AZ$183</f>
        <v>23307.311788819996</v>
      </c>
      <c r="BNS183" s="85">
        <f>1.039*$AZ$183</f>
        <v>23307.311788819996</v>
      </c>
      <c r="BNT183" s="85">
        <f>1.039*$AZ$183</f>
        <v>23307.311788819996</v>
      </c>
      <c r="BNU183" s="85">
        <f>1.039*$AZ$183</f>
        <v>23307.311788819996</v>
      </c>
      <c r="BNV183" s="85">
        <f>1.039*$AZ$183</f>
        <v>23307.311788819996</v>
      </c>
      <c r="BNW183" s="85">
        <f>1.039*$AZ$183</f>
        <v>23307.311788819996</v>
      </c>
      <c r="BNX183" s="85">
        <f>1.039*$AZ$183</f>
        <v>23307.311788819996</v>
      </c>
      <c r="BNY183" s="85">
        <f>1.039*$AZ$183</f>
        <v>23307.311788819996</v>
      </c>
      <c r="BNZ183" s="85">
        <f>1.039*$AZ$183</f>
        <v>23307.311788819996</v>
      </c>
      <c r="BOA183" s="85">
        <f>1.039*$AZ$183</f>
        <v>23307.311788819996</v>
      </c>
      <c r="BOB183" s="85">
        <f>1.039*$AZ$183</f>
        <v>23307.311788819996</v>
      </c>
      <c r="BOC183" s="85">
        <f>1.039*$AZ$183</f>
        <v>23307.311788819996</v>
      </c>
      <c r="BOD183" s="85">
        <f>1.039*$AZ$183</f>
        <v>23307.311788819996</v>
      </c>
      <c r="BOE183" s="85">
        <f>1.039*$AZ$183</f>
        <v>23307.311788819996</v>
      </c>
      <c r="BOF183" s="85">
        <f>1.039*$AZ$183</f>
        <v>23307.311788819996</v>
      </c>
      <c r="BOG183" s="85">
        <f>1.039*$AZ$183</f>
        <v>23307.311788819996</v>
      </c>
      <c r="BOH183" s="85">
        <f>1.039*$AZ$183</f>
        <v>23307.311788819996</v>
      </c>
      <c r="BOI183" s="85">
        <f>1.039*$AZ$183</f>
        <v>23307.311788819996</v>
      </c>
      <c r="BOJ183" s="85">
        <f>1.039*$AZ$183</f>
        <v>23307.311788819996</v>
      </c>
      <c r="BOK183" s="85">
        <f>1.039*$AZ$183</f>
        <v>23307.311788819996</v>
      </c>
      <c r="BOL183" s="85">
        <f>1.039*$AZ$183</f>
        <v>23307.311788819996</v>
      </c>
      <c r="BOM183" s="85">
        <f>1.039*$AZ$183</f>
        <v>23307.311788819996</v>
      </c>
      <c r="BON183" s="85">
        <f>1.039*$AZ$183</f>
        <v>23307.311788819996</v>
      </c>
      <c r="BOO183" s="85">
        <f>1.039*$AZ$183</f>
        <v>23307.311788819996</v>
      </c>
      <c r="BOP183" s="85">
        <f>1.039*$AZ$183</f>
        <v>23307.311788819996</v>
      </c>
      <c r="BOQ183" s="85">
        <f>1.039*$AZ$183</f>
        <v>23307.311788819996</v>
      </c>
      <c r="BOR183" s="85">
        <f>1.039*$AZ$183</f>
        <v>23307.311788819996</v>
      </c>
      <c r="BOS183" s="85">
        <f>1.039*$AZ$183</f>
        <v>23307.311788819996</v>
      </c>
      <c r="BOT183" s="85">
        <f>1.039*$AZ$183</f>
        <v>23307.311788819996</v>
      </c>
      <c r="BOU183" s="85">
        <f>1.039*$AZ$183</f>
        <v>23307.311788819996</v>
      </c>
      <c r="BOV183" s="85">
        <f>1.039*$AZ$183</f>
        <v>23307.311788819996</v>
      </c>
      <c r="BOW183" s="85">
        <f>1.039*$AZ$183</f>
        <v>23307.311788819996</v>
      </c>
      <c r="BOX183" s="85">
        <f>1.039*$AZ$183</f>
        <v>23307.311788819996</v>
      </c>
      <c r="BOY183" s="85">
        <f>1.039*$AZ$183</f>
        <v>23307.311788819996</v>
      </c>
      <c r="BOZ183" s="85">
        <f>1.039*$AZ$183</f>
        <v>23307.311788819996</v>
      </c>
      <c r="BPA183" s="85">
        <f>1.039*$AZ$183</f>
        <v>23307.311788819996</v>
      </c>
      <c r="BPB183" s="85">
        <f>1.039*$AZ$183</f>
        <v>23307.311788819996</v>
      </c>
      <c r="BPC183" s="85">
        <f>1.039*$AZ$183</f>
        <v>23307.311788819996</v>
      </c>
      <c r="BPD183" s="85">
        <f>1.039*$AZ$183</f>
        <v>23307.311788819996</v>
      </c>
      <c r="BPE183" s="85">
        <f>1.039*$AZ$183</f>
        <v>23307.311788819996</v>
      </c>
      <c r="BPF183" s="85">
        <f>1.039*$AZ$183</f>
        <v>23307.311788819996</v>
      </c>
      <c r="BPG183" s="85">
        <f>1.039*$AZ$183</f>
        <v>23307.311788819996</v>
      </c>
      <c r="BPH183" s="85">
        <f>1.039*$AZ$183</f>
        <v>23307.311788819996</v>
      </c>
      <c r="BPI183" s="85">
        <f>1.039*$AZ$183</f>
        <v>23307.311788819996</v>
      </c>
      <c r="BPJ183" s="85">
        <f>1.039*$AZ$183</f>
        <v>23307.311788819996</v>
      </c>
      <c r="BPK183" s="85">
        <f>1.039*$AZ$183</f>
        <v>23307.311788819996</v>
      </c>
      <c r="BPL183" s="85">
        <f>1.039*$AZ$183</f>
        <v>23307.311788819996</v>
      </c>
      <c r="BPM183" s="85">
        <f>1.039*$AZ$183</f>
        <v>23307.311788819996</v>
      </c>
      <c r="BPN183" s="85">
        <f>1.039*$AZ$183</f>
        <v>23307.311788819996</v>
      </c>
      <c r="BPO183" s="85">
        <f>1.039*$AZ$183</f>
        <v>23307.311788819996</v>
      </c>
      <c r="BPP183" s="85">
        <f>1.039*$AZ$183</f>
        <v>23307.311788819996</v>
      </c>
      <c r="BPQ183" s="85">
        <f>1.039*$AZ$183</f>
        <v>23307.311788819996</v>
      </c>
      <c r="BPR183" s="85">
        <f>1.039*$AZ$183</f>
        <v>23307.311788819996</v>
      </c>
      <c r="BPS183" s="85">
        <f>1.039*$AZ$183</f>
        <v>23307.311788819996</v>
      </c>
      <c r="BPT183" s="85">
        <f>1.039*$AZ$183</f>
        <v>23307.311788819996</v>
      </c>
      <c r="BPU183" s="85">
        <f>1.039*$AZ$183</f>
        <v>23307.311788819996</v>
      </c>
      <c r="BPV183" s="85">
        <f>1.039*$AZ$183</f>
        <v>23307.311788819996</v>
      </c>
      <c r="BPW183" s="85">
        <f>1.039*$AZ$183</f>
        <v>23307.311788819996</v>
      </c>
      <c r="BPX183" s="85">
        <f>1.039*$AZ$183</f>
        <v>23307.311788819996</v>
      </c>
      <c r="BPY183" s="85">
        <f>1.039*$AZ$183</f>
        <v>23307.311788819996</v>
      </c>
      <c r="BPZ183" s="85">
        <f>1.039*$AZ$183</f>
        <v>23307.311788819996</v>
      </c>
      <c r="BQA183" s="85">
        <f>1.039*$AZ$183</f>
        <v>23307.311788819996</v>
      </c>
      <c r="BQB183" s="85">
        <f>1.039*$AZ$183</f>
        <v>23307.311788819996</v>
      </c>
      <c r="BQC183" s="85">
        <f>1.039*$AZ$183</f>
        <v>23307.311788819996</v>
      </c>
      <c r="BQD183" s="85">
        <f>1.039*$AZ$183</f>
        <v>23307.311788819996</v>
      </c>
      <c r="BQE183" s="85">
        <f>1.039*$AZ$183</f>
        <v>23307.311788819996</v>
      </c>
      <c r="BQF183" s="85">
        <f>1.039*$AZ$183</f>
        <v>23307.311788819996</v>
      </c>
      <c r="BQG183" s="85">
        <f>1.039*$AZ$183</f>
        <v>23307.311788819996</v>
      </c>
      <c r="BQH183" s="85">
        <f>1.039*$AZ$183</f>
        <v>23307.311788819996</v>
      </c>
      <c r="BQI183" s="85">
        <f>1.039*$AZ$183</f>
        <v>23307.311788819996</v>
      </c>
      <c r="BQJ183" s="85">
        <f>1.039*$AZ$183</f>
        <v>23307.311788819996</v>
      </c>
      <c r="BQK183" s="85">
        <f>1.039*$AZ$183</f>
        <v>23307.311788819996</v>
      </c>
      <c r="BQL183" s="85">
        <f>1.039*$AZ$183</f>
        <v>23307.311788819996</v>
      </c>
      <c r="BQM183" s="85">
        <f>1.039*$AZ$183</f>
        <v>23307.311788819996</v>
      </c>
      <c r="BQN183" s="85">
        <f>1.039*$AZ$183</f>
        <v>23307.311788819996</v>
      </c>
      <c r="BQO183" s="85">
        <f>1.039*$AZ$183</f>
        <v>23307.311788819996</v>
      </c>
      <c r="BQP183" s="85">
        <f>1.039*$AZ$183</f>
        <v>23307.311788819996</v>
      </c>
      <c r="BQQ183" s="85">
        <f>1.039*$AZ$183</f>
        <v>23307.311788819996</v>
      </c>
      <c r="BQR183" s="85">
        <f>1.039*$AZ$183</f>
        <v>23307.311788819996</v>
      </c>
      <c r="BQS183" s="85">
        <f>1.039*$AZ$183</f>
        <v>23307.311788819996</v>
      </c>
      <c r="BQT183" s="85">
        <f>1.039*$AZ$183</f>
        <v>23307.311788819996</v>
      </c>
      <c r="BQU183" s="85">
        <f>1.039*$AZ$183</f>
        <v>23307.311788819996</v>
      </c>
      <c r="BQV183" s="85">
        <f>1.039*$AZ$183</f>
        <v>23307.311788819996</v>
      </c>
      <c r="BQW183" s="85">
        <f>1.039*$AZ$183</f>
        <v>23307.311788819996</v>
      </c>
      <c r="BQX183" s="85">
        <f>1.039*$AZ$183</f>
        <v>23307.311788819996</v>
      </c>
      <c r="BQY183" s="85">
        <f>1.039*$AZ$183</f>
        <v>23307.311788819996</v>
      </c>
      <c r="BQZ183" s="85">
        <f>1.039*$AZ$183</f>
        <v>23307.311788819996</v>
      </c>
      <c r="BRA183" s="85">
        <f>1.039*$AZ$183</f>
        <v>23307.311788819996</v>
      </c>
      <c r="BRB183" s="85">
        <f>1.039*$AZ$183</f>
        <v>23307.311788819996</v>
      </c>
      <c r="BRC183" s="85">
        <f>1.039*$AZ$183</f>
        <v>23307.311788819996</v>
      </c>
      <c r="BRD183" s="85">
        <f>1.039*$AZ$183</f>
        <v>23307.311788819996</v>
      </c>
      <c r="BRE183" s="85">
        <f>1.039*$AZ$183</f>
        <v>23307.311788819996</v>
      </c>
      <c r="BRF183" s="85">
        <f>1.039*$AZ$183</f>
        <v>23307.311788819996</v>
      </c>
      <c r="BRG183" s="85">
        <f>1.039*$AZ$183</f>
        <v>23307.311788819996</v>
      </c>
      <c r="BRH183" s="85">
        <f>1.039*$AZ$183</f>
        <v>23307.311788819996</v>
      </c>
      <c r="BRI183" s="85">
        <f>1.039*$AZ$183</f>
        <v>23307.311788819996</v>
      </c>
      <c r="BRJ183" s="85">
        <f>1.039*$AZ$183</f>
        <v>23307.311788819996</v>
      </c>
      <c r="BRK183" s="85">
        <f>1.039*$AZ$183</f>
        <v>23307.311788819996</v>
      </c>
      <c r="BRL183" s="85">
        <f>1.039*$AZ$183</f>
        <v>23307.311788819996</v>
      </c>
      <c r="BRM183" s="85">
        <f>1.039*$AZ$183</f>
        <v>23307.311788819996</v>
      </c>
      <c r="BRN183" s="85">
        <f>1.039*$AZ$183</f>
        <v>23307.311788819996</v>
      </c>
      <c r="BRO183" s="85">
        <f>1.039*$AZ$183</f>
        <v>23307.311788819996</v>
      </c>
      <c r="BRP183" s="85">
        <f>1.039*$AZ$183</f>
        <v>23307.311788819996</v>
      </c>
      <c r="BRQ183" s="85">
        <f>1.039*$AZ$183</f>
        <v>23307.311788819996</v>
      </c>
      <c r="BRR183" s="85">
        <f>1.039*$AZ$183</f>
        <v>23307.311788819996</v>
      </c>
      <c r="BRS183" s="85">
        <f>1.039*$AZ$183</f>
        <v>23307.311788819996</v>
      </c>
      <c r="BRT183" s="85">
        <f>1.039*$AZ$183</f>
        <v>23307.311788819996</v>
      </c>
      <c r="BRU183" s="85">
        <f>1.039*$AZ$183</f>
        <v>23307.311788819996</v>
      </c>
      <c r="BRV183" s="85">
        <f>1.039*$AZ$183</f>
        <v>23307.311788819996</v>
      </c>
      <c r="BRW183" s="85">
        <f>1.039*$AZ$183</f>
        <v>23307.311788819996</v>
      </c>
      <c r="BRX183" s="85">
        <f>1.039*$AZ$183</f>
        <v>23307.311788819996</v>
      </c>
      <c r="BRY183" s="85">
        <f>1.039*$AZ$183</f>
        <v>23307.311788819996</v>
      </c>
      <c r="BRZ183" s="85">
        <f>1.039*$AZ$183</f>
        <v>23307.311788819996</v>
      </c>
      <c r="BSA183" s="85">
        <f>1.039*$AZ$183</f>
        <v>23307.311788819996</v>
      </c>
      <c r="BSB183" s="85">
        <f>1.039*$AZ$183</f>
        <v>23307.311788819996</v>
      </c>
      <c r="BSC183" s="85">
        <f>1.039*$AZ$183</f>
        <v>23307.311788819996</v>
      </c>
      <c r="BSD183" s="85">
        <f>1.039*$AZ$183</f>
        <v>23307.311788819996</v>
      </c>
      <c r="BSE183" s="85">
        <f>1.039*$AZ$183</f>
        <v>23307.311788819996</v>
      </c>
      <c r="BSF183" s="85">
        <f>1.039*$AZ$183</f>
        <v>23307.311788819996</v>
      </c>
      <c r="BSG183" s="85">
        <f>1.039*$AZ$183</f>
        <v>23307.311788819996</v>
      </c>
      <c r="BSH183" s="85">
        <f>1.039*$AZ$183</f>
        <v>23307.311788819996</v>
      </c>
      <c r="BSI183" s="85">
        <f>1.039*$AZ$183</f>
        <v>23307.311788819996</v>
      </c>
      <c r="BSJ183" s="85">
        <f>1.039*$AZ$183</f>
        <v>23307.311788819996</v>
      </c>
      <c r="BSK183" s="85">
        <f>1.039*$AZ$183</f>
        <v>23307.311788819996</v>
      </c>
      <c r="BSL183" s="85">
        <f>1.039*$AZ$183</f>
        <v>23307.311788819996</v>
      </c>
      <c r="BSM183" s="85">
        <f>1.039*$AZ$183</f>
        <v>23307.311788819996</v>
      </c>
      <c r="BSN183" s="85">
        <f>1.039*$AZ$183</f>
        <v>23307.311788819996</v>
      </c>
      <c r="BSO183" s="85">
        <f>1.039*$AZ$183</f>
        <v>23307.311788819996</v>
      </c>
      <c r="BSP183" s="85">
        <f>1.039*$AZ$183</f>
        <v>23307.311788819996</v>
      </c>
      <c r="BSQ183" s="85">
        <f>1.039*$AZ$183</f>
        <v>23307.311788819996</v>
      </c>
      <c r="BSR183" s="85">
        <f>1.039*$AZ$183</f>
        <v>23307.311788819996</v>
      </c>
      <c r="BSS183" s="85">
        <f>1.039*$AZ$183</f>
        <v>23307.311788819996</v>
      </c>
      <c r="BST183" s="85">
        <f>1.039*$AZ$183</f>
        <v>23307.311788819996</v>
      </c>
      <c r="BSU183" s="85">
        <f>1.039*$AZ$183</f>
        <v>23307.311788819996</v>
      </c>
      <c r="BSV183" s="85">
        <f>1.039*$AZ$183</f>
        <v>23307.311788819996</v>
      </c>
      <c r="BSW183" s="85">
        <f>1.039*$AZ$183</f>
        <v>23307.311788819996</v>
      </c>
      <c r="BSX183" s="85">
        <f>1.039*$AZ$183</f>
        <v>23307.311788819996</v>
      </c>
      <c r="BSY183" s="85">
        <f>1.039*$AZ$183</f>
        <v>23307.311788819996</v>
      </c>
      <c r="BSZ183" s="85">
        <f>1.039*$AZ$183</f>
        <v>23307.311788819996</v>
      </c>
      <c r="BTA183" s="85">
        <f>1.039*$AZ$183</f>
        <v>23307.311788819996</v>
      </c>
      <c r="BTB183" s="85">
        <f>1.039*$AZ$183</f>
        <v>23307.311788819996</v>
      </c>
      <c r="BTC183" s="85">
        <f>1.039*$AZ$183</f>
        <v>23307.311788819996</v>
      </c>
      <c r="BTD183" s="85">
        <f>1.039*$AZ$183</f>
        <v>23307.311788819996</v>
      </c>
      <c r="BTE183" s="85">
        <f>1.039*$AZ$183</f>
        <v>23307.311788819996</v>
      </c>
      <c r="BTF183" s="85">
        <f>1.039*$AZ$183</f>
        <v>23307.311788819996</v>
      </c>
      <c r="BTG183" s="85">
        <f>1.039*$AZ$183</f>
        <v>23307.311788819996</v>
      </c>
      <c r="BTH183" s="85">
        <f>1.039*$AZ$183</f>
        <v>23307.311788819996</v>
      </c>
      <c r="BTI183" s="85">
        <f>1.039*$AZ$183</f>
        <v>23307.311788819996</v>
      </c>
      <c r="BTJ183" s="85">
        <f>1.039*$AZ$183</f>
        <v>23307.311788819996</v>
      </c>
      <c r="BTK183" s="85">
        <f>1.039*$AZ$183</f>
        <v>23307.311788819996</v>
      </c>
      <c r="BTL183" s="85">
        <f>1.039*$AZ$183</f>
        <v>23307.311788819996</v>
      </c>
      <c r="BTM183" s="85">
        <f>1.039*$AZ$183</f>
        <v>23307.311788819996</v>
      </c>
      <c r="BTN183" s="85">
        <f>1.039*$AZ$183</f>
        <v>23307.311788819996</v>
      </c>
      <c r="BTO183" s="85">
        <f>1.039*$AZ$183</f>
        <v>23307.311788819996</v>
      </c>
      <c r="BTP183" s="85">
        <f>1.039*$AZ$183</f>
        <v>23307.311788819996</v>
      </c>
      <c r="BTQ183" s="85">
        <f>1.039*$AZ$183</f>
        <v>23307.311788819996</v>
      </c>
      <c r="BTR183" s="85">
        <f>1.039*$AZ$183</f>
        <v>23307.311788819996</v>
      </c>
      <c r="BTS183" s="85">
        <f>1.039*$AZ$183</f>
        <v>23307.311788819996</v>
      </c>
      <c r="BTT183" s="85">
        <f>1.039*$AZ$183</f>
        <v>23307.311788819996</v>
      </c>
      <c r="BTU183" s="85">
        <f>1.039*$AZ$183</f>
        <v>23307.311788819996</v>
      </c>
      <c r="BTV183" s="85">
        <f>1.039*$AZ$183</f>
        <v>23307.311788819996</v>
      </c>
      <c r="BTW183" s="85">
        <f>1.039*$AZ$183</f>
        <v>23307.311788819996</v>
      </c>
      <c r="BTX183" s="85">
        <f>1.039*$AZ$183</f>
        <v>23307.311788819996</v>
      </c>
      <c r="BTY183" s="85">
        <f>1.039*$AZ$183</f>
        <v>23307.311788819996</v>
      </c>
      <c r="BTZ183" s="85">
        <f>1.039*$AZ$183</f>
        <v>23307.311788819996</v>
      </c>
      <c r="BUA183" s="85">
        <f>1.039*$AZ$183</f>
        <v>23307.311788819996</v>
      </c>
      <c r="BUB183" s="85">
        <f>1.039*$AZ$183</f>
        <v>23307.311788819996</v>
      </c>
      <c r="BUC183" s="85">
        <f>1.039*$AZ$183</f>
        <v>23307.311788819996</v>
      </c>
      <c r="BUD183" s="85">
        <f>1.039*$AZ$183</f>
        <v>23307.311788819996</v>
      </c>
      <c r="BUE183" s="85">
        <f>1.039*$AZ$183</f>
        <v>23307.311788819996</v>
      </c>
      <c r="BUF183" s="85">
        <f>1.039*$AZ$183</f>
        <v>23307.311788819996</v>
      </c>
      <c r="BUG183" s="85">
        <f>1.039*$AZ$183</f>
        <v>23307.311788819996</v>
      </c>
      <c r="BUH183" s="85">
        <f>1.039*$AZ$183</f>
        <v>23307.311788819996</v>
      </c>
      <c r="BUI183" s="85">
        <f>1.039*$AZ$183</f>
        <v>23307.311788819996</v>
      </c>
      <c r="BUJ183" s="85">
        <f>1.039*$AZ$183</f>
        <v>23307.311788819996</v>
      </c>
      <c r="BUK183" s="85">
        <f>1.039*$AZ$183</f>
        <v>23307.311788819996</v>
      </c>
      <c r="BUL183" s="85">
        <f>1.039*$AZ$183</f>
        <v>23307.311788819996</v>
      </c>
      <c r="BUM183" s="85">
        <f>1.039*$AZ$183</f>
        <v>23307.311788819996</v>
      </c>
      <c r="BUN183" s="85">
        <f>1.039*$AZ$183</f>
        <v>23307.311788819996</v>
      </c>
      <c r="BUO183" s="85">
        <f>1.039*$AZ$183</f>
        <v>23307.311788819996</v>
      </c>
      <c r="BUP183" s="85">
        <f>1.039*$AZ$183</f>
        <v>23307.311788819996</v>
      </c>
      <c r="BUQ183" s="85">
        <f>1.039*$AZ$183</f>
        <v>23307.311788819996</v>
      </c>
      <c r="BUR183" s="85">
        <f>1.039*$AZ$183</f>
        <v>23307.311788819996</v>
      </c>
      <c r="BUS183" s="85">
        <f>1.039*$AZ$183</f>
        <v>23307.311788819996</v>
      </c>
      <c r="BUT183" s="85">
        <f>1.039*$AZ$183</f>
        <v>23307.311788819996</v>
      </c>
      <c r="BUU183" s="85">
        <f>1.039*$AZ$183</f>
        <v>23307.311788819996</v>
      </c>
      <c r="BUV183" s="85">
        <f>1.039*$AZ$183</f>
        <v>23307.311788819996</v>
      </c>
      <c r="BUW183" s="85">
        <f>1.039*$AZ$183</f>
        <v>23307.311788819996</v>
      </c>
      <c r="BUX183" s="85">
        <f>1.039*$AZ$183</f>
        <v>23307.311788819996</v>
      </c>
      <c r="BUY183" s="85">
        <f>1.039*$AZ$183</f>
        <v>23307.311788819996</v>
      </c>
      <c r="BUZ183" s="85">
        <f>1.039*$AZ$183</f>
        <v>23307.311788819996</v>
      </c>
      <c r="BVA183" s="85">
        <f>1.039*$AZ$183</f>
        <v>23307.311788819996</v>
      </c>
      <c r="BVB183" s="85">
        <f>1.039*$AZ$183</f>
        <v>23307.311788819996</v>
      </c>
      <c r="BVC183" s="85">
        <f>1.039*$AZ$183</f>
        <v>23307.311788819996</v>
      </c>
      <c r="BVD183" s="85">
        <f>1.039*$AZ$183</f>
        <v>23307.311788819996</v>
      </c>
      <c r="BVE183" s="85">
        <f>1.039*$AZ$183</f>
        <v>23307.311788819996</v>
      </c>
      <c r="BVF183" s="85">
        <f>1.039*$AZ$183</f>
        <v>23307.311788819996</v>
      </c>
      <c r="BVG183" s="85">
        <f>1.039*$AZ$183</f>
        <v>23307.311788819996</v>
      </c>
      <c r="BVH183" s="85">
        <f>1.039*$AZ$183</f>
        <v>23307.311788819996</v>
      </c>
      <c r="BVI183" s="85">
        <f>1.039*$AZ$183</f>
        <v>23307.311788819996</v>
      </c>
      <c r="BVJ183" s="85">
        <f>1.039*$AZ$183</f>
        <v>23307.311788819996</v>
      </c>
      <c r="BVK183" s="85">
        <f>1.039*$AZ$183</f>
        <v>23307.311788819996</v>
      </c>
      <c r="BVL183" s="85">
        <f>1.039*$AZ$183</f>
        <v>23307.311788819996</v>
      </c>
      <c r="BVM183" s="85">
        <f>1.039*$AZ$183</f>
        <v>23307.311788819996</v>
      </c>
      <c r="BVN183" s="85">
        <f>1.039*$AZ$183</f>
        <v>23307.311788819996</v>
      </c>
      <c r="BVO183" s="85">
        <f>1.039*$AZ$183</f>
        <v>23307.311788819996</v>
      </c>
      <c r="BVP183" s="85">
        <f>1.039*$AZ$183</f>
        <v>23307.311788819996</v>
      </c>
      <c r="BVQ183" s="85">
        <f>1.039*$AZ$183</f>
        <v>23307.311788819996</v>
      </c>
      <c r="BVR183" s="85">
        <f>1.039*$AZ$183</f>
        <v>23307.311788819996</v>
      </c>
      <c r="BVS183" s="85">
        <f>1.039*$AZ$183</f>
        <v>23307.311788819996</v>
      </c>
      <c r="BVT183" s="85">
        <f>1.039*$AZ$183</f>
        <v>23307.311788819996</v>
      </c>
      <c r="BVU183" s="85">
        <f>1.039*$AZ$183</f>
        <v>23307.311788819996</v>
      </c>
      <c r="BVV183" s="85">
        <f>1.039*$AZ$183</f>
        <v>23307.311788819996</v>
      </c>
      <c r="BVW183" s="85">
        <f>1.039*$AZ$183</f>
        <v>23307.311788819996</v>
      </c>
      <c r="BVX183" s="85">
        <f>1.039*$AZ$183</f>
        <v>23307.311788819996</v>
      </c>
      <c r="BVY183" s="85">
        <f>1.039*$AZ$183</f>
        <v>23307.311788819996</v>
      </c>
      <c r="BVZ183" s="85">
        <f>1.039*$AZ$183</f>
        <v>23307.311788819996</v>
      </c>
      <c r="BWA183" s="85">
        <f>1.039*$AZ$183</f>
        <v>23307.311788819996</v>
      </c>
      <c r="BWB183" s="85">
        <f>1.039*$AZ$183</f>
        <v>23307.311788819996</v>
      </c>
      <c r="BWC183" s="85">
        <f>1.039*$AZ$183</f>
        <v>23307.311788819996</v>
      </c>
      <c r="BWD183" s="85">
        <f>1.039*$AZ$183</f>
        <v>23307.311788819996</v>
      </c>
      <c r="BWE183" s="85">
        <f>1.039*$AZ$183</f>
        <v>23307.311788819996</v>
      </c>
      <c r="BWF183" s="85">
        <f>1.039*$AZ$183</f>
        <v>23307.311788819996</v>
      </c>
      <c r="BWG183" s="85">
        <f>1.039*$AZ$183</f>
        <v>23307.311788819996</v>
      </c>
      <c r="BWH183" s="85">
        <f>1.039*$AZ$183</f>
        <v>23307.311788819996</v>
      </c>
      <c r="BWI183" s="85">
        <f>1.039*$AZ$183</f>
        <v>23307.311788819996</v>
      </c>
      <c r="BWJ183" s="85">
        <f>1.039*$AZ$183</f>
        <v>23307.311788819996</v>
      </c>
      <c r="BWK183" s="85">
        <f>1.039*$AZ$183</f>
        <v>23307.311788819996</v>
      </c>
      <c r="BWL183" s="85">
        <f>1.039*$AZ$183</f>
        <v>23307.311788819996</v>
      </c>
      <c r="BWM183" s="85">
        <f>1.039*$AZ$183</f>
        <v>23307.311788819996</v>
      </c>
      <c r="BWN183" s="85">
        <f>1.039*$AZ$183</f>
        <v>23307.311788819996</v>
      </c>
      <c r="BWO183" s="85">
        <f>1.039*$AZ$183</f>
        <v>23307.311788819996</v>
      </c>
      <c r="BWP183" s="85">
        <f>1.039*$AZ$183</f>
        <v>23307.311788819996</v>
      </c>
      <c r="BWQ183" s="85">
        <f>1.039*$AZ$183</f>
        <v>23307.311788819996</v>
      </c>
      <c r="BWR183" s="85">
        <f>1.039*$AZ$183</f>
        <v>23307.311788819996</v>
      </c>
      <c r="BWS183" s="85">
        <f>1.039*$AZ$183</f>
        <v>23307.311788819996</v>
      </c>
      <c r="BWT183" s="85">
        <f>1.039*$AZ$183</f>
        <v>23307.311788819996</v>
      </c>
      <c r="BWU183" s="85">
        <f>1.039*$AZ$183</f>
        <v>23307.311788819996</v>
      </c>
      <c r="BWV183" s="85">
        <f>1.039*$AZ$183</f>
        <v>23307.311788819996</v>
      </c>
      <c r="BWW183" s="85">
        <f>1.039*$AZ$183</f>
        <v>23307.311788819996</v>
      </c>
      <c r="BWX183" s="85">
        <f>1.039*$AZ$183</f>
        <v>23307.311788819996</v>
      </c>
      <c r="BWY183" s="85">
        <f>1.039*$AZ$183</f>
        <v>23307.311788819996</v>
      </c>
      <c r="BWZ183" s="85">
        <f>1.039*$AZ$183</f>
        <v>23307.311788819996</v>
      </c>
      <c r="BXA183" s="85">
        <f>1.039*$AZ$183</f>
        <v>23307.311788819996</v>
      </c>
      <c r="BXB183" s="85">
        <f>1.039*$AZ$183</f>
        <v>23307.311788819996</v>
      </c>
      <c r="BXC183" s="85">
        <f>1.039*$AZ$183</f>
        <v>23307.311788819996</v>
      </c>
      <c r="BXD183" s="85">
        <f>1.039*$AZ$183</f>
        <v>23307.311788819996</v>
      </c>
      <c r="BXE183" s="85">
        <f>1.039*$AZ$183</f>
        <v>23307.311788819996</v>
      </c>
      <c r="BXF183" s="85">
        <f>1.039*$AZ$183</f>
        <v>23307.311788819996</v>
      </c>
      <c r="BXG183" s="85">
        <f>1.039*$AZ$183</f>
        <v>23307.311788819996</v>
      </c>
      <c r="BXH183" s="85">
        <f>1.039*$AZ$183</f>
        <v>23307.311788819996</v>
      </c>
      <c r="BXI183" s="85">
        <f>1.039*$AZ$183</f>
        <v>23307.311788819996</v>
      </c>
      <c r="BXJ183" s="85">
        <f>1.039*$AZ$183</f>
        <v>23307.311788819996</v>
      </c>
      <c r="BXK183" s="85">
        <f>1.039*$AZ$183</f>
        <v>23307.311788819996</v>
      </c>
      <c r="BXL183" s="85">
        <f>1.039*$AZ$183</f>
        <v>23307.311788819996</v>
      </c>
      <c r="BXM183" s="85">
        <f>1.039*$AZ$183</f>
        <v>23307.311788819996</v>
      </c>
      <c r="BXN183" s="85">
        <f>1.039*$AZ$183</f>
        <v>23307.311788819996</v>
      </c>
      <c r="BXO183" s="85">
        <f>1.039*$AZ$183</f>
        <v>23307.311788819996</v>
      </c>
      <c r="BXP183" s="85">
        <f>1.039*$AZ$183</f>
        <v>23307.311788819996</v>
      </c>
      <c r="BXQ183" s="85">
        <f>1.039*$AZ$183</f>
        <v>23307.311788819996</v>
      </c>
      <c r="BXR183" s="85">
        <f>1.039*$AZ$183</f>
        <v>23307.311788819996</v>
      </c>
      <c r="BXS183" s="85">
        <f>1.039*$AZ$183</f>
        <v>23307.311788819996</v>
      </c>
      <c r="BXT183" s="85">
        <f>1.039*$AZ$183</f>
        <v>23307.311788819996</v>
      </c>
      <c r="BXU183" s="85">
        <f>1.039*$AZ$183</f>
        <v>23307.311788819996</v>
      </c>
      <c r="BXV183" s="85">
        <f>1.039*$AZ$183</f>
        <v>23307.311788819996</v>
      </c>
      <c r="BXW183" s="85">
        <f>1.039*$AZ$183</f>
        <v>23307.311788819996</v>
      </c>
      <c r="BXX183" s="85">
        <f>1.039*$AZ$183</f>
        <v>23307.311788819996</v>
      </c>
      <c r="BXY183" s="85">
        <f>1.039*$AZ$183</f>
        <v>23307.311788819996</v>
      </c>
      <c r="BXZ183" s="85">
        <f>1.039*$AZ$183</f>
        <v>23307.311788819996</v>
      </c>
      <c r="BYA183" s="85">
        <f>1.039*$AZ$183</f>
        <v>23307.311788819996</v>
      </c>
      <c r="BYB183" s="85">
        <f>1.039*$AZ$183</f>
        <v>23307.311788819996</v>
      </c>
      <c r="BYC183" s="85">
        <f>1.039*$AZ$183</f>
        <v>23307.311788819996</v>
      </c>
      <c r="BYD183" s="85">
        <f>1.039*$AZ$183</f>
        <v>23307.311788819996</v>
      </c>
      <c r="BYE183" s="85">
        <f>1.039*$AZ$183</f>
        <v>23307.311788819996</v>
      </c>
      <c r="BYF183" s="85">
        <f>1.039*$AZ$183</f>
        <v>23307.311788819996</v>
      </c>
      <c r="BYG183" s="85">
        <f>1.039*$AZ$183</f>
        <v>23307.311788819996</v>
      </c>
      <c r="BYH183" s="85">
        <f>1.039*$AZ$183</f>
        <v>23307.311788819996</v>
      </c>
      <c r="BYI183" s="85">
        <f>1.039*$AZ$183</f>
        <v>23307.311788819996</v>
      </c>
      <c r="BYJ183" s="85">
        <f>1.039*$AZ$183</f>
        <v>23307.311788819996</v>
      </c>
      <c r="BYK183" s="85">
        <f>1.039*$AZ$183</f>
        <v>23307.311788819996</v>
      </c>
      <c r="BYL183" s="85">
        <f>1.039*$AZ$183</f>
        <v>23307.311788819996</v>
      </c>
      <c r="BYM183" s="85">
        <f>1.039*$AZ$183</f>
        <v>23307.311788819996</v>
      </c>
      <c r="BYN183" s="85">
        <f>1.039*$AZ$183</f>
        <v>23307.311788819996</v>
      </c>
      <c r="BYO183" s="85">
        <f>1.039*$AZ$183</f>
        <v>23307.311788819996</v>
      </c>
      <c r="BYP183" s="85">
        <f>1.039*$AZ$183</f>
        <v>23307.311788819996</v>
      </c>
      <c r="BYQ183" s="85">
        <f>1.039*$AZ$183</f>
        <v>23307.311788819996</v>
      </c>
      <c r="BYR183" s="85">
        <f>1.039*$AZ$183</f>
        <v>23307.311788819996</v>
      </c>
      <c r="BYS183" s="85">
        <f>1.039*$AZ$183</f>
        <v>23307.311788819996</v>
      </c>
      <c r="BYT183" s="85">
        <f>1.039*$AZ$183</f>
        <v>23307.311788819996</v>
      </c>
      <c r="BYU183" s="85">
        <f>1.039*$AZ$183</f>
        <v>23307.311788819996</v>
      </c>
      <c r="BYV183" s="85">
        <f>1.039*$AZ$183</f>
        <v>23307.311788819996</v>
      </c>
      <c r="BYW183" s="85">
        <f>1.039*$AZ$183</f>
        <v>23307.311788819996</v>
      </c>
      <c r="BYX183" s="85">
        <f>1.039*$AZ$183</f>
        <v>23307.311788819996</v>
      </c>
      <c r="BYY183" s="85">
        <f>1.039*$AZ$183</f>
        <v>23307.311788819996</v>
      </c>
      <c r="BYZ183" s="85">
        <f>1.039*$AZ$183</f>
        <v>23307.311788819996</v>
      </c>
      <c r="BZA183" s="85">
        <f>1.039*$AZ$183</f>
        <v>23307.311788819996</v>
      </c>
      <c r="BZB183" s="85">
        <f>1.039*$AZ$183</f>
        <v>23307.311788819996</v>
      </c>
      <c r="BZC183" s="85">
        <f>1.039*$AZ$183</f>
        <v>23307.311788819996</v>
      </c>
      <c r="BZD183" s="85">
        <f>1.039*$AZ$183</f>
        <v>23307.311788819996</v>
      </c>
      <c r="BZE183" s="85">
        <f>1.039*$AZ$183</f>
        <v>23307.311788819996</v>
      </c>
      <c r="BZF183" s="85">
        <f>1.039*$AZ$183</f>
        <v>23307.311788819996</v>
      </c>
      <c r="BZG183" s="85">
        <f>1.039*$AZ$183</f>
        <v>23307.311788819996</v>
      </c>
      <c r="BZH183" s="85">
        <f>1.039*$AZ$183</f>
        <v>23307.311788819996</v>
      </c>
      <c r="BZI183" s="85">
        <f>1.039*$AZ$183</f>
        <v>23307.311788819996</v>
      </c>
      <c r="BZJ183" s="85">
        <f>1.039*$AZ$183</f>
        <v>23307.311788819996</v>
      </c>
      <c r="BZK183" s="85">
        <f>1.039*$AZ$183</f>
        <v>23307.311788819996</v>
      </c>
      <c r="BZL183" s="85">
        <f>1.039*$AZ$183</f>
        <v>23307.311788819996</v>
      </c>
      <c r="BZM183" s="85">
        <f>1.039*$AZ$183</f>
        <v>23307.311788819996</v>
      </c>
      <c r="BZN183" s="85">
        <f>1.039*$AZ$183</f>
        <v>23307.311788819996</v>
      </c>
      <c r="BZO183" s="85">
        <f>1.039*$AZ$183</f>
        <v>23307.311788819996</v>
      </c>
      <c r="BZP183" s="85">
        <f>1.039*$AZ$183</f>
        <v>23307.311788819996</v>
      </c>
      <c r="BZQ183" s="85">
        <f>1.039*$AZ$183</f>
        <v>23307.311788819996</v>
      </c>
      <c r="BZR183" s="85">
        <f>1.039*$AZ$183</f>
        <v>23307.311788819996</v>
      </c>
      <c r="BZS183" s="85">
        <f>1.039*$AZ$183</f>
        <v>23307.311788819996</v>
      </c>
      <c r="BZT183" s="85">
        <f>1.039*$AZ$183</f>
        <v>23307.311788819996</v>
      </c>
      <c r="BZU183" s="85">
        <f>1.039*$AZ$183</f>
        <v>23307.311788819996</v>
      </c>
      <c r="BZV183" s="85">
        <f>1.039*$AZ$183</f>
        <v>23307.311788819996</v>
      </c>
      <c r="BZW183" s="85">
        <f>1.039*$AZ$183</f>
        <v>23307.311788819996</v>
      </c>
      <c r="BZX183" s="85">
        <f>1.039*$AZ$183</f>
        <v>23307.311788819996</v>
      </c>
      <c r="BZY183" s="85">
        <f>1.039*$AZ$183</f>
        <v>23307.311788819996</v>
      </c>
      <c r="BZZ183" s="85">
        <f>1.039*$AZ$183</f>
        <v>23307.311788819996</v>
      </c>
      <c r="CAA183" s="85">
        <f>1.039*$AZ$183</f>
        <v>23307.311788819996</v>
      </c>
      <c r="CAB183" s="85">
        <f>1.039*$AZ$183</f>
        <v>23307.311788819996</v>
      </c>
      <c r="CAC183" s="85">
        <f>1.039*$AZ$183</f>
        <v>23307.311788819996</v>
      </c>
      <c r="CAD183" s="85">
        <f>1.039*$AZ$183</f>
        <v>23307.311788819996</v>
      </c>
      <c r="CAE183" s="85">
        <f>1.039*$AZ$183</f>
        <v>23307.311788819996</v>
      </c>
      <c r="CAF183" s="85">
        <f>1.039*$AZ$183</f>
        <v>23307.311788819996</v>
      </c>
      <c r="CAG183" s="85">
        <f>1.039*$AZ$183</f>
        <v>23307.311788819996</v>
      </c>
      <c r="CAH183" s="85">
        <f>1.039*$AZ$183</f>
        <v>23307.311788819996</v>
      </c>
      <c r="CAI183" s="85">
        <f>1.039*$AZ$183</f>
        <v>23307.311788819996</v>
      </c>
      <c r="CAJ183" s="85">
        <f>1.039*$AZ$183</f>
        <v>23307.311788819996</v>
      </c>
      <c r="CAK183" s="85">
        <f>1.039*$AZ$183</f>
        <v>23307.311788819996</v>
      </c>
      <c r="CAL183" s="85">
        <f>1.039*$AZ$183</f>
        <v>23307.311788819996</v>
      </c>
      <c r="CAM183" s="85">
        <f>1.039*$AZ$183</f>
        <v>23307.311788819996</v>
      </c>
      <c r="CAN183" s="85">
        <f>1.039*$AZ$183</f>
        <v>23307.311788819996</v>
      </c>
      <c r="CAO183" s="85">
        <f>1.039*$AZ$183</f>
        <v>23307.311788819996</v>
      </c>
      <c r="CAP183" s="85">
        <f>1.039*$AZ$183</f>
        <v>23307.311788819996</v>
      </c>
      <c r="CAQ183" s="85">
        <f>1.039*$AZ$183</f>
        <v>23307.311788819996</v>
      </c>
      <c r="CAR183" s="85">
        <f>1.039*$AZ$183</f>
        <v>23307.311788819996</v>
      </c>
      <c r="CAS183" s="85">
        <f>1.039*$AZ$183</f>
        <v>23307.311788819996</v>
      </c>
      <c r="CAT183" s="85">
        <f>1.039*$AZ$183</f>
        <v>23307.311788819996</v>
      </c>
      <c r="CAU183" s="85">
        <f>1.039*$AZ$183</f>
        <v>23307.311788819996</v>
      </c>
      <c r="CAV183" s="85">
        <f>1.039*$AZ$183</f>
        <v>23307.311788819996</v>
      </c>
      <c r="CAW183" s="85">
        <f>1.039*$AZ$183</f>
        <v>23307.311788819996</v>
      </c>
      <c r="CAX183" s="85">
        <f>1.039*$AZ$183</f>
        <v>23307.311788819996</v>
      </c>
      <c r="CAY183" s="85">
        <f>1.039*$AZ$183</f>
        <v>23307.311788819996</v>
      </c>
      <c r="CAZ183" s="85">
        <f>1.039*$AZ$183</f>
        <v>23307.311788819996</v>
      </c>
      <c r="CBA183" s="85">
        <f>1.039*$AZ$183</f>
        <v>23307.311788819996</v>
      </c>
      <c r="CBB183" s="85">
        <f>1.039*$AZ$183</f>
        <v>23307.311788819996</v>
      </c>
      <c r="CBC183" s="85">
        <f>1.039*$AZ$183</f>
        <v>23307.311788819996</v>
      </c>
      <c r="CBD183" s="85">
        <f>1.039*$AZ$183</f>
        <v>23307.311788819996</v>
      </c>
      <c r="CBE183" s="85">
        <f>1.039*$AZ$183</f>
        <v>23307.311788819996</v>
      </c>
      <c r="CBF183" s="85">
        <f>1.039*$AZ$183</f>
        <v>23307.311788819996</v>
      </c>
      <c r="CBG183" s="85">
        <f>1.039*$AZ$183</f>
        <v>23307.311788819996</v>
      </c>
      <c r="CBH183" s="85">
        <f>1.039*$AZ$183</f>
        <v>23307.311788819996</v>
      </c>
      <c r="CBI183" s="85">
        <f>1.039*$AZ$183</f>
        <v>23307.311788819996</v>
      </c>
      <c r="CBJ183" s="85">
        <f>1.039*$AZ$183</f>
        <v>23307.311788819996</v>
      </c>
      <c r="CBK183" s="85">
        <f>1.039*$AZ$183</f>
        <v>23307.311788819996</v>
      </c>
      <c r="CBL183" s="85">
        <f>1.039*$AZ$183</f>
        <v>23307.311788819996</v>
      </c>
      <c r="CBM183" s="85">
        <f>1.039*$AZ$183</f>
        <v>23307.311788819996</v>
      </c>
      <c r="CBN183" s="85">
        <f>1.039*$AZ$183</f>
        <v>23307.311788819996</v>
      </c>
      <c r="CBO183" s="85">
        <f>1.039*$AZ$183</f>
        <v>23307.311788819996</v>
      </c>
      <c r="CBP183" s="85">
        <f>1.039*$AZ$183</f>
        <v>23307.311788819996</v>
      </c>
      <c r="CBQ183" s="85">
        <f>1.039*$AZ$183</f>
        <v>23307.311788819996</v>
      </c>
      <c r="CBR183" s="85">
        <f>1.039*$AZ$183</f>
        <v>23307.311788819996</v>
      </c>
      <c r="CBS183" s="85">
        <f>1.039*$AZ$183</f>
        <v>23307.311788819996</v>
      </c>
      <c r="CBT183" s="85">
        <f>1.039*$AZ$183</f>
        <v>23307.311788819996</v>
      </c>
      <c r="CBU183" s="85">
        <f>1.039*$AZ$183</f>
        <v>23307.311788819996</v>
      </c>
      <c r="CBV183" s="85">
        <f>1.039*$AZ$183</f>
        <v>23307.311788819996</v>
      </c>
      <c r="CBW183" s="85">
        <f>1.039*$AZ$183</f>
        <v>23307.311788819996</v>
      </c>
      <c r="CBX183" s="85">
        <f>1.039*$AZ$183</f>
        <v>23307.311788819996</v>
      </c>
      <c r="CBY183" s="85">
        <f>1.039*$AZ$183</f>
        <v>23307.311788819996</v>
      </c>
      <c r="CBZ183" s="85">
        <f>1.039*$AZ$183</f>
        <v>23307.311788819996</v>
      </c>
      <c r="CCA183" s="85">
        <f>1.039*$AZ$183</f>
        <v>23307.311788819996</v>
      </c>
      <c r="CCB183" s="85">
        <f>1.039*$AZ$183</f>
        <v>23307.311788819996</v>
      </c>
      <c r="CCC183" s="85">
        <f>1.039*$AZ$183</f>
        <v>23307.311788819996</v>
      </c>
      <c r="CCD183" s="85">
        <f>1.039*$AZ$183</f>
        <v>23307.311788819996</v>
      </c>
      <c r="CCE183" s="85">
        <f>1.039*$AZ$183</f>
        <v>23307.311788819996</v>
      </c>
      <c r="CCF183" s="85">
        <f>1.039*$AZ$183</f>
        <v>23307.311788819996</v>
      </c>
      <c r="CCG183" s="85">
        <f>1.039*$AZ$183</f>
        <v>23307.311788819996</v>
      </c>
      <c r="CCH183" s="85">
        <f>1.039*$AZ$183</f>
        <v>23307.311788819996</v>
      </c>
      <c r="CCI183" s="85">
        <f>1.039*$AZ$183</f>
        <v>23307.311788819996</v>
      </c>
      <c r="CCJ183" s="85">
        <f>1.039*$AZ$183</f>
        <v>23307.311788819996</v>
      </c>
      <c r="CCK183" s="85">
        <f>1.039*$AZ$183</f>
        <v>23307.311788819996</v>
      </c>
      <c r="CCL183" s="85">
        <f>1.039*$AZ$183</f>
        <v>23307.311788819996</v>
      </c>
      <c r="CCM183" s="85">
        <f>1.039*$AZ$183</f>
        <v>23307.311788819996</v>
      </c>
      <c r="CCN183" s="85">
        <f>1.039*$AZ$183</f>
        <v>23307.311788819996</v>
      </c>
      <c r="CCO183" s="85">
        <f>1.039*$AZ$183</f>
        <v>23307.311788819996</v>
      </c>
      <c r="CCP183" s="85">
        <f>1.039*$AZ$183</f>
        <v>23307.311788819996</v>
      </c>
      <c r="CCQ183" s="85">
        <f>1.039*$AZ$183</f>
        <v>23307.311788819996</v>
      </c>
      <c r="CCR183" s="85">
        <f>1.039*$AZ$183</f>
        <v>23307.311788819996</v>
      </c>
      <c r="CCS183" s="85">
        <f>1.039*$AZ$183</f>
        <v>23307.311788819996</v>
      </c>
      <c r="CCT183" s="85">
        <f>1.039*$AZ$183</f>
        <v>23307.311788819996</v>
      </c>
      <c r="CCU183" s="85">
        <f>1.039*$AZ$183</f>
        <v>23307.311788819996</v>
      </c>
      <c r="CCV183" s="85">
        <f>1.039*$AZ$183</f>
        <v>23307.311788819996</v>
      </c>
      <c r="CCW183" s="85">
        <f>1.039*$AZ$183</f>
        <v>23307.311788819996</v>
      </c>
      <c r="CCX183" s="85">
        <f>1.039*$AZ$183</f>
        <v>23307.311788819996</v>
      </c>
      <c r="CCY183" s="85">
        <f>1.039*$AZ$183</f>
        <v>23307.311788819996</v>
      </c>
      <c r="CCZ183" s="85">
        <f>1.039*$AZ$183</f>
        <v>23307.311788819996</v>
      </c>
      <c r="CDA183" s="85">
        <f>1.039*$AZ$183</f>
        <v>23307.311788819996</v>
      </c>
      <c r="CDB183" s="85">
        <f>1.039*$AZ$183</f>
        <v>23307.311788819996</v>
      </c>
      <c r="CDC183" s="85">
        <f>1.039*$AZ$183</f>
        <v>23307.311788819996</v>
      </c>
      <c r="CDD183" s="85">
        <f>1.039*$AZ$183</f>
        <v>23307.311788819996</v>
      </c>
      <c r="CDE183" s="85">
        <f>1.039*$AZ$183</f>
        <v>23307.311788819996</v>
      </c>
      <c r="CDF183" s="85">
        <f>1.039*$AZ$183</f>
        <v>23307.311788819996</v>
      </c>
      <c r="CDG183" s="85">
        <f>1.039*$AZ$183</f>
        <v>23307.311788819996</v>
      </c>
      <c r="CDH183" s="85">
        <f>1.039*$AZ$183</f>
        <v>23307.311788819996</v>
      </c>
      <c r="CDI183" s="85">
        <f>1.039*$AZ$183</f>
        <v>23307.311788819996</v>
      </c>
      <c r="CDJ183" s="85">
        <f>1.039*$AZ$183</f>
        <v>23307.311788819996</v>
      </c>
      <c r="CDK183" s="85">
        <f>1.039*$AZ$183</f>
        <v>23307.311788819996</v>
      </c>
      <c r="CDL183" s="85">
        <f>1.039*$AZ$183</f>
        <v>23307.311788819996</v>
      </c>
      <c r="CDM183" s="85">
        <f>1.039*$AZ$183</f>
        <v>23307.311788819996</v>
      </c>
      <c r="CDN183" s="85">
        <f>1.039*$AZ$183</f>
        <v>23307.311788819996</v>
      </c>
      <c r="CDO183" s="85">
        <f>1.039*$AZ$183</f>
        <v>23307.311788819996</v>
      </c>
      <c r="CDP183" s="85">
        <f>1.039*$AZ$183</f>
        <v>23307.311788819996</v>
      </c>
      <c r="CDQ183" s="85">
        <f>1.039*$AZ$183</f>
        <v>23307.311788819996</v>
      </c>
      <c r="CDR183" s="85">
        <f>1.039*$AZ$183</f>
        <v>23307.311788819996</v>
      </c>
      <c r="CDS183" s="85">
        <f>1.039*$AZ$183</f>
        <v>23307.311788819996</v>
      </c>
      <c r="CDT183" s="85">
        <f>1.039*$AZ$183</f>
        <v>23307.311788819996</v>
      </c>
      <c r="CDU183" s="85">
        <f>1.039*$AZ$183</f>
        <v>23307.311788819996</v>
      </c>
      <c r="CDV183" s="85">
        <f>1.039*$AZ$183</f>
        <v>23307.311788819996</v>
      </c>
      <c r="CDW183" s="85">
        <f>1.039*$AZ$183</f>
        <v>23307.311788819996</v>
      </c>
      <c r="CDX183" s="85">
        <f>1.039*$AZ$183</f>
        <v>23307.311788819996</v>
      </c>
      <c r="CDY183" s="85">
        <f>1.039*$AZ$183</f>
        <v>23307.311788819996</v>
      </c>
      <c r="CDZ183" s="85">
        <f>1.039*$AZ$183</f>
        <v>23307.311788819996</v>
      </c>
      <c r="CEA183" s="85">
        <f>1.039*$AZ$183</f>
        <v>23307.311788819996</v>
      </c>
      <c r="CEB183" s="85">
        <f>1.039*$AZ$183</f>
        <v>23307.311788819996</v>
      </c>
      <c r="CEC183" s="85">
        <f>1.039*$AZ$183</f>
        <v>23307.311788819996</v>
      </c>
      <c r="CED183" s="85">
        <f>1.039*$AZ$183</f>
        <v>23307.311788819996</v>
      </c>
      <c r="CEE183" s="85">
        <f>1.039*$AZ$183</f>
        <v>23307.311788819996</v>
      </c>
      <c r="CEF183" s="85">
        <f>1.039*$AZ$183</f>
        <v>23307.311788819996</v>
      </c>
      <c r="CEG183" s="85">
        <f>1.039*$AZ$183</f>
        <v>23307.311788819996</v>
      </c>
      <c r="CEH183" s="85">
        <f>1.039*$AZ$183</f>
        <v>23307.311788819996</v>
      </c>
      <c r="CEI183" s="85">
        <f>1.039*$AZ$183</f>
        <v>23307.311788819996</v>
      </c>
      <c r="CEJ183" s="85">
        <f>1.039*$AZ$183</f>
        <v>23307.311788819996</v>
      </c>
      <c r="CEK183" s="85">
        <f>1.039*$AZ$183</f>
        <v>23307.311788819996</v>
      </c>
      <c r="CEL183" s="85">
        <f>1.039*$AZ$183</f>
        <v>23307.311788819996</v>
      </c>
      <c r="CEM183" s="85">
        <f>1.039*$AZ$183</f>
        <v>23307.311788819996</v>
      </c>
      <c r="CEN183" s="85">
        <f>1.039*$AZ$183</f>
        <v>23307.311788819996</v>
      </c>
      <c r="CEO183" s="85">
        <f>1.039*$AZ$183</f>
        <v>23307.311788819996</v>
      </c>
      <c r="CEP183" s="85">
        <f>1.039*$AZ$183</f>
        <v>23307.311788819996</v>
      </c>
      <c r="CEQ183" s="85">
        <f>1.039*$AZ$183</f>
        <v>23307.311788819996</v>
      </c>
      <c r="CER183" s="85">
        <f>1.039*$AZ$183</f>
        <v>23307.311788819996</v>
      </c>
      <c r="CES183" s="85">
        <f>1.039*$AZ$183</f>
        <v>23307.311788819996</v>
      </c>
      <c r="CET183" s="85">
        <f>1.039*$AZ$183</f>
        <v>23307.311788819996</v>
      </c>
      <c r="CEU183" s="85">
        <f>1.039*$AZ$183</f>
        <v>23307.311788819996</v>
      </c>
      <c r="CEV183" s="85">
        <f>1.039*$AZ$183</f>
        <v>23307.311788819996</v>
      </c>
      <c r="CEW183" s="85">
        <f>1.039*$AZ$183</f>
        <v>23307.311788819996</v>
      </c>
      <c r="CEX183" s="85">
        <f>1.039*$AZ$183</f>
        <v>23307.311788819996</v>
      </c>
      <c r="CEY183" s="85">
        <f>1.039*$AZ$183</f>
        <v>23307.311788819996</v>
      </c>
      <c r="CEZ183" s="85">
        <f>1.039*$AZ$183</f>
        <v>23307.311788819996</v>
      </c>
      <c r="CFA183" s="85">
        <f>1.039*$AZ$183</f>
        <v>23307.311788819996</v>
      </c>
      <c r="CFB183" s="85">
        <f>1.039*$AZ$183</f>
        <v>23307.311788819996</v>
      </c>
      <c r="CFC183" s="85">
        <f>1.039*$AZ$183</f>
        <v>23307.311788819996</v>
      </c>
      <c r="CFD183" s="85">
        <f>1.039*$AZ$183</f>
        <v>23307.311788819996</v>
      </c>
      <c r="CFE183" s="85">
        <f>1.039*$AZ$183</f>
        <v>23307.311788819996</v>
      </c>
      <c r="CFF183" s="85">
        <f>1.039*$AZ$183</f>
        <v>23307.311788819996</v>
      </c>
      <c r="CFG183" s="85">
        <f>1.039*$AZ$183</f>
        <v>23307.311788819996</v>
      </c>
      <c r="CFH183" s="85">
        <f>1.039*$AZ$183</f>
        <v>23307.311788819996</v>
      </c>
      <c r="CFI183" s="85">
        <f>1.039*$AZ$183</f>
        <v>23307.311788819996</v>
      </c>
      <c r="CFJ183" s="85">
        <f>1.039*$AZ$183</f>
        <v>23307.311788819996</v>
      </c>
      <c r="CFK183" s="85">
        <f>1.039*$AZ$183</f>
        <v>23307.311788819996</v>
      </c>
      <c r="CFL183" s="85">
        <f>1.039*$AZ$183</f>
        <v>23307.311788819996</v>
      </c>
      <c r="CFM183" s="85">
        <f>1.039*$AZ$183</f>
        <v>23307.311788819996</v>
      </c>
      <c r="CFN183" s="85">
        <f>1.039*$AZ$183</f>
        <v>23307.311788819996</v>
      </c>
      <c r="CFO183" s="85">
        <f>1.039*$AZ$183</f>
        <v>23307.311788819996</v>
      </c>
      <c r="CFP183" s="85">
        <f>1.039*$AZ$183</f>
        <v>23307.311788819996</v>
      </c>
      <c r="CFQ183" s="85">
        <f>1.039*$AZ$183</f>
        <v>23307.311788819996</v>
      </c>
      <c r="CFR183" s="85">
        <f>1.039*$AZ$183</f>
        <v>23307.311788819996</v>
      </c>
      <c r="CFS183" s="85">
        <f>1.039*$AZ$183</f>
        <v>23307.311788819996</v>
      </c>
      <c r="CFT183" s="85">
        <f>1.039*$AZ$183</f>
        <v>23307.311788819996</v>
      </c>
      <c r="CFU183" s="85">
        <f>1.039*$AZ$183</f>
        <v>23307.311788819996</v>
      </c>
      <c r="CFV183" s="85">
        <f>1.039*$AZ$183</f>
        <v>23307.311788819996</v>
      </c>
      <c r="CFW183" s="85">
        <f>1.039*$AZ$183</f>
        <v>23307.311788819996</v>
      </c>
      <c r="CFX183" s="85">
        <f>1.039*$AZ$183</f>
        <v>23307.311788819996</v>
      </c>
      <c r="CFY183" s="85">
        <f>1.039*$AZ$183</f>
        <v>23307.311788819996</v>
      </c>
      <c r="CFZ183" s="85">
        <f>1.039*$AZ$183</f>
        <v>23307.311788819996</v>
      </c>
      <c r="CGA183" s="85">
        <f>1.039*$AZ$183</f>
        <v>23307.311788819996</v>
      </c>
      <c r="CGB183" s="85">
        <f>1.039*$AZ$183</f>
        <v>23307.311788819996</v>
      </c>
      <c r="CGC183" s="85">
        <f>1.039*$AZ$183</f>
        <v>23307.311788819996</v>
      </c>
      <c r="CGD183" s="85">
        <f>1.039*$AZ$183</f>
        <v>23307.311788819996</v>
      </c>
      <c r="CGE183" s="85">
        <f>1.039*$AZ$183</f>
        <v>23307.311788819996</v>
      </c>
      <c r="CGF183" s="85">
        <f>1.039*$AZ$183</f>
        <v>23307.311788819996</v>
      </c>
      <c r="CGG183" s="85">
        <f>1.039*$AZ$183</f>
        <v>23307.311788819996</v>
      </c>
      <c r="CGH183" s="85">
        <f>1.039*$AZ$183</f>
        <v>23307.311788819996</v>
      </c>
      <c r="CGI183" s="85">
        <f>1.039*$AZ$183</f>
        <v>23307.311788819996</v>
      </c>
      <c r="CGJ183" s="85">
        <f>1.039*$AZ$183</f>
        <v>23307.311788819996</v>
      </c>
      <c r="CGK183" s="85">
        <f>1.039*$AZ$183</f>
        <v>23307.311788819996</v>
      </c>
      <c r="CGL183" s="85">
        <f>1.039*$AZ$183</f>
        <v>23307.311788819996</v>
      </c>
      <c r="CGM183" s="85">
        <f>1.039*$AZ$183</f>
        <v>23307.311788819996</v>
      </c>
      <c r="CGN183" s="85">
        <f>1.039*$AZ$183</f>
        <v>23307.311788819996</v>
      </c>
      <c r="CGO183" s="85">
        <f>1.039*$AZ$183</f>
        <v>23307.311788819996</v>
      </c>
      <c r="CGP183" s="85">
        <f>1.039*$AZ$183</f>
        <v>23307.311788819996</v>
      </c>
      <c r="CGQ183" s="85">
        <f>1.039*$AZ$183</f>
        <v>23307.311788819996</v>
      </c>
      <c r="CGR183" s="85">
        <f>1.039*$AZ$183</f>
        <v>23307.311788819996</v>
      </c>
      <c r="CGS183" s="85">
        <f>1.039*$AZ$183</f>
        <v>23307.311788819996</v>
      </c>
      <c r="CGT183" s="85">
        <f>1.039*$AZ$183</f>
        <v>23307.311788819996</v>
      </c>
      <c r="CGU183" s="85">
        <f>1.039*$AZ$183</f>
        <v>23307.311788819996</v>
      </c>
      <c r="CGV183" s="85">
        <f>1.039*$AZ$183</f>
        <v>23307.311788819996</v>
      </c>
      <c r="CGW183" s="85">
        <f>1.039*$AZ$183</f>
        <v>23307.311788819996</v>
      </c>
      <c r="CGX183" s="85">
        <f>1.039*$AZ$183</f>
        <v>23307.311788819996</v>
      </c>
      <c r="CGY183" s="85">
        <f>1.039*$AZ$183</f>
        <v>23307.311788819996</v>
      </c>
      <c r="CGZ183" s="85">
        <f>1.039*$AZ$183</f>
        <v>23307.311788819996</v>
      </c>
      <c r="CHA183" s="85">
        <f>1.039*$AZ$183</f>
        <v>23307.311788819996</v>
      </c>
      <c r="CHB183" s="85">
        <f>1.039*$AZ$183</f>
        <v>23307.311788819996</v>
      </c>
      <c r="CHC183" s="85">
        <f>1.039*$AZ$183</f>
        <v>23307.311788819996</v>
      </c>
      <c r="CHD183" s="85">
        <f>1.039*$AZ$183</f>
        <v>23307.311788819996</v>
      </c>
      <c r="CHE183" s="85">
        <f>1.039*$AZ$183</f>
        <v>23307.311788819996</v>
      </c>
      <c r="CHF183" s="85">
        <f>1.039*$AZ$183</f>
        <v>23307.311788819996</v>
      </c>
      <c r="CHG183" s="85">
        <f>1.039*$AZ$183</f>
        <v>23307.311788819996</v>
      </c>
      <c r="CHH183" s="85">
        <f>1.039*$AZ$183</f>
        <v>23307.311788819996</v>
      </c>
      <c r="CHI183" s="85">
        <f>1.039*$AZ$183</f>
        <v>23307.311788819996</v>
      </c>
      <c r="CHJ183" s="85">
        <f>1.039*$AZ$183</f>
        <v>23307.311788819996</v>
      </c>
      <c r="CHK183" s="85">
        <f>1.039*$AZ$183</f>
        <v>23307.311788819996</v>
      </c>
      <c r="CHL183" s="85">
        <f>1.039*$AZ$183</f>
        <v>23307.311788819996</v>
      </c>
      <c r="CHM183" s="85">
        <f>1.039*$AZ$183</f>
        <v>23307.311788819996</v>
      </c>
      <c r="CHN183" s="85">
        <f>1.039*$AZ$183</f>
        <v>23307.311788819996</v>
      </c>
      <c r="CHO183" s="85">
        <f>1.039*$AZ$183</f>
        <v>23307.311788819996</v>
      </c>
      <c r="CHP183" s="85">
        <f>1.039*$AZ$183</f>
        <v>23307.311788819996</v>
      </c>
      <c r="CHQ183" s="85">
        <f>1.039*$AZ$183</f>
        <v>23307.311788819996</v>
      </c>
      <c r="CHR183" s="85">
        <f>1.039*$AZ$183</f>
        <v>23307.311788819996</v>
      </c>
      <c r="CHS183" s="85">
        <f>1.039*$AZ$183</f>
        <v>23307.311788819996</v>
      </c>
      <c r="CHT183" s="85">
        <f>1.039*$AZ$183</f>
        <v>23307.311788819996</v>
      </c>
      <c r="CHU183" s="85">
        <f>1.039*$AZ$183</f>
        <v>23307.311788819996</v>
      </c>
      <c r="CHV183" s="85">
        <f>1.039*$AZ$183</f>
        <v>23307.311788819996</v>
      </c>
      <c r="CHW183" s="85">
        <f>1.039*$AZ$183</f>
        <v>23307.311788819996</v>
      </c>
      <c r="CHX183" s="85">
        <f>1.039*$AZ$183</f>
        <v>23307.311788819996</v>
      </c>
      <c r="CHY183" s="85">
        <f>1.039*$AZ$183</f>
        <v>23307.311788819996</v>
      </c>
      <c r="CHZ183" s="85">
        <f>1.039*$AZ$183</f>
        <v>23307.311788819996</v>
      </c>
      <c r="CIA183" s="85">
        <f>1.039*$AZ$183</f>
        <v>23307.311788819996</v>
      </c>
      <c r="CIB183" s="85">
        <f>1.039*$AZ$183</f>
        <v>23307.311788819996</v>
      </c>
      <c r="CIC183" s="85">
        <f>1.039*$AZ$183</f>
        <v>23307.311788819996</v>
      </c>
      <c r="CID183" s="85">
        <f>1.039*$AZ$183</f>
        <v>23307.311788819996</v>
      </c>
      <c r="CIE183" s="85">
        <f>1.039*$AZ$183</f>
        <v>23307.311788819996</v>
      </c>
      <c r="CIF183" s="85">
        <f>1.039*$AZ$183</f>
        <v>23307.311788819996</v>
      </c>
      <c r="CIG183" s="85">
        <f>1.039*$AZ$183</f>
        <v>23307.311788819996</v>
      </c>
      <c r="CIH183" s="85">
        <f>1.039*$AZ$183</f>
        <v>23307.311788819996</v>
      </c>
      <c r="CII183" s="85">
        <f>1.039*$AZ$183</f>
        <v>23307.311788819996</v>
      </c>
      <c r="CIJ183" s="85">
        <f>1.039*$AZ$183</f>
        <v>23307.311788819996</v>
      </c>
      <c r="CIK183" s="85">
        <f>1.039*$AZ$183</f>
        <v>23307.311788819996</v>
      </c>
      <c r="CIL183" s="85">
        <f>1.039*$AZ$183</f>
        <v>23307.311788819996</v>
      </c>
      <c r="CIM183" s="85">
        <f>1.039*$AZ$183</f>
        <v>23307.311788819996</v>
      </c>
      <c r="CIN183" s="85">
        <f>1.039*$AZ$183</f>
        <v>23307.311788819996</v>
      </c>
      <c r="CIO183" s="85">
        <f>1.039*$AZ$183</f>
        <v>23307.311788819996</v>
      </c>
      <c r="CIP183" s="85">
        <f>1.039*$AZ$183</f>
        <v>23307.311788819996</v>
      </c>
      <c r="CIQ183" s="85">
        <f>1.039*$AZ$183</f>
        <v>23307.311788819996</v>
      </c>
      <c r="CIR183" s="85">
        <f>1.039*$AZ$183</f>
        <v>23307.311788819996</v>
      </c>
      <c r="CIS183" s="85">
        <f>1.039*$AZ$183</f>
        <v>23307.311788819996</v>
      </c>
      <c r="CIT183" s="85">
        <f>1.039*$AZ$183</f>
        <v>23307.311788819996</v>
      </c>
      <c r="CIU183" s="85">
        <f>1.039*$AZ$183</f>
        <v>23307.311788819996</v>
      </c>
      <c r="CIV183" s="85">
        <f>1.039*$AZ$183</f>
        <v>23307.311788819996</v>
      </c>
      <c r="CIW183" s="85">
        <f>1.039*$AZ$183</f>
        <v>23307.311788819996</v>
      </c>
      <c r="CIX183" s="85">
        <f>1.039*$AZ$183</f>
        <v>23307.311788819996</v>
      </c>
      <c r="CIY183" s="85">
        <f>1.039*$AZ$183</f>
        <v>23307.311788819996</v>
      </c>
      <c r="CIZ183" s="85">
        <f>1.039*$AZ$183</f>
        <v>23307.311788819996</v>
      </c>
      <c r="CJA183" s="85">
        <f>1.039*$AZ$183</f>
        <v>23307.311788819996</v>
      </c>
      <c r="CJB183" s="85">
        <f>1.039*$AZ$183</f>
        <v>23307.311788819996</v>
      </c>
      <c r="CJC183" s="85">
        <f>1.039*$AZ$183</f>
        <v>23307.311788819996</v>
      </c>
      <c r="CJD183" s="85">
        <f>1.039*$AZ$183</f>
        <v>23307.311788819996</v>
      </c>
      <c r="CJE183" s="85">
        <f>1.039*$AZ$183</f>
        <v>23307.311788819996</v>
      </c>
      <c r="CJF183" s="85">
        <f>1.039*$AZ$183</f>
        <v>23307.311788819996</v>
      </c>
      <c r="CJG183" s="85">
        <f>1.039*$AZ$183</f>
        <v>23307.311788819996</v>
      </c>
      <c r="CJH183" s="85">
        <f>1.039*$AZ$183</f>
        <v>23307.311788819996</v>
      </c>
      <c r="CJI183" s="85">
        <f>1.039*$AZ$183</f>
        <v>23307.311788819996</v>
      </c>
      <c r="CJJ183" s="85">
        <f>1.039*$AZ$183</f>
        <v>23307.311788819996</v>
      </c>
      <c r="CJK183" s="85">
        <f>1.039*$AZ$183</f>
        <v>23307.311788819996</v>
      </c>
      <c r="CJL183" s="85">
        <f>1.039*$AZ$183</f>
        <v>23307.311788819996</v>
      </c>
      <c r="CJM183" s="85">
        <f>1.039*$AZ$183</f>
        <v>23307.311788819996</v>
      </c>
      <c r="CJN183" s="85">
        <f>1.039*$AZ$183</f>
        <v>23307.311788819996</v>
      </c>
      <c r="CJO183" s="85">
        <f>1.039*$AZ$183</f>
        <v>23307.311788819996</v>
      </c>
      <c r="CJP183" s="85">
        <f>1.039*$AZ$183</f>
        <v>23307.311788819996</v>
      </c>
      <c r="CJQ183" s="85">
        <f>1.039*$AZ$183</f>
        <v>23307.311788819996</v>
      </c>
      <c r="CJR183" s="85">
        <f>1.039*$AZ$183</f>
        <v>23307.311788819996</v>
      </c>
      <c r="CJS183" s="85">
        <f>1.039*$AZ$183</f>
        <v>23307.311788819996</v>
      </c>
      <c r="CJT183" s="85">
        <f>1.039*$AZ$183</f>
        <v>23307.311788819996</v>
      </c>
      <c r="CJU183" s="85">
        <f>1.039*$AZ$183</f>
        <v>23307.311788819996</v>
      </c>
      <c r="CJV183" s="85">
        <f>1.039*$AZ$183</f>
        <v>23307.311788819996</v>
      </c>
      <c r="CJW183" s="85">
        <f>1.039*$AZ$183</f>
        <v>23307.311788819996</v>
      </c>
      <c r="CJX183" s="85">
        <f>1.039*$AZ$183</f>
        <v>23307.311788819996</v>
      </c>
      <c r="CJY183" s="85">
        <f>1.039*$AZ$183</f>
        <v>23307.311788819996</v>
      </c>
      <c r="CJZ183" s="85">
        <f>1.039*$AZ$183</f>
        <v>23307.311788819996</v>
      </c>
      <c r="CKA183" s="85">
        <f>1.039*$AZ$183</f>
        <v>23307.311788819996</v>
      </c>
      <c r="CKB183" s="85">
        <f>1.039*$AZ$183</f>
        <v>23307.311788819996</v>
      </c>
      <c r="CKC183" s="85">
        <f>1.039*$AZ$183</f>
        <v>23307.311788819996</v>
      </c>
      <c r="CKD183" s="85">
        <f>1.039*$AZ$183</f>
        <v>23307.311788819996</v>
      </c>
      <c r="CKE183" s="85">
        <f>1.039*$AZ$183</f>
        <v>23307.311788819996</v>
      </c>
      <c r="CKF183" s="85">
        <f>1.039*$AZ$183</f>
        <v>23307.311788819996</v>
      </c>
      <c r="CKG183" s="85">
        <f>1.039*$AZ$183</f>
        <v>23307.311788819996</v>
      </c>
      <c r="CKH183" s="85">
        <f>1.039*$AZ$183</f>
        <v>23307.311788819996</v>
      </c>
      <c r="CKI183" s="85">
        <f>1.039*$AZ$183</f>
        <v>23307.311788819996</v>
      </c>
      <c r="CKJ183" s="85">
        <f>1.039*$AZ$183</f>
        <v>23307.311788819996</v>
      </c>
      <c r="CKK183" s="85">
        <f>1.039*$AZ$183</f>
        <v>23307.311788819996</v>
      </c>
      <c r="CKL183" s="85">
        <f>1.039*$AZ$183</f>
        <v>23307.311788819996</v>
      </c>
      <c r="CKM183" s="85">
        <f>1.039*$AZ$183</f>
        <v>23307.311788819996</v>
      </c>
      <c r="CKN183" s="85">
        <f>1.039*$AZ$183</f>
        <v>23307.311788819996</v>
      </c>
      <c r="CKO183" s="85">
        <f>1.039*$AZ$183</f>
        <v>23307.311788819996</v>
      </c>
      <c r="CKP183" s="85">
        <f>1.039*$AZ$183</f>
        <v>23307.311788819996</v>
      </c>
      <c r="CKQ183" s="85">
        <f>1.039*$AZ$183</f>
        <v>23307.311788819996</v>
      </c>
      <c r="CKR183" s="85">
        <f>1.039*$AZ$183</f>
        <v>23307.311788819996</v>
      </c>
      <c r="CKS183" s="85">
        <f>1.039*$AZ$183</f>
        <v>23307.311788819996</v>
      </c>
      <c r="CKT183" s="85">
        <f>1.039*$AZ$183</f>
        <v>23307.311788819996</v>
      </c>
      <c r="CKU183" s="85">
        <f>1.039*$AZ$183</f>
        <v>23307.311788819996</v>
      </c>
      <c r="CKV183" s="85">
        <f>1.039*$AZ$183</f>
        <v>23307.311788819996</v>
      </c>
      <c r="CKW183" s="85">
        <f>1.039*$AZ$183</f>
        <v>23307.311788819996</v>
      </c>
      <c r="CKX183" s="85">
        <f>1.039*$AZ$183</f>
        <v>23307.311788819996</v>
      </c>
      <c r="CKY183" s="85">
        <f>1.039*$AZ$183</f>
        <v>23307.311788819996</v>
      </c>
      <c r="CKZ183" s="85">
        <f>1.039*$AZ$183</f>
        <v>23307.311788819996</v>
      </c>
      <c r="CLA183" s="85">
        <f>1.039*$AZ$183</f>
        <v>23307.311788819996</v>
      </c>
      <c r="CLB183" s="85">
        <f>1.039*$AZ$183</f>
        <v>23307.311788819996</v>
      </c>
      <c r="CLC183" s="85">
        <f>1.039*$AZ$183</f>
        <v>23307.311788819996</v>
      </c>
      <c r="CLD183" s="85">
        <f>1.039*$AZ$183</f>
        <v>23307.311788819996</v>
      </c>
      <c r="CLE183" s="85">
        <f>1.039*$AZ$183</f>
        <v>23307.311788819996</v>
      </c>
      <c r="CLF183" s="85">
        <f>1.039*$AZ$183</f>
        <v>23307.311788819996</v>
      </c>
      <c r="CLG183" s="85">
        <f>1.039*$AZ$183</f>
        <v>23307.311788819996</v>
      </c>
      <c r="CLH183" s="85">
        <f>1.039*$AZ$183</f>
        <v>23307.311788819996</v>
      </c>
      <c r="CLI183" s="85">
        <f>1.039*$AZ$183</f>
        <v>23307.311788819996</v>
      </c>
      <c r="CLJ183" s="85">
        <f>1.039*$AZ$183</f>
        <v>23307.311788819996</v>
      </c>
      <c r="CLK183" s="85">
        <f>1.039*$AZ$183</f>
        <v>23307.311788819996</v>
      </c>
      <c r="CLL183" s="85">
        <f>1.039*$AZ$183</f>
        <v>23307.311788819996</v>
      </c>
      <c r="CLM183" s="85">
        <f>1.039*$AZ$183</f>
        <v>23307.311788819996</v>
      </c>
      <c r="CLN183" s="85">
        <f>1.039*$AZ$183</f>
        <v>23307.311788819996</v>
      </c>
      <c r="CLO183" s="85">
        <f>1.039*$AZ$183</f>
        <v>23307.311788819996</v>
      </c>
      <c r="CLP183" s="85">
        <f>1.039*$AZ$183</f>
        <v>23307.311788819996</v>
      </c>
      <c r="CLQ183" s="85">
        <f>1.039*$AZ$183</f>
        <v>23307.311788819996</v>
      </c>
      <c r="CLR183" s="85">
        <f>1.039*$AZ$183</f>
        <v>23307.311788819996</v>
      </c>
      <c r="CLS183" s="85">
        <f>1.039*$AZ$183</f>
        <v>23307.311788819996</v>
      </c>
      <c r="CLT183" s="85">
        <f>1.039*$AZ$183</f>
        <v>23307.311788819996</v>
      </c>
      <c r="CLU183" s="85">
        <f>1.039*$AZ$183</f>
        <v>23307.311788819996</v>
      </c>
      <c r="CLV183" s="85">
        <f>1.039*$AZ$183</f>
        <v>23307.311788819996</v>
      </c>
      <c r="CLW183" s="85">
        <f>1.039*$AZ$183</f>
        <v>23307.311788819996</v>
      </c>
      <c r="CLX183" s="85">
        <f>1.039*$AZ$183</f>
        <v>23307.311788819996</v>
      </c>
      <c r="CLY183" s="85">
        <f>1.039*$AZ$183</f>
        <v>23307.311788819996</v>
      </c>
      <c r="CLZ183" s="85">
        <f>1.039*$AZ$183</f>
        <v>23307.311788819996</v>
      </c>
      <c r="CMA183" s="85">
        <f>1.039*$AZ$183</f>
        <v>23307.311788819996</v>
      </c>
      <c r="CMB183" s="85">
        <f>1.039*$AZ$183</f>
        <v>23307.311788819996</v>
      </c>
      <c r="CMC183" s="85">
        <f>1.039*$AZ$183</f>
        <v>23307.311788819996</v>
      </c>
      <c r="CMD183" s="85">
        <f>1.039*$AZ$183</f>
        <v>23307.311788819996</v>
      </c>
      <c r="CME183" s="85">
        <f>1.039*$AZ$183</f>
        <v>23307.311788819996</v>
      </c>
      <c r="CMF183" s="85">
        <f>1.039*$AZ$183</f>
        <v>23307.311788819996</v>
      </c>
      <c r="CMG183" s="85">
        <f>1.039*$AZ$183</f>
        <v>23307.311788819996</v>
      </c>
      <c r="CMH183" s="85">
        <f>1.039*$AZ$183</f>
        <v>23307.311788819996</v>
      </c>
      <c r="CMI183" s="85">
        <f>1.039*$AZ$183</f>
        <v>23307.311788819996</v>
      </c>
      <c r="CMJ183" s="85">
        <f>1.039*$AZ$183</f>
        <v>23307.311788819996</v>
      </c>
      <c r="CMK183" s="85">
        <f>1.039*$AZ$183</f>
        <v>23307.311788819996</v>
      </c>
      <c r="CML183" s="85">
        <f>1.039*$AZ$183</f>
        <v>23307.311788819996</v>
      </c>
      <c r="CMM183" s="85">
        <f>1.039*$AZ$183</f>
        <v>23307.311788819996</v>
      </c>
      <c r="CMN183" s="85">
        <f>1.039*$AZ$183</f>
        <v>23307.311788819996</v>
      </c>
      <c r="CMO183" s="85">
        <f>1.039*$AZ$183</f>
        <v>23307.311788819996</v>
      </c>
      <c r="CMP183" s="85">
        <f>1.039*$AZ$183</f>
        <v>23307.311788819996</v>
      </c>
      <c r="CMQ183" s="85">
        <f>1.039*$AZ$183</f>
        <v>23307.311788819996</v>
      </c>
      <c r="CMR183" s="85">
        <f>1.039*$AZ$183</f>
        <v>23307.311788819996</v>
      </c>
      <c r="CMS183" s="85">
        <f>1.039*$AZ$183</f>
        <v>23307.311788819996</v>
      </c>
      <c r="CMT183" s="85">
        <f>1.039*$AZ$183</f>
        <v>23307.311788819996</v>
      </c>
      <c r="CMU183" s="85">
        <f>1.039*$AZ$183</f>
        <v>23307.311788819996</v>
      </c>
      <c r="CMV183" s="85">
        <f>1.039*$AZ$183</f>
        <v>23307.311788819996</v>
      </c>
      <c r="CMW183" s="85">
        <f>1.039*$AZ$183</f>
        <v>23307.311788819996</v>
      </c>
      <c r="CMX183" s="85">
        <f>1.039*$AZ$183</f>
        <v>23307.311788819996</v>
      </c>
      <c r="CMY183" s="85">
        <f>1.039*$AZ$183</f>
        <v>23307.311788819996</v>
      </c>
      <c r="CMZ183" s="85">
        <f>1.039*$AZ$183</f>
        <v>23307.311788819996</v>
      </c>
      <c r="CNA183" s="85">
        <f>1.039*$AZ$183</f>
        <v>23307.311788819996</v>
      </c>
      <c r="CNB183" s="85">
        <f>1.039*$AZ$183</f>
        <v>23307.311788819996</v>
      </c>
      <c r="CNC183" s="85">
        <f>1.039*$AZ$183</f>
        <v>23307.311788819996</v>
      </c>
      <c r="CND183" s="85">
        <f>1.039*$AZ$183</f>
        <v>23307.311788819996</v>
      </c>
      <c r="CNE183" s="85">
        <f>1.039*$AZ$183</f>
        <v>23307.311788819996</v>
      </c>
      <c r="CNF183" s="85">
        <f>1.039*$AZ$183</f>
        <v>23307.311788819996</v>
      </c>
      <c r="CNG183" s="85">
        <f>1.039*$AZ$183</f>
        <v>23307.311788819996</v>
      </c>
      <c r="CNH183" s="85">
        <f>1.039*$AZ$183</f>
        <v>23307.311788819996</v>
      </c>
      <c r="CNI183" s="85">
        <f>1.039*$AZ$183</f>
        <v>23307.311788819996</v>
      </c>
      <c r="CNJ183" s="85">
        <f>1.039*$AZ$183</f>
        <v>23307.311788819996</v>
      </c>
      <c r="CNK183" s="85">
        <f>1.039*$AZ$183</f>
        <v>23307.311788819996</v>
      </c>
      <c r="CNL183" s="85">
        <f>1.039*$AZ$183</f>
        <v>23307.311788819996</v>
      </c>
      <c r="CNM183" s="85">
        <f>1.039*$AZ$183</f>
        <v>23307.311788819996</v>
      </c>
      <c r="CNN183" s="85">
        <f>1.039*$AZ$183</f>
        <v>23307.311788819996</v>
      </c>
      <c r="CNO183" s="85">
        <f>1.039*$AZ$183</f>
        <v>23307.311788819996</v>
      </c>
      <c r="CNP183" s="85">
        <f>1.039*$AZ$183</f>
        <v>23307.311788819996</v>
      </c>
      <c r="CNQ183" s="85">
        <f>1.039*$AZ$183</f>
        <v>23307.311788819996</v>
      </c>
      <c r="CNR183" s="85">
        <f>1.039*$AZ$183</f>
        <v>23307.311788819996</v>
      </c>
      <c r="CNS183" s="85">
        <f>1.039*$AZ$183</f>
        <v>23307.311788819996</v>
      </c>
      <c r="CNT183" s="85">
        <f>1.039*$AZ$183</f>
        <v>23307.311788819996</v>
      </c>
      <c r="CNU183" s="85">
        <f>1.039*$AZ$183</f>
        <v>23307.311788819996</v>
      </c>
      <c r="CNV183" s="85">
        <f>1.039*$AZ$183</f>
        <v>23307.311788819996</v>
      </c>
      <c r="CNW183" s="85">
        <f>1.039*$AZ$183</f>
        <v>23307.311788819996</v>
      </c>
      <c r="CNX183" s="85">
        <f>1.039*$AZ$183</f>
        <v>23307.311788819996</v>
      </c>
      <c r="CNY183" s="85">
        <f>1.039*$AZ$183</f>
        <v>23307.311788819996</v>
      </c>
      <c r="CNZ183" s="85">
        <f>1.039*$AZ$183</f>
        <v>23307.311788819996</v>
      </c>
      <c r="COA183" s="85">
        <f>1.039*$AZ$183</f>
        <v>23307.311788819996</v>
      </c>
      <c r="COB183" s="85">
        <f>1.039*$AZ$183</f>
        <v>23307.311788819996</v>
      </c>
      <c r="COC183" s="85">
        <f>1.039*$AZ$183</f>
        <v>23307.311788819996</v>
      </c>
      <c r="COD183" s="85">
        <f>1.039*$AZ$183</f>
        <v>23307.311788819996</v>
      </c>
      <c r="COE183" s="85">
        <f>1.039*$AZ$183</f>
        <v>23307.311788819996</v>
      </c>
      <c r="COF183" s="85">
        <f>1.039*$AZ$183</f>
        <v>23307.311788819996</v>
      </c>
      <c r="COG183" s="85">
        <f>1.039*$AZ$183</f>
        <v>23307.311788819996</v>
      </c>
      <c r="COH183" s="85">
        <f>1.039*$AZ$183</f>
        <v>23307.311788819996</v>
      </c>
      <c r="COI183" s="85">
        <f>1.039*$AZ$183</f>
        <v>23307.311788819996</v>
      </c>
      <c r="COJ183" s="85">
        <f>1.039*$AZ$183</f>
        <v>23307.311788819996</v>
      </c>
      <c r="COK183" s="85">
        <f>1.039*$AZ$183</f>
        <v>23307.311788819996</v>
      </c>
      <c r="COL183" s="85">
        <f>1.039*$AZ$183</f>
        <v>23307.311788819996</v>
      </c>
      <c r="COM183" s="85">
        <f>1.039*$AZ$183</f>
        <v>23307.311788819996</v>
      </c>
      <c r="CON183" s="85">
        <f>1.039*$AZ$183</f>
        <v>23307.311788819996</v>
      </c>
      <c r="COO183" s="85">
        <f>1.039*$AZ$183</f>
        <v>23307.311788819996</v>
      </c>
      <c r="COP183" s="85">
        <f>1.039*$AZ$183</f>
        <v>23307.311788819996</v>
      </c>
      <c r="COQ183" s="85">
        <f>1.039*$AZ$183</f>
        <v>23307.311788819996</v>
      </c>
      <c r="COR183" s="85">
        <f>1.039*$AZ$183</f>
        <v>23307.311788819996</v>
      </c>
      <c r="COS183" s="85">
        <f>1.039*$AZ$183</f>
        <v>23307.311788819996</v>
      </c>
      <c r="COT183" s="85">
        <f>1.039*$AZ$183</f>
        <v>23307.311788819996</v>
      </c>
      <c r="COU183" s="85">
        <f>1.039*$AZ$183</f>
        <v>23307.311788819996</v>
      </c>
      <c r="COV183" s="85">
        <f>1.039*$AZ$183</f>
        <v>23307.311788819996</v>
      </c>
      <c r="COW183" s="85">
        <f>1.039*$AZ$183</f>
        <v>23307.311788819996</v>
      </c>
      <c r="COX183" s="85">
        <f>1.039*$AZ$183</f>
        <v>23307.311788819996</v>
      </c>
      <c r="COY183" s="85">
        <f>1.039*$AZ$183</f>
        <v>23307.311788819996</v>
      </c>
      <c r="COZ183" s="85">
        <f>1.039*$AZ$183</f>
        <v>23307.311788819996</v>
      </c>
      <c r="CPA183" s="85">
        <f>1.039*$AZ$183</f>
        <v>23307.311788819996</v>
      </c>
      <c r="CPB183" s="85">
        <f>1.039*$AZ$183</f>
        <v>23307.311788819996</v>
      </c>
      <c r="CPC183" s="85">
        <f>1.039*$AZ$183</f>
        <v>23307.311788819996</v>
      </c>
      <c r="CPD183" s="85">
        <f>1.039*$AZ$183</f>
        <v>23307.311788819996</v>
      </c>
      <c r="CPE183" s="85">
        <f>1.039*$AZ$183</f>
        <v>23307.311788819996</v>
      </c>
      <c r="CPF183" s="85">
        <f>1.039*$AZ$183</f>
        <v>23307.311788819996</v>
      </c>
      <c r="CPG183" s="85">
        <f>1.039*$AZ$183</f>
        <v>23307.311788819996</v>
      </c>
      <c r="CPH183" s="85">
        <f>1.039*$AZ$183</f>
        <v>23307.311788819996</v>
      </c>
      <c r="CPI183" s="85">
        <f>1.039*$AZ$183</f>
        <v>23307.311788819996</v>
      </c>
      <c r="CPJ183" s="85">
        <f>1.039*$AZ$183</f>
        <v>23307.311788819996</v>
      </c>
      <c r="CPK183" s="85">
        <f>1.039*$AZ$183</f>
        <v>23307.311788819996</v>
      </c>
      <c r="CPL183" s="85">
        <f>1.039*$AZ$183</f>
        <v>23307.311788819996</v>
      </c>
      <c r="CPM183" s="85">
        <f>1.039*$AZ$183</f>
        <v>23307.311788819996</v>
      </c>
      <c r="CPN183" s="85">
        <f>1.039*$AZ$183</f>
        <v>23307.311788819996</v>
      </c>
      <c r="CPO183" s="85">
        <f>1.039*$AZ$183</f>
        <v>23307.311788819996</v>
      </c>
      <c r="CPP183" s="85">
        <f>1.039*$AZ$183</f>
        <v>23307.311788819996</v>
      </c>
      <c r="CPQ183" s="85">
        <f>1.039*$AZ$183</f>
        <v>23307.311788819996</v>
      </c>
      <c r="CPR183" s="85">
        <f>1.039*$AZ$183</f>
        <v>23307.311788819996</v>
      </c>
      <c r="CPS183" s="85">
        <f>1.039*$AZ$183</f>
        <v>23307.311788819996</v>
      </c>
      <c r="CPT183" s="85">
        <f>1.039*$AZ$183</f>
        <v>23307.311788819996</v>
      </c>
      <c r="CPU183" s="85">
        <f>1.039*$AZ$183</f>
        <v>23307.311788819996</v>
      </c>
      <c r="CPV183" s="85">
        <f>1.039*$AZ$183</f>
        <v>23307.311788819996</v>
      </c>
      <c r="CPW183" s="85">
        <f>1.039*$AZ$183</f>
        <v>23307.311788819996</v>
      </c>
      <c r="CPX183" s="85">
        <f>1.039*$AZ$183</f>
        <v>23307.311788819996</v>
      </c>
      <c r="CPY183" s="85">
        <f>1.039*$AZ$183</f>
        <v>23307.311788819996</v>
      </c>
      <c r="CPZ183" s="85">
        <f>1.039*$AZ$183</f>
        <v>23307.311788819996</v>
      </c>
      <c r="CQA183" s="85">
        <f>1.039*$AZ$183</f>
        <v>23307.311788819996</v>
      </c>
      <c r="CQB183" s="85">
        <f>1.039*$AZ$183</f>
        <v>23307.311788819996</v>
      </c>
      <c r="CQC183" s="85">
        <f>1.039*$AZ$183</f>
        <v>23307.311788819996</v>
      </c>
      <c r="CQD183" s="85">
        <f>1.039*$AZ$183</f>
        <v>23307.311788819996</v>
      </c>
      <c r="CQE183" s="85">
        <f>1.039*$AZ$183</f>
        <v>23307.311788819996</v>
      </c>
      <c r="CQF183" s="85">
        <f>1.039*$AZ$183</f>
        <v>23307.311788819996</v>
      </c>
      <c r="CQG183" s="85">
        <f>1.039*$AZ$183</f>
        <v>23307.311788819996</v>
      </c>
      <c r="CQH183" s="85">
        <f>1.039*$AZ$183</f>
        <v>23307.311788819996</v>
      </c>
      <c r="CQI183" s="85">
        <f>1.039*$AZ$183</f>
        <v>23307.311788819996</v>
      </c>
      <c r="CQJ183" s="85">
        <f>1.039*$AZ$183</f>
        <v>23307.311788819996</v>
      </c>
      <c r="CQK183" s="85">
        <f>1.039*$AZ$183</f>
        <v>23307.311788819996</v>
      </c>
      <c r="CQL183" s="85">
        <f>1.039*$AZ$183</f>
        <v>23307.311788819996</v>
      </c>
      <c r="CQM183" s="85">
        <f>1.039*$AZ$183</f>
        <v>23307.311788819996</v>
      </c>
      <c r="CQN183" s="85">
        <f>1.039*$AZ$183</f>
        <v>23307.311788819996</v>
      </c>
      <c r="CQO183" s="85">
        <f>1.039*$AZ$183</f>
        <v>23307.311788819996</v>
      </c>
      <c r="CQP183" s="85">
        <f>1.039*$AZ$183</f>
        <v>23307.311788819996</v>
      </c>
      <c r="CQQ183" s="85">
        <f>1.039*$AZ$183</f>
        <v>23307.311788819996</v>
      </c>
      <c r="CQR183" s="85">
        <f>1.039*$AZ$183</f>
        <v>23307.311788819996</v>
      </c>
      <c r="CQS183" s="85">
        <f>1.039*$AZ$183</f>
        <v>23307.311788819996</v>
      </c>
      <c r="CQT183" s="85">
        <f>1.039*$AZ$183</f>
        <v>23307.311788819996</v>
      </c>
      <c r="CQU183" s="85">
        <f>1.039*$AZ$183</f>
        <v>23307.311788819996</v>
      </c>
      <c r="CQV183" s="85">
        <f>1.039*$AZ$183</f>
        <v>23307.311788819996</v>
      </c>
      <c r="CQW183" s="85">
        <f>1.039*$AZ$183</f>
        <v>23307.311788819996</v>
      </c>
      <c r="CQX183" s="85">
        <f>1.039*$AZ$183</f>
        <v>23307.311788819996</v>
      </c>
      <c r="CQY183" s="85">
        <f>1.039*$AZ$183</f>
        <v>23307.311788819996</v>
      </c>
      <c r="CQZ183" s="85">
        <f>1.039*$AZ$183</f>
        <v>23307.311788819996</v>
      </c>
      <c r="CRA183" s="85">
        <f>1.039*$AZ$183</f>
        <v>23307.311788819996</v>
      </c>
      <c r="CRB183" s="85">
        <f>1.039*$AZ$183</f>
        <v>23307.311788819996</v>
      </c>
      <c r="CRC183" s="85">
        <f>1.039*$AZ$183</f>
        <v>23307.311788819996</v>
      </c>
      <c r="CRD183" s="85">
        <f>1.039*$AZ$183</f>
        <v>23307.311788819996</v>
      </c>
      <c r="CRE183" s="85">
        <f>1.039*$AZ$183</f>
        <v>23307.311788819996</v>
      </c>
      <c r="CRF183" s="85">
        <f>1.039*$AZ$183</f>
        <v>23307.311788819996</v>
      </c>
      <c r="CRG183" s="85">
        <f>1.039*$AZ$183</f>
        <v>23307.311788819996</v>
      </c>
      <c r="CRH183" s="85">
        <f>1.039*$AZ$183</f>
        <v>23307.311788819996</v>
      </c>
      <c r="CRI183" s="85">
        <f>1.039*$AZ$183</f>
        <v>23307.311788819996</v>
      </c>
      <c r="CRJ183" s="85">
        <f>1.039*$AZ$183</f>
        <v>23307.311788819996</v>
      </c>
      <c r="CRK183" s="85">
        <f>1.039*$AZ$183</f>
        <v>23307.311788819996</v>
      </c>
      <c r="CRL183" s="85">
        <f>1.039*$AZ$183</f>
        <v>23307.311788819996</v>
      </c>
      <c r="CRM183" s="85">
        <f>1.039*$AZ$183</f>
        <v>23307.311788819996</v>
      </c>
      <c r="CRN183" s="85">
        <f>1.039*$AZ$183</f>
        <v>23307.311788819996</v>
      </c>
      <c r="CRO183" s="85">
        <f>1.039*$AZ$183</f>
        <v>23307.311788819996</v>
      </c>
      <c r="CRP183" s="85">
        <f>1.039*$AZ$183</f>
        <v>23307.311788819996</v>
      </c>
      <c r="CRQ183" s="85">
        <f>1.039*$AZ$183</f>
        <v>23307.311788819996</v>
      </c>
      <c r="CRR183" s="85">
        <f>1.039*$AZ$183</f>
        <v>23307.311788819996</v>
      </c>
      <c r="CRS183" s="85">
        <f>1.039*$AZ$183</f>
        <v>23307.311788819996</v>
      </c>
      <c r="CRT183" s="85">
        <f>1.039*$AZ$183</f>
        <v>23307.311788819996</v>
      </c>
      <c r="CRU183" s="85">
        <f>1.039*$AZ$183</f>
        <v>23307.311788819996</v>
      </c>
      <c r="CRV183" s="85">
        <f>1.039*$AZ$183</f>
        <v>23307.311788819996</v>
      </c>
      <c r="CRW183" s="85">
        <f>1.039*$AZ$183</f>
        <v>23307.311788819996</v>
      </c>
      <c r="CRX183" s="85">
        <f>1.039*$AZ$183</f>
        <v>23307.311788819996</v>
      </c>
      <c r="CRY183" s="85">
        <f>1.039*$AZ$183</f>
        <v>23307.311788819996</v>
      </c>
      <c r="CRZ183" s="85">
        <f>1.039*$AZ$183</f>
        <v>23307.311788819996</v>
      </c>
      <c r="CSA183" s="85">
        <f>1.039*$AZ$183</f>
        <v>23307.311788819996</v>
      </c>
      <c r="CSB183" s="85">
        <f>1.039*$AZ$183</f>
        <v>23307.311788819996</v>
      </c>
      <c r="CSC183" s="85">
        <f>1.039*$AZ$183</f>
        <v>23307.311788819996</v>
      </c>
      <c r="CSD183" s="85">
        <f>1.039*$AZ$183</f>
        <v>23307.311788819996</v>
      </c>
      <c r="CSE183" s="85">
        <f>1.039*$AZ$183</f>
        <v>23307.311788819996</v>
      </c>
      <c r="CSF183" s="85">
        <f>1.039*$AZ$183</f>
        <v>23307.311788819996</v>
      </c>
      <c r="CSG183" s="85">
        <f>1.039*$AZ$183</f>
        <v>23307.311788819996</v>
      </c>
      <c r="CSH183" s="85">
        <f>1.039*$AZ$183</f>
        <v>23307.311788819996</v>
      </c>
      <c r="CSI183" s="85">
        <f>1.039*$AZ$183</f>
        <v>23307.311788819996</v>
      </c>
      <c r="CSJ183" s="85">
        <f>1.039*$AZ$183</f>
        <v>23307.311788819996</v>
      </c>
      <c r="CSK183" s="85">
        <f>1.039*$AZ$183</f>
        <v>23307.311788819996</v>
      </c>
      <c r="CSL183" s="85">
        <f>1.039*$AZ$183</f>
        <v>23307.311788819996</v>
      </c>
      <c r="CSM183" s="85">
        <f>1.039*$AZ$183</f>
        <v>23307.311788819996</v>
      </c>
      <c r="CSN183" s="85">
        <f>1.039*$AZ$183</f>
        <v>23307.311788819996</v>
      </c>
      <c r="CSO183" s="85">
        <f>1.039*$AZ$183</f>
        <v>23307.311788819996</v>
      </c>
      <c r="CSP183" s="85">
        <f>1.039*$AZ$183</f>
        <v>23307.311788819996</v>
      </c>
      <c r="CSQ183" s="85">
        <f>1.039*$AZ$183</f>
        <v>23307.311788819996</v>
      </c>
      <c r="CSR183" s="85">
        <f>1.039*$AZ$183</f>
        <v>23307.311788819996</v>
      </c>
      <c r="CSS183" s="85">
        <f>1.039*$AZ$183</f>
        <v>23307.311788819996</v>
      </c>
      <c r="CST183" s="85">
        <f>1.039*$AZ$183</f>
        <v>23307.311788819996</v>
      </c>
      <c r="CSU183" s="85">
        <f>1.039*$AZ$183</f>
        <v>23307.311788819996</v>
      </c>
      <c r="CSV183" s="85">
        <f>1.039*$AZ$183</f>
        <v>23307.311788819996</v>
      </c>
      <c r="CSW183" s="85">
        <f>1.039*$AZ$183</f>
        <v>23307.311788819996</v>
      </c>
      <c r="CSX183" s="85">
        <f>1.039*$AZ$183</f>
        <v>23307.311788819996</v>
      </c>
      <c r="CSY183" s="85">
        <f>1.039*$AZ$183</f>
        <v>23307.311788819996</v>
      </c>
      <c r="CSZ183" s="85">
        <f>1.039*$AZ$183</f>
        <v>23307.311788819996</v>
      </c>
      <c r="CTA183" s="85">
        <f>1.039*$AZ$183</f>
        <v>23307.311788819996</v>
      </c>
      <c r="CTB183" s="85">
        <f>1.039*$AZ$183</f>
        <v>23307.311788819996</v>
      </c>
      <c r="CTC183" s="85">
        <f>1.039*$AZ$183</f>
        <v>23307.311788819996</v>
      </c>
      <c r="CTD183" s="85">
        <f>1.039*$AZ$183</f>
        <v>23307.311788819996</v>
      </c>
      <c r="CTE183" s="85">
        <f>1.039*$AZ$183</f>
        <v>23307.311788819996</v>
      </c>
      <c r="CTF183" s="85">
        <f>1.039*$AZ$183</f>
        <v>23307.311788819996</v>
      </c>
      <c r="CTG183" s="85">
        <f>1.039*$AZ$183</f>
        <v>23307.311788819996</v>
      </c>
      <c r="CTH183" s="85">
        <f>1.039*$AZ$183</f>
        <v>23307.311788819996</v>
      </c>
      <c r="CTI183" s="85">
        <f>1.039*$AZ$183</f>
        <v>23307.311788819996</v>
      </c>
      <c r="CTJ183" s="85">
        <f>1.039*$AZ$183</f>
        <v>23307.311788819996</v>
      </c>
      <c r="CTK183" s="85">
        <f>1.039*$AZ$183</f>
        <v>23307.311788819996</v>
      </c>
      <c r="CTL183" s="85">
        <f>1.039*$AZ$183</f>
        <v>23307.311788819996</v>
      </c>
      <c r="CTM183" s="85">
        <f>1.039*$AZ$183</f>
        <v>23307.311788819996</v>
      </c>
      <c r="CTN183" s="85">
        <f>1.039*$AZ$183</f>
        <v>23307.311788819996</v>
      </c>
      <c r="CTO183" s="85">
        <f>1.039*$AZ$183</f>
        <v>23307.311788819996</v>
      </c>
      <c r="CTP183" s="85">
        <f>1.039*$AZ$183</f>
        <v>23307.311788819996</v>
      </c>
      <c r="CTQ183" s="85">
        <f>1.039*$AZ$183</f>
        <v>23307.311788819996</v>
      </c>
      <c r="CTR183" s="85">
        <f>1.039*$AZ$183</f>
        <v>23307.311788819996</v>
      </c>
      <c r="CTS183" s="85">
        <f>1.039*$AZ$183</f>
        <v>23307.311788819996</v>
      </c>
      <c r="CTT183" s="85">
        <f>1.039*$AZ$183</f>
        <v>23307.311788819996</v>
      </c>
      <c r="CTU183" s="85">
        <f>1.039*$AZ$183</f>
        <v>23307.311788819996</v>
      </c>
      <c r="CTV183" s="85">
        <f>1.039*$AZ$183</f>
        <v>23307.311788819996</v>
      </c>
      <c r="CTW183" s="85">
        <f>1.039*$AZ$183</f>
        <v>23307.311788819996</v>
      </c>
      <c r="CTX183" s="85">
        <f>1.039*$AZ$183</f>
        <v>23307.311788819996</v>
      </c>
      <c r="CTY183" s="85">
        <f>1.039*$AZ$183</f>
        <v>23307.311788819996</v>
      </c>
      <c r="CTZ183" s="85">
        <f>1.039*$AZ$183</f>
        <v>23307.311788819996</v>
      </c>
      <c r="CUA183" s="85">
        <f>1.039*$AZ$183</f>
        <v>23307.311788819996</v>
      </c>
      <c r="CUB183" s="85">
        <f>1.039*$AZ$183</f>
        <v>23307.311788819996</v>
      </c>
      <c r="CUC183" s="85">
        <f>1.039*$AZ$183</f>
        <v>23307.311788819996</v>
      </c>
      <c r="CUD183" s="85">
        <f>1.039*$AZ$183</f>
        <v>23307.311788819996</v>
      </c>
      <c r="CUE183" s="85">
        <f>1.039*$AZ$183</f>
        <v>23307.311788819996</v>
      </c>
      <c r="CUF183" s="85">
        <f>1.039*$AZ$183</f>
        <v>23307.311788819996</v>
      </c>
      <c r="CUG183" s="85">
        <f>1.039*$AZ$183</f>
        <v>23307.311788819996</v>
      </c>
      <c r="CUH183" s="85">
        <f>1.039*$AZ$183</f>
        <v>23307.311788819996</v>
      </c>
      <c r="CUI183" s="85">
        <f>1.039*$AZ$183</f>
        <v>23307.311788819996</v>
      </c>
      <c r="CUJ183" s="85">
        <f>1.039*$AZ$183</f>
        <v>23307.311788819996</v>
      </c>
      <c r="CUK183" s="85">
        <f>1.039*$AZ$183</f>
        <v>23307.311788819996</v>
      </c>
      <c r="CUL183" s="85">
        <f>1.039*$AZ$183</f>
        <v>23307.311788819996</v>
      </c>
      <c r="CUM183" s="85">
        <f>1.039*$AZ$183</f>
        <v>23307.311788819996</v>
      </c>
      <c r="CUN183" s="85">
        <f>1.039*$AZ$183</f>
        <v>23307.311788819996</v>
      </c>
      <c r="CUO183" s="85">
        <f>1.039*$AZ$183</f>
        <v>23307.311788819996</v>
      </c>
      <c r="CUP183" s="85">
        <f>1.039*$AZ$183</f>
        <v>23307.311788819996</v>
      </c>
      <c r="CUQ183" s="85">
        <f>1.039*$AZ$183</f>
        <v>23307.311788819996</v>
      </c>
      <c r="CUR183" s="85">
        <f>1.039*$AZ$183</f>
        <v>23307.311788819996</v>
      </c>
      <c r="CUS183" s="85">
        <f>1.039*$AZ$183</f>
        <v>23307.311788819996</v>
      </c>
      <c r="CUT183" s="85">
        <f>1.039*$AZ$183</f>
        <v>23307.311788819996</v>
      </c>
      <c r="CUU183" s="85">
        <f>1.039*$AZ$183</f>
        <v>23307.311788819996</v>
      </c>
      <c r="CUV183" s="85">
        <f>1.039*$AZ$183</f>
        <v>23307.311788819996</v>
      </c>
      <c r="CUW183" s="85">
        <f>1.039*$AZ$183</f>
        <v>23307.311788819996</v>
      </c>
      <c r="CUX183" s="85">
        <f>1.039*$AZ$183</f>
        <v>23307.311788819996</v>
      </c>
      <c r="CUY183" s="85">
        <f>1.039*$AZ$183</f>
        <v>23307.311788819996</v>
      </c>
      <c r="CUZ183" s="85">
        <f>1.039*$AZ$183</f>
        <v>23307.311788819996</v>
      </c>
      <c r="CVA183" s="85">
        <f>1.039*$AZ$183</f>
        <v>23307.311788819996</v>
      </c>
      <c r="CVB183" s="85">
        <f>1.039*$AZ$183</f>
        <v>23307.311788819996</v>
      </c>
      <c r="CVC183" s="85">
        <f>1.039*$AZ$183</f>
        <v>23307.311788819996</v>
      </c>
      <c r="CVD183" s="85">
        <f>1.039*$AZ$183</f>
        <v>23307.311788819996</v>
      </c>
      <c r="CVE183" s="85">
        <f>1.039*$AZ$183</f>
        <v>23307.311788819996</v>
      </c>
      <c r="CVF183" s="85">
        <f>1.039*$AZ$183</f>
        <v>23307.311788819996</v>
      </c>
      <c r="CVG183" s="85">
        <f>1.039*$AZ$183</f>
        <v>23307.311788819996</v>
      </c>
      <c r="CVH183" s="85">
        <f>1.039*$AZ$183</f>
        <v>23307.311788819996</v>
      </c>
      <c r="CVI183" s="85">
        <f>1.039*$AZ$183</f>
        <v>23307.311788819996</v>
      </c>
      <c r="CVJ183" s="85">
        <f>1.039*$AZ$183</f>
        <v>23307.311788819996</v>
      </c>
      <c r="CVK183" s="85">
        <f>1.039*$AZ$183</f>
        <v>23307.311788819996</v>
      </c>
      <c r="CVL183" s="85">
        <f>1.039*$AZ$183</f>
        <v>23307.311788819996</v>
      </c>
      <c r="CVM183" s="85">
        <f>1.039*$AZ$183</f>
        <v>23307.311788819996</v>
      </c>
      <c r="CVN183" s="85">
        <f>1.039*$AZ$183</f>
        <v>23307.311788819996</v>
      </c>
      <c r="CVO183" s="85">
        <f>1.039*$AZ$183</f>
        <v>23307.311788819996</v>
      </c>
      <c r="CVP183" s="85">
        <f>1.039*$AZ$183</f>
        <v>23307.311788819996</v>
      </c>
      <c r="CVQ183" s="85">
        <f>1.039*$AZ$183</f>
        <v>23307.311788819996</v>
      </c>
      <c r="CVR183" s="85">
        <f>1.039*$AZ$183</f>
        <v>23307.311788819996</v>
      </c>
      <c r="CVS183" s="85">
        <f>1.039*$AZ$183</f>
        <v>23307.311788819996</v>
      </c>
      <c r="CVT183" s="85">
        <f>1.039*$AZ$183</f>
        <v>23307.311788819996</v>
      </c>
      <c r="CVU183" s="85">
        <f>1.039*$AZ$183</f>
        <v>23307.311788819996</v>
      </c>
      <c r="CVV183" s="85">
        <f>1.039*$AZ$183</f>
        <v>23307.311788819996</v>
      </c>
      <c r="CVW183" s="85">
        <f>1.039*$AZ$183</f>
        <v>23307.311788819996</v>
      </c>
      <c r="CVX183" s="85">
        <f>1.039*$AZ$183</f>
        <v>23307.311788819996</v>
      </c>
      <c r="CVY183" s="85">
        <f>1.039*$AZ$183</f>
        <v>23307.311788819996</v>
      </c>
      <c r="CVZ183" s="85">
        <f>1.039*$AZ$183</f>
        <v>23307.311788819996</v>
      </c>
      <c r="CWA183" s="85">
        <f>1.039*$AZ$183</f>
        <v>23307.311788819996</v>
      </c>
      <c r="CWB183" s="85">
        <f>1.039*$AZ$183</f>
        <v>23307.311788819996</v>
      </c>
      <c r="CWC183" s="85">
        <f>1.039*$AZ$183</f>
        <v>23307.311788819996</v>
      </c>
      <c r="CWD183" s="85">
        <f>1.039*$AZ$183</f>
        <v>23307.311788819996</v>
      </c>
      <c r="CWE183" s="85">
        <f>1.039*$AZ$183</f>
        <v>23307.311788819996</v>
      </c>
      <c r="CWF183" s="85">
        <f>1.039*$AZ$183</f>
        <v>23307.311788819996</v>
      </c>
      <c r="CWG183" s="85">
        <f>1.039*$AZ$183</f>
        <v>23307.311788819996</v>
      </c>
      <c r="CWH183" s="85">
        <f>1.039*$AZ$183</f>
        <v>23307.311788819996</v>
      </c>
      <c r="CWI183" s="85">
        <f>1.039*$AZ$183</f>
        <v>23307.311788819996</v>
      </c>
      <c r="CWJ183" s="85">
        <f>1.039*$AZ$183</f>
        <v>23307.311788819996</v>
      </c>
      <c r="CWK183" s="85">
        <f>1.039*$AZ$183</f>
        <v>23307.311788819996</v>
      </c>
      <c r="CWL183" s="85">
        <f>1.039*$AZ$183</f>
        <v>23307.311788819996</v>
      </c>
      <c r="CWM183" s="85">
        <f>1.039*$AZ$183</f>
        <v>23307.311788819996</v>
      </c>
      <c r="CWN183" s="85">
        <f>1.039*$AZ$183</f>
        <v>23307.311788819996</v>
      </c>
      <c r="CWO183" s="85">
        <f>1.039*$AZ$183</f>
        <v>23307.311788819996</v>
      </c>
      <c r="CWP183" s="85">
        <f>1.039*$AZ$183</f>
        <v>23307.311788819996</v>
      </c>
      <c r="CWQ183" s="85">
        <f>1.039*$AZ$183</f>
        <v>23307.311788819996</v>
      </c>
      <c r="CWR183" s="85">
        <f>1.039*$AZ$183</f>
        <v>23307.311788819996</v>
      </c>
      <c r="CWS183" s="85">
        <f>1.039*$AZ$183</f>
        <v>23307.311788819996</v>
      </c>
      <c r="CWT183" s="85">
        <f>1.039*$AZ$183</f>
        <v>23307.311788819996</v>
      </c>
      <c r="CWU183" s="85">
        <f>1.039*$AZ$183</f>
        <v>23307.311788819996</v>
      </c>
      <c r="CWV183" s="85">
        <f>1.039*$AZ$183</f>
        <v>23307.311788819996</v>
      </c>
      <c r="CWW183" s="85">
        <f>1.039*$AZ$183</f>
        <v>23307.311788819996</v>
      </c>
      <c r="CWX183" s="85">
        <f>1.039*$AZ$183</f>
        <v>23307.311788819996</v>
      </c>
      <c r="CWY183" s="85">
        <f>1.039*$AZ$183</f>
        <v>23307.311788819996</v>
      </c>
      <c r="CWZ183" s="85">
        <f>1.039*$AZ$183</f>
        <v>23307.311788819996</v>
      </c>
      <c r="CXA183" s="85">
        <f>1.039*$AZ$183</f>
        <v>23307.311788819996</v>
      </c>
      <c r="CXB183" s="85">
        <f>1.039*$AZ$183</f>
        <v>23307.311788819996</v>
      </c>
      <c r="CXC183" s="85">
        <f>1.039*$AZ$183</f>
        <v>23307.311788819996</v>
      </c>
      <c r="CXD183" s="85">
        <f>1.039*$AZ$183</f>
        <v>23307.311788819996</v>
      </c>
      <c r="CXE183" s="85">
        <f>1.039*$AZ$183</f>
        <v>23307.311788819996</v>
      </c>
      <c r="CXF183" s="85">
        <f>1.039*$AZ$183</f>
        <v>23307.311788819996</v>
      </c>
      <c r="CXG183" s="85">
        <f>1.039*$AZ$183</f>
        <v>23307.311788819996</v>
      </c>
      <c r="CXH183" s="85">
        <f>1.039*$AZ$183</f>
        <v>23307.311788819996</v>
      </c>
      <c r="CXI183" s="85">
        <f>1.039*$AZ$183</f>
        <v>23307.311788819996</v>
      </c>
      <c r="CXJ183" s="85">
        <f>1.039*$AZ$183</f>
        <v>23307.311788819996</v>
      </c>
      <c r="CXK183" s="85">
        <f>1.039*$AZ$183</f>
        <v>23307.311788819996</v>
      </c>
      <c r="CXL183" s="85">
        <f>1.039*$AZ$183</f>
        <v>23307.311788819996</v>
      </c>
      <c r="CXM183" s="85">
        <f>1.039*$AZ$183</f>
        <v>23307.311788819996</v>
      </c>
      <c r="CXN183" s="85">
        <f>1.039*$AZ$183</f>
        <v>23307.311788819996</v>
      </c>
      <c r="CXO183" s="85">
        <f>1.039*$AZ$183</f>
        <v>23307.311788819996</v>
      </c>
      <c r="CXP183" s="85">
        <f>1.039*$AZ$183</f>
        <v>23307.311788819996</v>
      </c>
      <c r="CXQ183" s="85">
        <f>1.039*$AZ$183</f>
        <v>23307.311788819996</v>
      </c>
      <c r="CXR183" s="85">
        <f>1.039*$AZ$183</f>
        <v>23307.311788819996</v>
      </c>
      <c r="CXS183" s="85">
        <f>1.039*$AZ$183</f>
        <v>23307.311788819996</v>
      </c>
      <c r="CXT183" s="85">
        <f>1.039*$AZ$183</f>
        <v>23307.311788819996</v>
      </c>
      <c r="CXU183" s="85">
        <f>1.039*$AZ$183</f>
        <v>23307.311788819996</v>
      </c>
      <c r="CXV183" s="85">
        <f>1.039*$AZ$183</f>
        <v>23307.311788819996</v>
      </c>
      <c r="CXW183" s="85">
        <f>1.039*$AZ$183</f>
        <v>23307.311788819996</v>
      </c>
      <c r="CXX183" s="85">
        <f>1.039*$AZ$183</f>
        <v>23307.311788819996</v>
      </c>
      <c r="CXY183" s="85">
        <f>1.039*$AZ$183</f>
        <v>23307.311788819996</v>
      </c>
      <c r="CXZ183" s="85">
        <f>1.039*$AZ$183</f>
        <v>23307.311788819996</v>
      </c>
      <c r="CYA183" s="85">
        <f>1.039*$AZ$183</f>
        <v>23307.311788819996</v>
      </c>
      <c r="CYB183" s="85">
        <f>1.039*$AZ$183</f>
        <v>23307.311788819996</v>
      </c>
      <c r="CYC183" s="85">
        <f>1.039*$AZ$183</f>
        <v>23307.311788819996</v>
      </c>
      <c r="CYD183" s="85">
        <f>1.039*$AZ$183</f>
        <v>23307.311788819996</v>
      </c>
      <c r="CYE183" s="85">
        <f>1.039*$AZ$183</f>
        <v>23307.311788819996</v>
      </c>
      <c r="CYF183" s="85">
        <f>1.039*$AZ$183</f>
        <v>23307.311788819996</v>
      </c>
      <c r="CYG183" s="85">
        <f>1.039*$AZ$183</f>
        <v>23307.311788819996</v>
      </c>
      <c r="CYH183" s="85">
        <f>1.039*$AZ$183</f>
        <v>23307.311788819996</v>
      </c>
      <c r="CYI183" s="85">
        <f>1.039*$AZ$183</f>
        <v>23307.311788819996</v>
      </c>
      <c r="CYJ183" s="85">
        <f>1.039*$AZ$183</f>
        <v>23307.311788819996</v>
      </c>
      <c r="CYK183" s="85">
        <f>1.039*$AZ$183</f>
        <v>23307.311788819996</v>
      </c>
      <c r="CYL183" s="85">
        <f>1.039*$AZ$183</f>
        <v>23307.311788819996</v>
      </c>
      <c r="CYM183" s="85">
        <f>1.039*$AZ$183</f>
        <v>23307.311788819996</v>
      </c>
      <c r="CYN183" s="85">
        <f>1.039*$AZ$183</f>
        <v>23307.311788819996</v>
      </c>
      <c r="CYO183" s="85">
        <f>1.039*$AZ$183</f>
        <v>23307.311788819996</v>
      </c>
      <c r="CYP183" s="85">
        <f>1.039*$AZ$183</f>
        <v>23307.311788819996</v>
      </c>
      <c r="CYQ183" s="85">
        <f>1.039*$AZ$183</f>
        <v>23307.311788819996</v>
      </c>
      <c r="CYR183" s="85">
        <f>1.039*$AZ$183</f>
        <v>23307.311788819996</v>
      </c>
      <c r="CYS183" s="85">
        <f>1.039*$AZ$183</f>
        <v>23307.311788819996</v>
      </c>
      <c r="CYT183" s="85">
        <f>1.039*$AZ$183</f>
        <v>23307.311788819996</v>
      </c>
      <c r="CYU183" s="85">
        <f>1.039*$AZ$183</f>
        <v>23307.311788819996</v>
      </c>
      <c r="CYV183" s="85">
        <f>1.039*$AZ$183</f>
        <v>23307.311788819996</v>
      </c>
      <c r="CYW183" s="85">
        <f>1.039*$AZ$183</f>
        <v>23307.311788819996</v>
      </c>
      <c r="CYX183" s="85">
        <f>1.039*$AZ$183</f>
        <v>23307.311788819996</v>
      </c>
      <c r="CYY183" s="85">
        <f>1.039*$AZ$183</f>
        <v>23307.311788819996</v>
      </c>
      <c r="CYZ183" s="85">
        <f>1.039*$AZ$183</f>
        <v>23307.311788819996</v>
      </c>
      <c r="CZA183" s="85">
        <f>1.039*$AZ$183</f>
        <v>23307.311788819996</v>
      </c>
      <c r="CZB183" s="85">
        <f>1.039*$AZ$183</f>
        <v>23307.311788819996</v>
      </c>
      <c r="CZC183" s="85">
        <f>1.039*$AZ$183</f>
        <v>23307.311788819996</v>
      </c>
      <c r="CZD183" s="85">
        <f>1.039*$AZ$183</f>
        <v>23307.311788819996</v>
      </c>
      <c r="CZE183" s="85">
        <f>1.039*$AZ$183</f>
        <v>23307.311788819996</v>
      </c>
      <c r="CZF183" s="85">
        <f>1.039*$AZ$183</f>
        <v>23307.311788819996</v>
      </c>
      <c r="CZG183" s="85">
        <f>1.039*$AZ$183</f>
        <v>23307.311788819996</v>
      </c>
      <c r="CZH183" s="85">
        <f>1.039*$AZ$183</f>
        <v>23307.311788819996</v>
      </c>
      <c r="CZI183" s="85">
        <f>1.039*$AZ$183</f>
        <v>23307.311788819996</v>
      </c>
      <c r="CZJ183" s="85">
        <f>1.039*$AZ$183</f>
        <v>23307.311788819996</v>
      </c>
      <c r="CZK183" s="85">
        <f>1.039*$AZ$183</f>
        <v>23307.311788819996</v>
      </c>
      <c r="CZL183" s="85">
        <f>1.039*$AZ$183</f>
        <v>23307.311788819996</v>
      </c>
      <c r="CZM183" s="85">
        <f>1.039*$AZ$183</f>
        <v>23307.311788819996</v>
      </c>
      <c r="CZN183" s="85">
        <f>1.039*$AZ$183</f>
        <v>23307.311788819996</v>
      </c>
      <c r="CZO183" s="85">
        <f>1.039*$AZ$183</f>
        <v>23307.311788819996</v>
      </c>
      <c r="CZP183" s="85">
        <f>1.039*$AZ$183</f>
        <v>23307.311788819996</v>
      </c>
      <c r="CZQ183" s="85">
        <f>1.039*$AZ$183</f>
        <v>23307.311788819996</v>
      </c>
      <c r="CZR183" s="85">
        <f>1.039*$AZ$183</f>
        <v>23307.311788819996</v>
      </c>
      <c r="CZS183" s="85">
        <f>1.039*$AZ$183</f>
        <v>23307.311788819996</v>
      </c>
      <c r="CZT183" s="85">
        <f>1.039*$AZ$183</f>
        <v>23307.311788819996</v>
      </c>
      <c r="CZU183" s="85">
        <f>1.039*$AZ$183</f>
        <v>23307.311788819996</v>
      </c>
      <c r="CZV183" s="85">
        <f>1.039*$AZ$183</f>
        <v>23307.311788819996</v>
      </c>
      <c r="CZW183" s="85">
        <f>1.039*$AZ$183</f>
        <v>23307.311788819996</v>
      </c>
      <c r="CZX183" s="85">
        <f>1.039*$AZ$183</f>
        <v>23307.311788819996</v>
      </c>
      <c r="CZY183" s="85">
        <f>1.039*$AZ$183</f>
        <v>23307.311788819996</v>
      </c>
      <c r="CZZ183" s="85">
        <f>1.039*$AZ$183</f>
        <v>23307.311788819996</v>
      </c>
      <c r="DAA183" s="85">
        <f>1.039*$AZ$183</f>
        <v>23307.311788819996</v>
      </c>
      <c r="DAB183" s="85">
        <f>1.039*$AZ$183</f>
        <v>23307.311788819996</v>
      </c>
      <c r="DAC183" s="85">
        <f>1.039*$AZ$183</f>
        <v>23307.311788819996</v>
      </c>
      <c r="DAD183" s="85">
        <f>1.039*$AZ$183</f>
        <v>23307.311788819996</v>
      </c>
      <c r="DAE183" s="85">
        <f>1.039*$AZ$183</f>
        <v>23307.311788819996</v>
      </c>
      <c r="DAF183" s="85">
        <f>1.039*$AZ$183</f>
        <v>23307.311788819996</v>
      </c>
      <c r="DAG183" s="85">
        <f>1.039*$AZ$183</f>
        <v>23307.311788819996</v>
      </c>
      <c r="DAH183" s="85">
        <f>1.039*$AZ$183</f>
        <v>23307.311788819996</v>
      </c>
      <c r="DAI183" s="85">
        <f>1.039*$AZ$183</f>
        <v>23307.311788819996</v>
      </c>
      <c r="DAJ183" s="85">
        <f>1.039*$AZ$183</f>
        <v>23307.311788819996</v>
      </c>
      <c r="DAK183" s="85">
        <f>1.039*$AZ$183</f>
        <v>23307.311788819996</v>
      </c>
      <c r="DAL183" s="85">
        <f>1.039*$AZ$183</f>
        <v>23307.311788819996</v>
      </c>
      <c r="DAM183" s="85">
        <f>1.039*$AZ$183</f>
        <v>23307.311788819996</v>
      </c>
      <c r="DAN183" s="85">
        <f>1.039*$AZ$183</f>
        <v>23307.311788819996</v>
      </c>
      <c r="DAO183" s="85">
        <f>1.039*$AZ$183</f>
        <v>23307.311788819996</v>
      </c>
      <c r="DAP183" s="85">
        <f>1.039*$AZ$183</f>
        <v>23307.311788819996</v>
      </c>
      <c r="DAQ183" s="85">
        <f>1.039*$AZ$183</f>
        <v>23307.311788819996</v>
      </c>
      <c r="DAR183" s="85">
        <f>1.039*$AZ$183</f>
        <v>23307.311788819996</v>
      </c>
      <c r="DAS183" s="85">
        <f>1.039*$AZ$183</f>
        <v>23307.311788819996</v>
      </c>
      <c r="DAT183" s="85">
        <f>1.039*$AZ$183</f>
        <v>23307.311788819996</v>
      </c>
      <c r="DAU183" s="85">
        <f>1.039*$AZ$183</f>
        <v>23307.311788819996</v>
      </c>
      <c r="DAV183" s="85">
        <f>1.039*$AZ$183</f>
        <v>23307.311788819996</v>
      </c>
      <c r="DAW183" s="85">
        <f>1.039*$AZ$183</f>
        <v>23307.311788819996</v>
      </c>
      <c r="DAX183" s="85">
        <f>1.039*$AZ$183</f>
        <v>23307.311788819996</v>
      </c>
      <c r="DAY183" s="85">
        <f>1.039*$AZ$183</f>
        <v>23307.311788819996</v>
      </c>
      <c r="DAZ183" s="85">
        <f>1.039*$AZ$183</f>
        <v>23307.311788819996</v>
      </c>
      <c r="DBA183" s="85">
        <f>1.039*$AZ$183</f>
        <v>23307.311788819996</v>
      </c>
      <c r="DBB183" s="85">
        <f>1.039*$AZ$183</f>
        <v>23307.311788819996</v>
      </c>
      <c r="DBC183" s="85">
        <f>1.039*$AZ$183</f>
        <v>23307.311788819996</v>
      </c>
      <c r="DBD183" s="85">
        <f>1.039*$AZ$183</f>
        <v>23307.311788819996</v>
      </c>
      <c r="DBE183" s="85">
        <f>1.039*$AZ$183</f>
        <v>23307.311788819996</v>
      </c>
      <c r="DBF183" s="85">
        <f>1.039*$AZ$183</f>
        <v>23307.311788819996</v>
      </c>
      <c r="DBG183" s="85">
        <f>1.039*$AZ$183</f>
        <v>23307.311788819996</v>
      </c>
      <c r="DBH183" s="85">
        <f>1.039*$AZ$183</f>
        <v>23307.311788819996</v>
      </c>
      <c r="DBI183" s="85">
        <f>1.039*$AZ$183</f>
        <v>23307.311788819996</v>
      </c>
      <c r="DBJ183" s="85">
        <f>1.039*$AZ$183</f>
        <v>23307.311788819996</v>
      </c>
      <c r="DBK183" s="85">
        <f>1.039*$AZ$183</f>
        <v>23307.311788819996</v>
      </c>
      <c r="DBL183" s="85">
        <f>1.039*$AZ$183</f>
        <v>23307.311788819996</v>
      </c>
      <c r="DBM183" s="85">
        <f>1.039*$AZ$183</f>
        <v>23307.311788819996</v>
      </c>
      <c r="DBN183" s="85">
        <f>1.039*$AZ$183</f>
        <v>23307.311788819996</v>
      </c>
      <c r="DBO183" s="85">
        <f>1.039*$AZ$183</f>
        <v>23307.311788819996</v>
      </c>
      <c r="DBP183" s="85">
        <f>1.039*$AZ$183</f>
        <v>23307.311788819996</v>
      </c>
      <c r="DBQ183" s="85">
        <f>1.039*$AZ$183</f>
        <v>23307.311788819996</v>
      </c>
      <c r="DBR183" s="85">
        <f>1.039*$AZ$183</f>
        <v>23307.311788819996</v>
      </c>
      <c r="DBS183" s="85">
        <f>1.039*$AZ$183</f>
        <v>23307.311788819996</v>
      </c>
      <c r="DBT183" s="85">
        <f>1.039*$AZ$183</f>
        <v>23307.311788819996</v>
      </c>
      <c r="DBU183" s="85">
        <f>1.039*$AZ$183</f>
        <v>23307.311788819996</v>
      </c>
      <c r="DBV183" s="85">
        <f>1.039*$AZ$183</f>
        <v>23307.311788819996</v>
      </c>
      <c r="DBW183" s="85">
        <f>1.039*$AZ$183</f>
        <v>23307.311788819996</v>
      </c>
      <c r="DBX183" s="85">
        <f>1.039*$AZ$183</f>
        <v>23307.311788819996</v>
      </c>
      <c r="DBY183" s="85">
        <f>1.039*$AZ$183</f>
        <v>23307.311788819996</v>
      </c>
      <c r="DBZ183" s="85">
        <f>1.039*$AZ$183</f>
        <v>23307.311788819996</v>
      </c>
      <c r="DCA183" s="85">
        <f>1.039*$AZ$183</f>
        <v>23307.311788819996</v>
      </c>
      <c r="DCB183" s="85">
        <f>1.039*$AZ$183</f>
        <v>23307.311788819996</v>
      </c>
      <c r="DCC183" s="85">
        <f>1.039*$AZ$183</f>
        <v>23307.311788819996</v>
      </c>
      <c r="DCD183" s="85">
        <f>1.039*$AZ$183</f>
        <v>23307.311788819996</v>
      </c>
      <c r="DCE183" s="85">
        <f>1.039*$AZ$183</f>
        <v>23307.311788819996</v>
      </c>
      <c r="DCF183" s="85">
        <f>1.039*$AZ$183</f>
        <v>23307.311788819996</v>
      </c>
      <c r="DCG183" s="85">
        <f>1.039*$AZ$183</f>
        <v>23307.311788819996</v>
      </c>
      <c r="DCH183" s="85">
        <f>1.039*$AZ$183</f>
        <v>23307.311788819996</v>
      </c>
      <c r="DCI183" s="85">
        <f>1.039*$AZ$183</f>
        <v>23307.311788819996</v>
      </c>
      <c r="DCJ183" s="85">
        <f>1.039*$AZ$183</f>
        <v>23307.311788819996</v>
      </c>
      <c r="DCK183" s="85">
        <f>1.039*$AZ$183</f>
        <v>23307.311788819996</v>
      </c>
      <c r="DCL183" s="85">
        <f>1.039*$AZ$183</f>
        <v>23307.311788819996</v>
      </c>
      <c r="DCM183" s="85">
        <f>1.039*$AZ$183</f>
        <v>23307.311788819996</v>
      </c>
      <c r="DCN183" s="85">
        <f>1.039*$AZ$183</f>
        <v>23307.311788819996</v>
      </c>
      <c r="DCO183" s="85">
        <f>1.039*$AZ$183</f>
        <v>23307.311788819996</v>
      </c>
      <c r="DCP183" s="85">
        <f>1.039*$AZ$183</f>
        <v>23307.311788819996</v>
      </c>
      <c r="DCQ183" s="85">
        <f>1.039*$AZ$183</f>
        <v>23307.311788819996</v>
      </c>
      <c r="DCR183" s="85">
        <f>1.039*$AZ$183</f>
        <v>23307.311788819996</v>
      </c>
      <c r="DCS183" s="85">
        <f>1.039*$AZ$183</f>
        <v>23307.311788819996</v>
      </c>
      <c r="DCT183" s="85">
        <f>1.039*$AZ$183</f>
        <v>23307.311788819996</v>
      </c>
      <c r="DCU183" s="85">
        <f>1.039*$AZ$183</f>
        <v>23307.311788819996</v>
      </c>
      <c r="DCV183" s="85">
        <f>1.039*$AZ$183</f>
        <v>23307.311788819996</v>
      </c>
      <c r="DCW183" s="85">
        <f>1.039*$AZ$183</f>
        <v>23307.311788819996</v>
      </c>
      <c r="DCX183" s="85">
        <f>1.039*$AZ$183</f>
        <v>23307.311788819996</v>
      </c>
      <c r="DCY183" s="85">
        <f>1.039*$AZ$183</f>
        <v>23307.311788819996</v>
      </c>
      <c r="DCZ183" s="85">
        <f>1.039*$AZ$183</f>
        <v>23307.311788819996</v>
      </c>
      <c r="DDA183" s="85">
        <f>1.039*$AZ$183</f>
        <v>23307.311788819996</v>
      </c>
      <c r="DDB183" s="85">
        <f>1.039*$AZ$183</f>
        <v>23307.311788819996</v>
      </c>
      <c r="DDC183" s="85">
        <f>1.039*$AZ$183</f>
        <v>23307.311788819996</v>
      </c>
      <c r="DDD183" s="85">
        <f>1.039*$AZ$183</f>
        <v>23307.311788819996</v>
      </c>
      <c r="DDE183" s="85">
        <f>1.039*$AZ$183</f>
        <v>23307.311788819996</v>
      </c>
      <c r="DDF183" s="85">
        <f>1.039*$AZ$183</f>
        <v>23307.311788819996</v>
      </c>
      <c r="DDG183" s="85">
        <f>1.039*$AZ$183</f>
        <v>23307.311788819996</v>
      </c>
      <c r="DDH183" s="85">
        <f>1.039*$AZ$183</f>
        <v>23307.311788819996</v>
      </c>
      <c r="DDI183" s="85">
        <f>1.039*$AZ$183</f>
        <v>23307.311788819996</v>
      </c>
      <c r="DDJ183" s="85">
        <f>1.039*$AZ$183</f>
        <v>23307.311788819996</v>
      </c>
      <c r="DDK183" s="85">
        <f>1.039*$AZ$183</f>
        <v>23307.311788819996</v>
      </c>
      <c r="DDL183" s="85">
        <f>1.039*$AZ$183</f>
        <v>23307.311788819996</v>
      </c>
      <c r="DDM183" s="85">
        <f>1.039*$AZ$183</f>
        <v>23307.311788819996</v>
      </c>
      <c r="DDN183" s="85">
        <f>1.039*$AZ$183</f>
        <v>23307.311788819996</v>
      </c>
      <c r="DDO183" s="85">
        <f>1.039*$AZ$183</f>
        <v>23307.311788819996</v>
      </c>
      <c r="DDP183" s="85">
        <f>1.039*$AZ$183</f>
        <v>23307.311788819996</v>
      </c>
      <c r="DDQ183" s="85">
        <f>1.039*$AZ$183</f>
        <v>23307.311788819996</v>
      </c>
      <c r="DDR183" s="85">
        <f>1.039*$AZ$183</f>
        <v>23307.311788819996</v>
      </c>
      <c r="DDS183" s="85">
        <f>1.039*$AZ$183</f>
        <v>23307.311788819996</v>
      </c>
      <c r="DDT183" s="85">
        <f>1.039*$AZ$183</f>
        <v>23307.311788819996</v>
      </c>
      <c r="DDU183" s="85">
        <f>1.039*$AZ$183</f>
        <v>23307.311788819996</v>
      </c>
      <c r="DDV183" s="85">
        <f>1.039*$AZ$183</f>
        <v>23307.311788819996</v>
      </c>
      <c r="DDW183" s="85">
        <f>1.039*$AZ$183</f>
        <v>23307.311788819996</v>
      </c>
      <c r="DDX183" s="85">
        <f>1.039*$AZ$183</f>
        <v>23307.311788819996</v>
      </c>
      <c r="DDY183" s="85">
        <f>1.039*$AZ$183</f>
        <v>23307.311788819996</v>
      </c>
      <c r="DDZ183" s="85">
        <f>1.039*$AZ$183</f>
        <v>23307.311788819996</v>
      </c>
      <c r="DEA183" s="85">
        <f>1.039*$AZ$183</f>
        <v>23307.311788819996</v>
      </c>
      <c r="DEB183" s="85">
        <f>1.039*$AZ$183</f>
        <v>23307.311788819996</v>
      </c>
      <c r="DEC183" s="85">
        <f>1.039*$AZ$183</f>
        <v>23307.311788819996</v>
      </c>
      <c r="DED183" s="85">
        <f>1.039*$AZ$183</f>
        <v>23307.311788819996</v>
      </c>
      <c r="DEE183" s="85">
        <f>1.039*$AZ$183</f>
        <v>23307.311788819996</v>
      </c>
      <c r="DEF183" s="85">
        <f>1.039*$AZ$183</f>
        <v>23307.311788819996</v>
      </c>
      <c r="DEG183" s="85">
        <f>1.039*$AZ$183</f>
        <v>23307.311788819996</v>
      </c>
      <c r="DEH183" s="85">
        <f>1.039*$AZ$183</f>
        <v>23307.311788819996</v>
      </c>
      <c r="DEI183" s="85">
        <f>1.039*$AZ$183</f>
        <v>23307.311788819996</v>
      </c>
      <c r="DEJ183" s="85">
        <f>1.039*$AZ$183</f>
        <v>23307.311788819996</v>
      </c>
      <c r="DEK183" s="85">
        <f>1.039*$AZ$183</f>
        <v>23307.311788819996</v>
      </c>
      <c r="DEL183" s="85">
        <f>1.039*$AZ$183</f>
        <v>23307.311788819996</v>
      </c>
      <c r="DEM183" s="85">
        <f>1.039*$AZ$183</f>
        <v>23307.311788819996</v>
      </c>
      <c r="DEN183" s="85">
        <f>1.039*$AZ$183</f>
        <v>23307.311788819996</v>
      </c>
      <c r="DEO183" s="85">
        <f>1.039*$AZ$183</f>
        <v>23307.311788819996</v>
      </c>
      <c r="DEP183" s="85">
        <f>1.039*$AZ$183</f>
        <v>23307.311788819996</v>
      </c>
      <c r="DEQ183" s="85">
        <f>1.039*$AZ$183</f>
        <v>23307.311788819996</v>
      </c>
      <c r="DER183" s="85">
        <f>1.039*$AZ$183</f>
        <v>23307.311788819996</v>
      </c>
      <c r="DES183" s="85">
        <f>1.039*$AZ$183</f>
        <v>23307.311788819996</v>
      </c>
      <c r="DET183" s="85">
        <f>1.039*$AZ$183</f>
        <v>23307.311788819996</v>
      </c>
      <c r="DEU183" s="85">
        <f>1.039*$AZ$183</f>
        <v>23307.311788819996</v>
      </c>
      <c r="DEV183" s="85">
        <f>1.039*$AZ$183</f>
        <v>23307.311788819996</v>
      </c>
      <c r="DEW183" s="85">
        <f>1.039*$AZ$183</f>
        <v>23307.311788819996</v>
      </c>
      <c r="DEX183" s="85">
        <f>1.039*$AZ$183</f>
        <v>23307.311788819996</v>
      </c>
      <c r="DEY183" s="85">
        <f>1.039*$AZ$183</f>
        <v>23307.311788819996</v>
      </c>
      <c r="DEZ183" s="85">
        <f>1.039*$AZ$183</f>
        <v>23307.311788819996</v>
      </c>
      <c r="DFA183" s="85">
        <f>1.039*$AZ$183</f>
        <v>23307.311788819996</v>
      </c>
      <c r="DFB183" s="85">
        <f>1.039*$AZ$183</f>
        <v>23307.311788819996</v>
      </c>
      <c r="DFC183" s="85">
        <f>1.039*$AZ$183</f>
        <v>23307.311788819996</v>
      </c>
      <c r="DFD183" s="85">
        <f>1.039*$AZ$183</f>
        <v>23307.311788819996</v>
      </c>
      <c r="DFE183" s="85">
        <f>1.039*$AZ$183</f>
        <v>23307.311788819996</v>
      </c>
      <c r="DFF183" s="85">
        <f>1.039*$AZ$183</f>
        <v>23307.311788819996</v>
      </c>
      <c r="DFG183" s="85">
        <f>1.039*$AZ$183</f>
        <v>23307.311788819996</v>
      </c>
      <c r="DFH183" s="85">
        <f>1.039*$AZ$183</f>
        <v>23307.311788819996</v>
      </c>
      <c r="DFI183" s="85">
        <f>1.039*$AZ$183</f>
        <v>23307.311788819996</v>
      </c>
      <c r="DFJ183" s="85">
        <f>1.039*$AZ$183</f>
        <v>23307.311788819996</v>
      </c>
      <c r="DFK183" s="85">
        <f>1.039*$AZ$183</f>
        <v>23307.311788819996</v>
      </c>
      <c r="DFL183" s="85">
        <f>1.039*$AZ$183</f>
        <v>23307.311788819996</v>
      </c>
      <c r="DFM183" s="85">
        <f>1.039*$AZ$183</f>
        <v>23307.311788819996</v>
      </c>
      <c r="DFN183" s="85">
        <f>1.039*$AZ$183</f>
        <v>23307.311788819996</v>
      </c>
      <c r="DFO183" s="85">
        <f>1.039*$AZ$183</f>
        <v>23307.311788819996</v>
      </c>
      <c r="DFP183" s="85">
        <f>1.039*$AZ$183</f>
        <v>23307.311788819996</v>
      </c>
      <c r="DFQ183" s="85">
        <f>1.039*$AZ$183</f>
        <v>23307.311788819996</v>
      </c>
      <c r="DFR183" s="85">
        <f>1.039*$AZ$183</f>
        <v>23307.311788819996</v>
      </c>
      <c r="DFS183" s="85">
        <f>1.039*$AZ$183</f>
        <v>23307.311788819996</v>
      </c>
      <c r="DFT183" s="85">
        <f>1.039*$AZ$183</f>
        <v>23307.311788819996</v>
      </c>
      <c r="DFU183" s="85">
        <f>1.039*$AZ$183</f>
        <v>23307.311788819996</v>
      </c>
      <c r="DFV183" s="85">
        <f>1.039*$AZ$183</f>
        <v>23307.311788819996</v>
      </c>
      <c r="DFW183" s="85">
        <f>1.039*$AZ$183</f>
        <v>23307.311788819996</v>
      </c>
      <c r="DFX183" s="85">
        <f>1.039*$AZ$183</f>
        <v>23307.311788819996</v>
      </c>
      <c r="DFY183" s="85">
        <f>1.039*$AZ$183</f>
        <v>23307.311788819996</v>
      </c>
      <c r="DFZ183" s="85">
        <f>1.039*$AZ$183</f>
        <v>23307.311788819996</v>
      </c>
      <c r="DGA183" s="85">
        <f>1.039*$AZ$183</f>
        <v>23307.311788819996</v>
      </c>
      <c r="DGB183" s="85">
        <f>1.039*$AZ$183</f>
        <v>23307.311788819996</v>
      </c>
      <c r="DGC183" s="85">
        <f>1.039*$AZ$183</f>
        <v>23307.311788819996</v>
      </c>
      <c r="DGD183" s="85">
        <f>1.039*$AZ$183</f>
        <v>23307.311788819996</v>
      </c>
      <c r="DGE183" s="85">
        <f>1.039*$AZ$183</f>
        <v>23307.311788819996</v>
      </c>
      <c r="DGF183" s="85">
        <f>1.039*$AZ$183</f>
        <v>23307.311788819996</v>
      </c>
      <c r="DGG183" s="85">
        <f>1.039*$AZ$183</f>
        <v>23307.311788819996</v>
      </c>
      <c r="DGH183" s="85">
        <f>1.039*$AZ$183</f>
        <v>23307.311788819996</v>
      </c>
      <c r="DGI183" s="85">
        <f>1.039*$AZ$183</f>
        <v>23307.311788819996</v>
      </c>
      <c r="DGJ183" s="85">
        <f>1.039*$AZ$183</f>
        <v>23307.311788819996</v>
      </c>
      <c r="DGK183" s="85">
        <f>1.039*$AZ$183</f>
        <v>23307.311788819996</v>
      </c>
      <c r="DGL183" s="85">
        <f>1.039*$AZ$183</f>
        <v>23307.311788819996</v>
      </c>
      <c r="DGM183" s="85">
        <f>1.039*$AZ$183</f>
        <v>23307.311788819996</v>
      </c>
      <c r="DGN183" s="85">
        <f>1.039*$AZ$183</f>
        <v>23307.311788819996</v>
      </c>
      <c r="DGO183" s="85">
        <f>1.039*$AZ$183</f>
        <v>23307.311788819996</v>
      </c>
      <c r="DGP183" s="85">
        <f>1.039*$AZ$183</f>
        <v>23307.311788819996</v>
      </c>
      <c r="DGQ183" s="85">
        <f>1.039*$AZ$183</f>
        <v>23307.311788819996</v>
      </c>
      <c r="DGR183" s="85">
        <f>1.039*$AZ$183</f>
        <v>23307.311788819996</v>
      </c>
      <c r="DGS183" s="85">
        <f>1.039*$AZ$183</f>
        <v>23307.311788819996</v>
      </c>
      <c r="DGT183" s="85">
        <f>1.039*$AZ$183</f>
        <v>23307.311788819996</v>
      </c>
      <c r="DGU183" s="85">
        <f>1.039*$AZ$183</f>
        <v>23307.311788819996</v>
      </c>
      <c r="DGV183" s="85">
        <f>1.039*$AZ$183</f>
        <v>23307.311788819996</v>
      </c>
      <c r="DGW183" s="85">
        <f>1.039*$AZ$183</f>
        <v>23307.311788819996</v>
      </c>
      <c r="DGX183" s="85">
        <f>1.039*$AZ$183</f>
        <v>23307.311788819996</v>
      </c>
      <c r="DGY183" s="85">
        <f>1.039*$AZ$183</f>
        <v>23307.311788819996</v>
      </c>
      <c r="DGZ183" s="85">
        <f>1.039*$AZ$183</f>
        <v>23307.311788819996</v>
      </c>
      <c r="DHA183" s="85">
        <f>1.039*$AZ$183</f>
        <v>23307.311788819996</v>
      </c>
      <c r="DHB183" s="85">
        <f>1.039*$AZ$183</f>
        <v>23307.311788819996</v>
      </c>
      <c r="DHC183" s="85">
        <f>1.039*$AZ$183</f>
        <v>23307.311788819996</v>
      </c>
      <c r="DHD183" s="85">
        <f>1.039*$AZ$183</f>
        <v>23307.311788819996</v>
      </c>
      <c r="DHE183" s="85">
        <f>1.039*$AZ$183</f>
        <v>23307.311788819996</v>
      </c>
      <c r="DHF183" s="85">
        <f>1.039*$AZ$183</f>
        <v>23307.311788819996</v>
      </c>
      <c r="DHG183" s="85">
        <f>1.039*$AZ$183</f>
        <v>23307.311788819996</v>
      </c>
      <c r="DHH183" s="85">
        <f>1.039*$AZ$183</f>
        <v>23307.311788819996</v>
      </c>
      <c r="DHI183" s="85">
        <f>1.039*$AZ$183</f>
        <v>23307.311788819996</v>
      </c>
      <c r="DHJ183" s="85">
        <f>1.039*$AZ$183</f>
        <v>23307.311788819996</v>
      </c>
      <c r="DHK183" s="85">
        <f>1.039*$AZ$183</f>
        <v>23307.311788819996</v>
      </c>
      <c r="DHL183" s="85">
        <f>1.039*$AZ$183</f>
        <v>23307.311788819996</v>
      </c>
      <c r="DHM183" s="85">
        <f>1.039*$AZ$183</f>
        <v>23307.311788819996</v>
      </c>
      <c r="DHN183" s="85">
        <f>1.039*$AZ$183</f>
        <v>23307.311788819996</v>
      </c>
      <c r="DHO183" s="85">
        <f>1.039*$AZ$183</f>
        <v>23307.311788819996</v>
      </c>
      <c r="DHP183" s="85">
        <f>1.039*$AZ$183</f>
        <v>23307.311788819996</v>
      </c>
      <c r="DHQ183" s="85">
        <f>1.039*$AZ$183</f>
        <v>23307.311788819996</v>
      </c>
      <c r="DHR183" s="85">
        <f>1.039*$AZ$183</f>
        <v>23307.311788819996</v>
      </c>
      <c r="DHS183" s="85">
        <f>1.039*$AZ$183</f>
        <v>23307.311788819996</v>
      </c>
      <c r="DHT183" s="85">
        <f>1.039*$AZ$183</f>
        <v>23307.311788819996</v>
      </c>
      <c r="DHU183" s="85">
        <f>1.039*$AZ$183</f>
        <v>23307.311788819996</v>
      </c>
      <c r="DHV183" s="85">
        <f>1.039*$AZ$183</f>
        <v>23307.311788819996</v>
      </c>
      <c r="DHW183" s="85">
        <f>1.039*$AZ$183</f>
        <v>23307.311788819996</v>
      </c>
      <c r="DHX183" s="85">
        <f>1.039*$AZ$183</f>
        <v>23307.311788819996</v>
      </c>
      <c r="DHY183" s="85">
        <f>1.039*$AZ$183</f>
        <v>23307.311788819996</v>
      </c>
      <c r="DHZ183" s="85">
        <f>1.039*$AZ$183</f>
        <v>23307.311788819996</v>
      </c>
      <c r="DIA183" s="85">
        <f>1.039*$AZ$183</f>
        <v>23307.311788819996</v>
      </c>
      <c r="DIB183" s="85">
        <f>1.039*$AZ$183</f>
        <v>23307.311788819996</v>
      </c>
      <c r="DIC183" s="85">
        <f>1.039*$AZ$183</f>
        <v>23307.311788819996</v>
      </c>
      <c r="DID183" s="85">
        <f>1.039*$AZ$183</f>
        <v>23307.311788819996</v>
      </c>
      <c r="DIE183" s="85">
        <f>1.039*$AZ$183</f>
        <v>23307.311788819996</v>
      </c>
      <c r="DIF183" s="85">
        <f>1.039*$AZ$183</f>
        <v>23307.311788819996</v>
      </c>
      <c r="DIG183" s="85">
        <f>1.039*$AZ$183</f>
        <v>23307.311788819996</v>
      </c>
      <c r="DIH183" s="85">
        <f>1.039*$AZ$183</f>
        <v>23307.311788819996</v>
      </c>
      <c r="DII183" s="85">
        <f>1.039*$AZ$183</f>
        <v>23307.311788819996</v>
      </c>
      <c r="DIJ183" s="85">
        <f>1.039*$AZ$183</f>
        <v>23307.311788819996</v>
      </c>
      <c r="DIK183" s="85">
        <f>1.039*$AZ$183</f>
        <v>23307.311788819996</v>
      </c>
      <c r="DIL183" s="85">
        <f>1.039*$AZ$183</f>
        <v>23307.311788819996</v>
      </c>
      <c r="DIM183" s="85">
        <f>1.039*$AZ$183</f>
        <v>23307.311788819996</v>
      </c>
      <c r="DIN183" s="85">
        <f>1.039*$AZ$183</f>
        <v>23307.311788819996</v>
      </c>
      <c r="DIO183" s="85">
        <f>1.039*$AZ$183</f>
        <v>23307.311788819996</v>
      </c>
      <c r="DIP183" s="85">
        <f>1.039*$AZ$183</f>
        <v>23307.311788819996</v>
      </c>
      <c r="DIQ183" s="85">
        <f>1.039*$AZ$183</f>
        <v>23307.311788819996</v>
      </c>
      <c r="DIR183" s="85">
        <f>1.039*$AZ$183</f>
        <v>23307.311788819996</v>
      </c>
      <c r="DIS183" s="85">
        <f>1.039*$AZ$183</f>
        <v>23307.311788819996</v>
      </c>
      <c r="DIT183" s="85">
        <f>1.039*$AZ$183</f>
        <v>23307.311788819996</v>
      </c>
      <c r="DIU183" s="85">
        <f>1.039*$AZ$183</f>
        <v>23307.311788819996</v>
      </c>
      <c r="DIV183" s="85">
        <f>1.039*$AZ$183</f>
        <v>23307.311788819996</v>
      </c>
      <c r="DIW183" s="85">
        <f>1.039*$AZ$183</f>
        <v>23307.311788819996</v>
      </c>
      <c r="DIX183" s="85">
        <f>1.039*$AZ$183</f>
        <v>23307.311788819996</v>
      </c>
      <c r="DIY183" s="85">
        <f>1.039*$AZ$183</f>
        <v>23307.311788819996</v>
      </c>
      <c r="DIZ183" s="85">
        <f>1.039*$AZ$183</f>
        <v>23307.311788819996</v>
      </c>
      <c r="DJA183" s="85">
        <f>1.039*$AZ$183</f>
        <v>23307.311788819996</v>
      </c>
      <c r="DJB183" s="85">
        <f>1.039*$AZ$183</f>
        <v>23307.311788819996</v>
      </c>
      <c r="DJC183" s="85">
        <f>1.039*$AZ$183</f>
        <v>23307.311788819996</v>
      </c>
      <c r="DJD183" s="85">
        <f>1.039*$AZ$183</f>
        <v>23307.311788819996</v>
      </c>
      <c r="DJE183" s="85">
        <f>1.039*$AZ$183</f>
        <v>23307.311788819996</v>
      </c>
      <c r="DJF183" s="85">
        <f>1.039*$AZ$183</f>
        <v>23307.311788819996</v>
      </c>
      <c r="DJG183" s="85">
        <f>1.039*$AZ$183</f>
        <v>23307.311788819996</v>
      </c>
      <c r="DJH183" s="85">
        <f>1.039*$AZ$183</f>
        <v>23307.311788819996</v>
      </c>
      <c r="DJI183" s="85">
        <f>1.039*$AZ$183</f>
        <v>23307.311788819996</v>
      </c>
      <c r="DJJ183" s="85">
        <f>1.039*$AZ$183</f>
        <v>23307.311788819996</v>
      </c>
      <c r="DJK183" s="85">
        <f>1.039*$AZ$183</f>
        <v>23307.311788819996</v>
      </c>
      <c r="DJL183" s="85">
        <f>1.039*$AZ$183</f>
        <v>23307.311788819996</v>
      </c>
      <c r="DJM183" s="85">
        <f>1.039*$AZ$183</f>
        <v>23307.311788819996</v>
      </c>
      <c r="DJN183" s="85">
        <f>1.039*$AZ$183</f>
        <v>23307.311788819996</v>
      </c>
      <c r="DJO183" s="85">
        <f>1.039*$AZ$183</f>
        <v>23307.311788819996</v>
      </c>
      <c r="DJP183" s="85">
        <f>1.039*$AZ$183</f>
        <v>23307.311788819996</v>
      </c>
      <c r="DJQ183" s="85">
        <f>1.039*$AZ$183</f>
        <v>23307.311788819996</v>
      </c>
      <c r="DJR183" s="85">
        <f>1.039*$AZ$183</f>
        <v>23307.311788819996</v>
      </c>
      <c r="DJS183" s="85">
        <f>1.039*$AZ$183</f>
        <v>23307.311788819996</v>
      </c>
      <c r="DJT183" s="85">
        <f>1.039*$AZ$183</f>
        <v>23307.311788819996</v>
      </c>
      <c r="DJU183" s="85">
        <f>1.039*$AZ$183</f>
        <v>23307.311788819996</v>
      </c>
      <c r="DJV183" s="85">
        <f>1.039*$AZ$183</f>
        <v>23307.311788819996</v>
      </c>
      <c r="DJW183" s="85">
        <f>1.039*$AZ$183</f>
        <v>23307.311788819996</v>
      </c>
      <c r="DJX183" s="85">
        <f>1.039*$AZ$183</f>
        <v>23307.311788819996</v>
      </c>
      <c r="DJY183" s="85">
        <f>1.039*$AZ$183</f>
        <v>23307.311788819996</v>
      </c>
      <c r="DJZ183" s="85">
        <f>1.039*$AZ$183</f>
        <v>23307.311788819996</v>
      </c>
      <c r="DKA183" s="85">
        <f>1.039*$AZ$183</f>
        <v>23307.311788819996</v>
      </c>
      <c r="DKB183" s="85">
        <f>1.039*$AZ$183</f>
        <v>23307.311788819996</v>
      </c>
      <c r="DKC183" s="85">
        <f>1.039*$AZ$183</f>
        <v>23307.311788819996</v>
      </c>
      <c r="DKD183" s="85">
        <f>1.039*$AZ$183</f>
        <v>23307.311788819996</v>
      </c>
      <c r="DKE183" s="85">
        <f>1.039*$AZ$183</f>
        <v>23307.311788819996</v>
      </c>
      <c r="DKF183" s="85">
        <f>1.039*$AZ$183</f>
        <v>23307.311788819996</v>
      </c>
      <c r="DKG183" s="85">
        <f>1.039*$AZ$183</f>
        <v>23307.311788819996</v>
      </c>
      <c r="DKH183" s="85">
        <f>1.039*$AZ$183</f>
        <v>23307.311788819996</v>
      </c>
      <c r="DKI183" s="85">
        <f>1.039*$AZ$183</f>
        <v>23307.311788819996</v>
      </c>
      <c r="DKJ183" s="85">
        <f>1.039*$AZ$183</f>
        <v>23307.311788819996</v>
      </c>
      <c r="DKK183" s="85">
        <f>1.039*$AZ$183</f>
        <v>23307.311788819996</v>
      </c>
      <c r="DKL183" s="85">
        <f>1.039*$AZ$183</f>
        <v>23307.311788819996</v>
      </c>
      <c r="DKM183" s="85">
        <f>1.039*$AZ$183</f>
        <v>23307.311788819996</v>
      </c>
      <c r="DKN183" s="85">
        <f>1.039*$AZ$183</f>
        <v>23307.311788819996</v>
      </c>
      <c r="DKO183" s="85">
        <f>1.039*$AZ$183</f>
        <v>23307.311788819996</v>
      </c>
      <c r="DKP183" s="85">
        <f>1.039*$AZ$183</f>
        <v>23307.311788819996</v>
      </c>
      <c r="DKQ183" s="85">
        <f>1.039*$AZ$183</f>
        <v>23307.311788819996</v>
      </c>
      <c r="DKR183" s="85">
        <f>1.039*$AZ$183</f>
        <v>23307.311788819996</v>
      </c>
      <c r="DKS183" s="85">
        <f>1.039*$AZ$183</f>
        <v>23307.311788819996</v>
      </c>
      <c r="DKT183" s="85">
        <f>1.039*$AZ$183</f>
        <v>23307.311788819996</v>
      </c>
      <c r="DKU183" s="85">
        <f>1.039*$AZ$183</f>
        <v>23307.311788819996</v>
      </c>
      <c r="DKV183" s="85">
        <f>1.039*$AZ$183</f>
        <v>23307.311788819996</v>
      </c>
      <c r="DKW183" s="85">
        <f>1.039*$AZ$183</f>
        <v>23307.311788819996</v>
      </c>
      <c r="DKX183" s="85">
        <f>1.039*$AZ$183</f>
        <v>23307.311788819996</v>
      </c>
      <c r="DKY183" s="85">
        <f>1.039*$AZ$183</f>
        <v>23307.311788819996</v>
      </c>
      <c r="DKZ183" s="85">
        <f>1.039*$AZ$183</f>
        <v>23307.311788819996</v>
      </c>
      <c r="DLA183" s="85">
        <f>1.039*$AZ$183</f>
        <v>23307.311788819996</v>
      </c>
      <c r="DLB183" s="85">
        <f>1.039*$AZ$183</f>
        <v>23307.311788819996</v>
      </c>
      <c r="DLC183" s="85">
        <f>1.039*$AZ$183</f>
        <v>23307.311788819996</v>
      </c>
      <c r="DLD183" s="85">
        <f>1.039*$AZ$183</f>
        <v>23307.311788819996</v>
      </c>
      <c r="DLE183" s="85">
        <f>1.039*$AZ$183</f>
        <v>23307.311788819996</v>
      </c>
      <c r="DLF183" s="85">
        <f>1.039*$AZ$183</f>
        <v>23307.311788819996</v>
      </c>
      <c r="DLG183" s="85">
        <f>1.039*$AZ$183</f>
        <v>23307.311788819996</v>
      </c>
      <c r="DLH183" s="85">
        <f>1.039*$AZ$183</f>
        <v>23307.311788819996</v>
      </c>
      <c r="DLI183" s="85">
        <f>1.039*$AZ$183</f>
        <v>23307.311788819996</v>
      </c>
      <c r="DLJ183" s="85">
        <f>1.039*$AZ$183</f>
        <v>23307.311788819996</v>
      </c>
      <c r="DLK183" s="85">
        <f>1.039*$AZ$183</f>
        <v>23307.311788819996</v>
      </c>
      <c r="DLL183" s="85">
        <f>1.039*$AZ$183</f>
        <v>23307.311788819996</v>
      </c>
      <c r="DLM183" s="85">
        <f>1.039*$AZ$183</f>
        <v>23307.311788819996</v>
      </c>
      <c r="DLN183" s="85">
        <f>1.039*$AZ$183</f>
        <v>23307.311788819996</v>
      </c>
      <c r="DLO183" s="85">
        <f>1.039*$AZ$183</f>
        <v>23307.311788819996</v>
      </c>
      <c r="DLP183" s="85">
        <f>1.039*$AZ$183</f>
        <v>23307.311788819996</v>
      </c>
      <c r="DLQ183" s="85">
        <f>1.039*$AZ$183</f>
        <v>23307.311788819996</v>
      </c>
      <c r="DLR183" s="85">
        <f>1.039*$AZ$183</f>
        <v>23307.311788819996</v>
      </c>
      <c r="DLS183" s="85">
        <f>1.039*$AZ$183</f>
        <v>23307.311788819996</v>
      </c>
      <c r="DLT183" s="85">
        <f>1.039*$AZ$183</f>
        <v>23307.311788819996</v>
      </c>
      <c r="DLU183" s="85">
        <f>1.039*$AZ$183</f>
        <v>23307.311788819996</v>
      </c>
      <c r="DLV183" s="85">
        <f>1.039*$AZ$183</f>
        <v>23307.311788819996</v>
      </c>
      <c r="DLW183" s="85">
        <f>1.039*$AZ$183</f>
        <v>23307.311788819996</v>
      </c>
      <c r="DLX183" s="85">
        <f>1.039*$AZ$183</f>
        <v>23307.311788819996</v>
      </c>
      <c r="DLY183" s="85">
        <f>1.039*$AZ$183</f>
        <v>23307.311788819996</v>
      </c>
      <c r="DLZ183" s="85">
        <f>1.039*$AZ$183</f>
        <v>23307.311788819996</v>
      </c>
      <c r="DMA183" s="85">
        <f>1.039*$AZ$183</f>
        <v>23307.311788819996</v>
      </c>
      <c r="DMB183" s="85">
        <f>1.039*$AZ$183</f>
        <v>23307.311788819996</v>
      </c>
      <c r="DMC183" s="85">
        <f>1.039*$AZ$183</f>
        <v>23307.311788819996</v>
      </c>
      <c r="DMD183" s="85">
        <f>1.039*$AZ$183</f>
        <v>23307.311788819996</v>
      </c>
      <c r="DME183" s="85">
        <f>1.039*$AZ$183</f>
        <v>23307.311788819996</v>
      </c>
      <c r="DMF183" s="85">
        <f>1.039*$AZ$183</f>
        <v>23307.311788819996</v>
      </c>
      <c r="DMG183" s="85">
        <f>1.039*$AZ$183</f>
        <v>23307.311788819996</v>
      </c>
      <c r="DMH183" s="85">
        <f>1.039*$AZ$183</f>
        <v>23307.311788819996</v>
      </c>
      <c r="DMI183" s="85">
        <f>1.039*$AZ$183</f>
        <v>23307.311788819996</v>
      </c>
      <c r="DMJ183" s="85">
        <f>1.039*$AZ$183</f>
        <v>23307.311788819996</v>
      </c>
      <c r="DMK183" s="85">
        <f>1.039*$AZ$183</f>
        <v>23307.311788819996</v>
      </c>
      <c r="DML183" s="85">
        <f>1.039*$AZ$183</f>
        <v>23307.311788819996</v>
      </c>
      <c r="DMM183" s="85">
        <f>1.039*$AZ$183</f>
        <v>23307.311788819996</v>
      </c>
      <c r="DMN183" s="85">
        <f>1.039*$AZ$183</f>
        <v>23307.311788819996</v>
      </c>
      <c r="DMO183" s="85">
        <f>1.039*$AZ$183</f>
        <v>23307.311788819996</v>
      </c>
      <c r="DMP183" s="85">
        <f>1.039*$AZ$183</f>
        <v>23307.311788819996</v>
      </c>
      <c r="DMQ183" s="85">
        <f>1.039*$AZ$183</f>
        <v>23307.311788819996</v>
      </c>
      <c r="DMR183" s="85">
        <f>1.039*$AZ$183</f>
        <v>23307.311788819996</v>
      </c>
      <c r="DMS183" s="85">
        <f>1.039*$AZ$183</f>
        <v>23307.311788819996</v>
      </c>
      <c r="DMT183" s="85">
        <f>1.039*$AZ$183</f>
        <v>23307.311788819996</v>
      </c>
      <c r="DMU183" s="85">
        <f>1.039*$AZ$183</f>
        <v>23307.311788819996</v>
      </c>
      <c r="DMV183" s="85">
        <f>1.039*$AZ$183</f>
        <v>23307.311788819996</v>
      </c>
      <c r="DMW183" s="85">
        <f>1.039*$AZ$183</f>
        <v>23307.311788819996</v>
      </c>
      <c r="DMX183" s="85">
        <f>1.039*$AZ$183</f>
        <v>23307.311788819996</v>
      </c>
      <c r="DMY183" s="85">
        <f>1.039*$AZ$183</f>
        <v>23307.311788819996</v>
      </c>
      <c r="DMZ183" s="85">
        <f>1.039*$AZ$183</f>
        <v>23307.311788819996</v>
      </c>
      <c r="DNA183" s="85">
        <f>1.039*$AZ$183</f>
        <v>23307.311788819996</v>
      </c>
      <c r="DNB183" s="85">
        <f>1.039*$AZ$183</f>
        <v>23307.311788819996</v>
      </c>
      <c r="DNC183" s="85">
        <f>1.039*$AZ$183</f>
        <v>23307.311788819996</v>
      </c>
      <c r="DND183" s="85">
        <f>1.039*$AZ$183</f>
        <v>23307.311788819996</v>
      </c>
      <c r="DNE183" s="85">
        <f>1.039*$AZ$183</f>
        <v>23307.311788819996</v>
      </c>
      <c r="DNF183" s="85">
        <f>1.039*$AZ$183</f>
        <v>23307.311788819996</v>
      </c>
      <c r="DNG183" s="85">
        <f>1.039*$AZ$183</f>
        <v>23307.311788819996</v>
      </c>
      <c r="DNH183" s="85">
        <f>1.039*$AZ$183</f>
        <v>23307.311788819996</v>
      </c>
      <c r="DNI183" s="85">
        <f>1.039*$AZ$183</f>
        <v>23307.311788819996</v>
      </c>
      <c r="DNJ183" s="85">
        <f>1.039*$AZ$183</f>
        <v>23307.311788819996</v>
      </c>
      <c r="DNK183" s="85">
        <f>1.039*$AZ$183</f>
        <v>23307.311788819996</v>
      </c>
      <c r="DNL183" s="85">
        <f>1.039*$AZ$183</f>
        <v>23307.311788819996</v>
      </c>
      <c r="DNM183" s="85">
        <f>1.039*$AZ$183</f>
        <v>23307.311788819996</v>
      </c>
      <c r="DNN183" s="85">
        <f>1.039*$AZ$183</f>
        <v>23307.311788819996</v>
      </c>
      <c r="DNO183" s="85">
        <f>1.039*$AZ$183</f>
        <v>23307.311788819996</v>
      </c>
      <c r="DNP183" s="85">
        <f>1.039*$AZ$183</f>
        <v>23307.311788819996</v>
      </c>
      <c r="DNQ183" s="85">
        <f>1.039*$AZ$183</f>
        <v>23307.311788819996</v>
      </c>
      <c r="DNR183" s="85">
        <f>1.039*$AZ$183</f>
        <v>23307.311788819996</v>
      </c>
      <c r="DNS183" s="85">
        <f>1.039*$AZ$183</f>
        <v>23307.311788819996</v>
      </c>
      <c r="DNT183" s="85">
        <f>1.039*$AZ$183</f>
        <v>23307.311788819996</v>
      </c>
      <c r="DNU183" s="85">
        <f>1.039*$AZ$183</f>
        <v>23307.311788819996</v>
      </c>
      <c r="DNV183" s="85">
        <f>1.039*$AZ$183</f>
        <v>23307.311788819996</v>
      </c>
      <c r="DNW183" s="85">
        <f>1.039*$AZ$183</f>
        <v>23307.311788819996</v>
      </c>
      <c r="DNX183" s="85">
        <f>1.039*$AZ$183</f>
        <v>23307.311788819996</v>
      </c>
      <c r="DNY183" s="85">
        <f>1.039*$AZ$183</f>
        <v>23307.311788819996</v>
      </c>
      <c r="DNZ183" s="85">
        <f>1.039*$AZ$183</f>
        <v>23307.311788819996</v>
      </c>
      <c r="DOA183" s="85">
        <f>1.039*$AZ$183</f>
        <v>23307.311788819996</v>
      </c>
      <c r="DOB183" s="85">
        <f>1.039*$AZ$183</f>
        <v>23307.311788819996</v>
      </c>
      <c r="DOC183" s="85">
        <f>1.039*$AZ$183</f>
        <v>23307.311788819996</v>
      </c>
      <c r="DOD183" s="85">
        <f>1.039*$AZ$183</f>
        <v>23307.311788819996</v>
      </c>
      <c r="DOE183" s="85">
        <f>1.039*$AZ$183</f>
        <v>23307.311788819996</v>
      </c>
      <c r="DOF183" s="85">
        <f>1.039*$AZ$183</f>
        <v>23307.311788819996</v>
      </c>
      <c r="DOG183" s="85">
        <f>1.039*$AZ$183</f>
        <v>23307.311788819996</v>
      </c>
      <c r="DOH183" s="85">
        <f>1.039*$AZ$183</f>
        <v>23307.311788819996</v>
      </c>
      <c r="DOI183" s="85">
        <f>1.039*$AZ$183</f>
        <v>23307.311788819996</v>
      </c>
      <c r="DOJ183" s="85">
        <f>1.039*$AZ$183</f>
        <v>23307.311788819996</v>
      </c>
      <c r="DOK183" s="85">
        <f>1.039*$AZ$183</f>
        <v>23307.311788819996</v>
      </c>
      <c r="DOL183" s="85">
        <f>1.039*$AZ$183</f>
        <v>23307.311788819996</v>
      </c>
      <c r="DOM183" s="85">
        <f>1.039*$AZ$183</f>
        <v>23307.311788819996</v>
      </c>
      <c r="DON183" s="85">
        <f>1.039*$AZ$183</f>
        <v>23307.311788819996</v>
      </c>
      <c r="DOO183" s="85">
        <f>1.039*$AZ$183</f>
        <v>23307.311788819996</v>
      </c>
      <c r="DOP183" s="85">
        <f>1.039*$AZ$183</f>
        <v>23307.311788819996</v>
      </c>
      <c r="DOQ183" s="85">
        <f>1.039*$AZ$183</f>
        <v>23307.311788819996</v>
      </c>
      <c r="DOR183" s="85">
        <f>1.039*$AZ$183</f>
        <v>23307.311788819996</v>
      </c>
      <c r="DOS183" s="85">
        <f>1.039*$AZ$183</f>
        <v>23307.311788819996</v>
      </c>
      <c r="DOT183" s="85">
        <f>1.039*$AZ$183</f>
        <v>23307.311788819996</v>
      </c>
      <c r="DOU183" s="85">
        <f>1.039*$AZ$183</f>
        <v>23307.311788819996</v>
      </c>
      <c r="DOV183" s="85">
        <f>1.039*$AZ$183</f>
        <v>23307.311788819996</v>
      </c>
      <c r="DOW183" s="85">
        <f>1.039*$AZ$183</f>
        <v>23307.311788819996</v>
      </c>
      <c r="DOX183" s="85">
        <f>1.039*$AZ$183</f>
        <v>23307.311788819996</v>
      </c>
      <c r="DOY183" s="85">
        <f>1.039*$AZ$183</f>
        <v>23307.311788819996</v>
      </c>
      <c r="DOZ183" s="85">
        <f>1.039*$AZ$183</f>
        <v>23307.311788819996</v>
      </c>
      <c r="DPA183" s="85">
        <f>1.039*$AZ$183</f>
        <v>23307.311788819996</v>
      </c>
      <c r="DPB183" s="85">
        <f>1.039*$AZ$183</f>
        <v>23307.311788819996</v>
      </c>
      <c r="DPC183" s="85">
        <f>1.039*$AZ$183</f>
        <v>23307.311788819996</v>
      </c>
      <c r="DPD183" s="85">
        <f>1.039*$AZ$183</f>
        <v>23307.311788819996</v>
      </c>
      <c r="DPE183" s="85">
        <f>1.039*$AZ$183</f>
        <v>23307.311788819996</v>
      </c>
      <c r="DPF183" s="85">
        <f>1.039*$AZ$183</f>
        <v>23307.311788819996</v>
      </c>
      <c r="DPG183" s="85">
        <f>1.039*$AZ$183</f>
        <v>23307.311788819996</v>
      </c>
      <c r="DPH183" s="85">
        <f>1.039*$AZ$183</f>
        <v>23307.311788819996</v>
      </c>
      <c r="DPI183" s="85">
        <f>1.039*$AZ$183</f>
        <v>23307.311788819996</v>
      </c>
      <c r="DPJ183" s="85">
        <f>1.039*$AZ$183</f>
        <v>23307.311788819996</v>
      </c>
      <c r="DPK183" s="85">
        <f>1.039*$AZ$183</f>
        <v>23307.311788819996</v>
      </c>
      <c r="DPL183" s="85">
        <f>1.039*$AZ$183</f>
        <v>23307.311788819996</v>
      </c>
      <c r="DPM183" s="85">
        <f>1.039*$AZ$183</f>
        <v>23307.311788819996</v>
      </c>
      <c r="DPN183" s="85">
        <f>1.039*$AZ$183</f>
        <v>23307.311788819996</v>
      </c>
      <c r="DPO183" s="85">
        <f>1.039*$AZ$183</f>
        <v>23307.311788819996</v>
      </c>
      <c r="DPP183" s="85">
        <f>1.039*$AZ$183</f>
        <v>23307.311788819996</v>
      </c>
      <c r="DPQ183" s="85">
        <f>1.039*$AZ$183</f>
        <v>23307.311788819996</v>
      </c>
      <c r="DPR183" s="85">
        <f>1.039*$AZ$183</f>
        <v>23307.311788819996</v>
      </c>
      <c r="DPS183" s="85">
        <f>1.039*$AZ$183</f>
        <v>23307.311788819996</v>
      </c>
      <c r="DPT183" s="85">
        <f>1.039*$AZ$183</f>
        <v>23307.311788819996</v>
      </c>
      <c r="DPU183" s="85">
        <f>1.039*$AZ$183</f>
        <v>23307.311788819996</v>
      </c>
      <c r="DPV183" s="85">
        <f>1.039*$AZ$183</f>
        <v>23307.311788819996</v>
      </c>
      <c r="DPW183" s="85">
        <f>1.039*$AZ$183</f>
        <v>23307.311788819996</v>
      </c>
      <c r="DPX183" s="85">
        <f>1.039*$AZ$183</f>
        <v>23307.311788819996</v>
      </c>
      <c r="DPY183" s="85">
        <f>1.039*$AZ$183</f>
        <v>23307.311788819996</v>
      </c>
      <c r="DPZ183" s="85">
        <f>1.039*$AZ$183</f>
        <v>23307.311788819996</v>
      </c>
      <c r="DQA183" s="85">
        <f>1.039*$AZ$183</f>
        <v>23307.311788819996</v>
      </c>
      <c r="DQB183" s="85">
        <f>1.039*$AZ$183</f>
        <v>23307.311788819996</v>
      </c>
      <c r="DQC183" s="85">
        <f>1.039*$AZ$183</f>
        <v>23307.311788819996</v>
      </c>
      <c r="DQD183" s="85">
        <f>1.039*$AZ$183</f>
        <v>23307.311788819996</v>
      </c>
      <c r="DQE183" s="85">
        <f>1.039*$AZ$183</f>
        <v>23307.311788819996</v>
      </c>
      <c r="DQF183" s="85">
        <f>1.039*$AZ$183</f>
        <v>23307.311788819996</v>
      </c>
      <c r="DQG183" s="85">
        <f>1.039*$AZ$183</f>
        <v>23307.311788819996</v>
      </c>
      <c r="DQH183" s="85">
        <f>1.039*$AZ$183</f>
        <v>23307.311788819996</v>
      </c>
      <c r="DQI183" s="85">
        <f>1.039*$AZ$183</f>
        <v>23307.311788819996</v>
      </c>
      <c r="DQJ183" s="85">
        <f>1.039*$AZ$183</f>
        <v>23307.311788819996</v>
      </c>
      <c r="DQK183" s="85">
        <f>1.039*$AZ$183</f>
        <v>23307.311788819996</v>
      </c>
      <c r="DQL183" s="85">
        <f>1.039*$AZ$183</f>
        <v>23307.311788819996</v>
      </c>
      <c r="DQM183" s="85">
        <f>1.039*$AZ$183</f>
        <v>23307.311788819996</v>
      </c>
      <c r="DQN183" s="85">
        <f>1.039*$AZ$183</f>
        <v>23307.311788819996</v>
      </c>
      <c r="DQO183" s="85">
        <f>1.039*$AZ$183</f>
        <v>23307.311788819996</v>
      </c>
      <c r="DQP183" s="85">
        <f>1.039*$AZ$183</f>
        <v>23307.311788819996</v>
      </c>
      <c r="DQQ183" s="85">
        <f>1.039*$AZ$183</f>
        <v>23307.311788819996</v>
      </c>
      <c r="DQR183" s="85">
        <f>1.039*$AZ$183</f>
        <v>23307.311788819996</v>
      </c>
      <c r="DQS183" s="85">
        <f>1.039*$AZ$183</f>
        <v>23307.311788819996</v>
      </c>
      <c r="DQT183" s="85">
        <f>1.039*$AZ$183</f>
        <v>23307.311788819996</v>
      </c>
      <c r="DQU183" s="85">
        <f>1.039*$AZ$183</f>
        <v>23307.311788819996</v>
      </c>
      <c r="DQV183" s="85">
        <f>1.039*$AZ$183</f>
        <v>23307.311788819996</v>
      </c>
      <c r="DQW183" s="85">
        <f>1.039*$AZ$183</f>
        <v>23307.311788819996</v>
      </c>
      <c r="DQX183" s="85">
        <f>1.039*$AZ$183</f>
        <v>23307.311788819996</v>
      </c>
      <c r="DQY183" s="85">
        <f>1.039*$AZ$183</f>
        <v>23307.311788819996</v>
      </c>
      <c r="DQZ183" s="85">
        <f>1.039*$AZ$183</f>
        <v>23307.311788819996</v>
      </c>
      <c r="DRA183" s="85">
        <f>1.039*$AZ$183</f>
        <v>23307.311788819996</v>
      </c>
      <c r="DRB183" s="85">
        <f>1.039*$AZ$183</f>
        <v>23307.311788819996</v>
      </c>
      <c r="DRC183" s="85">
        <f>1.039*$AZ$183</f>
        <v>23307.311788819996</v>
      </c>
      <c r="DRD183" s="85">
        <f>1.039*$AZ$183</f>
        <v>23307.311788819996</v>
      </c>
      <c r="DRE183" s="85">
        <f>1.039*$AZ$183</f>
        <v>23307.311788819996</v>
      </c>
      <c r="DRF183" s="85">
        <f>1.039*$AZ$183</f>
        <v>23307.311788819996</v>
      </c>
      <c r="DRG183" s="85">
        <f>1.039*$AZ$183</f>
        <v>23307.311788819996</v>
      </c>
      <c r="DRH183" s="85">
        <f>1.039*$AZ$183</f>
        <v>23307.311788819996</v>
      </c>
      <c r="DRI183" s="85">
        <f>1.039*$AZ$183</f>
        <v>23307.311788819996</v>
      </c>
      <c r="DRJ183" s="85">
        <f>1.039*$AZ$183</f>
        <v>23307.311788819996</v>
      </c>
      <c r="DRK183" s="85">
        <f>1.039*$AZ$183</f>
        <v>23307.311788819996</v>
      </c>
      <c r="DRL183" s="85">
        <f>1.039*$AZ$183</f>
        <v>23307.311788819996</v>
      </c>
      <c r="DRM183" s="85">
        <f>1.039*$AZ$183</f>
        <v>23307.311788819996</v>
      </c>
      <c r="DRN183" s="85">
        <f>1.039*$AZ$183</f>
        <v>23307.311788819996</v>
      </c>
      <c r="DRO183" s="85">
        <f>1.039*$AZ$183</f>
        <v>23307.311788819996</v>
      </c>
      <c r="DRP183" s="85">
        <f>1.039*$AZ$183</f>
        <v>23307.311788819996</v>
      </c>
      <c r="DRQ183" s="85">
        <f>1.039*$AZ$183</f>
        <v>23307.311788819996</v>
      </c>
      <c r="DRR183" s="85">
        <f>1.039*$AZ$183</f>
        <v>23307.311788819996</v>
      </c>
      <c r="DRS183" s="85">
        <f>1.039*$AZ$183</f>
        <v>23307.311788819996</v>
      </c>
      <c r="DRT183" s="85">
        <f>1.039*$AZ$183</f>
        <v>23307.311788819996</v>
      </c>
      <c r="DRU183" s="85">
        <f>1.039*$AZ$183</f>
        <v>23307.311788819996</v>
      </c>
      <c r="DRV183" s="85">
        <f>1.039*$AZ$183</f>
        <v>23307.311788819996</v>
      </c>
      <c r="DRW183" s="85">
        <f>1.039*$AZ$183</f>
        <v>23307.311788819996</v>
      </c>
      <c r="DRX183" s="85">
        <f>1.039*$AZ$183</f>
        <v>23307.311788819996</v>
      </c>
      <c r="DRY183" s="85">
        <f>1.039*$AZ$183</f>
        <v>23307.311788819996</v>
      </c>
      <c r="DRZ183" s="85">
        <f>1.039*$AZ$183</f>
        <v>23307.311788819996</v>
      </c>
      <c r="DSA183" s="85">
        <f>1.039*$AZ$183</f>
        <v>23307.311788819996</v>
      </c>
      <c r="DSB183" s="85">
        <f>1.039*$AZ$183</f>
        <v>23307.311788819996</v>
      </c>
      <c r="DSC183" s="85">
        <f>1.039*$AZ$183</f>
        <v>23307.311788819996</v>
      </c>
      <c r="DSD183" s="85">
        <f>1.039*$AZ$183</f>
        <v>23307.311788819996</v>
      </c>
      <c r="DSE183" s="85">
        <f>1.039*$AZ$183</f>
        <v>23307.311788819996</v>
      </c>
      <c r="DSF183" s="85">
        <f>1.039*$AZ$183</f>
        <v>23307.311788819996</v>
      </c>
      <c r="DSG183" s="85">
        <f>1.039*$AZ$183</f>
        <v>23307.311788819996</v>
      </c>
      <c r="DSH183" s="85">
        <f>1.039*$AZ$183</f>
        <v>23307.311788819996</v>
      </c>
      <c r="DSI183" s="85">
        <f>1.039*$AZ$183</f>
        <v>23307.311788819996</v>
      </c>
      <c r="DSJ183" s="85">
        <f>1.039*$AZ$183</f>
        <v>23307.311788819996</v>
      </c>
      <c r="DSK183" s="85">
        <f>1.039*$AZ$183</f>
        <v>23307.311788819996</v>
      </c>
      <c r="DSL183" s="85">
        <f>1.039*$AZ$183</f>
        <v>23307.311788819996</v>
      </c>
      <c r="DSM183" s="85">
        <f>1.039*$AZ$183</f>
        <v>23307.311788819996</v>
      </c>
      <c r="DSN183" s="85">
        <f>1.039*$AZ$183</f>
        <v>23307.311788819996</v>
      </c>
      <c r="DSO183" s="85">
        <f>1.039*$AZ$183</f>
        <v>23307.311788819996</v>
      </c>
      <c r="DSP183" s="85">
        <f>1.039*$AZ$183</f>
        <v>23307.311788819996</v>
      </c>
      <c r="DSQ183" s="85">
        <f>1.039*$AZ$183</f>
        <v>23307.311788819996</v>
      </c>
      <c r="DSR183" s="85">
        <f>1.039*$AZ$183</f>
        <v>23307.311788819996</v>
      </c>
      <c r="DSS183" s="85">
        <f>1.039*$AZ$183</f>
        <v>23307.311788819996</v>
      </c>
      <c r="DST183" s="85">
        <f>1.039*$AZ$183</f>
        <v>23307.311788819996</v>
      </c>
      <c r="DSU183" s="85">
        <f>1.039*$AZ$183</f>
        <v>23307.311788819996</v>
      </c>
      <c r="DSV183" s="85">
        <f>1.039*$AZ$183</f>
        <v>23307.311788819996</v>
      </c>
      <c r="DSW183" s="85">
        <f>1.039*$AZ$183</f>
        <v>23307.311788819996</v>
      </c>
      <c r="DSX183" s="85">
        <f>1.039*$AZ$183</f>
        <v>23307.311788819996</v>
      </c>
      <c r="DSY183" s="85">
        <f>1.039*$AZ$183</f>
        <v>23307.311788819996</v>
      </c>
      <c r="DSZ183" s="85">
        <f>1.039*$AZ$183</f>
        <v>23307.311788819996</v>
      </c>
      <c r="DTA183" s="85">
        <f>1.039*$AZ$183</f>
        <v>23307.311788819996</v>
      </c>
      <c r="DTB183" s="85">
        <f>1.039*$AZ$183</f>
        <v>23307.311788819996</v>
      </c>
      <c r="DTC183" s="85">
        <f>1.039*$AZ$183</f>
        <v>23307.311788819996</v>
      </c>
      <c r="DTD183" s="85">
        <f>1.039*$AZ$183</f>
        <v>23307.311788819996</v>
      </c>
      <c r="DTE183" s="85">
        <f>1.039*$AZ$183</f>
        <v>23307.311788819996</v>
      </c>
      <c r="DTF183" s="85">
        <f>1.039*$AZ$183</f>
        <v>23307.311788819996</v>
      </c>
      <c r="DTG183" s="85">
        <f>1.039*$AZ$183</f>
        <v>23307.311788819996</v>
      </c>
      <c r="DTH183" s="85">
        <f>1.039*$AZ$183</f>
        <v>23307.311788819996</v>
      </c>
      <c r="DTI183" s="85">
        <f>1.039*$AZ$183</f>
        <v>23307.311788819996</v>
      </c>
      <c r="DTJ183" s="85">
        <f>1.039*$AZ$183</f>
        <v>23307.311788819996</v>
      </c>
      <c r="DTK183" s="85">
        <f>1.039*$AZ$183</f>
        <v>23307.311788819996</v>
      </c>
      <c r="DTL183" s="85">
        <f>1.039*$AZ$183</f>
        <v>23307.311788819996</v>
      </c>
      <c r="DTM183" s="85">
        <f>1.039*$AZ$183</f>
        <v>23307.311788819996</v>
      </c>
      <c r="DTN183" s="85">
        <f>1.039*$AZ$183</f>
        <v>23307.311788819996</v>
      </c>
      <c r="DTO183" s="85">
        <f>1.039*$AZ$183</f>
        <v>23307.311788819996</v>
      </c>
      <c r="DTP183" s="85">
        <f>1.039*$AZ$183</f>
        <v>23307.311788819996</v>
      </c>
      <c r="DTQ183" s="85">
        <f>1.039*$AZ$183</f>
        <v>23307.311788819996</v>
      </c>
      <c r="DTR183" s="85">
        <f>1.039*$AZ$183</f>
        <v>23307.311788819996</v>
      </c>
      <c r="DTS183" s="85">
        <f>1.039*$AZ$183</f>
        <v>23307.311788819996</v>
      </c>
      <c r="DTT183" s="85">
        <f>1.039*$AZ$183</f>
        <v>23307.311788819996</v>
      </c>
      <c r="DTU183" s="85">
        <f>1.039*$AZ$183</f>
        <v>23307.311788819996</v>
      </c>
      <c r="DTV183" s="85">
        <f>1.039*$AZ$183</f>
        <v>23307.311788819996</v>
      </c>
      <c r="DTW183" s="85">
        <f>1.039*$AZ$183</f>
        <v>23307.311788819996</v>
      </c>
      <c r="DTX183" s="85">
        <f>1.039*$AZ$183</f>
        <v>23307.311788819996</v>
      </c>
      <c r="DTY183" s="85">
        <f>1.039*$AZ$183</f>
        <v>23307.311788819996</v>
      </c>
      <c r="DTZ183" s="85">
        <f>1.039*$AZ$183</f>
        <v>23307.311788819996</v>
      </c>
      <c r="DUA183" s="85">
        <f>1.039*$AZ$183</f>
        <v>23307.311788819996</v>
      </c>
      <c r="DUB183" s="85">
        <f>1.039*$AZ$183</f>
        <v>23307.311788819996</v>
      </c>
      <c r="DUC183" s="85">
        <f>1.039*$AZ$183</f>
        <v>23307.311788819996</v>
      </c>
      <c r="DUD183" s="85">
        <f>1.039*$AZ$183</f>
        <v>23307.311788819996</v>
      </c>
      <c r="DUE183" s="85">
        <f>1.039*$AZ$183</f>
        <v>23307.311788819996</v>
      </c>
      <c r="DUF183" s="85">
        <f>1.039*$AZ$183</f>
        <v>23307.311788819996</v>
      </c>
      <c r="DUG183" s="85">
        <f>1.039*$AZ$183</f>
        <v>23307.311788819996</v>
      </c>
      <c r="DUH183" s="85">
        <f>1.039*$AZ$183</f>
        <v>23307.311788819996</v>
      </c>
      <c r="DUI183" s="85">
        <f>1.039*$AZ$183</f>
        <v>23307.311788819996</v>
      </c>
      <c r="DUJ183" s="85">
        <f>1.039*$AZ$183</f>
        <v>23307.311788819996</v>
      </c>
      <c r="DUK183" s="85">
        <f>1.039*$AZ$183</f>
        <v>23307.311788819996</v>
      </c>
      <c r="DUL183" s="85">
        <f>1.039*$AZ$183</f>
        <v>23307.311788819996</v>
      </c>
      <c r="DUM183" s="85">
        <f>1.039*$AZ$183</f>
        <v>23307.311788819996</v>
      </c>
      <c r="DUN183" s="85">
        <f>1.039*$AZ$183</f>
        <v>23307.311788819996</v>
      </c>
      <c r="DUO183" s="85">
        <f>1.039*$AZ$183</f>
        <v>23307.311788819996</v>
      </c>
      <c r="DUP183" s="85">
        <f>1.039*$AZ$183</f>
        <v>23307.311788819996</v>
      </c>
      <c r="DUQ183" s="85">
        <f>1.039*$AZ$183</f>
        <v>23307.311788819996</v>
      </c>
      <c r="DUR183" s="85">
        <f>1.039*$AZ$183</f>
        <v>23307.311788819996</v>
      </c>
      <c r="DUS183" s="85">
        <f>1.039*$AZ$183</f>
        <v>23307.311788819996</v>
      </c>
      <c r="DUT183" s="85">
        <f>1.039*$AZ$183</f>
        <v>23307.311788819996</v>
      </c>
      <c r="DUU183" s="85">
        <f>1.039*$AZ$183</f>
        <v>23307.311788819996</v>
      </c>
      <c r="DUV183" s="85">
        <f>1.039*$AZ$183</f>
        <v>23307.311788819996</v>
      </c>
      <c r="DUW183" s="85">
        <f>1.039*$AZ$183</f>
        <v>23307.311788819996</v>
      </c>
      <c r="DUX183" s="85">
        <f>1.039*$AZ$183</f>
        <v>23307.311788819996</v>
      </c>
      <c r="DUY183" s="85">
        <f>1.039*$AZ$183</f>
        <v>23307.311788819996</v>
      </c>
      <c r="DUZ183" s="85">
        <f>1.039*$AZ$183</f>
        <v>23307.311788819996</v>
      </c>
      <c r="DVA183" s="85">
        <f>1.039*$AZ$183</f>
        <v>23307.311788819996</v>
      </c>
      <c r="DVB183" s="85">
        <f>1.039*$AZ$183</f>
        <v>23307.311788819996</v>
      </c>
      <c r="DVC183" s="85">
        <f>1.039*$AZ$183</f>
        <v>23307.311788819996</v>
      </c>
      <c r="DVD183" s="85">
        <f>1.039*$AZ$183</f>
        <v>23307.311788819996</v>
      </c>
      <c r="DVE183" s="85">
        <f>1.039*$AZ$183</f>
        <v>23307.311788819996</v>
      </c>
      <c r="DVF183" s="85">
        <f>1.039*$AZ$183</f>
        <v>23307.311788819996</v>
      </c>
      <c r="DVG183" s="85">
        <f>1.039*$AZ$183</f>
        <v>23307.311788819996</v>
      </c>
      <c r="DVH183" s="85">
        <f>1.039*$AZ$183</f>
        <v>23307.311788819996</v>
      </c>
      <c r="DVI183" s="85">
        <f>1.039*$AZ$183</f>
        <v>23307.311788819996</v>
      </c>
      <c r="DVJ183" s="85">
        <f>1.039*$AZ$183</f>
        <v>23307.311788819996</v>
      </c>
      <c r="DVK183" s="85">
        <f>1.039*$AZ$183</f>
        <v>23307.311788819996</v>
      </c>
      <c r="DVL183" s="85">
        <f>1.039*$AZ$183</f>
        <v>23307.311788819996</v>
      </c>
      <c r="DVM183" s="85">
        <f>1.039*$AZ$183</f>
        <v>23307.311788819996</v>
      </c>
      <c r="DVN183" s="85">
        <f>1.039*$AZ$183</f>
        <v>23307.311788819996</v>
      </c>
      <c r="DVO183" s="85">
        <f>1.039*$AZ$183</f>
        <v>23307.311788819996</v>
      </c>
      <c r="DVP183" s="85">
        <f>1.039*$AZ$183</f>
        <v>23307.311788819996</v>
      </c>
      <c r="DVQ183" s="85">
        <f>1.039*$AZ$183</f>
        <v>23307.311788819996</v>
      </c>
      <c r="DVR183" s="85">
        <f>1.039*$AZ$183</f>
        <v>23307.311788819996</v>
      </c>
      <c r="DVS183" s="85">
        <f>1.039*$AZ$183</f>
        <v>23307.311788819996</v>
      </c>
      <c r="DVT183" s="85">
        <f>1.039*$AZ$183</f>
        <v>23307.311788819996</v>
      </c>
      <c r="DVU183" s="85">
        <f>1.039*$AZ$183</f>
        <v>23307.311788819996</v>
      </c>
      <c r="DVV183" s="85">
        <f>1.039*$AZ$183</f>
        <v>23307.311788819996</v>
      </c>
      <c r="DVW183" s="85">
        <f>1.039*$AZ$183</f>
        <v>23307.311788819996</v>
      </c>
      <c r="DVX183" s="85">
        <f>1.039*$AZ$183</f>
        <v>23307.311788819996</v>
      </c>
      <c r="DVY183" s="85">
        <f>1.039*$AZ$183</f>
        <v>23307.311788819996</v>
      </c>
      <c r="DVZ183" s="85">
        <f>1.039*$AZ$183</f>
        <v>23307.311788819996</v>
      </c>
      <c r="DWA183" s="85">
        <f>1.039*$AZ$183</f>
        <v>23307.311788819996</v>
      </c>
      <c r="DWB183" s="85">
        <f>1.039*$AZ$183</f>
        <v>23307.311788819996</v>
      </c>
      <c r="DWC183" s="85">
        <f>1.039*$AZ$183</f>
        <v>23307.311788819996</v>
      </c>
      <c r="DWD183" s="85">
        <f>1.039*$AZ$183</f>
        <v>23307.311788819996</v>
      </c>
      <c r="DWE183" s="85">
        <f>1.039*$AZ$183</f>
        <v>23307.311788819996</v>
      </c>
      <c r="DWF183" s="85">
        <f>1.039*$AZ$183</f>
        <v>23307.311788819996</v>
      </c>
      <c r="DWG183" s="85">
        <f>1.039*$AZ$183</f>
        <v>23307.311788819996</v>
      </c>
      <c r="DWH183" s="85">
        <f>1.039*$AZ$183</f>
        <v>23307.311788819996</v>
      </c>
      <c r="DWI183" s="85">
        <f>1.039*$AZ$183</f>
        <v>23307.311788819996</v>
      </c>
      <c r="DWJ183" s="85">
        <f>1.039*$AZ$183</f>
        <v>23307.311788819996</v>
      </c>
      <c r="DWK183" s="85">
        <f>1.039*$AZ$183</f>
        <v>23307.311788819996</v>
      </c>
      <c r="DWL183" s="85">
        <f>1.039*$AZ$183</f>
        <v>23307.311788819996</v>
      </c>
      <c r="DWM183" s="85">
        <f>1.039*$AZ$183</f>
        <v>23307.311788819996</v>
      </c>
      <c r="DWN183" s="85">
        <f>1.039*$AZ$183</f>
        <v>23307.311788819996</v>
      </c>
      <c r="DWO183" s="85">
        <f>1.039*$AZ$183</f>
        <v>23307.311788819996</v>
      </c>
      <c r="DWP183" s="85">
        <f>1.039*$AZ$183</f>
        <v>23307.311788819996</v>
      </c>
      <c r="DWQ183" s="85">
        <f>1.039*$AZ$183</f>
        <v>23307.311788819996</v>
      </c>
      <c r="DWR183" s="85">
        <f>1.039*$AZ$183</f>
        <v>23307.311788819996</v>
      </c>
      <c r="DWS183" s="85">
        <f>1.039*$AZ$183</f>
        <v>23307.311788819996</v>
      </c>
      <c r="DWT183" s="85">
        <f>1.039*$AZ$183</f>
        <v>23307.311788819996</v>
      </c>
      <c r="DWU183" s="85">
        <f>1.039*$AZ$183</f>
        <v>23307.311788819996</v>
      </c>
      <c r="DWV183" s="85">
        <f>1.039*$AZ$183</f>
        <v>23307.311788819996</v>
      </c>
      <c r="DWW183" s="85">
        <f>1.039*$AZ$183</f>
        <v>23307.311788819996</v>
      </c>
      <c r="DWX183" s="85">
        <f>1.039*$AZ$183</f>
        <v>23307.311788819996</v>
      </c>
      <c r="DWY183" s="85">
        <f>1.039*$AZ$183</f>
        <v>23307.311788819996</v>
      </c>
      <c r="DWZ183" s="85">
        <f>1.039*$AZ$183</f>
        <v>23307.311788819996</v>
      </c>
      <c r="DXA183" s="85">
        <f>1.039*$AZ$183</f>
        <v>23307.311788819996</v>
      </c>
      <c r="DXB183" s="85">
        <f>1.039*$AZ$183</f>
        <v>23307.311788819996</v>
      </c>
      <c r="DXC183" s="85">
        <f>1.039*$AZ$183</f>
        <v>23307.311788819996</v>
      </c>
      <c r="DXD183" s="85">
        <f>1.039*$AZ$183</f>
        <v>23307.311788819996</v>
      </c>
      <c r="DXE183" s="85">
        <f>1.039*$AZ$183</f>
        <v>23307.311788819996</v>
      </c>
      <c r="DXF183" s="85">
        <f>1.039*$AZ$183</f>
        <v>23307.311788819996</v>
      </c>
      <c r="DXG183" s="85">
        <f>1.039*$AZ$183</f>
        <v>23307.311788819996</v>
      </c>
      <c r="DXH183" s="85">
        <f>1.039*$AZ$183</f>
        <v>23307.311788819996</v>
      </c>
      <c r="DXI183" s="85">
        <f>1.039*$AZ$183</f>
        <v>23307.311788819996</v>
      </c>
      <c r="DXJ183" s="85">
        <f>1.039*$AZ$183</f>
        <v>23307.311788819996</v>
      </c>
      <c r="DXK183" s="85">
        <f>1.039*$AZ$183</f>
        <v>23307.311788819996</v>
      </c>
      <c r="DXL183" s="85">
        <f>1.039*$AZ$183</f>
        <v>23307.311788819996</v>
      </c>
      <c r="DXM183" s="85">
        <f>1.039*$AZ$183</f>
        <v>23307.311788819996</v>
      </c>
      <c r="DXN183" s="85">
        <f>1.039*$AZ$183</f>
        <v>23307.311788819996</v>
      </c>
      <c r="DXO183" s="85">
        <f>1.039*$AZ$183</f>
        <v>23307.311788819996</v>
      </c>
      <c r="DXP183" s="85">
        <f>1.039*$AZ$183</f>
        <v>23307.311788819996</v>
      </c>
      <c r="DXQ183" s="85">
        <f>1.039*$AZ$183</f>
        <v>23307.311788819996</v>
      </c>
      <c r="DXR183" s="85">
        <f>1.039*$AZ$183</f>
        <v>23307.311788819996</v>
      </c>
      <c r="DXS183" s="85">
        <f>1.039*$AZ$183</f>
        <v>23307.311788819996</v>
      </c>
      <c r="DXT183" s="85">
        <f>1.039*$AZ$183</f>
        <v>23307.311788819996</v>
      </c>
      <c r="DXU183" s="85">
        <f>1.039*$AZ$183</f>
        <v>23307.311788819996</v>
      </c>
      <c r="DXV183" s="85">
        <f>1.039*$AZ$183</f>
        <v>23307.311788819996</v>
      </c>
      <c r="DXW183" s="85">
        <f>1.039*$AZ$183</f>
        <v>23307.311788819996</v>
      </c>
      <c r="DXX183" s="85">
        <f>1.039*$AZ$183</f>
        <v>23307.311788819996</v>
      </c>
      <c r="DXY183" s="85">
        <f>1.039*$AZ$183</f>
        <v>23307.311788819996</v>
      </c>
      <c r="DXZ183" s="85">
        <f>1.039*$AZ$183</f>
        <v>23307.311788819996</v>
      </c>
      <c r="DYA183" s="85">
        <f>1.039*$AZ$183</f>
        <v>23307.311788819996</v>
      </c>
      <c r="DYB183" s="85">
        <f>1.039*$AZ$183</f>
        <v>23307.311788819996</v>
      </c>
      <c r="DYC183" s="85">
        <f>1.039*$AZ$183</f>
        <v>23307.311788819996</v>
      </c>
      <c r="DYD183" s="85">
        <f>1.039*$AZ$183</f>
        <v>23307.311788819996</v>
      </c>
      <c r="DYE183" s="85">
        <f>1.039*$AZ$183</f>
        <v>23307.311788819996</v>
      </c>
      <c r="DYF183" s="85">
        <f>1.039*$AZ$183</f>
        <v>23307.311788819996</v>
      </c>
      <c r="DYG183" s="85">
        <f>1.039*$AZ$183</f>
        <v>23307.311788819996</v>
      </c>
      <c r="DYH183" s="85">
        <f>1.039*$AZ$183</f>
        <v>23307.311788819996</v>
      </c>
      <c r="DYI183" s="85">
        <f>1.039*$AZ$183</f>
        <v>23307.311788819996</v>
      </c>
      <c r="DYJ183" s="85">
        <f>1.039*$AZ$183</f>
        <v>23307.311788819996</v>
      </c>
      <c r="DYK183" s="85">
        <f>1.039*$AZ$183</f>
        <v>23307.311788819996</v>
      </c>
      <c r="DYL183" s="85">
        <f>1.039*$AZ$183</f>
        <v>23307.311788819996</v>
      </c>
      <c r="DYM183" s="85">
        <f>1.039*$AZ$183</f>
        <v>23307.311788819996</v>
      </c>
      <c r="DYN183" s="85">
        <f>1.039*$AZ$183</f>
        <v>23307.311788819996</v>
      </c>
      <c r="DYO183" s="85">
        <f>1.039*$AZ$183</f>
        <v>23307.311788819996</v>
      </c>
      <c r="DYP183" s="85">
        <f>1.039*$AZ$183</f>
        <v>23307.311788819996</v>
      </c>
      <c r="DYQ183" s="85">
        <f>1.039*$AZ$183</f>
        <v>23307.311788819996</v>
      </c>
      <c r="DYR183" s="85">
        <f>1.039*$AZ$183</f>
        <v>23307.311788819996</v>
      </c>
      <c r="DYS183" s="85">
        <f>1.039*$AZ$183</f>
        <v>23307.311788819996</v>
      </c>
      <c r="DYT183" s="85">
        <f>1.039*$AZ$183</f>
        <v>23307.311788819996</v>
      </c>
      <c r="DYU183" s="85">
        <f>1.039*$AZ$183</f>
        <v>23307.311788819996</v>
      </c>
      <c r="DYV183" s="85">
        <f>1.039*$AZ$183</f>
        <v>23307.311788819996</v>
      </c>
      <c r="DYW183" s="85">
        <f>1.039*$AZ$183</f>
        <v>23307.311788819996</v>
      </c>
      <c r="DYX183" s="85">
        <f>1.039*$AZ$183</f>
        <v>23307.311788819996</v>
      </c>
      <c r="DYY183" s="85">
        <f>1.039*$AZ$183</f>
        <v>23307.311788819996</v>
      </c>
      <c r="DYZ183" s="85">
        <f>1.039*$AZ$183</f>
        <v>23307.311788819996</v>
      </c>
      <c r="DZA183" s="85">
        <f>1.039*$AZ$183</f>
        <v>23307.311788819996</v>
      </c>
      <c r="DZB183" s="85">
        <f>1.039*$AZ$183</f>
        <v>23307.311788819996</v>
      </c>
      <c r="DZC183" s="85">
        <f>1.039*$AZ$183</f>
        <v>23307.311788819996</v>
      </c>
      <c r="DZD183" s="85">
        <f>1.039*$AZ$183</f>
        <v>23307.311788819996</v>
      </c>
      <c r="DZE183" s="85">
        <f>1.039*$AZ$183</f>
        <v>23307.311788819996</v>
      </c>
      <c r="DZF183" s="85">
        <f>1.039*$AZ$183</f>
        <v>23307.311788819996</v>
      </c>
      <c r="DZG183" s="85">
        <f>1.039*$AZ$183</f>
        <v>23307.311788819996</v>
      </c>
      <c r="DZH183" s="85">
        <f>1.039*$AZ$183</f>
        <v>23307.311788819996</v>
      </c>
      <c r="DZI183" s="85">
        <f>1.039*$AZ$183</f>
        <v>23307.311788819996</v>
      </c>
      <c r="DZJ183" s="85">
        <f>1.039*$AZ$183</f>
        <v>23307.311788819996</v>
      </c>
      <c r="DZK183" s="85">
        <f>1.039*$AZ$183</f>
        <v>23307.311788819996</v>
      </c>
      <c r="DZL183" s="85">
        <f>1.039*$AZ$183</f>
        <v>23307.311788819996</v>
      </c>
      <c r="DZM183" s="85">
        <f>1.039*$AZ$183</f>
        <v>23307.311788819996</v>
      </c>
      <c r="DZN183" s="85">
        <f>1.039*$AZ$183</f>
        <v>23307.311788819996</v>
      </c>
      <c r="DZO183" s="85">
        <f>1.039*$AZ$183</f>
        <v>23307.311788819996</v>
      </c>
      <c r="DZP183" s="85">
        <f>1.039*$AZ$183</f>
        <v>23307.311788819996</v>
      </c>
      <c r="DZQ183" s="85">
        <f>1.039*$AZ$183</f>
        <v>23307.311788819996</v>
      </c>
      <c r="DZR183" s="85">
        <f>1.039*$AZ$183</f>
        <v>23307.311788819996</v>
      </c>
      <c r="DZS183" s="85">
        <f>1.039*$AZ$183</f>
        <v>23307.311788819996</v>
      </c>
      <c r="DZT183" s="85">
        <f>1.039*$AZ$183</f>
        <v>23307.311788819996</v>
      </c>
      <c r="DZU183" s="85">
        <f>1.039*$AZ$183</f>
        <v>23307.311788819996</v>
      </c>
      <c r="DZV183" s="85">
        <f>1.039*$AZ$183</f>
        <v>23307.311788819996</v>
      </c>
      <c r="DZW183" s="85">
        <f>1.039*$AZ$183</f>
        <v>23307.311788819996</v>
      </c>
      <c r="DZX183" s="85">
        <f>1.039*$AZ$183</f>
        <v>23307.311788819996</v>
      </c>
      <c r="DZY183" s="85">
        <f>1.039*$AZ$183</f>
        <v>23307.311788819996</v>
      </c>
      <c r="DZZ183" s="85">
        <f>1.039*$AZ$183</f>
        <v>23307.311788819996</v>
      </c>
      <c r="EAA183" s="85">
        <f>1.039*$AZ$183</f>
        <v>23307.311788819996</v>
      </c>
      <c r="EAB183" s="85">
        <f>1.039*$AZ$183</f>
        <v>23307.311788819996</v>
      </c>
      <c r="EAC183" s="85">
        <f>1.039*$AZ$183</f>
        <v>23307.311788819996</v>
      </c>
      <c r="EAD183" s="85">
        <f>1.039*$AZ$183</f>
        <v>23307.311788819996</v>
      </c>
      <c r="EAE183" s="85">
        <f>1.039*$AZ$183</f>
        <v>23307.311788819996</v>
      </c>
      <c r="EAF183" s="85">
        <f>1.039*$AZ$183</f>
        <v>23307.311788819996</v>
      </c>
      <c r="EAG183" s="85">
        <f>1.039*$AZ$183</f>
        <v>23307.311788819996</v>
      </c>
      <c r="EAH183" s="85">
        <f>1.039*$AZ$183</f>
        <v>23307.311788819996</v>
      </c>
      <c r="EAI183" s="85">
        <f>1.039*$AZ$183</f>
        <v>23307.311788819996</v>
      </c>
      <c r="EAJ183" s="85">
        <f>1.039*$AZ$183</f>
        <v>23307.311788819996</v>
      </c>
      <c r="EAK183" s="85">
        <f>1.039*$AZ$183</f>
        <v>23307.311788819996</v>
      </c>
      <c r="EAL183" s="85">
        <f>1.039*$AZ$183</f>
        <v>23307.311788819996</v>
      </c>
      <c r="EAM183" s="85">
        <f>1.039*$AZ$183</f>
        <v>23307.311788819996</v>
      </c>
      <c r="EAN183" s="85">
        <f>1.039*$AZ$183</f>
        <v>23307.311788819996</v>
      </c>
      <c r="EAO183" s="85">
        <f>1.039*$AZ$183</f>
        <v>23307.311788819996</v>
      </c>
      <c r="EAP183" s="85">
        <f>1.039*$AZ$183</f>
        <v>23307.311788819996</v>
      </c>
      <c r="EAQ183" s="85">
        <f>1.039*$AZ$183</f>
        <v>23307.311788819996</v>
      </c>
      <c r="EAR183" s="85">
        <f>1.039*$AZ$183</f>
        <v>23307.311788819996</v>
      </c>
      <c r="EAS183" s="85">
        <f>1.039*$AZ$183</f>
        <v>23307.311788819996</v>
      </c>
      <c r="EAT183" s="85">
        <f>1.039*$AZ$183</f>
        <v>23307.311788819996</v>
      </c>
      <c r="EAU183" s="85">
        <f>1.039*$AZ$183</f>
        <v>23307.311788819996</v>
      </c>
      <c r="EAV183" s="85">
        <f>1.039*$AZ$183</f>
        <v>23307.311788819996</v>
      </c>
      <c r="EAW183" s="85">
        <f>1.039*$AZ$183</f>
        <v>23307.311788819996</v>
      </c>
      <c r="EAX183" s="85">
        <f>1.039*$AZ$183</f>
        <v>23307.311788819996</v>
      </c>
      <c r="EAY183" s="85">
        <f>1.039*$AZ$183</f>
        <v>23307.311788819996</v>
      </c>
      <c r="EAZ183" s="85">
        <f>1.039*$AZ$183</f>
        <v>23307.311788819996</v>
      </c>
      <c r="EBA183" s="85">
        <f>1.039*$AZ$183</f>
        <v>23307.311788819996</v>
      </c>
      <c r="EBB183" s="85">
        <f>1.039*$AZ$183</f>
        <v>23307.311788819996</v>
      </c>
      <c r="EBC183" s="85">
        <f>1.039*$AZ$183</f>
        <v>23307.311788819996</v>
      </c>
      <c r="EBD183" s="85">
        <f>1.039*$AZ$183</f>
        <v>23307.311788819996</v>
      </c>
      <c r="EBE183" s="85">
        <f>1.039*$AZ$183</f>
        <v>23307.311788819996</v>
      </c>
      <c r="EBF183" s="85">
        <f>1.039*$AZ$183</f>
        <v>23307.311788819996</v>
      </c>
      <c r="EBG183" s="85">
        <f>1.039*$AZ$183</f>
        <v>23307.311788819996</v>
      </c>
      <c r="EBH183" s="85">
        <f>1.039*$AZ$183</f>
        <v>23307.311788819996</v>
      </c>
      <c r="EBI183" s="85">
        <f>1.039*$AZ$183</f>
        <v>23307.311788819996</v>
      </c>
      <c r="EBJ183" s="85">
        <f>1.039*$AZ$183</f>
        <v>23307.311788819996</v>
      </c>
      <c r="EBK183" s="85">
        <f>1.039*$AZ$183</f>
        <v>23307.311788819996</v>
      </c>
      <c r="EBL183" s="85">
        <f>1.039*$AZ$183</f>
        <v>23307.311788819996</v>
      </c>
      <c r="EBM183" s="85">
        <f>1.039*$AZ$183</f>
        <v>23307.311788819996</v>
      </c>
      <c r="EBN183" s="85">
        <f>1.039*$AZ$183</f>
        <v>23307.311788819996</v>
      </c>
      <c r="EBO183" s="85">
        <f>1.039*$AZ$183</f>
        <v>23307.311788819996</v>
      </c>
      <c r="EBP183" s="85">
        <f>1.039*$AZ$183</f>
        <v>23307.311788819996</v>
      </c>
      <c r="EBQ183" s="85">
        <f>1.039*$AZ$183</f>
        <v>23307.311788819996</v>
      </c>
      <c r="EBR183" s="85">
        <f>1.039*$AZ$183</f>
        <v>23307.311788819996</v>
      </c>
      <c r="EBS183" s="85">
        <f>1.039*$AZ$183</f>
        <v>23307.311788819996</v>
      </c>
      <c r="EBT183" s="85">
        <f>1.039*$AZ$183</f>
        <v>23307.311788819996</v>
      </c>
      <c r="EBU183" s="85">
        <f>1.039*$AZ$183</f>
        <v>23307.311788819996</v>
      </c>
      <c r="EBV183" s="85">
        <f>1.039*$AZ$183</f>
        <v>23307.311788819996</v>
      </c>
      <c r="EBW183" s="85">
        <f>1.039*$AZ$183</f>
        <v>23307.311788819996</v>
      </c>
      <c r="EBX183" s="85">
        <f>1.039*$AZ$183</f>
        <v>23307.311788819996</v>
      </c>
      <c r="EBY183" s="85">
        <f>1.039*$AZ$183</f>
        <v>23307.311788819996</v>
      </c>
      <c r="EBZ183" s="85">
        <f>1.039*$AZ$183</f>
        <v>23307.311788819996</v>
      </c>
      <c r="ECA183" s="85">
        <f>1.039*$AZ$183</f>
        <v>23307.311788819996</v>
      </c>
      <c r="ECB183" s="85">
        <f>1.039*$AZ$183</f>
        <v>23307.311788819996</v>
      </c>
      <c r="ECC183" s="85">
        <f>1.039*$AZ$183</f>
        <v>23307.311788819996</v>
      </c>
      <c r="ECD183" s="85">
        <f>1.039*$AZ$183</f>
        <v>23307.311788819996</v>
      </c>
      <c r="ECE183" s="85">
        <f>1.039*$AZ$183</f>
        <v>23307.311788819996</v>
      </c>
      <c r="ECF183" s="85">
        <f>1.039*$AZ$183</f>
        <v>23307.311788819996</v>
      </c>
      <c r="ECG183" s="85">
        <f>1.039*$AZ$183</f>
        <v>23307.311788819996</v>
      </c>
      <c r="ECH183" s="85">
        <f>1.039*$AZ$183</f>
        <v>23307.311788819996</v>
      </c>
      <c r="ECI183" s="85">
        <f>1.039*$AZ$183</f>
        <v>23307.311788819996</v>
      </c>
      <c r="ECJ183" s="85">
        <f>1.039*$AZ$183</f>
        <v>23307.311788819996</v>
      </c>
      <c r="ECK183" s="85">
        <f>1.039*$AZ$183</f>
        <v>23307.311788819996</v>
      </c>
      <c r="ECL183" s="85">
        <f>1.039*$AZ$183</f>
        <v>23307.311788819996</v>
      </c>
      <c r="ECM183" s="85">
        <f>1.039*$AZ$183</f>
        <v>23307.311788819996</v>
      </c>
      <c r="ECN183" s="85">
        <f>1.039*$AZ$183</f>
        <v>23307.311788819996</v>
      </c>
      <c r="ECO183" s="85">
        <f>1.039*$AZ$183</f>
        <v>23307.311788819996</v>
      </c>
      <c r="ECP183" s="85">
        <f>1.039*$AZ$183</f>
        <v>23307.311788819996</v>
      </c>
      <c r="ECQ183" s="85">
        <f>1.039*$AZ$183</f>
        <v>23307.311788819996</v>
      </c>
      <c r="ECR183" s="85">
        <f>1.039*$AZ$183</f>
        <v>23307.311788819996</v>
      </c>
      <c r="ECS183" s="85">
        <f>1.039*$AZ$183</f>
        <v>23307.311788819996</v>
      </c>
      <c r="ECT183" s="85">
        <f>1.039*$AZ$183</f>
        <v>23307.311788819996</v>
      </c>
      <c r="ECU183" s="85">
        <f>1.039*$AZ$183</f>
        <v>23307.311788819996</v>
      </c>
      <c r="ECV183" s="85">
        <f>1.039*$AZ$183</f>
        <v>23307.311788819996</v>
      </c>
      <c r="ECW183" s="85">
        <f>1.039*$AZ$183</f>
        <v>23307.311788819996</v>
      </c>
      <c r="ECX183" s="85">
        <f>1.039*$AZ$183</f>
        <v>23307.311788819996</v>
      </c>
      <c r="ECY183" s="85">
        <f>1.039*$AZ$183</f>
        <v>23307.311788819996</v>
      </c>
      <c r="ECZ183" s="85">
        <f>1.039*$AZ$183</f>
        <v>23307.311788819996</v>
      </c>
      <c r="EDA183" s="85">
        <f>1.039*$AZ$183</f>
        <v>23307.311788819996</v>
      </c>
      <c r="EDB183" s="85">
        <f>1.039*$AZ$183</f>
        <v>23307.311788819996</v>
      </c>
      <c r="EDC183" s="85">
        <f>1.039*$AZ$183</f>
        <v>23307.311788819996</v>
      </c>
      <c r="EDD183" s="85">
        <f>1.039*$AZ$183</f>
        <v>23307.311788819996</v>
      </c>
      <c r="EDE183" s="85">
        <f>1.039*$AZ$183</f>
        <v>23307.311788819996</v>
      </c>
      <c r="EDF183" s="85">
        <f>1.039*$AZ$183</f>
        <v>23307.311788819996</v>
      </c>
      <c r="EDG183" s="85">
        <f>1.039*$AZ$183</f>
        <v>23307.311788819996</v>
      </c>
      <c r="EDH183" s="85">
        <f>1.039*$AZ$183</f>
        <v>23307.311788819996</v>
      </c>
      <c r="EDI183" s="85">
        <f>1.039*$AZ$183</f>
        <v>23307.311788819996</v>
      </c>
      <c r="EDJ183" s="85">
        <f>1.039*$AZ$183</f>
        <v>23307.311788819996</v>
      </c>
      <c r="EDK183" s="85">
        <f>1.039*$AZ$183</f>
        <v>23307.311788819996</v>
      </c>
      <c r="EDL183" s="85">
        <f>1.039*$AZ$183</f>
        <v>23307.311788819996</v>
      </c>
      <c r="EDM183" s="85">
        <f>1.039*$AZ$183</f>
        <v>23307.311788819996</v>
      </c>
      <c r="EDN183" s="85">
        <f>1.039*$AZ$183</f>
        <v>23307.311788819996</v>
      </c>
      <c r="EDO183" s="85">
        <f>1.039*$AZ$183</f>
        <v>23307.311788819996</v>
      </c>
      <c r="EDP183" s="85">
        <f>1.039*$AZ$183</f>
        <v>23307.311788819996</v>
      </c>
      <c r="EDQ183" s="85">
        <f>1.039*$AZ$183</f>
        <v>23307.311788819996</v>
      </c>
      <c r="EDR183" s="85">
        <f>1.039*$AZ$183</f>
        <v>23307.311788819996</v>
      </c>
      <c r="EDS183" s="85">
        <f>1.039*$AZ$183</f>
        <v>23307.311788819996</v>
      </c>
      <c r="EDT183" s="85">
        <f>1.039*$AZ$183</f>
        <v>23307.311788819996</v>
      </c>
      <c r="EDU183" s="85">
        <f>1.039*$AZ$183</f>
        <v>23307.311788819996</v>
      </c>
      <c r="EDV183" s="85">
        <f>1.039*$AZ$183</f>
        <v>23307.311788819996</v>
      </c>
      <c r="EDW183" s="85">
        <f>1.039*$AZ$183</f>
        <v>23307.311788819996</v>
      </c>
      <c r="EDX183" s="85">
        <f>1.039*$AZ$183</f>
        <v>23307.311788819996</v>
      </c>
      <c r="EDY183" s="85">
        <f>1.039*$AZ$183</f>
        <v>23307.311788819996</v>
      </c>
      <c r="EDZ183" s="85">
        <f>1.039*$AZ$183</f>
        <v>23307.311788819996</v>
      </c>
      <c r="EEA183" s="85">
        <f>1.039*$AZ$183</f>
        <v>23307.311788819996</v>
      </c>
      <c r="EEB183" s="85">
        <f>1.039*$AZ$183</f>
        <v>23307.311788819996</v>
      </c>
      <c r="EEC183" s="85">
        <f>1.039*$AZ$183</f>
        <v>23307.311788819996</v>
      </c>
      <c r="EED183" s="85">
        <f>1.039*$AZ$183</f>
        <v>23307.311788819996</v>
      </c>
      <c r="EEE183" s="85">
        <f>1.039*$AZ$183</f>
        <v>23307.311788819996</v>
      </c>
      <c r="EEF183" s="85">
        <f>1.039*$AZ$183</f>
        <v>23307.311788819996</v>
      </c>
      <c r="EEG183" s="85">
        <f>1.039*$AZ$183</f>
        <v>23307.311788819996</v>
      </c>
      <c r="EEH183" s="85">
        <f>1.039*$AZ$183</f>
        <v>23307.311788819996</v>
      </c>
      <c r="EEI183" s="85">
        <f>1.039*$AZ$183</f>
        <v>23307.311788819996</v>
      </c>
      <c r="EEJ183" s="85">
        <f>1.039*$AZ$183</f>
        <v>23307.311788819996</v>
      </c>
      <c r="EEK183" s="85">
        <f>1.039*$AZ$183</f>
        <v>23307.311788819996</v>
      </c>
      <c r="EEL183" s="85">
        <f>1.039*$AZ$183</f>
        <v>23307.311788819996</v>
      </c>
      <c r="EEM183" s="85">
        <f>1.039*$AZ$183</f>
        <v>23307.311788819996</v>
      </c>
      <c r="EEN183" s="85">
        <f>1.039*$AZ$183</f>
        <v>23307.311788819996</v>
      </c>
      <c r="EEO183" s="85">
        <f>1.039*$AZ$183</f>
        <v>23307.311788819996</v>
      </c>
      <c r="EEP183" s="85">
        <f>1.039*$AZ$183</f>
        <v>23307.311788819996</v>
      </c>
      <c r="EEQ183" s="85">
        <f>1.039*$AZ$183</f>
        <v>23307.311788819996</v>
      </c>
      <c r="EER183" s="85">
        <f>1.039*$AZ$183</f>
        <v>23307.311788819996</v>
      </c>
      <c r="EES183" s="85">
        <f>1.039*$AZ$183</f>
        <v>23307.311788819996</v>
      </c>
      <c r="EET183" s="85">
        <f>1.039*$AZ$183</f>
        <v>23307.311788819996</v>
      </c>
      <c r="EEU183" s="85">
        <f>1.039*$AZ$183</f>
        <v>23307.311788819996</v>
      </c>
      <c r="EEV183" s="85">
        <f>1.039*$AZ$183</f>
        <v>23307.311788819996</v>
      </c>
      <c r="EEW183" s="85">
        <f>1.039*$AZ$183</f>
        <v>23307.311788819996</v>
      </c>
      <c r="EEX183" s="85">
        <f>1.039*$AZ$183</f>
        <v>23307.311788819996</v>
      </c>
      <c r="EEY183" s="85">
        <f>1.039*$AZ$183</f>
        <v>23307.311788819996</v>
      </c>
      <c r="EEZ183" s="85">
        <f>1.039*$AZ$183</f>
        <v>23307.311788819996</v>
      </c>
      <c r="EFA183" s="85">
        <f>1.039*$AZ$183</f>
        <v>23307.311788819996</v>
      </c>
      <c r="EFB183" s="85">
        <f>1.039*$AZ$183</f>
        <v>23307.311788819996</v>
      </c>
      <c r="EFC183" s="85">
        <f>1.039*$AZ$183</f>
        <v>23307.311788819996</v>
      </c>
      <c r="EFD183" s="85">
        <f>1.039*$AZ$183</f>
        <v>23307.311788819996</v>
      </c>
      <c r="EFE183" s="85">
        <f>1.039*$AZ$183</f>
        <v>23307.311788819996</v>
      </c>
      <c r="EFF183" s="85">
        <f>1.039*$AZ$183</f>
        <v>23307.311788819996</v>
      </c>
      <c r="EFG183" s="85">
        <f>1.039*$AZ$183</f>
        <v>23307.311788819996</v>
      </c>
      <c r="EFH183" s="85">
        <f>1.039*$AZ$183</f>
        <v>23307.311788819996</v>
      </c>
      <c r="EFI183" s="85">
        <f>1.039*$AZ$183</f>
        <v>23307.311788819996</v>
      </c>
      <c r="EFJ183" s="85">
        <f>1.039*$AZ$183</f>
        <v>23307.311788819996</v>
      </c>
      <c r="EFK183" s="85">
        <f>1.039*$AZ$183</f>
        <v>23307.311788819996</v>
      </c>
      <c r="EFL183" s="85">
        <f>1.039*$AZ$183</f>
        <v>23307.311788819996</v>
      </c>
      <c r="EFM183" s="85">
        <f>1.039*$AZ$183</f>
        <v>23307.311788819996</v>
      </c>
      <c r="EFN183" s="85">
        <f>1.039*$AZ$183</f>
        <v>23307.311788819996</v>
      </c>
      <c r="EFO183" s="85">
        <f>1.039*$AZ$183</f>
        <v>23307.311788819996</v>
      </c>
      <c r="EFP183" s="85">
        <f>1.039*$AZ$183</f>
        <v>23307.311788819996</v>
      </c>
      <c r="EFQ183" s="85">
        <f>1.039*$AZ$183</f>
        <v>23307.311788819996</v>
      </c>
      <c r="EFR183" s="85">
        <f>1.039*$AZ$183</f>
        <v>23307.311788819996</v>
      </c>
      <c r="EFS183" s="85">
        <f>1.039*$AZ$183</f>
        <v>23307.311788819996</v>
      </c>
      <c r="EFT183" s="85">
        <f>1.039*$AZ$183</f>
        <v>23307.311788819996</v>
      </c>
      <c r="EFU183" s="85">
        <f>1.039*$AZ$183</f>
        <v>23307.311788819996</v>
      </c>
      <c r="EFV183" s="85">
        <f>1.039*$AZ$183</f>
        <v>23307.311788819996</v>
      </c>
      <c r="EFW183" s="85">
        <f>1.039*$AZ$183</f>
        <v>23307.311788819996</v>
      </c>
      <c r="EFX183" s="85">
        <f>1.039*$AZ$183</f>
        <v>23307.311788819996</v>
      </c>
      <c r="EFY183" s="85">
        <f>1.039*$AZ$183</f>
        <v>23307.311788819996</v>
      </c>
      <c r="EFZ183" s="85">
        <f>1.039*$AZ$183</f>
        <v>23307.311788819996</v>
      </c>
      <c r="EGA183" s="85">
        <f>1.039*$AZ$183</f>
        <v>23307.311788819996</v>
      </c>
      <c r="EGB183" s="85">
        <f>1.039*$AZ$183</f>
        <v>23307.311788819996</v>
      </c>
      <c r="EGC183" s="85">
        <f>1.039*$AZ$183</f>
        <v>23307.311788819996</v>
      </c>
      <c r="EGD183" s="85">
        <f>1.039*$AZ$183</f>
        <v>23307.311788819996</v>
      </c>
      <c r="EGE183" s="85">
        <f>1.039*$AZ$183</f>
        <v>23307.311788819996</v>
      </c>
      <c r="EGF183" s="85">
        <f>1.039*$AZ$183</f>
        <v>23307.311788819996</v>
      </c>
      <c r="EGG183" s="85">
        <f>1.039*$AZ$183</f>
        <v>23307.311788819996</v>
      </c>
      <c r="EGH183" s="85">
        <f>1.039*$AZ$183</f>
        <v>23307.311788819996</v>
      </c>
      <c r="EGI183" s="85">
        <f>1.039*$AZ$183</f>
        <v>23307.311788819996</v>
      </c>
      <c r="EGJ183" s="85">
        <f>1.039*$AZ$183</f>
        <v>23307.311788819996</v>
      </c>
      <c r="EGK183" s="85">
        <f>1.039*$AZ$183</f>
        <v>23307.311788819996</v>
      </c>
      <c r="EGL183" s="85">
        <f>1.039*$AZ$183</f>
        <v>23307.311788819996</v>
      </c>
      <c r="EGM183" s="85">
        <f>1.039*$AZ$183</f>
        <v>23307.311788819996</v>
      </c>
      <c r="EGN183" s="85">
        <f>1.039*$AZ$183</f>
        <v>23307.311788819996</v>
      </c>
      <c r="EGO183" s="85">
        <f>1.039*$AZ$183</f>
        <v>23307.311788819996</v>
      </c>
      <c r="EGP183" s="85">
        <f>1.039*$AZ$183</f>
        <v>23307.311788819996</v>
      </c>
      <c r="EGQ183" s="85">
        <f>1.039*$AZ$183</f>
        <v>23307.311788819996</v>
      </c>
      <c r="EGR183" s="85">
        <f>1.039*$AZ$183</f>
        <v>23307.311788819996</v>
      </c>
      <c r="EGS183" s="85">
        <f>1.039*$AZ$183</f>
        <v>23307.311788819996</v>
      </c>
      <c r="EGT183" s="85">
        <f>1.039*$AZ$183</f>
        <v>23307.311788819996</v>
      </c>
      <c r="EGU183" s="85">
        <f>1.039*$AZ$183</f>
        <v>23307.311788819996</v>
      </c>
      <c r="EGV183" s="85">
        <f>1.039*$AZ$183</f>
        <v>23307.311788819996</v>
      </c>
      <c r="EGW183" s="85">
        <f>1.039*$AZ$183</f>
        <v>23307.311788819996</v>
      </c>
      <c r="EGX183" s="85">
        <f>1.039*$AZ$183</f>
        <v>23307.311788819996</v>
      </c>
      <c r="EGY183" s="85">
        <f>1.039*$AZ$183</f>
        <v>23307.311788819996</v>
      </c>
      <c r="EGZ183" s="85">
        <f>1.039*$AZ$183</f>
        <v>23307.311788819996</v>
      </c>
      <c r="EHA183" s="85">
        <f>1.039*$AZ$183</f>
        <v>23307.311788819996</v>
      </c>
      <c r="EHB183" s="85">
        <f>1.039*$AZ$183</f>
        <v>23307.311788819996</v>
      </c>
      <c r="EHC183" s="85">
        <f>1.039*$AZ$183</f>
        <v>23307.311788819996</v>
      </c>
      <c r="EHD183" s="85">
        <f>1.039*$AZ$183</f>
        <v>23307.311788819996</v>
      </c>
      <c r="EHE183" s="85">
        <f>1.039*$AZ$183</f>
        <v>23307.311788819996</v>
      </c>
      <c r="EHF183" s="85">
        <f>1.039*$AZ$183</f>
        <v>23307.311788819996</v>
      </c>
      <c r="EHG183" s="85">
        <f>1.039*$AZ$183</f>
        <v>23307.311788819996</v>
      </c>
      <c r="EHH183" s="85">
        <f>1.039*$AZ$183</f>
        <v>23307.311788819996</v>
      </c>
      <c r="EHI183" s="85">
        <f>1.039*$AZ$183</f>
        <v>23307.311788819996</v>
      </c>
      <c r="EHJ183" s="85">
        <f>1.039*$AZ$183</f>
        <v>23307.311788819996</v>
      </c>
      <c r="EHK183" s="85">
        <f>1.039*$AZ$183</f>
        <v>23307.311788819996</v>
      </c>
      <c r="EHL183" s="85">
        <f>1.039*$AZ$183</f>
        <v>23307.311788819996</v>
      </c>
      <c r="EHM183" s="85">
        <f>1.039*$AZ$183</f>
        <v>23307.311788819996</v>
      </c>
      <c r="EHN183" s="85">
        <f>1.039*$AZ$183</f>
        <v>23307.311788819996</v>
      </c>
      <c r="EHO183" s="85">
        <f>1.039*$AZ$183</f>
        <v>23307.311788819996</v>
      </c>
      <c r="EHP183" s="85">
        <f>1.039*$AZ$183</f>
        <v>23307.311788819996</v>
      </c>
      <c r="EHQ183" s="85">
        <f>1.039*$AZ$183</f>
        <v>23307.311788819996</v>
      </c>
      <c r="EHR183" s="85">
        <f>1.039*$AZ$183</f>
        <v>23307.311788819996</v>
      </c>
      <c r="EHS183" s="85">
        <f>1.039*$AZ$183</f>
        <v>23307.311788819996</v>
      </c>
      <c r="EHT183" s="85">
        <f>1.039*$AZ$183</f>
        <v>23307.311788819996</v>
      </c>
      <c r="EHU183" s="85">
        <f>1.039*$AZ$183</f>
        <v>23307.311788819996</v>
      </c>
      <c r="EHV183" s="85">
        <f>1.039*$AZ$183</f>
        <v>23307.311788819996</v>
      </c>
      <c r="EHW183" s="85">
        <f>1.039*$AZ$183</f>
        <v>23307.311788819996</v>
      </c>
      <c r="EHX183" s="85">
        <f>1.039*$AZ$183</f>
        <v>23307.311788819996</v>
      </c>
      <c r="EHY183" s="85">
        <f>1.039*$AZ$183</f>
        <v>23307.311788819996</v>
      </c>
      <c r="EHZ183" s="85">
        <f>1.039*$AZ$183</f>
        <v>23307.311788819996</v>
      </c>
      <c r="EIA183" s="85">
        <f>1.039*$AZ$183</f>
        <v>23307.311788819996</v>
      </c>
      <c r="EIB183" s="85">
        <f>1.039*$AZ$183</f>
        <v>23307.311788819996</v>
      </c>
      <c r="EIC183" s="85">
        <f>1.039*$AZ$183</f>
        <v>23307.311788819996</v>
      </c>
      <c r="EID183" s="85">
        <f>1.039*$AZ$183</f>
        <v>23307.311788819996</v>
      </c>
      <c r="EIE183" s="85">
        <f>1.039*$AZ$183</f>
        <v>23307.311788819996</v>
      </c>
      <c r="EIF183" s="85">
        <f>1.039*$AZ$183</f>
        <v>23307.311788819996</v>
      </c>
      <c r="EIG183" s="85">
        <f>1.039*$AZ$183</f>
        <v>23307.311788819996</v>
      </c>
      <c r="EIH183" s="85">
        <f>1.039*$AZ$183</f>
        <v>23307.311788819996</v>
      </c>
      <c r="EII183" s="85">
        <f>1.039*$AZ$183</f>
        <v>23307.311788819996</v>
      </c>
      <c r="EIJ183" s="85">
        <f>1.039*$AZ$183</f>
        <v>23307.311788819996</v>
      </c>
      <c r="EIK183" s="85">
        <f>1.039*$AZ$183</f>
        <v>23307.311788819996</v>
      </c>
      <c r="EIL183" s="85">
        <f>1.039*$AZ$183</f>
        <v>23307.311788819996</v>
      </c>
      <c r="EIM183" s="85">
        <f>1.039*$AZ$183</f>
        <v>23307.311788819996</v>
      </c>
      <c r="EIN183" s="85">
        <f>1.039*$AZ$183</f>
        <v>23307.311788819996</v>
      </c>
      <c r="EIO183" s="85">
        <f>1.039*$AZ$183</f>
        <v>23307.311788819996</v>
      </c>
      <c r="EIP183" s="85">
        <f>1.039*$AZ$183</f>
        <v>23307.311788819996</v>
      </c>
      <c r="EIQ183" s="85">
        <f>1.039*$AZ$183</f>
        <v>23307.311788819996</v>
      </c>
      <c r="EIR183" s="85">
        <f>1.039*$AZ$183</f>
        <v>23307.311788819996</v>
      </c>
      <c r="EIS183" s="85">
        <f>1.039*$AZ$183</f>
        <v>23307.311788819996</v>
      </c>
      <c r="EIT183" s="85">
        <f>1.039*$AZ$183</f>
        <v>23307.311788819996</v>
      </c>
      <c r="EIU183" s="85">
        <f>1.039*$AZ$183</f>
        <v>23307.311788819996</v>
      </c>
      <c r="EIV183" s="85">
        <f>1.039*$AZ$183</f>
        <v>23307.311788819996</v>
      </c>
      <c r="EIW183" s="85">
        <f>1.039*$AZ$183</f>
        <v>23307.311788819996</v>
      </c>
      <c r="EIX183" s="85">
        <f>1.039*$AZ$183</f>
        <v>23307.311788819996</v>
      </c>
      <c r="EIY183" s="85">
        <f>1.039*$AZ$183</f>
        <v>23307.311788819996</v>
      </c>
      <c r="EIZ183" s="85">
        <f>1.039*$AZ$183</f>
        <v>23307.311788819996</v>
      </c>
      <c r="EJA183" s="85">
        <f>1.039*$AZ$183</f>
        <v>23307.311788819996</v>
      </c>
      <c r="EJB183" s="85">
        <f>1.039*$AZ$183</f>
        <v>23307.311788819996</v>
      </c>
      <c r="EJC183" s="85">
        <f>1.039*$AZ$183</f>
        <v>23307.311788819996</v>
      </c>
      <c r="EJD183" s="85">
        <f>1.039*$AZ$183</f>
        <v>23307.311788819996</v>
      </c>
      <c r="EJE183" s="85">
        <f>1.039*$AZ$183</f>
        <v>23307.311788819996</v>
      </c>
      <c r="EJF183" s="85">
        <f>1.039*$AZ$183</f>
        <v>23307.311788819996</v>
      </c>
      <c r="EJG183" s="85">
        <f>1.039*$AZ$183</f>
        <v>23307.311788819996</v>
      </c>
      <c r="EJH183" s="85">
        <f>1.039*$AZ$183</f>
        <v>23307.311788819996</v>
      </c>
      <c r="EJI183" s="85">
        <f>1.039*$AZ$183</f>
        <v>23307.311788819996</v>
      </c>
      <c r="EJJ183" s="85">
        <f>1.039*$AZ$183</f>
        <v>23307.311788819996</v>
      </c>
      <c r="EJK183" s="85">
        <f>1.039*$AZ$183</f>
        <v>23307.311788819996</v>
      </c>
      <c r="EJL183" s="85">
        <f>1.039*$AZ$183</f>
        <v>23307.311788819996</v>
      </c>
      <c r="EJM183" s="85">
        <f>1.039*$AZ$183</f>
        <v>23307.311788819996</v>
      </c>
      <c r="EJN183" s="85">
        <f>1.039*$AZ$183</f>
        <v>23307.311788819996</v>
      </c>
      <c r="EJO183" s="85">
        <f>1.039*$AZ$183</f>
        <v>23307.311788819996</v>
      </c>
      <c r="EJP183" s="85">
        <f>1.039*$AZ$183</f>
        <v>23307.311788819996</v>
      </c>
      <c r="EJQ183" s="85">
        <f>1.039*$AZ$183</f>
        <v>23307.311788819996</v>
      </c>
      <c r="EJR183" s="85">
        <f>1.039*$AZ$183</f>
        <v>23307.311788819996</v>
      </c>
      <c r="EJS183" s="85">
        <f>1.039*$AZ$183</f>
        <v>23307.311788819996</v>
      </c>
      <c r="EJT183" s="85">
        <f>1.039*$AZ$183</f>
        <v>23307.311788819996</v>
      </c>
      <c r="EJU183" s="85">
        <f>1.039*$AZ$183</f>
        <v>23307.311788819996</v>
      </c>
      <c r="EJV183" s="85">
        <f>1.039*$AZ$183</f>
        <v>23307.311788819996</v>
      </c>
      <c r="EJW183" s="85">
        <f>1.039*$AZ$183</f>
        <v>23307.311788819996</v>
      </c>
      <c r="EJX183" s="85">
        <f>1.039*$AZ$183</f>
        <v>23307.311788819996</v>
      </c>
      <c r="EJY183" s="85">
        <f>1.039*$AZ$183</f>
        <v>23307.311788819996</v>
      </c>
      <c r="EJZ183" s="85">
        <f>1.039*$AZ$183</f>
        <v>23307.311788819996</v>
      </c>
      <c r="EKA183" s="85">
        <f>1.039*$AZ$183</f>
        <v>23307.311788819996</v>
      </c>
      <c r="EKB183" s="85">
        <f>1.039*$AZ$183</f>
        <v>23307.311788819996</v>
      </c>
      <c r="EKC183" s="85">
        <f>1.039*$AZ$183</f>
        <v>23307.311788819996</v>
      </c>
      <c r="EKD183" s="85">
        <f>1.039*$AZ$183</f>
        <v>23307.311788819996</v>
      </c>
      <c r="EKE183" s="85">
        <f>1.039*$AZ$183</f>
        <v>23307.311788819996</v>
      </c>
      <c r="EKF183" s="85">
        <f>1.039*$AZ$183</f>
        <v>23307.311788819996</v>
      </c>
      <c r="EKG183" s="85">
        <f>1.039*$AZ$183</f>
        <v>23307.311788819996</v>
      </c>
      <c r="EKH183" s="85">
        <f>1.039*$AZ$183</f>
        <v>23307.311788819996</v>
      </c>
      <c r="EKI183" s="85">
        <f>1.039*$AZ$183</f>
        <v>23307.311788819996</v>
      </c>
      <c r="EKJ183" s="85">
        <f>1.039*$AZ$183</f>
        <v>23307.311788819996</v>
      </c>
      <c r="EKK183" s="85">
        <f>1.039*$AZ$183</f>
        <v>23307.311788819996</v>
      </c>
      <c r="EKL183" s="85">
        <f>1.039*$AZ$183</f>
        <v>23307.311788819996</v>
      </c>
      <c r="EKM183" s="85">
        <f>1.039*$AZ$183</f>
        <v>23307.311788819996</v>
      </c>
      <c r="EKN183" s="85">
        <f>1.039*$AZ$183</f>
        <v>23307.311788819996</v>
      </c>
      <c r="EKO183" s="85">
        <f>1.039*$AZ$183</f>
        <v>23307.311788819996</v>
      </c>
      <c r="EKP183" s="85">
        <f>1.039*$AZ$183</f>
        <v>23307.311788819996</v>
      </c>
      <c r="EKQ183" s="85">
        <f>1.039*$AZ$183</f>
        <v>23307.311788819996</v>
      </c>
      <c r="EKR183" s="85">
        <f>1.039*$AZ$183</f>
        <v>23307.311788819996</v>
      </c>
      <c r="EKS183" s="85">
        <f>1.039*$AZ$183</f>
        <v>23307.311788819996</v>
      </c>
      <c r="EKT183" s="85">
        <f>1.039*$AZ$183</f>
        <v>23307.311788819996</v>
      </c>
      <c r="EKU183" s="85">
        <f>1.039*$AZ$183</f>
        <v>23307.311788819996</v>
      </c>
      <c r="EKV183" s="85">
        <f>1.039*$AZ$183</f>
        <v>23307.311788819996</v>
      </c>
      <c r="EKW183" s="85">
        <f>1.039*$AZ$183</f>
        <v>23307.311788819996</v>
      </c>
      <c r="EKX183" s="85">
        <f>1.039*$AZ$183</f>
        <v>23307.311788819996</v>
      </c>
      <c r="EKY183" s="85">
        <f>1.039*$AZ$183</f>
        <v>23307.311788819996</v>
      </c>
      <c r="EKZ183" s="85">
        <f>1.039*$AZ$183</f>
        <v>23307.311788819996</v>
      </c>
      <c r="ELA183" s="85">
        <f>1.039*$AZ$183</f>
        <v>23307.311788819996</v>
      </c>
      <c r="ELB183" s="85">
        <f>1.039*$AZ$183</f>
        <v>23307.311788819996</v>
      </c>
      <c r="ELC183" s="85">
        <f>1.039*$AZ$183</f>
        <v>23307.311788819996</v>
      </c>
      <c r="ELD183" s="85">
        <f>1.039*$AZ$183</f>
        <v>23307.311788819996</v>
      </c>
      <c r="ELE183" s="85">
        <f>1.039*$AZ$183</f>
        <v>23307.311788819996</v>
      </c>
      <c r="ELF183" s="85">
        <f>1.039*$AZ$183</f>
        <v>23307.311788819996</v>
      </c>
      <c r="ELG183" s="85">
        <f>1.039*$AZ$183</f>
        <v>23307.311788819996</v>
      </c>
      <c r="ELH183" s="85">
        <f>1.039*$AZ$183</f>
        <v>23307.311788819996</v>
      </c>
      <c r="ELI183" s="85">
        <f>1.039*$AZ$183</f>
        <v>23307.311788819996</v>
      </c>
      <c r="ELJ183" s="85">
        <f>1.039*$AZ$183</f>
        <v>23307.311788819996</v>
      </c>
      <c r="ELK183" s="85">
        <f>1.039*$AZ$183</f>
        <v>23307.311788819996</v>
      </c>
      <c r="ELL183" s="85">
        <f>1.039*$AZ$183</f>
        <v>23307.311788819996</v>
      </c>
      <c r="ELM183" s="85">
        <f>1.039*$AZ$183</f>
        <v>23307.311788819996</v>
      </c>
      <c r="ELN183" s="85">
        <f>1.039*$AZ$183</f>
        <v>23307.311788819996</v>
      </c>
      <c r="ELO183" s="85">
        <f>1.039*$AZ$183</f>
        <v>23307.311788819996</v>
      </c>
      <c r="ELP183" s="85">
        <f>1.039*$AZ$183</f>
        <v>23307.311788819996</v>
      </c>
      <c r="ELQ183" s="85">
        <f>1.039*$AZ$183</f>
        <v>23307.311788819996</v>
      </c>
      <c r="ELR183" s="85">
        <f>1.039*$AZ$183</f>
        <v>23307.311788819996</v>
      </c>
      <c r="ELS183" s="85">
        <f>1.039*$AZ$183</f>
        <v>23307.311788819996</v>
      </c>
      <c r="ELT183" s="85">
        <f>1.039*$AZ$183</f>
        <v>23307.311788819996</v>
      </c>
      <c r="ELU183" s="85">
        <f>1.039*$AZ$183</f>
        <v>23307.311788819996</v>
      </c>
      <c r="ELV183" s="85">
        <f>1.039*$AZ$183</f>
        <v>23307.311788819996</v>
      </c>
      <c r="ELW183" s="85">
        <f>1.039*$AZ$183</f>
        <v>23307.311788819996</v>
      </c>
      <c r="ELX183" s="85">
        <f>1.039*$AZ$183</f>
        <v>23307.311788819996</v>
      </c>
      <c r="ELY183" s="85">
        <f>1.039*$AZ$183</f>
        <v>23307.311788819996</v>
      </c>
      <c r="ELZ183" s="85">
        <f>1.039*$AZ$183</f>
        <v>23307.311788819996</v>
      </c>
      <c r="EMA183" s="85">
        <f>1.039*$AZ$183</f>
        <v>23307.311788819996</v>
      </c>
      <c r="EMB183" s="85">
        <f>1.039*$AZ$183</f>
        <v>23307.311788819996</v>
      </c>
      <c r="EMC183" s="85">
        <f>1.039*$AZ$183</f>
        <v>23307.311788819996</v>
      </c>
      <c r="EMD183" s="85">
        <f>1.039*$AZ$183</f>
        <v>23307.311788819996</v>
      </c>
      <c r="EME183" s="85">
        <f>1.039*$AZ$183</f>
        <v>23307.311788819996</v>
      </c>
      <c r="EMF183" s="85">
        <f>1.039*$AZ$183</f>
        <v>23307.311788819996</v>
      </c>
      <c r="EMG183" s="85">
        <f>1.039*$AZ$183</f>
        <v>23307.311788819996</v>
      </c>
      <c r="EMH183" s="85">
        <f>1.039*$AZ$183</f>
        <v>23307.311788819996</v>
      </c>
      <c r="EMI183" s="85">
        <f>1.039*$AZ$183</f>
        <v>23307.311788819996</v>
      </c>
      <c r="EMJ183" s="85">
        <f>1.039*$AZ$183</f>
        <v>23307.311788819996</v>
      </c>
      <c r="EMK183" s="85">
        <f>1.039*$AZ$183</f>
        <v>23307.311788819996</v>
      </c>
      <c r="EML183" s="85">
        <f>1.039*$AZ$183</f>
        <v>23307.311788819996</v>
      </c>
      <c r="EMM183" s="85">
        <f>1.039*$AZ$183</f>
        <v>23307.311788819996</v>
      </c>
      <c r="EMN183" s="85">
        <f>1.039*$AZ$183</f>
        <v>23307.311788819996</v>
      </c>
      <c r="EMO183" s="85">
        <f>1.039*$AZ$183</f>
        <v>23307.311788819996</v>
      </c>
      <c r="EMP183" s="85">
        <f>1.039*$AZ$183</f>
        <v>23307.311788819996</v>
      </c>
      <c r="EMQ183" s="85">
        <f>1.039*$AZ$183</f>
        <v>23307.311788819996</v>
      </c>
      <c r="EMR183" s="85">
        <f>1.039*$AZ$183</f>
        <v>23307.311788819996</v>
      </c>
      <c r="EMS183" s="85">
        <f>1.039*$AZ$183</f>
        <v>23307.311788819996</v>
      </c>
      <c r="EMT183" s="85">
        <f>1.039*$AZ$183</f>
        <v>23307.311788819996</v>
      </c>
      <c r="EMU183" s="85">
        <f>1.039*$AZ$183</f>
        <v>23307.311788819996</v>
      </c>
      <c r="EMV183" s="85">
        <f>1.039*$AZ$183</f>
        <v>23307.311788819996</v>
      </c>
      <c r="EMW183" s="85">
        <f>1.039*$AZ$183</f>
        <v>23307.311788819996</v>
      </c>
      <c r="EMX183" s="85">
        <f>1.039*$AZ$183</f>
        <v>23307.311788819996</v>
      </c>
      <c r="EMY183" s="85">
        <f>1.039*$AZ$183</f>
        <v>23307.311788819996</v>
      </c>
      <c r="EMZ183" s="85">
        <f>1.039*$AZ$183</f>
        <v>23307.311788819996</v>
      </c>
      <c r="ENA183" s="85">
        <f>1.039*$AZ$183</f>
        <v>23307.311788819996</v>
      </c>
      <c r="ENB183" s="85">
        <f>1.039*$AZ$183</f>
        <v>23307.311788819996</v>
      </c>
      <c r="ENC183" s="85">
        <f>1.039*$AZ$183</f>
        <v>23307.311788819996</v>
      </c>
      <c r="END183" s="85">
        <f>1.039*$AZ$183</f>
        <v>23307.311788819996</v>
      </c>
      <c r="ENE183" s="85">
        <f>1.039*$AZ$183</f>
        <v>23307.311788819996</v>
      </c>
      <c r="ENF183" s="85">
        <f>1.039*$AZ$183</f>
        <v>23307.311788819996</v>
      </c>
      <c r="ENG183" s="85">
        <f>1.039*$AZ$183</f>
        <v>23307.311788819996</v>
      </c>
      <c r="ENH183" s="85">
        <f>1.039*$AZ$183</f>
        <v>23307.311788819996</v>
      </c>
      <c r="ENI183" s="85">
        <f>1.039*$AZ$183</f>
        <v>23307.311788819996</v>
      </c>
      <c r="ENJ183" s="85">
        <f>1.039*$AZ$183</f>
        <v>23307.311788819996</v>
      </c>
      <c r="ENK183" s="85">
        <f>1.039*$AZ$183</f>
        <v>23307.311788819996</v>
      </c>
      <c r="ENL183" s="85">
        <f>1.039*$AZ$183</f>
        <v>23307.311788819996</v>
      </c>
      <c r="ENM183" s="85">
        <f>1.039*$AZ$183</f>
        <v>23307.311788819996</v>
      </c>
      <c r="ENN183" s="85">
        <f>1.039*$AZ$183</f>
        <v>23307.311788819996</v>
      </c>
      <c r="ENO183" s="85">
        <f>1.039*$AZ$183</f>
        <v>23307.311788819996</v>
      </c>
      <c r="ENP183" s="85">
        <f>1.039*$AZ$183</f>
        <v>23307.311788819996</v>
      </c>
      <c r="ENQ183" s="85">
        <f>1.039*$AZ$183</f>
        <v>23307.311788819996</v>
      </c>
      <c r="ENR183" s="85">
        <f>1.039*$AZ$183</f>
        <v>23307.311788819996</v>
      </c>
      <c r="ENS183" s="85">
        <f>1.039*$AZ$183</f>
        <v>23307.311788819996</v>
      </c>
      <c r="ENT183" s="85">
        <f>1.039*$AZ$183</f>
        <v>23307.311788819996</v>
      </c>
      <c r="ENU183" s="85">
        <f>1.039*$AZ$183</f>
        <v>23307.311788819996</v>
      </c>
      <c r="ENV183" s="85">
        <f>1.039*$AZ$183</f>
        <v>23307.311788819996</v>
      </c>
      <c r="ENW183" s="85">
        <f>1.039*$AZ$183</f>
        <v>23307.311788819996</v>
      </c>
      <c r="ENX183" s="85">
        <f>1.039*$AZ$183</f>
        <v>23307.311788819996</v>
      </c>
      <c r="ENY183" s="85">
        <f>1.039*$AZ$183</f>
        <v>23307.311788819996</v>
      </c>
      <c r="ENZ183" s="85">
        <f>1.039*$AZ$183</f>
        <v>23307.311788819996</v>
      </c>
      <c r="EOA183" s="85">
        <f>1.039*$AZ$183</f>
        <v>23307.311788819996</v>
      </c>
      <c r="EOB183" s="85">
        <f>1.039*$AZ$183</f>
        <v>23307.311788819996</v>
      </c>
      <c r="EOC183" s="85">
        <f>1.039*$AZ$183</f>
        <v>23307.311788819996</v>
      </c>
      <c r="EOD183" s="85">
        <f>1.039*$AZ$183</f>
        <v>23307.311788819996</v>
      </c>
      <c r="EOE183" s="85">
        <f>1.039*$AZ$183</f>
        <v>23307.311788819996</v>
      </c>
      <c r="EOF183" s="85">
        <f>1.039*$AZ$183</f>
        <v>23307.311788819996</v>
      </c>
      <c r="EOG183" s="85">
        <f>1.039*$AZ$183</f>
        <v>23307.311788819996</v>
      </c>
      <c r="EOH183" s="85">
        <f>1.039*$AZ$183</f>
        <v>23307.311788819996</v>
      </c>
      <c r="EOI183" s="85">
        <f>1.039*$AZ$183</f>
        <v>23307.311788819996</v>
      </c>
      <c r="EOJ183" s="85">
        <f>1.039*$AZ$183</f>
        <v>23307.311788819996</v>
      </c>
      <c r="EOK183" s="85">
        <f>1.039*$AZ$183</f>
        <v>23307.311788819996</v>
      </c>
      <c r="EOL183" s="85">
        <f>1.039*$AZ$183</f>
        <v>23307.311788819996</v>
      </c>
      <c r="EOM183" s="85">
        <f>1.039*$AZ$183</f>
        <v>23307.311788819996</v>
      </c>
      <c r="EON183" s="85">
        <f>1.039*$AZ$183</f>
        <v>23307.311788819996</v>
      </c>
      <c r="EOO183" s="85">
        <f>1.039*$AZ$183</f>
        <v>23307.311788819996</v>
      </c>
      <c r="EOP183" s="85">
        <f>1.039*$AZ$183</f>
        <v>23307.311788819996</v>
      </c>
      <c r="EOQ183" s="85">
        <f>1.039*$AZ$183</f>
        <v>23307.311788819996</v>
      </c>
      <c r="EOR183" s="85">
        <f>1.039*$AZ$183</f>
        <v>23307.311788819996</v>
      </c>
      <c r="EOS183" s="85">
        <f>1.039*$AZ$183</f>
        <v>23307.311788819996</v>
      </c>
      <c r="EOT183" s="85">
        <f>1.039*$AZ$183</f>
        <v>23307.311788819996</v>
      </c>
      <c r="EOU183" s="85">
        <f>1.039*$AZ$183</f>
        <v>23307.311788819996</v>
      </c>
      <c r="EOV183" s="85">
        <f>1.039*$AZ$183</f>
        <v>23307.311788819996</v>
      </c>
      <c r="EOW183" s="85">
        <f>1.039*$AZ$183</f>
        <v>23307.311788819996</v>
      </c>
      <c r="EOX183" s="85">
        <f>1.039*$AZ$183</f>
        <v>23307.311788819996</v>
      </c>
      <c r="EOY183" s="85">
        <f>1.039*$AZ$183</f>
        <v>23307.311788819996</v>
      </c>
      <c r="EOZ183" s="85">
        <f>1.039*$AZ$183</f>
        <v>23307.311788819996</v>
      </c>
      <c r="EPA183" s="85">
        <f>1.039*$AZ$183</f>
        <v>23307.311788819996</v>
      </c>
      <c r="EPB183" s="85">
        <f>1.039*$AZ$183</f>
        <v>23307.311788819996</v>
      </c>
      <c r="EPC183" s="85">
        <f>1.039*$AZ$183</f>
        <v>23307.311788819996</v>
      </c>
      <c r="EPD183" s="85">
        <f>1.039*$AZ$183</f>
        <v>23307.311788819996</v>
      </c>
      <c r="EPE183" s="85">
        <f>1.039*$AZ$183</f>
        <v>23307.311788819996</v>
      </c>
      <c r="EPF183" s="85">
        <f>1.039*$AZ$183</f>
        <v>23307.311788819996</v>
      </c>
      <c r="EPG183" s="85">
        <f>1.039*$AZ$183</f>
        <v>23307.311788819996</v>
      </c>
      <c r="EPH183" s="85">
        <f>1.039*$AZ$183</f>
        <v>23307.311788819996</v>
      </c>
      <c r="EPI183" s="85">
        <f>1.039*$AZ$183</f>
        <v>23307.311788819996</v>
      </c>
      <c r="EPJ183" s="85">
        <f>1.039*$AZ$183</f>
        <v>23307.311788819996</v>
      </c>
      <c r="EPK183" s="85">
        <f>1.039*$AZ$183</f>
        <v>23307.311788819996</v>
      </c>
      <c r="EPL183" s="85">
        <f>1.039*$AZ$183</f>
        <v>23307.311788819996</v>
      </c>
      <c r="EPM183" s="85">
        <f>1.039*$AZ$183</f>
        <v>23307.311788819996</v>
      </c>
      <c r="EPN183" s="85">
        <f>1.039*$AZ$183</f>
        <v>23307.311788819996</v>
      </c>
      <c r="EPO183" s="85">
        <f>1.039*$AZ$183</f>
        <v>23307.311788819996</v>
      </c>
      <c r="EPP183" s="85">
        <f>1.039*$AZ$183</f>
        <v>23307.311788819996</v>
      </c>
      <c r="EPQ183" s="85">
        <f>1.039*$AZ$183</f>
        <v>23307.311788819996</v>
      </c>
      <c r="EPR183" s="85">
        <f>1.039*$AZ$183</f>
        <v>23307.311788819996</v>
      </c>
      <c r="EPS183" s="85">
        <f>1.039*$AZ$183</f>
        <v>23307.311788819996</v>
      </c>
      <c r="EPT183" s="85">
        <f>1.039*$AZ$183</f>
        <v>23307.311788819996</v>
      </c>
      <c r="EPU183" s="85">
        <f>1.039*$AZ$183</f>
        <v>23307.311788819996</v>
      </c>
      <c r="EPV183" s="85">
        <f>1.039*$AZ$183</f>
        <v>23307.311788819996</v>
      </c>
      <c r="EPW183" s="85">
        <f>1.039*$AZ$183</f>
        <v>23307.311788819996</v>
      </c>
      <c r="EPX183" s="85">
        <f>1.039*$AZ$183</f>
        <v>23307.311788819996</v>
      </c>
      <c r="EPY183" s="85">
        <f>1.039*$AZ$183</f>
        <v>23307.311788819996</v>
      </c>
      <c r="EPZ183" s="85">
        <f>1.039*$AZ$183</f>
        <v>23307.311788819996</v>
      </c>
      <c r="EQA183" s="85">
        <f>1.039*$AZ$183</f>
        <v>23307.311788819996</v>
      </c>
      <c r="EQB183" s="85">
        <f>1.039*$AZ$183</f>
        <v>23307.311788819996</v>
      </c>
      <c r="EQC183" s="85">
        <f>1.039*$AZ$183</f>
        <v>23307.311788819996</v>
      </c>
      <c r="EQD183" s="85">
        <f>1.039*$AZ$183</f>
        <v>23307.311788819996</v>
      </c>
      <c r="EQE183" s="85">
        <f>1.039*$AZ$183</f>
        <v>23307.311788819996</v>
      </c>
      <c r="EQF183" s="85">
        <f>1.039*$AZ$183</f>
        <v>23307.311788819996</v>
      </c>
      <c r="EQG183" s="85">
        <f>1.039*$AZ$183</f>
        <v>23307.311788819996</v>
      </c>
      <c r="EQH183" s="85">
        <f>1.039*$AZ$183</f>
        <v>23307.311788819996</v>
      </c>
      <c r="EQI183" s="85">
        <f>1.039*$AZ$183</f>
        <v>23307.311788819996</v>
      </c>
      <c r="EQJ183" s="85">
        <f>1.039*$AZ$183</f>
        <v>23307.311788819996</v>
      </c>
      <c r="EQK183" s="85">
        <f>1.039*$AZ$183</f>
        <v>23307.311788819996</v>
      </c>
      <c r="EQL183" s="85">
        <f>1.039*$AZ$183</f>
        <v>23307.311788819996</v>
      </c>
      <c r="EQM183" s="85">
        <f>1.039*$AZ$183</f>
        <v>23307.311788819996</v>
      </c>
      <c r="EQN183" s="85">
        <f>1.039*$AZ$183</f>
        <v>23307.311788819996</v>
      </c>
      <c r="EQO183" s="85">
        <f>1.039*$AZ$183</f>
        <v>23307.311788819996</v>
      </c>
      <c r="EQP183" s="85">
        <f>1.039*$AZ$183</f>
        <v>23307.311788819996</v>
      </c>
      <c r="EQQ183" s="85">
        <f>1.039*$AZ$183</f>
        <v>23307.311788819996</v>
      </c>
      <c r="EQR183" s="85">
        <f>1.039*$AZ$183</f>
        <v>23307.311788819996</v>
      </c>
      <c r="EQS183" s="85">
        <f>1.039*$AZ$183</f>
        <v>23307.311788819996</v>
      </c>
      <c r="EQT183" s="85">
        <f>1.039*$AZ$183</f>
        <v>23307.311788819996</v>
      </c>
      <c r="EQU183" s="85">
        <f>1.039*$AZ$183</f>
        <v>23307.311788819996</v>
      </c>
      <c r="EQV183" s="85">
        <f>1.039*$AZ$183</f>
        <v>23307.311788819996</v>
      </c>
      <c r="EQW183" s="85">
        <f>1.039*$AZ$183</f>
        <v>23307.311788819996</v>
      </c>
      <c r="EQX183" s="85">
        <f>1.039*$AZ$183</f>
        <v>23307.311788819996</v>
      </c>
      <c r="EQY183" s="85">
        <f>1.039*$AZ$183</f>
        <v>23307.311788819996</v>
      </c>
      <c r="EQZ183" s="85">
        <f>1.039*$AZ$183</f>
        <v>23307.311788819996</v>
      </c>
      <c r="ERA183" s="85">
        <f>1.039*$AZ$183</f>
        <v>23307.311788819996</v>
      </c>
      <c r="ERB183" s="85">
        <f>1.039*$AZ$183</f>
        <v>23307.311788819996</v>
      </c>
      <c r="ERC183" s="85">
        <f>1.039*$AZ$183</f>
        <v>23307.311788819996</v>
      </c>
      <c r="ERD183" s="85">
        <f>1.039*$AZ$183</f>
        <v>23307.311788819996</v>
      </c>
      <c r="ERE183" s="85">
        <f>1.039*$AZ$183</f>
        <v>23307.311788819996</v>
      </c>
      <c r="ERF183" s="85">
        <f>1.039*$AZ$183</f>
        <v>23307.311788819996</v>
      </c>
      <c r="ERG183" s="85">
        <f>1.039*$AZ$183</f>
        <v>23307.311788819996</v>
      </c>
      <c r="ERH183" s="85">
        <f>1.039*$AZ$183</f>
        <v>23307.311788819996</v>
      </c>
      <c r="ERI183" s="85">
        <f>1.039*$AZ$183</f>
        <v>23307.311788819996</v>
      </c>
      <c r="ERJ183" s="85">
        <f>1.039*$AZ$183</f>
        <v>23307.311788819996</v>
      </c>
      <c r="ERK183" s="85">
        <f>1.039*$AZ$183</f>
        <v>23307.311788819996</v>
      </c>
      <c r="ERL183" s="85">
        <f>1.039*$AZ$183</f>
        <v>23307.311788819996</v>
      </c>
      <c r="ERM183" s="85">
        <f>1.039*$AZ$183</f>
        <v>23307.311788819996</v>
      </c>
      <c r="ERN183" s="85">
        <f>1.039*$AZ$183</f>
        <v>23307.311788819996</v>
      </c>
      <c r="ERO183" s="85">
        <f>1.039*$AZ$183</f>
        <v>23307.311788819996</v>
      </c>
      <c r="ERP183" s="85">
        <f>1.039*$AZ$183</f>
        <v>23307.311788819996</v>
      </c>
      <c r="ERQ183" s="85">
        <f>1.039*$AZ$183</f>
        <v>23307.311788819996</v>
      </c>
      <c r="ERR183" s="85">
        <f>1.039*$AZ$183</f>
        <v>23307.311788819996</v>
      </c>
      <c r="ERS183" s="85">
        <f>1.039*$AZ$183</f>
        <v>23307.311788819996</v>
      </c>
      <c r="ERT183" s="85">
        <f>1.039*$AZ$183</f>
        <v>23307.311788819996</v>
      </c>
      <c r="ERU183" s="85">
        <f>1.039*$AZ$183</f>
        <v>23307.311788819996</v>
      </c>
      <c r="ERV183" s="85">
        <f>1.039*$AZ$183</f>
        <v>23307.311788819996</v>
      </c>
      <c r="ERW183" s="85">
        <f>1.039*$AZ$183</f>
        <v>23307.311788819996</v>
      </c>
      <c r="ERX183" s="85">
        <f>1.039*$AZ$183</f>
        <v>23307.311788819996</v>
      </c>
      <c r="ERY183" s="85">
        <f>1.039*$AZ$183</f>
        <v>23307.311788819996</v>
      </c>
      <c r="ERZ183" s="85">
        <f>1.039*$AZ$183</f>
        <v>23307.311788819996</v>
      </c>
      <c r="ESA183" s="85">
        <f>1.039*$AZ$183</f>
        <v>23307.311788819996</v>
      </c>
      <c r="ESB183" s="85">
        <f>1.039*$AZ$183</f>
        <v>23307.311788819996</v>
      </c>
      <c r="ESC183" s="85">
        <f>1.039*$AZ$183</f>
        <v>23307.311788819996</v>
      </c>
      <c r="ESD183" s="85">
        <f>1.039*$AZ$183</f>
        <v>23307.311788819996</v>
      </c>
      <c r="ESE183" s="85">
        <f>1.039*$AZ$183</f>
        <v>23307.311788819996</v>
      </c>
      <c r="ESF183" s="85">
        <f>1.039*$AZ$183</f>
        <v>23307.311788819996</v>
      </c>
      <c r="ESG183" s="85">
        <f>1.039*$AZ$183</f>
        <v>23307.311788819996</v>
      </c>
      <c r="ESH183" s="85">
        <f>1.039*$AZ$183</f>
        <v>23307.311788819996</v>
      </c>
      <c r="ESI183" s="85">
        <f>1.039*$AZ$183</f>
        <v>23307.311788819996</v>
      </c>
      <c r="ESJ183" s="85">
        <f>1.039*$AZ$183</f>
        <v>23307.311788819996</v>
      </c>
      <c r="ESK183" s="85">
        <f>1.039*$AZ$183</f>
        <v>23307.311788819996</v>
      </c>
      <c r="ESL183" s="85">
        <f>1.039*$AZ$183</f>
        <v>23307.311788819996</v>
      </c>
      <c r="ESM183" s="85">
        <f>1.039*$AZ$183</f>
        <v>23307.311788819996</v>
      </c>
      <c r="ESN183" s="85">
        <f>1.039*$AZ$183</f>
        <v>23307.311788819996</v>
      </c>
      <c r="ESO183" s="85">
        <f>1.039*$AZ$183</f>
        <v>23307.311788819996</v>
      </c>
      <c r="ESP183" s="85">
        <f>1.039*$AZ$183</f>
        <v>23307.311788819996</v>
      </c>
      <c r="ESQ183" s="85">
        <f>1.039*$AZ$183</f>
        <v>23307.311788819996</v>
      </c>
      <c r="ESR183" s="85">
        <f>1.039*$AZ$183</f>
        <v>23307.311788819996</v>
      </c>
      <c r="ESS183" s="85">
        <f>1.039*$AZ$183</f>
        <v>23307.311788819996</v>
      </c>
      <c r="EST183" s="85">
        <f>1.039*$AZ$183</f>
        <v>23307.311788819996</v>
      </c>
      <c r="ESU183" s="85">
        <f>1.039*$AZ$183</f>
        <v>23307.311788819996</v>
      </c>
      <c r="ESV183" s="85">
        <f>1.039*$AZ$183</f>
        <v>23307.311788819996</v>
      </c>
      <c r="ESW183" s="85">
        <f>1.039*$AZ$183</f>
        <v>23307.311788819996</v>
      </c>
      <c r="ESX183" s="85">
        <f>1.039*$AZ$183</f>
        <v>23307.311788819996</v>
      </c>
      <c r="ESY183" s="85">
        <f>1.039*$AZ$183</f>
        <v>23307.311788819996</v>
      </c>
      <c r="ESZ183" s="85">
        <f>1.039*$AZ$183</f>
        <v>23307.311788819996</v>
      </c>
      <c r="ETA183" s="85">
        <f>1.039*$AZ$183</f>
        <v>23307.311788819996</v>
      </c>
      <c r="ETB183" s="85">
        <f>1.039*$AZ$183</f>
        <v>23307.311788819996</v>
      </c>
      <c r="ETC183" s="85">
        <f>1.039*$AZ$183</f>
        <v>23307.311788819996</v>
      </c>
      <c r="ETD183" s="85">
        <f>1.039*$AZ$183</f>
        <v>23307.311788819996</v>
      </c>
      <c r="ETE183" s="85">
        <f>1.039*$AZ$183</f>
        <v>23307.311788819996</v>
      </c>
      <c r="ETF183" s="85">
        <f>1.039*$AZ$183</f>
        <v>23307.311788819996</v>
      </c>
      <c r="ETG183" s="85">
        <f>1.039*$AZ$183</f>
        <v>23307.311788819996</v>
      </c>
      <c r="ETH183" s="85">
        <f>1.039*$AZ$183</f>
        <v>23307.311788819996</v>
      </c>
      <c r="ETI183" s="85">
        <f>1.039*$AZ$183</f>
        <v>23307.311788819996</v>
      </c>
      <c r="ETJ183" s="85">
        <f>1.039*$AZ$183</f>
        <v>23307.311788819996</v>
      </c>
      <c r="ETK183" s="85">
        <f>1.039*$AZ$183</f>
        <v>23307.311788819996</v>
      </c>
      <c r="ETL183" s="85">
        <f>1.039*$AZ$183</f>
        <v>23307.311788819996</v>
      </c>
      <c r="ETM183" s="85">
        <f>1.039*$AZ$183</f>
        <v>23307.311788819996</v>
      </c>
      <c r="ETN183" s="85">
        <f>1.039*$AZ$183</f>
        <v>23307.311788819996</v>
      </c>
      <c r="ETO183" s="85">
        <f>1.039*$AZ$183</f>
        <v>23307.311788819996</v>
      </c>
      <c r="ETP183" s="85">
        <f>1.039*$AZ$183</f>
        <v>23307.311788819996</v>
      </c>
      <c r="ETQ183" s="85">
        <f>1.039*$AZ$183</f>
        <v>23307.311788819996</v>
      </c>
      <c r="ETR183" s="85">
        <f>1.039*$AZ$183</f>
        <v>23307.311788819996</v>
      </c>
      <c r="ETS183" s="85">
        <f>1.039*$AZ$183</f>
        <v>23307.311788819996</v>
      </c>
      <c r="ETT183" s="85">
        <f>1.039*$AZ$183</f>
        <v>23307.311788819996</v>
      </c>
      <c r="ETU183" s="85">
        <f>1.039*$AZ$183</f>
        <v>23307.311788819996</v>
      </c>
      <c r="ETV183" s="85">
        <f>1.039*$AZ$183</f>
        <v>23307.311788819996</v>
      </c>
      <c r="ETW183" s="85">
        <f>1.039*$AZ$183</f>
        <v>23307.311788819996</v>
      </c>
      <c r="ETX183" s="85">
        <f>1.039*$AZ$183</f>
        <v>23307.311788819996</v>
      </c>
      <c r="ETY183" s="85">
        <f>1.039*$AZ$183</f>
        <v>23307.311788819996</v>
      </c>
      <c r="ETZ183" s="85">
        <f>1.039*$AZ$183</f>
        <v>23307.311788819996</v>
      </c>
      <c r="EUA183" s="85">
        <f>1.039*$AZ$183</f>
        <v>23307.311788819996</v>
      </c>
      <c r="EUB183" s="85">
        <f>1.039*$AZ$183</f>
        <v>23307.311788819996</v>
      </c>
      <c r="EUC183" s="85">
        <f>1.039*$AZ$183</f>
        <v>23307.311788819996</v>
      </c>
      <c r="EUD183" s="85">
        <f>1.039*$AZ$183</f>
        <v>23307.311788819996</v>
      </c>
      <c r="EUE183" s="85">
        <f>1.039*$AZ$183</f>
        <v>23307.311788819996</v>
      </c>
      <c r="EUF183" s="85">
        <f>1.039*$AZ$183</f>
        <v>23307.311788819996</v>
      </c>
      <c r="EUG183" s="85">
        <f>1.039*$AZ$183</f>
        <v>23307.311788819996</v>
      </c>
      <c r="EUH183" s="85">
        <f>1.039*$AZ$183</f>
        <v>23307.311788819996</v>
      </c>
      <c r="EUI183" s="85">
        <f>1.039*$AZ$183</f>
        <v>23307.311788819996</v>
      </c>
      <c r="EUJ183" s="85">
        <f>1.039*$AZ$183</f>
        <v>23307.311788819996</v>
      </c>
      <c r="EUK183" s="85">
        <f>1.039*$AZ$183</f>
        <v>23307.311788819996</v>
      </c>
      <c r="EUL183" s="85">
        <f>1.039*$AZ$183</f>
        <v>23307.311788819996</v>
      </c>
      <c r="EUM183" s="85">
        <f>1.039*$AZ$183</f>
        <v>23307.311788819996</v>
      </c>
      <c r="EUN183" s="85">
        <f>1.039*$AZ$183</f>
        <v>23307.311788819996</v>
      </c>
      <c r="EUO183" s="85">
        <f>1.039*$AZ$183</f>
        <v>23307.311788819996</v>
      </c>
      <c r="EUP183" s="85">
        <f>1.039*$AZ$183</f>
        <v>23307.311788819996</v>
      </c>
      <c r="EUQ183" s="85">
        <f>1.039*$AZ$183</f>
        <v>23307.311788819996</v>
      </c>
      <c r="EUR183" s="85">
        <f>1.039*$AZ$183</f>
        <v>23307.311788819996</v>
      </c>
      <c r="EUS183" s="85">
        <f>1.039*$AZ$183</f>
        <v>23307.311788819996</v>
      </c>
      <c r="EUT183" s="85">
        <f>1.039*$AZ$183</f>
        <v>23307.311788819996</v>
      </c>
      <c r="EUU183" s="85">
        <f>1.039*$AZ$183</f>
        <v>23307.311788819996</v>
      </c>
      <c r="EUV183" s="85">
        <f>1.039*$AZ$183</f>
        <v>23307.311788819996</v>
      </c>
      <c r="EUW183" s="85">
        <f>1.039*$AZ$183</f>
        <v>23307.311788819996</v>
      </c>
      <c r="EUX183" s="85">
        <f>1.039*$AZ$183</f>
        <v>23307.311788819996</v>
      </c>
      <c r="EUY183" s="85">
        <f>1.039*$AZ$183</f>
        <v>23307.311788819996</v>
      </c>
      <c r="EUZ183" s="85">
        <f>1.039*$AZ$183</f>
        <v>23307.311788819996</v>
      </c>
      <c r="EVA183" s="85">
        <f>1.039*$AZ$183</f>
        <v>23307.311788819996</v>
      </c>
      <c r="EVB183" s="85">
        <f>1.039*$AZ$183</f>
        <v>23307.311788819996</v>
      </c>
      <c r="EVC183" s="85">
        <f>1.039*$AZ$183</f>
        <v>23307.311788819996</v>
      </c>
      <c r="EVD183" s="85">
        <f>1.039*$AZ$183</f>
        <v>23307.311788819996</v>
      </c>
      <c r="EVE183" s="85">
        <f>1.039*$AZ$183</f>
        <v>23307.311788819996</v>
      </c>
      <c r="EVF183" s="85">
        <f>1.039*$AZ$183</f>
        <v>23307.311788819996</v>
      </c>
      <c r="EVG183" s="85">
        <f>1.039*$AZ$183</f>
        <v>23307.311788819996</v>
      </c>
      <c r="EVH183" s="85">
        <f>1.039*$AZ$183</f>
        <v>23307.311788819996</v>
      </c>
      <c r="EVI183" s="85">
        <f>1.039*$AZ$183</f>
        <v>23307.311788819996</v>
      </c>
      <c r="EVJ183" s="85">
        <f>1.039*$AZ$183</f>
        <v>23307.311788819996</v>
      </c>
      <c r="EVK183" s="85">
        <f>1.039*$AZ$183</f>
        <v>23307.311788819996</v>
      </c>
      <c r="EVL183" s="85">
        <f>1.039*$AZ$183</f>
        <v>23307.311788819996</v>
      </c>
      <c r="EVM183" s="85">
        <f>1.039*$AZ$183</f>
        <v>23307.311788819996</v>
      </c>
      <c r="EVN183" s="85">
        <f>1.039*$AZ$183</f>
        <v>23307.311788819996</v>
      </c>
      <c r="EVO183" s="85">
        <f>1.039*$AZ$183</f>
        <v>23307.311788819996</v>
      </c>
      <c r="EVP183" s="85">
        <f>1.039*$AZ$183</f>
        <v>23307.311788819996</v>
      </c>
      <c r="EVQ183" s="85">
        <f>1.039*$AZ$183</f>
        <v>23307.311788819996</v>
      </c>
      <c r="EVR183" s="85">
        <f>1.039*$AZ$183</f>
        <v>23307.311788819996</v>
      </c>
      <c r="EVS183" s="85">
        <f>1.039*$AZ$183</f>
        <v>23307.311788819996</v>
      </c>
      <c r="EVT183" s="85">
        <f>1.039*$AZ$183</f>
        <v>23307.311788819996</v>
      </c>
      <c r="EVU183" s="85">
        <f>1.039*$AZ$183</f>
        <v>23307.311788819996</v>
      </c>
      <c r="EVV183" s="85">
        <f>1.039*$AZ$183</f>
        <v>23307.311788819996</v>
      </c>
      <c r="EVW183" s="85">
        <f>1.039*$AZ$183</f>
        <v>23307.311788819996</v>
      </c>
      <c r="EVX183" s="85">
        <f>1.039*$AZ$183</f>
        <v>23307.311788819996</v>
      </c>
      <c r="EVY183" s="85">
        <f>1.039*$AZ$183</f>
        <v>23307.311788819996</v>
      </c>
      <c r="EVZ183" s="85">
        <f>1.039*$AZ$183</f>
        <v>23307.311788819996</v>
      </c>
      <c r="EWA183" s="85">
        <f>1.039*$AZ$183</f>
        <v>23307.311788819996</v>
      </c>
      <c r="EWB183" s="85">
        <f>1.039*$AZ$183</f>
        <v>23307.311788819996</v>
      </c>
      <c r="EWC183" s="85">
        <f>1.039*$AZ$183</f>
        <v>23307.311788819996</v>
      </c>
      <c r="EWD183" s="85">
        <f>1.039*$AZ$183</f>
        <v>23307.311788819996</v>
      </c>
      <c r="EWE183" s="85">
        <f>1.039*$AZ$183</f>
        <v>23307.311788819996</v>
      </c>
      <c r="EWF183" s="85">
        <f>1.039*$AZ$183</f>
        <v>23307.311788819996</v>
      </c>
      <c r="EWG183" s="85">
        <f>1.039*$AZ$183</f>
        <v>23307.311788819996</v>
      </c>
      <c r="EWH183" s="85">
        <f>1.039*$AZ$183</f>
        <v>23307.311788819996</v>
      </c>
      <c r="EWI183" s="85">
        <f>1.039*$AZ$183</f>
        <v>23307.311788819996</v>
      </c>
      <c r="EWJ183" s="85">
        <f>1.039*$AZ$183</f>
        <v>23307.311788819996</v>
      </c>
      <c r="EWK183" s="85">
        <f>1.039*$AZ$183</f>
        <v>23307.311788819996</v>
      </c>
      <c r="EWL183" s="85">
        <f>1.039*$AZ$183</f>
        <v>23307.311788819996</v>
      </c>
      <c r="EWM183" s="85">
        <f>1.039*$AZ$183</f>
        <v>23307.311788819996</v>
      </c>
      <c r="EWN183" s="85">
        <f>1.039*$AZ$183</f>
        <v>23307.311788819996</v>
      </c>
      <c r="EWO183" s="85">
        <f>1.039*$AZ$183</f>
        <v>23307.311788819996</v>
      </c>
      <c r="EWP183" s="85">
        <f>1.039*$AZ$183</f>
        <v>23307.311788819996</v>
      </c>
      <c r="EWQ183" s="85">
        <f>1.039*$AZ$183</f>
        <v>23307.311788819996</v>
      </c>
      <c r="EWR183" s="85">
        <f>1.039*$AZ$183</f>
        <v>23307.311788819996</v>
      </c>
      <c r="EWS183" s="85">
        <f>1.039*$AZ$183</f>
        <v>23307.311788819996</v>
      </c>
      <c r="EWT183" s="85">
        <f>1.039*$AZ$183</f>
        <v>23307.311788819996</v>
      </c>
      <c r="EWU183" s="85">
        <f>1.039*$AZ$183</f>
        <v>23307.311788819996</v>
      </c>
      <c r="EWV183" s="85">
        <f>1.039*$AZ$183</f>
        <v>23307.311788819996</v>
      </c>
      <c r="EWW183" s="85">
        <f>1.039*$AZ$183</f>
        <v>23307.311788819996</v>
      </c>
      <c r="EWX183" s="85">
        <f>1.039*$AZ$183</f>
        <v>23307.311788819996</v>
      </c>
      <c r="EWY183" s="85">
        <f>1.039*$AZ$183</f>
        <v>23307.311788819996</v>
      </c>
      <c r="EWZ183" s="85">
        <f>1.039*$AZ$183</f>
        <v>23307.311788819996</v>
      </c>
      <c r="EXA183" s="85">
        <f>1.039*$AZ$183</f>
        <v>23307.311788819996</v>
      </c>
      <c r="EXB183" s="85">
        <f>1.039*$AZ$183</f>
        <v>23307.311788819996</v>
      </c>
      <c r="EXC183" s="85">
        <f>1.039*$AZ$183</f>
        <v>23307.311788819996</v>
      </c>
      <c r="EXD183" s="85">
        <f>1.039*$AZ$183</f>
        <v>23307.311788819996</v>
      </c>
      <c r="EXE183" s="85">
        <f>1.039*$AZ$183</f>
        <v>23307.311788819996</v>
      </c>
      <c r="EXF183" s="85">
        <f>1.039*$AZ$183</f>
        <v>23307.311788819996</v>
      </c>
      <c r="EXG183" s="85">
        <f>1.039*$AZ$183</f>
        <v>23307.311788819996</v>
      </c>
      <c r="EXH183" s="85">
        <f>1.039*$AZ$183</f>
        <v>23307.311788819996</v>
      </c>
      <c r="EXI183" s="85">
        <f>1.039*$AZ$183</f>
        <v>23307.311788819996</v>
      </c>
      <c r="EXJ183" s="85">
        <f>1.039*$AZ$183</f>
        <v>23307.311788819996</v>
      </c>
      <c r="EXK183" s="85">
        <f>1.039*$AZ$183</f>
        <v>23307.311788819996</v>
      </c>
      <c r="EXL183" s="85">
        <f>1.039*$AZ$183</f>
        <v>23307.311788819996</v>
      </c>
      <c r="EXM183" s="85">
        <f>1.039*$AZ$183</f>
        <v>23307.311788819996</v>
      </c>
      <c r="EXN183" s="85">
        <f>1.039*$AZ$183</f>
        <v>23307.311788819996</v>
      </c>
      <c r="EXO183" s="85">
        <f>1.039*$AZ$183</f>
        <v>23307.311788819996</v>
      </c>
      <c r="EXP183" s="85">
        <f>1.039*$AZ$183</f>
        <v>23307.311788819996</v>
      </c>
      <c r="EXQ183" s="85">
        <f>1.039*$AZ$183</f>
        <v>23307.311788819996</v>
      </c>
      <c r="EXR183" s="85">
        <f>1.039*$AZ$183</f>
        <v>23307.311788819996</v>
      </c>
      <c r="EXS183" s="85">
        <f>1.039*$AZ$183</f>
        <v>23307.311788819996</v>
      </c>
      <c r="EXT183" s="85">
        <f>1.039*$AZ$183</f>
        <v>23307.311788819996</v>
      </c>
      <c r="EXU183" s="85">
        <f>1.039*$AZ$183</f>
        <v>23307.311788819996</v>
      </c>
      <c r="EXV183" s="85">
        <f>1.039*$AZ$183</f>
        <v>23307.311788819996</v>
      </c>
      <c r="EXW183" s="85">
        <f>1.039*$AZ$183</f>
        <v>23307.311788819996</v>
      </c>
      <c r="EXX183" s="85">
        <f>1.039*$AZ$183</f>
        <v>23307.311788819996</v>
      </c>
      <c r="EXY183" s="85">
        <f>1.039*$AZ$183</f>
        <v>23307.311788819996</v>
      </c>
      <c r="EXZ183" s="85">
        <f>1.039*$AZ$183</f>
        <v>23307.311788819996</v>
      </c>
      <c r="EYA183" s="85">
        <f>1.039*$AZ$183</f>
        <v>23307.311788819996</v>
      </c>
      <c r="EYB183" s="85">
        <f>1.039*$AZ$183</f>
        <v>23307.311788819996</v>
      </c>
      <c r="EYC183" s="85">
        <f>1.039*$AZ$183</f>
        <v>23307.311788819996</v>
      </c>
      <c r="EYD183" s="85">
        <f>1.039*$AZ$183</f>
        <v>23307.311788819996</v>
      </c>
      <c r="EYE183" s="85">
        <f>1.039*$AZ$183</f>
        <v>23307.311788819996</v>
      </c>
      <c r="EYF183" s="85">
        <f>1.039*$AZ$183</f>
        <v>23307.311788819996</v>
      </c>
      <c r="EYG183" s="85">
        <f>1.039*$AZ$183</f>
        <v>23307.311788819996</v>
      </c>
      <c r="EYH183" s="85">
        <f>1.039*$AZ$183</f>
        <v>23307.311788819996</v>
      </c>
      <c r="EYI183" s="85">
        <f>1.039*$AZ$183</f>
        <v>23307.311788819996</v>
      </c>
      <c r="EYJ183" s="85">
        <f>1.039*$AZ$183</f>
        <v>23307.311788819996</v>
      </c>
      <c r="EYK183" s="85">
        <f>1.039*$AZ$183</f>
        <v>23307.311788819996</v>
      </c>
      <c r="EYL183" s="85">
        <f>1.039*$AZ$183</f>
        <v>23307.311788819996</v>
      </c>
      <c r="EYM183" s="85">
        <f>1.039*$AZ$183</f>
        <v>23307.311788819996</v>
      </c>
      <c r="EYN183" s="85">
        <f>1.039*$AZ$183</f>
        <v>23307.311788819996</v>
      </c>
      <c r="EYO183" s="85">
        <f>1.039*$AZ$183</f>
        <v>23307.311788819996</v>
      </c>
      <c r="EYP183" s="85">
        <f>1.039*$AZ$183</f>
        <v>23307.311788819996</v>
      </c>
      <c r="EYQ183" s="85">
        <f>1.039*$AZ$183</f>
        <v>23307.311788819996</v>
      </c>
      <c r="EYR183" s="85">
        <f>1.039*$AZ$183</f>
        <v>23307.311788819996</v>
      </c>
      <c r="EYS183" s="85">
        <f>1.039*$AZ$183</f>
        <v>23307.311788819996</v>
      </c>
      <c r="EYT183" s="85">
        <f>1.039*$AZ$183</f>
        <v>23307.311788819996</v>
      </c>
      <c r="EYU183" s="85">
        <f>1.039*$AZ$183</f>
        <v>23307.311788819996</v>
      </c>
      <c r="EYV183" s="85">
        <f>1.039*$AZ$183</f>
        <v>23307.311788819996</v>
      </c>
      <c r="EYW183" s="85">
        <f>1.039*$AZ$183</f>
        <v>23307.311788819996</v>
      </c>
      <c r="EYX183" s="85">
        <f>1.039*$AZ$183</f>
        <v>23307.311788819996</v>
      </c>
      <c r="EYY183" s="85">
        <f>1.039*$AZ$183</f>
        <v>23307.311788819996</v>
      </c>
      <c r="EYZ183" s="85">
        <f>1.039*$AZ$183</f>
        <v>23307.311788819996</v>
      </c>
      <c r="EZA183" s="85">
        <f>1.039*$AZ$183</f>
        <v>23307.311788819996</v>
      </c>
      <c r="EZB183" s="85">
        <f>1.039*$AZ$183</f>
        <v>23307.311788819996</v>
      </c>
      <c r="EZC183" s="85">
        <f>1.039*$AZ$183</f>
        <v>23307.311788819996</v>
      </c>
      <c r="EZD183" s="85">
        <f>1.039*$AZ$183</f>
        <v>23307.311788819996</v>
      </c>
      <c r="EZE183" s="85">
        <f>1.039*$AZ$183</f>
        <v>23307.311788819996</v>
      </c>
      <c r="EZF183" s="85">
        <f>1.039*$AZ$183</f>
        <v>23307.311788819996</v>
      </c>
      <c r="EZG183" s="85">
        <f>1.039*$AZ$183</f>
        <v>23307.311788819996</v>
      </c>
      <c r="EZH183" s="85">
        <f>1.039*$AZ$183</f>
        <v>23307.311788819996</v>
      </c>
      <c r="EZI183" s="85">
        <f>1.039*$AZ$183</f>
        <v>23307.311788819996</v>
      </c>
      <c r="EZJ183" s="85">
        <f>1.039*$AZ$183</f>
        <v>23307.311788819996</v>
      </c>
      <c r="EZK183" s="85">
        <f>1.039*$AZ$183</f>
        <v>23307.311788819996</v>
      </c>
      <c r="EZL183" s="85">
        <f>1.039*$AZ$183</f>
        <v>23307.311788819996</v>
      </c>
      <c r="EZM183" s="85">
        <f>1.039*$AZ$183</f>
        <v>23307.311788819996</v>
      </c>
      <c r="EZN183" s="85">
        <f>1.039*$AZ$183</f>
        <v>23307.311788819996</v>
      </c>
      <c r="EZO183" s="85">
        <f>1.039*$AZ$183</f>
        <v>23307.311788819996</v>
      </c>
      <c r="EZP183" s="85">
        <f>1.039*$AZ$183</f>
        <v>23307.311788819996</v>
      </c>
      <c r="EZQ183" s="85">
        <f>1.039*$AZ$183</f>
        <v>23307.311788819996</v>
      </c>
      <c r="EZR183" s="85">
        <f>1.039*$AZ$183</f>
        <v>23307.311788819996</v>
      </c>
      <c r="EZS183" s="85">
        <f>1.039*$AZ$183</f>
        <v>23307.311788819996</v>
      </c>
      <c r="EZT183" s="85">
        <f>1.039*$AZ$183</f>
        <v>23307.311788819996</v>
      </c>
      <c r="EZU183" s="85">
        <f>1.039*$AZ$183</f>
        <v>23307.311788819996</v>
      </c>
      <c r="EZV183" s="85">
        <f>1.039*$AZ$183</f>
        <v>23307.311788819996</v>
      </c>
      <c r="EZW183" s="85">
        <f>1.039*$AZ$183</f>
        <v>23307.311788819996</v>
      </c>
      <c r="EZX183" s="85">
        <f>1.039*$AZ$183</f>
        <v>23307.311788819996</v>
      </c>
      <c r="EZY183" s="85">
        <f>1.039*$AZ$183</f>
        <v>23307.311788819996</v>
      </c>
      <c r="EZZ183" s="85">
        <f>1.039*$AZ$183</f>
        <v>23307.311788819996</v>
      </c>
      <c r="FAA183" s="85">
        <f>1.039*$AZ$183</f>
        <v>23307.311788819996</v>
      </c>
      <c r="FAB183" s="85">
        <f>1.039*$AZ$183</f>
        <v>23307.311788819996</v>
      </c>
      <c r="FAC183" s="85">
        <f>1.039*$AZ$183</f>
        <v>23307.311788819996</v>
      </c>
      <c r="FAD183" s="85">
        <f>1.039*$AZ$183</f>
        <v>23307.311788819996</v>
      </c>
      <c r="FAE183" s="85">
        <f>1.039*$AZ$183</f>
        <v>23307.311788819996</v>
      </c>
      <c r="FAF183" s="85">
        <f>1.039*$AZ$183</f>
        <v>23307.311788819996</v>
      </c>
      <c r="FAG183" s="85">
        <f>1.039*$AZ$183</f>
        <v>23307.311788819996</v>
      </c>
      <c r="FAH183" s="85">
        <f>1.039*$AZ$183</f>
        <v>23307.311788819996</v>
      </c>
      <c r="FAI183" s="85">
        <f>1.039*$AZ$183</f>
        <v>23307.311788819996</v>
      </c>
      <c r="FAJ183" s="85">
        <f>1.039*$AZ$183</f>
        <v>23307.311788819996</v>
      </c>
      <c r="FAK183" s="85">
        <f>1.039*$AZ$183</f>
        <v>23307.311788819996</v>
      </c>
      <c r="FAL183" s="85">
        <f>1.039*$AZ$183</f>
        <v>23307.311788819996</v>
      </c>
      <c r="FAM183" s="85">
        <f>1.039*$AZ$183</f>
        <v>23307.311788819996</v>
      </c>
      <c r="FAN183" s="85">
        <f>1.039*$AZ$183</f>
        <v>23307.311788819996</v>
      </c>
      <c r="FAO183" s="85">
        <f>1.039*$AZ$183</f>
        <v>23307.311788819996</v>
      </c>
      <c r="FAP183" s="85">
        <f>1.039*$AZ$183</f>
        <v>23307.311788819996</v>
      </c>
      <c r="FAQ183" s="85">
        <f>1.039*$AZ$183</f>
        <v>23307.311788819996</v>
      </c>
      <c r="FAR183" s="85">
        <f>1.039*$AZ$183</f>
        <v>23307.311788819996</v>
      </c>
      <c r="FAS183" s="85">
        <f>1.039*$AZ$183</f>
        <v>23307.311788819996</v>
      </c>
      <c r="FAT183" s="85">
        <f>1.039*$AZ$183</f>
        <v>23307.311788819996</v>
      </c>
      <c r="FAU183" s="85">
        <f>1.039*$AZ$183</f>
        <v>23307.311788819996</v>
      </c>
      <c r="FAV183" s="85">
        <f>1.039*$AZ$183</f>
        <v>23307.311788819996</v>
      </c>
      <c r="FAW183" s="85">
        <f>1.039*$AZ$183</f>
        <v>23307.311788819996</v>
      </c>
      <c r="FAX183" s="85">
        <f>1.039*$AZ$183</f>
        <v>23307.311788819996</v>
      </c>
      <c r="FAY183" s="85">
        <f>1.039*$AZ$183</f>
        <v>23307.311788819996</v>
      </c>
      <c r="FAZ183" s="85">
        <f>1.039*$AZ$183</f>
        <v>23307.311788819996</v>
      </c>
      <c r="FBA183" s="85">
        <f>1.039*$AZ$183</f>
        <v>23307.311788819996</v>
      </c>
      <c r="FBB183" s="85">
        <f>1.039*$AZ$183</f>
        <v>23307.311788819996</v>
      </c>
      <c r="FBC183" s="85">
        <f>1.039*$AZ$183</f>
        <v>23307.311788819996</v>
      </c>
      <c r="FBD183" s="85">
        <f>1.039*$AZ$183</f>
        <v>23307.311788819996</v>
      </c>
      <c r="FBE183" s="85">
        <f>1.039*$AZ$183</f>
        <v>23307.311788819996</v>
      </c>
      <c r="FBF183" s="85">
        <f>1.039*$AZ$183</f>
        <v>23307.311788819996</v>
      </c>
      <c r="FBG183" s="85">
        <f>1.039*$AZ$183</f>
        <v>23307.311788819996</v>
      </c>
      <c r="FBH183" s="85">
        <f>1.039*$AZ$183</f>
        <v>23307.311788819996</v>
      </c>
      <c r="FBI183" s="85">
        <f>1.039*$AZ$183</f>
        <v>23307.311788819996</v>
      </c>
      <c r="FBJ183" s="85">
        <f>1.039*$AZ$183</f>
        <v>23307.311788819996</v>
      </c>
      <c r="FBK183" s="85">
        <f>1.039*$AZ$183</f>
        <v>23307.311788819996</v>
      </c>
      <c r="FBL183" s="85">
        <f>1.039*$AZ$183</f>
        <v>23307.311788819996</v>
      </c>
      <c r="FBM183" s="85">
        <f>1.039*$AZ$183</f>
        <v>23307.311788819996</v>
      </c>
      <c r="FBN183" s="85">
        <f>1.039*$AZ$183</f>
        <v>23307.311788819996</v>
      </c>
      <c r="FBO183" s="85">
        <f>1.039*$AZ$183</f>
        <v>23307.311788819996</v>
      </c>
      <c r="FBP183" s="85">
        <f>1.039*$AZ$183</f>
        <v>23307.311788819996</v>
      </c>
      <c r="FBQ183" s="85">
        <f>1.039*$AZ$183</f>
        <v>23307.311788819996</v>
      </c>
      <c r="FBR183" s="85">
        <f>1.039*$AZ$183</f>
        <v>23307.311788819996</v>
      </c>
      <c r="FBS183" s="85">
        <f>1.039*$AZ$183</f>
        <v>23307.311788819996</v>
      </c>
      <c r="FBT183" s="85">
        <f>1.039*$AZ$183</f>
        <v>23307.311788819996</v>
      </c>
      <c r="FBU183" s="85">
        <f>1.039*$AZ$183</f>
        <v>23307.311788819996</v>
      </c>
      <c r="FBV183" s="85">
        <f>1.039*$AZ$183</f>
        <v>23307.311788819996</v>
      </c>
      <c r="FBW183" s="85">
        <f>1.039*$AZ$183</f>
        <v>23307.311788819996</v>
      </c>
      <c r="FBX183" s="85">
        <f>1.039*$AZ$183</f>
        <v>23307.311788819996</v>
      </c>
      <c r="FBY183" s="85">
        <f>1.039*$AZ$183</f>
        <v>23307.311788819996</v>
      </c>
      <c r="FBZ183" s="85">
        <f>1.039*$AZ$183</f>
        <v>23307.311788819996</v>
      </c>
      <c r="FCA183" s="85">
        <f>1.039*$AZ$183</f>
        <v>23307.311788819996</v>
      </c>
      <c r="FCB183" s="85">
        <f>1.039*$AZ$183</f>
        <v>23307.311788819996</v>
      </c>
      <c r="FCC183" s="85">
        <f>1.039*$AZ$183</f>
        <v>23307.311788819996</v>
      </c>
      <c r="FCD183" s="85">
        <f>1.039*$AZ$183</f>
        <v>23307.311788819996</v>
      </c>
      <c r="FCE183" s="85">
        <f>1.039*$AZ$183</f>
        <v>23307.311788819996</v>
      </c>
      <c r="FCF183" s="85">
        <f>1.039*$AZ$183</f>
        <v>23307.311788819996</v>
      </c>
      <c r="FCG183" s="85">
        <f>1.039*$AZ$183</f>
        <v>23307.311788819996</v>
      </c>
      <c r="FCH183" s="85">
        <f>1.039*$AZ$183</f>
        <v>23307.311788819996</v>
      </c>
      <c r="FCI183" s="85">
        <f>1.039*$AZ$183</f>
        <v>23307.311788819996</v>
      </c>
      <c r="FCJ183" s="85">
        <f>1.039*$AZ$183</f>
        <v>23307.311788819996</v>
      </c>
      <c r="FCK183" s="85">
        <f>1.039*$AZ$183</f>
        <v>23307.311788819996</v>
      </c>
      <c r="FCL183" s="85">
        <f>1.039*$AZ$183</f>
        <v>23307.311788819996</v>
      </c>
      <c r="FCM183" s="85">
        <f>1.039*$AZ$183</f>
        <v>23307.311788819996</v>
      </c>
      <c r="FCN183" s="85">
        <f>1.039*$AZ$183</f>
        <v>23307.311788819996</v>
      </c>
      <c r="FCO183" s="85">
        <f>1.039*$AZ$183</f>
        <v>23307.311788819996</v>
      </c>
      <c r="FCP183" s="85">
        <f>1.039*$AZ$183</f>
        <v>23307.311788819996</v>
      </c>
      <c r="FCQ183" s="85">
        <f>1.039*$AZ$183</f>
        <v>23307.311788819996</v>
      </c>
      <c r="FCR183" s="85">
        <f>1.039*$AZ$183</f>
        <v>23307.311788819996</v>
      </c>
      <c r="FCS183" s="85">
        <f>1.039*$AZ$183</f>
        <v>23307.311788819996</v>
      </c>
      <c r="FCT183" s="85">
        <f>1.039*$AZ$183</f>
        <v>23307.311788819996</v>
      </c>
      <c r="FCU183" s="85">
        <f>1.039*$AZ$183</f>
        <v>23307.311788819996</v>
      </c>
      <c r="FCV183" s="85">
        <f>1.039*$AZ$183</f>
        <v>23307.311788819996</v>
      </c>
      <c r="FCW183" s="85">
        <f>1.039*$AZ$183</f>
        <v>23307.311788819996</v>
      </c>
      <c r="FCX183" s="85">
        <f>1.039*$AZ$183</f>
        <v>23307.311788819996</v>
      </c>
      <c r="FCY183" s="85">
        <f>1.039*$AZ$183</f>
        <v>23307.311788819996</v>
      </c>
      <c r="FCZ183" s="85">
        <f>1.039*$AZ$183</f>
        <v>23307.311788819996</v>
      </c>
      <c r="FDA183" s="85">
        <f>1.039*$AZ$183</f>
        <v>23307.311788819996</v>
      </c>
      <c r="FDB183" s="85">
        <f>1.039*$AZ$183</f>
        <v>23307.311788819996</v>
      </c>
      <c r="FDC183" s="85">
        <f>1.039*$AZ$183</f>
        <v>23307.311788819996</v>
      </c>
      <c r="FDD183" s="85">
        <f>1.039*$AZ$183</f>
        <v>23307.311788819996</v>
      </c>
      <c r="FDE183" s="85">
        <f>1.039*$AZ$183</f>
        <v>23307.311788819996</v>
      </c>
      <c r="FDF183" s="85">
        <f>1.039*$AZ$183</f>
        <v>23307.311788819996</v>
      </c>
      <c r="FDG183" s="85">
        <f>1.039*$AZ$183</f>
        <v>23307.311788819996</v>
      </c>
      <c r="FDH183" s="85">
        <f>1.039*$AZ$183</f>
        <v>23307.311788819996</v>
      </c>
      <c r="FDI183" s="85">
        <f>1.039*$AZ$183</f>
        <v>23307.311788819996</v>
      </c>
      <c r="FDJ183" s="85">
        <f>1.039*$AZ$183</f>
        <v>23307.311788819996</v>
      </c>
      <c r="FDK183" s="85">
        <f>1.039*$AZ$183</f>
        <v>23307.311788819996</v>
      </c>
      <c r="FDL183" s="85">
        <f>1.039*$AZ$183</f>
        <v>23307.311788819996</v>
      </c>
      <c r="FDM183" s="85">
        <f>1.039*$AZ$183</f>
        <v>23307.311788819996</v>
      </c>
      <c r="FDN183" s="85">
        <f>1.039*$AZ$183</f>
        <v>23307.311788819996</v>
      </c>
      <c r="FDO183" s="85">
        <f>1.039*$AZ$183</f>
        <v>23307.311788819996</v>
      </c>
      <c r="FDP183" s="85">
        <f>1.039*$AZ$183</f>
        <v>23307.311788819996</v>
      </c>
      <c r="FDQ183" s="85">
        <f>1.039*$AZ$183</f>
        <v>23307.311788819996</v>
      </c>
      <c r="FDR183" s="85">
        <f>1.039*$AZ$183</f>
        <v>23307.311788819996</v>
      </c>
      <c r="FDS183" s="85">
        <f>1.039*$AZ$183</f>
        <v>23307.311788819996</v>
      </c>
      <c r="FDT183" s="85">
        <f>1.039*$AZ$183</f>
        <v>23307.311788819996</v>
      </c>
      <c r="FDU183" s="85">
        <f>1.039*$AZ$183</f>
        <v>23307.311788819996</v>
      </c>
      <c r="FDV183" s="85">
        <f>1.039*$AZ$183</f>
        <v>23307.311788819996</v>
      </c>
      <c r="FDW183" s="85">
        <f>1.039*$AZ$183</f>
        <v>23307.311788819996</v>
      </c>
      <c r="FDX183" s="85">
        <f>1.039*$AZ$183</f>
        <v>23307.311788819996</v>
      </c>
      <c r="FDY183" s="85">
        <f>1.039*$AZ$183</f>
        <v>23307.311788819996</v>
      </c>
      <c r="FDZ183" s="85">
        <f>1.039*$AZ$183</f>
        <v>23307.311788819996</v>
      </c>
      <c r="FEA183" s="85">
        <f>1.039*$AZ$183</f>
        <v>23307.311788819996</v>
      </c>
      <c r="FEB183" s="85">
        <f>1.039*$AZ$183</f>
        <v>23307.311788819996</v>
      </c>
      <c r="FEC183" s="85">
        <f>1.039*$AZ$183</f>
        <v>23307.311788819996</v>
      </c>
      <c r="FED183" s="85">
        <f>1.039*$AZ$183</f>
        <v>23307.311788819996</v>
      </c>
      <c r="FEE183" s="85">
        <f>1.039*$AZ$183</f>
        <v>23307.311788819996</v>
      </c>
      <c r="FEF183" s="85">
        <f>1.039*$AZ$183</f>
        <v>23307.311788819996</v>
      </c>
      <c r="FEG183" s="85">
        <f>1.039*$AZ$183</f>
        <v>23307.311788819996</v>
      </c>
      <c r="FEH183" s="85">
        <f>1.039*$AZ$183</f>
        <v>23307.311788819996</v>
      </c>
      <c r="FEI183" s="85">
        <f>1.039*$AZ$183</f>
        <v>23307.311788819996</v>
      </c>
      <c r="FEJ183" s="85">
        <f>1.039*$AZ$183</f>
        <v>23307.311788819996</v>
      </c>
      <c r="FEK183" s="85">
        <f>1.039*$AZ$183</f>
        <v>23307.311788819996</v>
      </c>
      <c r="FEL183" s="85">
        <f>1.039*$AZ$183</f>
        <v>23307.311788819996</v>
      </c>
      <c r="FEM183" s="85">
        <f>1.039*$AZ$183</f>
        <v>23307.311788819996</v>
      </c>
      <c r="FEN183" s="85">
        <f>1.039*$AZ$183</f>
        <v>23307.311788819996</v>
      </c>
      <c r="FEO183" s="85">
        <f>1.039*$AZ$183</f>
        <v>23307.311788819996</v>
      </c>
      <c r="FEP183" s="85">
        <f>1.039*$AZ$183</f>
        <v>23307.311788819996</v>
      </c>
      <c r="FEQ183" s="85">
        <f>1.039*$AZ$183</f>
        <v>23307.311788819996</v>
      </c>
      <c r="FER183" s="85">
        <f>1.039*$AZ$183</f>
        <v>23307.311788819996</v>
      </c>
      <c r="FES183" s="85">
        <f>1.039*$AZ$183</f>
        <v>23307.311788819996</v>
      </c>
      <c r="FET183" s="85">
        <f>1.039*$AZ$183</f>
        <v>23307.311788819996</v>
      </c>
      <c r="FEU183" s="85">
        <f>1.039*$AZ$183</f>
        <v>23307.311788819996</v>
      </c>
      <c r="FEV183" s="85">
        <f>1.039*$AZ$183</f>
        <v>23307.311788819996</v>
      </c>
      <c r="FEW183" s="85">
        <f>1.039*$AZ$183</f>
        <v>23307.311788819996</v>
      </c>
      <c r="FEX183" s="85">
        <f>1.039*$AZ$183</f>
        <v>23307.311788819996</v>
      </c>
      <c r="FEY183" s="85">
        <f>1.039*$AZ$183</f>
        <v>23307.311788819996</v>
      </c>
      <c r="FEZ183" s="85">
        <f>1.039*$AZ$183</f>
        <v>23307.311788819996</v>
      </c>
      <c r="FFA183" s="85">
        <f>1.039*$AZ$183</f>
        <v>23307.311788819996</v>
      </c>
      <c r="FFB183" s="85">
        <f>1.039*$AZ$183</f>
        <v>23307.311788819996</v>
      </c>
      <c r="FFC183" s="85">
        <f>1.039*$AZ$183</f>
        <v>23307.311788819996</v>
      </c>
      <c r="FFD183" s="85">
        <f>1.039*$AZ$183</f>
        <v>23307.311788819996</v>
      </c>
      <c r="FFE183" s="85">
        <f>1.039*$AZ$183</f>
        <v>23307.311788819996</v>
      </c>
      <c r="FFF183" s="85">
        <f>1.039*$AZ$183</f>
        <v>23307.311788819996</v>
      </c>
      <c r="FFG183" s="85">
        <f>1.039*$AZ$183</f>
        <v>23307.311788819996</v>
      </c>
      <c r="FFH183" s="85">
        <f>1.039*$AZ$183</f>
        <v>23307.311788819996</v>
      </c>
      <c r="FFI183" s="85">
        <f>1.039*$AZ$183</f>
        <v>23307.311788819996</v>
      </c>
      <c r="FFJ183" s="85">
        <f>1.039*$AZ$183</f>
        <v>23307.311788819996</v>
      </c>
      <c r="FFK183" s="85">
        <f>1.039*$AZ$183</f>
        <v>23307.311788819996</v>
      </c>
      <c r="FFL183" s="85">
        <f>1.039*$AZ$183</f>
        <v>23307.311788819996</v>
      </c>
      <c r="FFM183" s="85">
        <f>1.039*$AZ$183</f>
        <v>23307.311788819996</v>
      </c>
      <c r="FFN183" s="85">
        <f>1.039*$AZ$183</f>
        <v>23307.311788819996</v>
      </c>
      <c r="FFO183" s="85">
        <f>1.039*$AZ$183</f>
        <v>23307.311788819996</v>
      </c>
      <c r="FFP183" s="85">
        <f>1.039*$AZ$183</f>
        <v>23307.311788819996</v>
      </c>
      <c r="FFQ183" s="85">
        <f>1.039*$AZ$183</f>
        <v>23307.311788819996</v>
      </c>
      <c r="FFR183" s="85">
        <f>1.039*$AZ$183</f>
        <v>23307.311788819996</v>
      </c>
      <c r="FFS183" s="85">
        <f>1.039*$AZ$183</f>
        <v>23307.311788819996</v>
      </c>
      <c r="FFT183" s="85">
        <f>1.039*$AZ$183</f>
        <v>23307.311788819996</v>
      </c>
      <c r="FFU183" s="85">
        <f>1.039*$AZ$183</f>
        <v>23307.311788819996</v>
      </c>
      <c r="FFV183" s="85">
        <f>1.039*$AZ$183</f>
        <v>23307.311788819996</v>
      </c>
      <c r="FFW183" s="85">
        <f>1.039*$AZ$183</f>
        <v>23307.311788819996</v>
      </c>
      <c r="FFX183" s="85">
        <f>1.039*$AZ$183</f>
        <v>23307.311788819996</v>
      </c>
      <c r="FFY183" s="85">
        <f>1.039*$AZ$183</f>
        <v>23307.311788819996</v>
      </c>
      <c r="FFZ183" s="85">
        <f>1.039*$AZ$183</f>
        <v>23307.311788819996</v>
      </c>
      <c r="FGA183" s="85">
        <f>1.039*$AZ$183</f>
        <v>23307.311788819996</v>
      </c>
      <c r="FGB183" s="85">
        <f>1.039*$AZ$183</f>
        <v>23307.311788819996</v>
      </c>
      <c r="FGC183" s="85">
        <f>1.039*$AZ$183</f>
        <v>23307.311788819996</v>
      </c>
      <c r="FGD183" s="85">
        <f>1.039*$AZ$183</f>
        <v>23307.311788819996</v>
      </c>
      <c r="FGE183" s="85">
        <f>1.039*$AZ$183</f>
        <v>23307.311788819996</v>
      </c>
      <c r="FGF183" s="85">
        <f>1.039*$AZ$183</f>
        <v>23307.311788819996</v>
      </c>
      <c r="FGG183" s="85">
        <f>1.039*$AZ$183</f>
        <v>23307.311788819996</v>
      </c>
      <c r="FGH183" s="85">
        <f>1.039*$AZ$183</f>
        <v>23307.311788819996</v>
      </c>
      <c r="FGI183" s="85">
        <f>1.039*$AZ$183</f>
        <v>23307.311788819996</v>
      </c>
      <c r="FGJ183" s="85">
        <f>1.039*$AZ$183</f>
        <v>23307.311788819996</v>
      </c>
      <c r="FGK183" s="85">
        <f>1.039*$AZ$183</f>
        <v>23307.311788819996</v>
      </c>
      <c r="FGL183" s="85">
        <f>1.039*$AZ$183</f>
        <v>23307.311788819996</v>
      </c>
      <c r="FGM183" s="85">
        <f>1.039*$AZ$183</f>
        <v>23307.311788819996</v>
      </c>
      <c r="FGN183" s="85">
        <f>1.039*$AZ$183</f>
        <v>23307.311788819996</v>
      </c>
      <c r="FGO183" s="85">
        <f>1.039*$AZ$183</f>
        <v>23307.311788819996</v>
      </c>
      <c r="FGP183" s="85">
        <f>1.039*$AZ$183</f>
        <v>23307.311788819996</v>
      </c>
      <c r="FGQ183" s="85">
        <f>1.039*$AZ$183</f>
        <v>23307.311788819996</v>
      </c>
      <c r="FGR183" s="85">
        <f>1.039*$AZ$183</f>
        <v>23307.311788819996</v>
      </c>
      <c r="FGS183" s="85">
        <f>1.039*$AZ$183</f>
        <v>23307.311788819996</v>
      </c>
      <c r="FGT183" s="85">
        <f>1.039*$AZ$183</f>
        <v>23307.311788819996</v>
      </c>
      <c r="FGU183" s="85">
        <f>1.039*$AZ$183</f>
        <v>23307.311788819996</v>
      </c>
      <c r="FGV183" s="85">
        <f>1.039*$AZ$183</f>
        <v>23307.311788819996</v>
      </c>
      <c r="FGW183" s="85">
        <f>1.039*$AZ$183</f>
        <v>23307.311788819996</v>
      </c>
      <c r="FGX183" s="85">
        <f>1.039*$AZ$183</f>
        <v>23307.311788819996</v>
      </c>
      <c r="FGY183" s="85">
        <f>1.039*$AZ$183</f>
        <v>23307.311788819996</v>
      </c>
      <c r="FGZ183" s="85">
        <f>1.039*$AZ$183</f>
        <v>23307.311788819996</v>
      </c>
      <c r="FHA183" s="85">
        <f>1.039*$AZ$183</f>
        <v>23307.311788819996</v>
      </c>
      <c r="FHB183" s="85">
        <f>1.039*$AZ$183</f>
        <v>23307.311788819996</v>
      </c>
      <c r="FHC183" s="85">
        <f>1.039*$AZ$183</f>
        <v>23307.311788819996</v>
      </c>
      <c r="FHD183" s="85">
        <f>1.039*$AZ$183</f>
        <v>23307.311788819996</v>
      </c>
      <c r="FHE183" s="85">
        <f>1.039*$AZ$183</f>
        <v>23307.311788819996</v>
      </c>
      <c r="FHF183" s="85">
        <f>1.039*$AZ$183</f>
        <v>23307.311788819996</v>
      </c>
      <c r="FHG183" s="85">
        <f>1.039*$AZ$183</f>
        <v>23307.311788819996</v>
      </c>
      <c r="FHH183" s="85">
        <f>1.039*$AZ$183</f>
        <v>23307.311788819996</v>
      </c>
      <c r="FHI183" s="85">
        <f>1.039*$AZ$183</f>
        <v>23307.311788819996</v>
      </c>
      <c r="FHJ183" s="85">
        <f>1.039*$AZ$183</f>
        <v>23307.311788819996</v>
      </c>
      <c r="FHK183" s="85">
        <f>1.039*$AZ$183</f>
        <v>23307.311788819996</v>
      </c>
      <c r="FHL183" s="85">
        <f>1.039*$AZ$183</f>
        <v>23307.311788819996</v>
      </c>
      <c r="FHM183" s="85">
        <f>1.039*$AZ$183</f>
        <v>23307.311788819996</v>
      </c>
      <c r="FHN183" s="85">
        <f>1.039*$AZ$183</f>
        <v>23307.311788819996</v>
      </c>
      <c r="FHO183" s="85">
        <f>1.039*$AZ$183</f>
        <v>23307.311788819996</v>
      </c>
      <c r="FHP183" s="85">
        <f>1.039*$AZ$183</f>
        <v>23307.311788819996</v>
      </c>
      <c r="FHQ183" s="85">
        <f>1.039*$AZ$183</f>
        <v>23307.311788819996</v>
      </c>
      <c r="FHR183" s="85">
        <f>1.039*$AZ$183</f>
        <v>23307.311788819996</v>
      </c>
      <c r="FHS183" s="85">
        <f>1.039*$AZ$183</f>
        <v>23307.311788819996</v>
      </c>
      <c r="FHT183" s="85">
        <f>1.039*$AZ$183</f>
        <v>23307.311788819996</v>
      </c>
      <c r="FHU183" s="85">
        <f>1.039*$AZ$183</f>
        <v>23307.311788819996</v>
      </c>
      <c r="FHV183" s="85">
        <f>1.039*$AZ$183</f>
        <v>23307.311788819996</v>
      </c>
      <c r="FHW183" s="85">
        <f>1.039*$AZ$183</f>
        <v>23307.311788819996</v>
      </c>
      <c r="FHX183" s="85">
        <f>1.039*$AZ$183</f>
        <v>23307.311788819996</v>
      </c>
      <c r="FHY183" s="85">
        <f>1.039*$AZ$183</f>
        <v>23307.311788819996</v>
      </c>
      <c r="FHZ183" s="85">
        <f>1.039*$AZ$183</f>
        <v>23307.311788819996</v>
      </c>
      <c r="FIA183" s="85">
        <f>1.039*$AZ$183</f>
        <v>23307.311788819996</v>
      </c>
      <c r="FIB183" s="85">
        <f>1.039*$AZ$183</f>
        <v>23307.311788819996</v>
      </c>
      <c r="FIC183" s="85">
        <f>1.039*$AZ$183</f>
        <v>23307.311788819996</v>
      </c>
      <c r="FID183" s="85">
        <f>1.039*$AZ$183</f>
        <v>23307.311788819996</v>
      </c>
      <c r="FIE183" s="85">
        <f>1.039*$AZ$183</f>
        <v>23307.311788819996</v>
      </c>
      <c r="FIF183" s="85">
        <f>1.039*$AZ$183</f>
        <v>23307.311788819996</v>
      </c>
      <c r="FIG183" s="85">
        <f>1.039*$AZ$183</f>
        <v>23307.311788819996</v>
      </c>
      <c r="FIH183" s="85">
        <f>1.039*$AZ$183</f>
        <v>23307.311788819996</v>
      </c>
      <c r="FII183" s="85">
        <f>1.039*$AZ$183</f>
        <v>23307.311788819996</v>
      </c>
      <c r="FIJ183" s="85">
        <f>1.039*$AZ$183</f>
        <v>23307.311788819996</v>
      </c>
      <c r="FIK183" s="85">
        <f>1.039*$AZ$183</f>
        <v>23307.311788819996</v>
      </c>
      <c r="FIL183" s="85">
        <f>1.039*$AZ$183</f>
        <v>23307.311788819996</v>
      </c>
      <c r="FIM183" s="85">
        <f>1.039*$AZ$183</f>
        <v>23307.311788819996</v>
      </c>
      <c r="FIN183" s="85">
        <f>1.039*$AZ$183</f>
        <v>23307.311788819996</v>
      </c>
      <c r="FIO183" s="85">
        <f>1.039*$AZ$183</f>
        <v>23307.311788819996</v>
      </c>
      <c r="FIP183" s="85">
        <f>1.039*$AZ$183</f>
        <v>23307.311788819996</v>
      </c>
      <c r="FIQ183" s="85">
        <f>1.039*$AZ$183</f>
        <v>23307.311788819996</v>
      </c>
      <c r="FIR183" s="85">
        <f>1.039*$AZ$183</f>
        <v>23307.311788819996</v>
      </c>
      <c r="FIS183" s="85">
        <f>1.039*$AZ$183</f>
        <v>23307.311788819996</v>
      </c>
      <c r="FIT183" s="85">
        <f>1.039*$AZ$183</f>
        <v>23307.311788819996</v>
      </c>
      <c r="FIU183" s="85">
        <f>1.039*$AZ$183</f>
        <v>23307.311788819996</v>
      </c>
      <c r="FIV183" s="85">
        <f>1.039*$AZ$183</f>
        <v>23307.311788819996</v>
      </c>
      <c r="FIW183" s="85">
        <f>1.039*$AZ$183</f>
        <v>23307.311788819996</v>
      </c>
      <c r="FIX183" s="85">
        <f>1.039*$AZ$183</f>
        <v>23307.311788819996</v>
      </c>
      <c r="FIY183" s="85">
        <f>1.039*$AZ$183</f>
        <v>23307.311788819996</v>
      </c>
      <c r="FIZ183" s="85">
        <f>1.039*$AZ$183</f>
        <v>23307.311788819996</v>
      </c>
      <c r="FJA183" s="85">
        <f>1.039*$AZ$183</f>
        <v>23307.311788819996</v>
      </c>
      <c r="FJB183" s="85">
        <f>1.039*$AZ$183</f>
        <v>23307.311788819996</v>
      </c>
      <c r="FJC183" s="85">
        <f>1.039*$AZ$183</f>
        <v>23307.311788819996</v>
      </c>
      <c r="FJD183" s="85">
        <f>1.039*$AZ$183</f>
        <v>23307.311788819996</v>
      </c>
      <c r="FJE183" s="85">
        <f>1.039*$AZ$183</f>
        <v>23307.311788819996</v>
      </c>
      <c r="FJF183" s="85">
        <f>1.039*$AZ$183</f>
        <v>23307.311788819996</v>
      </c>
      <c r="FJG183" s="85">
        <f>1.039*$AZ$183</f>
        <v>23307.311788819996</v>
      </c>
      <c r="FJH183" s="85">
        <f>1.039*$AZ$183</f>
        <v>23307.311788819996</v>
      </c>
      <c r="FJI183" s="85">
        <f>1.039*$AZ$183</f>
        <v>23307.311788819996</v>
      </c>
      <c r="FJJ183" s="85">
        <f>1.039*$AZ$183</f>
        <v>23307.311788819996</v>
      </c>
      <c r="FJK183" s="85">
        <f>1.039*$AZ$183</f>
        <v>23307.311788819996</v>
      </c>
      <c r="FJL183" s="85">
        <f>1.039*$AZ$183</f>
        <v>23307.311788819996</v>
      </c>
      <c r="FJM183" s="85">
        <f>1.039*$AZ$183</f>
        <v>23307.311788819996</v>
      </c>
      <c r="FJN183" s="85">
        <f>1.039*$AZ$183</f>
        <v>23307.311788819996</v>
      </c>
      <c r="FJO183" s="85">
        <f>1.039*$AZ$183</f>
        <v>23307.311788819996</v>
      </c>
      <c r="FJP183" s="85">
        <f>1.039*$AZ$183</f>
        <v>23307.311788819996</v>
      </c>
      <c r="FJQ183" s="85">
        <f>1.039*$AZ$183</f>
        <v>23307.311788819996</v>
      </c>
      <c r="FJR183" s="85">
        <f>1.039*$AZ$183</f>
        <v>23307.311788819996</v>
      </c>
      <c r="FJS183" s="85">
        <f>1.039*$AZ$183</f>
        <v>23307.311788819996</v>
      </c>
      <c r="FJT183" s="85">
        <f>1.039*$AZ$183</f>
        <v>23307.311788819996</v>
      </c>
      <c r="FJU183" s="85">
        <f>1.039*$AZ$183</f>
        <v>23307.311788819996</v>
      </c>
      <c r="FJV183" s="85">
        <f>1.039*$AZ$183</f>
        <v>23307.311788819996</v>
      </c>
      <c r="FJW183" s="85">
        <f>1.039*$AZ$183</f>
        <v>23307.311788819996</v>
      </c>
      <c r="FJX183" s="85">
        <f>1.039*$AZ$183</f>
        <v>23307.311788819996</v>
      </c>
      <c r="FJY183" s="85">
        <f>1.039*$AZ$183</f>
        <v>23307.311788819996</v>
      </c>
      <c r="FJZ183" s="85">
        <f>1.039*$AZ$183</f>
        <v>23307.311788819996</v>
      </c>
      <c r="FKA183" s="85">
        <f>1.039*$AZ$183</f>
        <v>23307.311788819996</v>
      </c>
      <c r="FKB183" s="85">
        <f>1.039*$AZ$183</f>
        <v>23307.311788819996</v>
      </c>
      <c r="FKC183" s="85">
        <f>1.039*$AZ$183</f>
        <v>23307.311788819996</v>
      </c>
      <c r="FKD183" s="85">
        <f>1.039*$AZ$183</f>
        <v>23307.311788819996</v>
      </c>
      <c r="FKE183" s="85">
        <f>1.039*$AZ$183</f>
        <v>23307.311788819996</v>
      </c>
      <c r="FKF183" s="85">
        <f>1.039*$AZ$183</f>
        <v>23307.311788819996</v>
      </c>
      <c r="FKG183" s="85">
        <f>1.039*$AZ$183</f>
        <v>23307.311788819996</v>
      </c>
      <c r="FKH183" s="85">
        <f>1.039*$AZ$183</f>
        <v>23307.311788819996</v>
      </c>
      <c r="FKI183" s="85">
        <f>1.039*$AZ$183</f>
        <v>23307.311788819996</v>
      </c>
      <c r="FKJ183" s="85">
        <f>1.039*$AZ$183</f>
        <v>23307.311788819996</v>
      </c>
      <c r="FKK183" s="85">
        <f>1.039*$AZ$183</f>
        <v>23307.311788819996</v>
      </c>
      <c r="FKL183" s="85">
        <f>1.039*$AZ$183</f>
        <v>23307.311788819996</v>
      </c>
      <c r="FKM183" s="85">
        <f>1.039*$AZ$183</f>
        <v>23307.311788819996</v>
      </c>
      <c r="FKN183" s="85">
        <f>1.039*$AZ$183</f>
        <v>23307.311788819996</v>
      </c>
      <c r="FKO183" s="85">
        <f>1.039*$AZ$183</f>
        <v>23307.311788819996</v>
      </c>
      <c r="FKP183" s="85">
        <f>1.039*$AZ$183</f>
        <v>23307.311788819996</v>
      </c>
      <c r="FKQ183" s="85">
        <f>1.039*$AZ$183</f>
        <v>23307.311788819996</v>
      </c>
      <c r="FKR183" s="85">
        <f>1.039*$AZ$183</f>
        <v>23307.311788819996</v>
      </c>
      <c r="FKS183" s="85">
        <f>1.039*$AZ$183</f>
        <v>23307.311788819996</v>
      </c>
      <c r="FKT183" s="85">
        <f>1.039*$AZ$183</f>
        <v>23307.311788819996</v>
      </c>
      <c r="FKU183" s="85">
        <f>1.039*$AZ$183</f>
        <v>23307.311788819996</v>
      </c>
      <c r="FKV183" s="85">
        <f>1.039*$AZ$183</f>
        <v>23307.311788819996</v>
      </c>
      <c r="FKW183" s="85">
        <f>1.039*$AZ$183</f>
        <v>23307.311788819996</v>
      </c>
      <c r="FKX183" s="85">
        <f>1.039*$AZ$183</f>
        <v>23307.311788819996</v>
      </c>
      <c r="FKY183" s="85">
        <f>1.039*$AZ$183</f>
        <v>23307.311788819996</v>
      </c>
      <c r="FKZ183" s="85">
        <f>1.039*$AZ$183</f>
        <v>23307.311788819996</v>
      </c>
      <c r="FLA183" s="85">
        <f>1.039*$AZ$183</f>
        <v>23307.311788819996</v>
      </c>
      <c r="FLB183" s="85">
        <f>1.039*$AZ$183</f>
        <v>23307.311788819996</v>
      </c>
      <c r="FLC183" s="85">
        <f>1.039*$AZ$183</f>
        <v>23307.311788819996</v>
      </c>
      <c r="FLD183" s="85">
        <f>1.039*$AZ$183</f>
        <v>23307.311788819996</v>
      </c>
      <c r="FLE183" s="85">
        <f>1.039*$AZ$183</f>
        <v>23307.311788819996</v>
      </c>
      <c r="FLF183" s="85">
        <f>1.039*$AZ$183</f>
        <v>23307.311788819996</v>
      </c>
      <c r="FLG183" s="85">
        <f>1.039*$AZ$183</f>
        <v>23307.311788819996</v>
      </c>
      <c r="FLH183" s="85">
        <f>1.039*$AZ$183</f>
        <v>23307.311788819996</v>
      </c>
      <c r="FLI183" s="85">
        <f>1.039*$AZ$183</f>
        <v>23307.311788819996</v>
      </c>
      <c r="FLJ183" s="85">
        <f>1.039*$AZ$183</f>
        <v>23307.311788819996</v>
      </c>
      <c r="FLK183" s="85">
        <f>1.039*$AZ$183</f>
        <v>23307.311788819996</v>
      </c>
      <c r="FLL183" s="85">
        <f>1.039*$AZ$183</f>
        <v>23307.311788819996</v>
      </c>
      <c r="FLM183" s="85">
        <f>1.039*$AZ$183</f>
        <v>23307.311788819996</v>
      </c>
      <c r="FLN183" s="85">
        <f>1.039*$AZ$183</f>
        <v>23307.311788819996</v>
      </c>
      <c r="FLO183" s="85">
        <f>1.039*$AZ$183</f>
        <v>23307.311788819996</v>
      </c>
      <c r="FLP183" s="85">
        <f>1.039*$AZ$183</f>
        <v>23307.311788819996</v>
      </c>
      <c r="FLQ183" s="85">
        <f>1.039*$AZ$183</f>
        <v>23307.311788819996</v>
      </c>
      <c r="FLR183" s="85">
        <f>1.039*$AZ$183</f>
        <v>23307.311788819996</v>
      </c>
      <c r="FLS183" s="85">
        <f>1.039*$AZ$183</f>
        <v>23307.311788819996</v>
      </c>
      <c r="FLT183" s="85">
        <f>1.039*$AZ$183</f>
        <v>23307.311788819996</v>
      </c>
      <c r="FLU183" s="85">
        <f>1.039*$AZ$183</f>
        <v>23307.311788819996</v>
      </c>
      <c r="FLV183" s="85">
        <f>1.039*$AZ$183</f>
        <v>23307.311788819996</v>
      </c>
      <c r="FLW183" s="85">
        <f>1.039*$AZ$183</f>
        <v>23307.311788819996</v>
      </c>
      <c r="FLX183" s="85">
        <f>1.039*$AZ$183</f>
        <v>23307.311788819996</v>
      </c>
      <c r="FLY183" s="85">
        <f>1.039*$AZ$183</f>
        <v>23307.311788819996</v>
      </c>
      <c r="FLZ183" s="85">
        <f>1.039*$AZ$183</f>
        <v>23307.311788819996</v>
      </c>
      <c r="FMA183" s="85">
        <f>1.039*$AZ$183</f>
        <v>23307.311788819996</v>
      </c>
      <c r="FMB183" s="85">
        <f>1.039*$AZ$183</f>
        <v>23307.311788819996</v>
      </c>
      <c r="FMC183" s="85">
        <f>1.039*$AZ$183</f>
        <v>23307.311788819996</v>
      </c>
      <c r="FMD183" s="85">
        <f>1.039*$AZ$183</f>
        <v>23307.311788819996</v>
      </c>
      <c r="FME183" s="85">
        <f>1.039*$AZ$183</f>
        <v>23307.311788819996</v>
      </c>
      <c r="FMF183" s="85">
        <f>1.039*$AZ$183</f>
        <v>23307.311788819996</v>
      </c>
      <c r="FMG183" s="85">
        <f>1.039*$AZ$183</f>
        <v>23307.311788819996</v>
      </c>
      <c r="FMH183" s="85">
        <f>1.039*$AZ$183</f>
        <v>23307.311788819996</v>
      </c>
      <c r="FMI183" s="85">
        <f>1.039*$AZ$183</f>
        <v>23307.311788819996</v>
      </c>
      <c r="FMJ183" s="85">
        <f>1.039*$AZ$183</f>
        <v>23307.311788819996</v>
      </c>
      <c r="FMK183" s="85">
        <f>1.039*$AZ$183</f>
        <v>23307.311788819996</v>
      </c>
      <c r="FML183" s="85">
        <f>1.039*$AZ$183</f>
        <v>23307.311788819996</v>
      </c>
      <c r="FMM183" s="85">
        <f>1.039*$AZ$183</f>
        <v>23307.311788819996</v>
      </c>
      <c r="FMN183" s="85">
        <f>1.039*$AZ$183</f>
        <v>23307.311788819996</v>
      </c>
      <c r="FMO183" s="85">
        <f>1.039*$AZ$183</f>
        <v>23307.311788819996</v>
      </c>
      <c r="FMP183" s="85">
        <f>1.039*$AZ$183</f>
        <v>23307.311788819996</v>
      </c>
      <c r="FMQ183" s="85">
        <f>1.039*$AZ$183</f>
        <v>23307.311788819996</v>
      </c>
      <c r="FMR183" s="85">
        <f>1.039*$AZ$183</f>
        <v>23307.311788819996</v>
      </c>
      <c r="FMS183" s="85">
        <f>1.039*$AZ$183</f>
        <v>23307.311788819996</v>
      </c>
      <c r="FMT183" s="85">
        <f>1.039*$AZ$183</f>
        <v>23307.311788819996</v>
      </c>
      <c r="FMU183" s="85">
        <f>1.039*$AZ$183</f>
        <v>23307.311788819996</v>
      </c>
      <c r="FMV183" s="85">
        <f>1.039*$AZ$183</f>
        <v>23307.311788819996</v>
      </c>
      <c r="FMW183" s="85">
        <f>1.039*$AZ$183</f>
        <v>23307.311788819996</v>
      </c>
      <c r="FMX183" s="85">
        <f>1.039*$AZ$183</f>
        <v>23307.311788819996</v>
      </c>
      <c r="FMY183" s="85">
        <f>1.039*$AZ$183</f>
        <v>23307.311788819996</v>
      </c>
      <c r="FMZ183" s="85">
        <f>1.039*$AZ$183</f>
        <v>23307.311788819996</v>
      </c>
      <c r="FNA183" s="85">
        <f>1.039*$AZ$183</f>
        <v>23307.311788819996</v>
      </c>
      <c r="FNB183" s="85">
        <f>1.039*$AZ$183</f>
        <v>23307.311788819996</v>
      </c>
      <c r="FNC183" s="85">
        <f>1.039*$AZ$183</f>
        <v>23307.311788819996</v>
      </c>
      <c r="FND183" s="85">
        <f>1.039*$AZ$183</f>
        <v>23307.311788819996</v>
      </c>
      <c r="FNE183" s="85">
        <f>1.039*$AZ$183</f>
        <v>23307.311788819996</v>
      </c>
      <c r="FNF183" s="85">
        <f>1.039*$AZ$183</f>
        <v>23307.311788819996</v>
      </c>
      <c r="FNG183" s="85">
        <f>1.039*$AZ$183</f>
        <v>23307.311788819996</v>
      </c>
      <c r="FNH183" s="85">
        <f>1.039*$AZ$183</f>
        <v>23307.311788819996</v>
      </c>
      <c r="FNI183" s="85">
        <f>1.039*$AZ$183</f>
        <v>23307.311788819996</v>
      </c>
      <c r="FNJ183" s="85">
        <f>1.039*$AZ$183</f>
        <v>23307.311788819996</v>
      </c>
      <c r="FNK183" s="85">
        <f>1.039*$AZ$183</f>
        <v>23307.311788819996</v>
      </c>
      <c r="FNL183" s="85">
        <f>1.039*$AZ$183</f>
        <v>23307.311788819996</v>
      </c>
      <c r="FNM183" s="85">
        <f>1.039*$AZ$183</f>
        <v>23307.311788819996</v>
      </c>
      <c r="FNN183" s="85">
        <f>1.039*$AZ$183</f>
        <v>23307.311788819996</v>
      </c>
      <c r="FNO183" s="85">
        <f>1.039*$AZ$183</f>
        <v>23307.311788819996</v>
      </c>
      <c r="FNP183" s="85">
        <f>1.039*$AZ$183</f>
        <v>23307.311788819996</v>
      </c>
      <c r="FNQ183" s="85">
        <f>1.039*$AZ$183</f>
        <v>23307.311788819996</v>
      </c>
      <c r="FNR183" s="85">
        <f>1.039*$AZ$183</f>
        <v>23307.311788819996</v>
      </c>
      <c r="FNS183" s="85">
        <f>1.039*$AZ$183</f>
        <v>23307.311788819996</v>
      </c>
      <c r="FNT183" s="85">
        <f>1.039*$AZ$183</f>
        <v>23307.311788819996</v>
      </c>
      <c r="FNU183" s="85">
        <f>1.039*$AZ$183</f>
        <v>23307.311788819996</v>
      </c>
      <c r="FNV183" s="85">
        <f>1.039*$AZ$183</f>
        <v>23307.311788819996</v>
      </c>
      <c r="FNW183" s="85">
        <f>1.039*$AZ$183</f>
        <v>23307.311788819996</v>
      </c>
      <c r="FNX183" s="85">
        <f>1.039*$AZ$183</f>
        <v>23307.311788819996</v>
      </c>
      <c r="FNY183" s="85">
        <f>1.039*$AZ$183</f>
        <v>23307.311788819996</v>
      </c>
      <c r="FNZ183" s="85">
        <f>1.039*$AZ$183</f>
        <v>23307.311788819996</v>
      </c>
      <c r="FOA183" s="85">
        <f>1.039*$AZ$183</f>
        <v>23307.311788819996</v>
      </c>
      <c r="FOB183" s="85">
        <f>1.039*$AZ$183</f>
        <v>23307.311788819996</v>
      </c>
      <c r="FOC183" s="85">
        <f>1.039*$AZ$183</f>
        <v>23307.311788819996</v>
      </c>
      <c r="FOD183" s="85">
        <f>1.039*$AZ$183</f>
        <v>23307.311788819996</v>
      </c>
      <c r="FOE183" s="85">
        <f>1.039*$AZ$183</f>
        <v>23307.311788819996</v>
      </c>
      <c r="FOF183" s="85">
        <f>1.039*$AZ$183</f>
        <v>23307.311788819996</v>
      </c>
      <c r="FOG183" s="85">
        <f>1.039*$AZ$183</f>
        <v>23307.311788819996</v>
      </c>
      <c r="FOH183" s="85">
        <f>1.039*$AZ$183</f>
        <v>23307.311788819996</v>
      </c>
      <c r="FOI183" s="85">
        <f>1.039*$AZ$183</f>
        <v>23307.311788819996</v>
      </c>
      <c r="FOJ183" s="85">
        <f>1.039*$AZ$183</f>
        <v>23307.311788819996</v>
      </c>
      <c r="FOK183" s="85">
        <f>1.039*$AZ$183</f>
        <v>23307.311788819996</v>
      </c>
      <c r="FOL183" s="85">
        <f>1.039*$AZ$183</f>
        <v>23307.311788819996</v>
      </c>
      <c r="FOM183" s="85">
        <f>1.039*$AZ$183</f>
        <v>23307.311788819996</v>
      </c>
      <c r="FON183" s="85">
        <f>1.039*$AZ$183</f>
        <v>23307.311788819996</v>
      </c>
      <c r="FOO183" s="85">
        <f>1.039*$AZ$183</f>
        <v>23307.311788819996</v>
      </c>
      <c r="FOP183" s="85">
        <f>1.039*$AZ$183</f>
        <v>23307.311788819996</v>
      </c>
      <c r="FOQ183" s="85">
        <f>1.039*$AZ$183</f>
        <v>23307.311788819996</v>
      </c>
      <c r="FOR183" s="85">
        <f>1.039*$AZ$183</f>
        <v>23307.311788819996</v>
      </c>
      <c r="FOS183" s="85">
        <f>1.039*$AZ$183</f>
        <v>23307.311788819996</v>
      </c>
      <c r="FOT183" s="85">
        <f>1.039*$AZ$183</f>
        <v>23307.311788819996</v>
      </c>
      <c r="FOU183" s="85">
        <f>1.039*$AZ$183</f>
        <v>23307.311788819996</v>
      </c>
      <c r="FOV183" s="85">
        <f>1.039*$AZ$183</f>
        <v>23307.311788819996</v>
      </c>
      <c r="FOW183" s="85">
        <f>1.039*$AZ$183</f>
        <v>23307.311788819996</v>
      </c>
      <c r="FOX183" s="85">
        <f>1.039*$AZ$183</f>
        <v>23307.311788819996</v>
      </c>
      <c r="FOY183" s="85">
        <f>1.039*$AZ$183</f>
        <v>23307.311788819996</v>
      </c>
      <c r="FOZ183" s="85">
        <f>1.039*$AZ$183</f>
        <v>23307.311788819996</v>
      </c>
      <c r="FPA183" s="85">
        <f>1.039*$AZ$183</f>
        <v>23307.311788819996</v>
      </c>
      <c r="FPB183" s="85">
        <f>1.039*$AZ$183</f>
        <v>23307.311788819996</v>
      </c>
      <c r="FPC183" s="85">
        <f>1.039*$AZ$183</f>
        <v>23307.311788819996</v>
      </c>
      <c r="FPD183" s="85">
        <f>1.039*$AZ$183</f>
        <v>23307.311788819996</v>
      </c>
      <c r="FPE183" s="85">
        <f>1.039*$AZ$183</f>
        <v>23307.311788819996</v>
      </c>
      <c r="FPF183" s="85">
        <f>1.039*$AZ$183</f>
        <v>23307.311788819996</v>
      </c>
      <c r="FPG183" s="85">
        <f>1.039*$AZ$183</f>
        <v>23307.311788819996</v>
      </c>
      <c r="FPH183" s="85">
        <f>1.039*$AZ$183</f>
        <v>23307.311788819996</v>
      </c>
      <c r="FPI183" s="85">
        <f>1.039*$AZ$183</f>
        <v>23307.311788819996</v>
      </c>
      <c r="FPJ183" s="85">
        <f>1.039*$AZ$183</f>
        <v>23307.311788819996</v>
      </c>
      <c r="FPK183" s="85">
        <f>1.039*$AZ$183</f>
        <v>23307.311788819996</v>
      </c>
      <c r="FPL183" s="85">
        <f>1.039*$AZ$183</f>
        <v>23307.311788819996</v>
      </c>
      <c r="FPM183" s="85">
        <f>1.039*$AZ$183</f>
        <v>23307.311788819996</v>
      </c>
      <c r="FPN183" s="85">
        <f>1.039*$AZ$183</f>
        <v>23307.311788819996</v>
      </c>
      <c r="FPO183" s="85">
        <f>1.039*$AZ$183</f>
        <v>23307.311788819996</v>
      </c>
      <c r="FPP183" s="85">
        <f>1.039*$AZ$183</f>
        <v>23307.311788819996</v>
      </c>
      <c r="FPQ183" s="85">
        <f>1.039*$AZ$183</f>
        <v>23307.311788819996</v>
      </c>
      <c r="FPR183" s="85">
        <f>1.039*$AZ$183</f>
        <v>23307.311788819996</v>
      </c>
      <c r="FPS183" s="85">
        <f>1.039*$AZ$183</f>
        <v>23307.311788819996</v>
      </c>
      <c r="FPT183" s="85">
        <f>1.039*$AZ$183</f>
        <v>23307.311788819996</v>
      </c>
      <c r="FPU183" s="85">
        <f>1.039*$AZ$183</f>
        <v>23307.311788819996</v>
      </c>
      <c r="FPV183" s="85">
        <f>1.039*$AZ$183</f>
        <v>23307.311788819996</v>
      </c>
      <c r="FPW183" s="85">
        <f>1.039*$AZ$183</f>
        <v>23307.311788819996</v>
      </c>
      <c r="FPX183" s="85">
        <f>1.039*$AZ$183</f>
        <v>23307.311788819996</v>
      </c>
      <c r="FPY183" s="85">
        <f>1.039*$AZ$183</f>
        <v>23307.311788819996</v>
      </c>
      <c r="FPZ183" s="85">
        <f>1.039*$AZ$183</f>
        <v>23307.311788819996</v>
      </c>
      <c r="FQA183" s="85">
        <f>1.039*$AZ$183</f>
        <v>23307.311788819996</v>
      </c>
      <c r="FQB183" s="85">
        <f>1.039*$AZ$183</f>
        <v>23307.311788819996</v>
      </c>
      <c r="FQC183" s="85">
        <f>1.039*$AZ$183</f>
        <v>23307.311788819996</v>
      </c>
      <c r="FQD183" s="85">
        <f>1.039*$AZ$183</f>
        <v>23307.311788819996</v>
      </c>
      <c r="FQE183" s="85">
        <f>1.039*$AZ$183</f>
        <v>23307.311788819996</v>
      </c>
      <c r="FQF183" s="85">
        <f>1.039*$AZ$183</f>
        <v>23307.311788819996</v>
      </c>
      <c r="FQG183" s="85">
        <f>1.039*$AZ$183</f>
        <v>23307.311788819996</v>
      </c>
      <c r="FQH183" s="85">
        <f>1.039*$AZ$183</f>
        <v>23307.311788819996</v>
      </c>
      <c r="FQI183" s="85">
        <f>1.039*$AZ$183</f>
        <v>23307.311788819996</v>
      </c>
      <c r="FQJ183" s="85">
        <f>1.039*$AZ$183</f>
        <v>23307.311788819996</v>
      </c>
      <c r="FQK183" s="85">
        <f>1.039*$AZ$183</f>
        <v>23307.311788819996</v>
      </c>
      <c r="FQL183" s="85">
        <f>1.039*$AZ$183</f>
        <v>23307.311788819996</v>
      </c>
      <c r="FQM183" s="85">
        <f>1.039*$AZ$183</f>
        <v>23307.311788819996</v>
      </c>
      <c r="FQN183" s="85">
        <f>1.039*$AZ$183</f>
        <v>23307.311788819996</v>
      </c>
      <c r="FQO183" s="85">
        <f>1.039*$AZ$183</f>
        <v>23307.311788819996</v>
      </c>
      <c r="FQP183" s="85">
        <f>1.039*$AZ$183</f>
        <v>23307.311788819996</v>
      </c>
      <c r="FQQ183" s="85">
        <f>1.039*$AZ$183</f>
        <v>23307.311788819996</v>
      </c>
      <c r="FQR183" s="85">
        <f>1.039*$AZ$183</f>
        <v>23307.311788819996</v>
      </c>
      <c r="FQS183" s="85">
        <f>1.039*$AZ$183</f>
        <v>23307.311788819996</v>
      </c>
      <c r="FQT183" s="85">
        <f>1.039*$AZ$183</f>
        <v>23307.311788819996</v>
      </c>
      <c r="FQU183" s="85">
        <f>1.039*$AZ$183</f>
        <v>23307.311788819996</v>
      </c>
      <c r="FQV183" s="85">
        <f>1.039*$AZ$183</f>
        <v>23307.311788819996</v>
      </c>
      <c r="FQW183" s="85">
        <f>1.039*$AZ$183</f>
        <v>23307.311788819996</v>
      </c>
      <c r="FQX183" s="85">
        <f>1.039*$AZ$183</f>
        <v>23307.311788819996</v>
      </c>
      <c r="FQY183" s="85">
        <f>1.039*$AZ$183</f>
        <v>23307.311788819996</v>
      </c>
      <c r="FQZ183" s="85">
        <f>1.039*$AZ$183</f>
        <v>23307.311788819996</v>
      </c>
      <c r="FRA183" s="85">
        <f>1.039*$AZ$183</f>
        <v>23307.311788819996</v>
      </c>
      <c r="FRB183" s="85">
        <f>1.039*$AZ$183</f>
        <v>23307.311788819996</v>
      </c>
      <c r="FRC183" s="85">
        <f>1.039*$AZ$183</f>
        <v>23307.311788819996</v>
      </c>
      <c r="FRD183" s="85">
        <f>1.039*$AZ$183</f>
        <v>23307.311788819996</v>
      </c>
      <c r="FRE183" s="85">
        <f>1.039*$AZ$183</f>
        <v>23307.311788819996</v>
      </c>
      <c r="FRF183" s="85">
        <f>1.039*$AZ$183</f>
        <v>23307.311788819996</v>
      </c>
      <c r="FRG183" s="85">
        <f>1.039*$AZ$183</f>
        <v>23307.311788819996</v>
      </c>
      <c r="FRH183" s="85">
        <f>1.039*$AZ$183</f>
        <v>23307.311788819996</v>
      </c>
      <c r="FRI183" s="85">
        <f>1.039*$AZ$183</f>
        <v>23307.311788819996</v>
      </c>
      <c r="FRJ183" s="85">
        <f>1.039*$AZ$183</f>
        <v>23307.311788819996</v>
      </c>
      <c r="FRK183" s="85">
        <f>1.039*$AZ$183</f>
        <v>23307.311788819996</v>
      </c>
      <c r="FRL183" s="85">
        <f>1.039*$AZ$183</f>
        <v>23307.311788819996</v>
      </c>
      <c r="FRM183" s="85">
        <f>1.039*$AZ$183</f>
        <v>23307.311788819996</v>
      </c>
      <c r="FRN183" s="85">
        <f>1.039*$AZ$183</f>
        <v>23307.311788819996</v>
      </c>
      <c r="FRO183" s="85">
        <f>1.039*$AZ$183</f>
        <v>23307.311788819996</v>
      </c>
      <c r="FRP183" s="85">
        <f>1.039*$AZ$183</f>
        <v>23307.311788819996</v>
      </c>
      <c r="FRQ183" s="85">
        <f>1.039*$AZ$183</f>
        <v>23307.311788819996</v>
      </c>
      <c r="FRR183" s="85">
        <f>1.039*$AZ$183</f>
        <v>23307.311788819996</v>
      </c>
      <c r="FRS183" s="85">
        <f>1.039*$AZ$183</f>
        <v>23307.311788819996</v>
      </c>
      <c r="FRT183" s="85">
        <f>1.039*$AZ$183</f>
        <v>23307.311788819996</v>
      </c>
      <c r="FRU183" s="85">
        <f>1.039*$AZ$183</f>
        <v>23307.311788819996</v>
      </c>
      <c r="FRV183" s="85">
        <f>1.039*$AZ$183</f>
        <v>23307.311788819996</v>
      </c>
      <c r="FRW183" s="85">
        <f>1.039*$AZ$183</f>
        <v>23307.311788819996</v>
      </c>
      <c r="FRX183" s="85">
        <f>1.039*$AZ$183</f>
        <v>23307.311788819996</v>
      </c>
      <c r="FRY183" s="85">
        <f>1.039*$AZ$183</f>
        <v>23307.311788819996</v>
      </c>
      <c r="FRZ183" s="85">
        <f>1.039*$AZ$183</f>
        <v>23307.311788819996</v>
      </c>
      <c r="FSA183" s="85">
        <f>1.039*$AZ$183</f>
        <v>23307.311788819996</v>
      </c>
      <c r="FSB183" s="85">
        <f>1.039*$AZ$183</f>
        <v>23307.311788819996</v>
      </c>
      <c r="FSC183" s="85">
        <f>1.039*$AZ$183</f>
        <v>23307.311788819996</v>
      </c>
      <c r="FSD183" s="85">
        <f>1.039*$AZ$183</f>
        <v>23307.311788819996</v>
      </c>
      <c r="FSE183" s="85">
        <f>1.039*$AZ$183</f>
        <v>23307.311788819996</v>
      </c>
      <c r="FSF183" s="85">
        <f>1.039*$AZ$183</f>
        <v>23307.311788819996</v>
      </c>
      <c r="FSG183" s="85">
        <f>1.039*$AZ$183</f>
        <v>23307.311788819996</v>
      </c>
      <c r="FSH183" s="85">
        <f>1.039*$AZ$183</f>
        <v>23307.311788819996</v>
      </c>
      <c r="FSI183" s="85">
        <f>1.039*$AZ$183</f>
        <v>23307.311788819996</v>
      </c>
      <c r="FSJ183" s="85">
        <f>1.039*$AZ$183</f>
        <v>23307.311788819996</v>
      </c>
      <c r="FSK183" s="85">
        <f>1.039*$AZ$183</f>
        <v>23307.311788819996</v>
      </c>
      <c r="FSL183" s="85">
        <f>1.039*$AZ$183</f>
        <v>23307.311788819996</v>
      </c>
      <c r="FSM183" s="85">
        <f>1.039*$AZ$183</f>
        <v>23307.311788819996</v>
      </c>
      <c r="FSN183" s="85">
        <f>1.039*$AZ$183</f>
        <v>23307.311788819996</v>
      </c>
      <c r="FSO183" s="85">
        <f>1.039*$AZ$183</f>
        <v>23307.311788819996</v>
      </c>
      <c r="FSP183" s="85">
        <f>1.039*$AZ$183</f>
        <v>23307.311788819996</v>
      </c>
      <c r="FSQ183" s="85">
        <f>1.039*$AZ$183</f>
        <v>23307.311788819996</v>
      </c>
      <c r="FSR183" s="85">
        <f>1.039*$AZ$183</f>
        <v>23307.311788819996</v>
      </c>
      <c r="FSS183" s="85">
        <f>1.039*$AZ$183</f>
        <v>23307.311788819996</v>
      </c>
      <c r="FST183" s="85">
        <f>1.039*$AZ$183</f>
        <v>23307.311788819996</v>
      </c>
      <c r="FSU183" s="85">
        <f>1.039*$AZ$183</f>
        <v>23307.311788819996</v>
      </c>
      <c r="FSV183" s="85">
        <f>1.039*$AZ$183</f>
        <v>23307.311788819996</v>
      </c>
      <c r="FSW183" s="85">
        <f>1.039*$AZ$183</f>
        <v>23307.311788819996</v>
      </c>
      <c r="FSX183" s="85">
        <f>1.039*$AZ$183</f>
        <v>23307.311788819996</v>
      </c>
      <c r="FSY183" s="85">
        <f>1.039*$AZ$183</f>
        <v>23307.311788819996</v>
      </c>
      <c r="FSZ183" s="85">
        <f>1.039*$AZ$183</f>
        <v>23307.311788819996</v>
      </c>
      <c r="FTA183" s="85">
        <f>1.039*$AZ$183</f>
        <v>23307.311788819996</v>
      </c>
      <c r="FTB183" s="85">
        <f>1.039*$AZ$183</f>
        <v>23307.311788819996</v>
      </c>
      <c r="FTC183" s="85">
        <f>1.039*$AZ$183</f>
        <v>23307.311788819996</v>
      </c>
      <c r="FTD183" s="85">
        <f>1.039*$AZ$183</f>
        <v>23307.311788819996</v>
      </c>
      <c r="FTE183" s="85">
        <f>1.039*$AZ$183</f>
        <v>23307.311788819996</v>
      </c>
      <c r="FTF183" s="85">
        <f>1.039*$AZ$183</f>
        <v>23307.311788819996</v>
      </c>
      <c r="FTG183" s="85">
        <f>1.039*$AZ$183</f>
        <v>23307.311788819996</v>
      </c>
      <c r="FTH183" s="85">
        <f>1.039*$AZ$183</f>
        <v>23307.311788819996</v>
      </c>
      <c r="FTI183" s="85">
        <f>1.039*$AZ$183</f>
        <v>23307.311788819996</v>
      </c>
      <c r="FTJ183" s="85">
        <f>1.039*$AZ$183</f>
        <v>23307.311788819996</v>
      </c>
      <c r="FTK183" s="85">
        <f>1.039*$AZ$183</f>
        <v>23307.311788819996</v>
      </c>
      <c r="FTL183" s="85">
        <f>1.039*$AZ$183</f>
        <v>23307.311788819996</v>
      </c>
      <c r="FTM183" s="85">
        <f>1.039*$AZ$183</f>
        <v>23307.311788819996</v>
      </c>
      <c r="FTN183" s="85">
        <f>1.039*$AZ$183</f>
        <v>23307.311788819996</v>
      </c>
      <c r="FTO183" s="85">
        <f>1.039*$AZ$183</f>
        <v>23307.311788819996</v>
      </c>
      <c r="FTP183" s="85">
        <f>1.039*$AZ$183</f>
        <v>23307.311788819996</v>
      </c>
      <c r="FTQ183" s="85">
        <f>1.039*$AZ$183</f>
        <v>23307.311788819996</v>
      </c>
      <c r="FTR183" s="85">
        <f>1.039*$AZ$183</f>
        <v>23307.311788819996</v>
      </c>
      <c r="FTS183" s="85">
        <f>1.039*$AZ$183</f>
        <v>23307.311788819996</v>
      </c>
      <c r="FTT183" s="85">
        <f>1.039*$AZ$183</f>
        <v>23307.311788819996</v>
      </c>
      <c r="FTU183" s="85">
        <f>1.039*$AZ$183</f>
        <v>23307.311788819996</v>
      </c>
      <c r="FTV183" s="85">
        <f>1.039*$AZ$183</f>
        <v>23307.311788819996</v>
      </c>
      <c r="FTW183" s="85">
        <f>1.039*$AZ$183</f>
        <v>23307.311788819996</v>
      </c>
      <c r="FTX183" s="85">
        <f>1.039*$AZ$183</f>
        <v>23307.311788819996</v>
      </c>
      <c r="FTY183" s="85">
        <f>1.039*$AZ$183</f>
        <v>23307.311788819996</v>
      </c>
      <c r="FTZ183" s="85">
        <f>1.039*$AZ$183</f>
        <v>23307.311788819996</v>
      </c>
      <c r="FUA183" s="85">
        <f>1.039*$AZ$183</f>
        <v>23307.311788819996</v>
      </c>
      <c r="FUB183" s="85">
        <f>1.039*$AZ$183</f>
        <v>23307.311788819996</v>
      </c>
      <c r="FUC183" s="85">
        <f>1.039*$AZ$183</f>
        <v>23307.311788819996</v>
      </c>
      <c r="FUD183" s="85">
        <f>1.039*$AZ$183</f>
        <v>23307.311788819996</v>
      </c>
      <c r="FUE183" s="85">
        <f>1.039*$AZ$183</f>
        <v>23307.311788819996</v>
      </c>
      <c r="FUF183" s="85">
        <f>1.039*$AZ$183</f>
        <v>23307.311788819996</v>
      </c>
      <c r="FUG183" s="85">
        <f>1.039*$AZ$183</f>
        <v>23307.311788819996</v>
      </c>
      <c r="FUH183" s="85">
        <f>1.039*$AZ$183</f>
        <v>23307.311788819996</v>
      </c>
      <c r="FUI183" s="85">
        <f>1.039*$AZ$183</f>
        <v>23307.311788819996</v>
      </c>
      <c r="FUJ183" s="85">
        <f>1.039*$AZ$183</f>
        <v>23307.311788819996</v>
      </c>
      <c r="FUK183" s="85">
        <f>1.039*$AZ$183</f>
        <v>23307.311788819996</v>
      </c>
      <c r="FUL183" s="85">
        <f>1.039*$AZ$183</f>
        <v>23307.311788819996</v>
      </c>
      <c r="FUM183" s="85">
        <f>1.039*$AZ$183</f>
        <v>23307.311788819996</v>
      </c>
      <c r="FUN183" s="85">
        <f>1.039*$AZ$183</f>
        <v>23307.311788819996</v>
      </c>
      <c r="FUO183" s="85">
        <f>1.039*$AZ$183</f>
        <v>23307.311788819996</v>
      </c>
      <c r="FUP183" s="85">
        <f>1.039*$AZ$183</f>
        <v>23307.311788819996</v>
      </c>
      <c r="FUQ183" s="85">
        <f>1.039*$AZ$183</f>
        <v>23307.311788819996</v>
      </c>
      <c r="FUR183" s="85">
        <f>1.039*$AZ$183</f>
        <v>23307.311788819996</v>
      </c>
      <c r="FUS183" s="85">
        <f>1.039*$AZ$183</f>
        <v>23307.311788819996</v>
      </c>
      <c r="FUT183" s="85">
        <f>1.039*$AZ$183</f>
        <v>23307.311788819996</v>
      </c>
      <c r="FUU183" s="85">
        <f>1.039*$AZ$183</f>
        <v>23307.311788819996</v>
      </c>
      <c r="FUV183" s="85">
        <f>1.039*$AZ$183</f>
        <v>23307.311788819996</v>
      </c>
      <c r="FUW183" s="85">
        <f>1.039*$AZ$183</f>
        <v>23307.311788819996</v>
      </c>
      <c r="FUX183" s="85">
        <f>1.039*$AZ$183</f>
        <v>23307.311788819996</v>
      </c>
      <c r="FUY183" s="85">
        <f>1.039*$AZ$183</f>
        <v>23307.311788819996</v>
      </c>
      <c r="FUZ183" s="85">
        <f>1.039*$AZ$183</f>
        <v>23307.311788819996</v>
      </c>
      <c r="FVA183" s="85">
        <f>1.039*$AZ$183</f>
        <v>23307.311788819996</v>
      </c>
      <c r="FVB183" s="85">
        <f>1.039*$AZ$183</f>
        <v>23307.311788819996</v>
      </c>
      <c r="FVC183" s="85">
        <f>1.039*$AZ$183</f>
        <v>23307.311788819996</v>
      </c>
      <c r="FVD183" s="85">
        <f>1.039*$AZ$183</f>
        <v>23307.311788819996</v>
      </c>
      <c r="FVE183" s="85">
        <f>1.039*$AZ$183</f>
        <v>23307.311788819996</v>
      </c>
      <c r="FVF183" s="85">
        <f>1.039*$AZ$183</f>
        <v>23307.311788819996</v>
      </c>
      <c r="FVG183" s="85">
        <f>1.039*$AZ$183</f>
        <v>23307.311788819996</v>
      </c>
      <c r="FVH183" s="85">
        <f>1.039*$AZ$183</f>
        <v>23307.311788819996</v>
      </c>
      <c r="FVI183" s="85">
        <f>1.039*$AZ$183</f>
        <v>23307.311788819996</v>
      </c>
      <c r="FVJ183" s="85">
        <f>1.039*$AZ$183</f>
        <v>23307.311788819996</v>
      </c>
      <c r="FVK183" s="85">
        <f>1.039*$AZ$183</f>
        <v>23307.311788819996</v>
      </c>
      <c r="FVL183" s="85">
        <f>1.039*$AZ$183</f>
        <v>23307.311788819996</v>
      </c>
      <c r="FVM183" s="85">
        <f>1.039*$AZ$183</f>
        <v>23307.311788819996</v>
      </c>
      <c r="FVN183" s="85">
        <f>1.039*$AZ$183</f>
        <v>23307.311788819996</v>
      </c>
      <c r="FVO183" s="85">
        <f>1.039*$AZ$183</f>
        <v>23307.311788819996</v>
      </c>
      <c r="FVP183" s="85">
        <f>1.039*$AZ$183</f>
        <v>23307.311788819996</v>
      </c>
      <c r="FVQ183" s="85">
        <f>1.039*$AZ$183</f>
        <v>23307.311788819996</v>
      </c>
      <c r="FVR183" s="85">
        <f>1.039*$AZ$183</f>
        <v>23307.311788819996</v>
      </c>
      <c r="FVS183" s="85">
        <f>1.039*$AZ$183</f>
        <v>23307.311788819996</v>
      </c>
      <c r="FVT183" s="85">
        <f>1.039*$AZ$183</f>
        <v>23307.311788819996</v>
      </c>
      <c r="FVU183" s="85">
        <f>1.039*$AZ$183</f>
        <v>23307.311788819996</v>
      </c>
      <c r="FVV183" s="85">
        <f>1.039*$AZ$183</f>
        <v>23307.311788819996</v>
      </c>
      <c r="FVW183" s="85">
        <f>1.039*$AZ$183</f>
        <v>23307.311788819996</v>
      </c>
      <c r="FVX183" s="85">
        <f>1.039*$AZ$183</f>
        <v>23307.311788819996</v>
      </c>
      <c r="FVY183" s="85">
        <f>1.039*$AZ$183</f>
        <v>23307.311788819996</v>
      </c>
      <c r="FVZ183" s="85">
        <f>1.039*$AZ$183</f>
        <v>23307.311788819996</v>
      </c>
      <c r="FWA183" s="85">
        <f>1.039*$AZ$183</f>
        <v>23307.311788819996</v>
      </c>
      <c r="FWB183" s="85">
        <f>1.039*$AZ$183</f>
        <v>23307.311788819996</v>
      </c>
      <c r="FWC183" s="85">
        <f>1.039*$AZ$183</f>
        <v>23307.311788819996</v>
      </c>
      <c r="FWD183" s="85">
        <f>1.039*$AZ$183</f>
        <v>23307.311788819996</v>
      </c>
      <c r="FWE183" s="85">
        <f>1.039*$AZ$183</f>
        <v>23307.311788819996</v>
      </c>
      <c r="FWF183" s="85">
        <f>1.039*$AZ$183</f>
        <v>23307.311788819996</v>
      </c>
      <c r="FWG183" s="85">
        <f>1.039*$AZ$183</f>
        <v>23307.311788819996</v>
      </c>
      <c r="FWH183" s="85">
        <f>1.039*$AZ$183</f>
        <v>23307.311788819996</v>
      </c>
      <c r="FWI183" s="85">
        <f>1.039*$AZ$183</f>
        <v>23307.311788819996</v>
      </c>
      <c r="FWJ183" s="85">
        <f>1.039*$AZ$183</f>
        <v>23307.311788819996</v>
      </c>
      <c r="FWK183" s="85">
        <f>1.039*$AZ$183</f>
        <v>23307.311788819996</v>
      </c>
      <c r="FWL183" s="85">
        <f>1.039*$AZ$183</f>
        <v>23307.311788819996</v>
      </c>
      <c r="FWM183" s="85">
        <f>1.039*$AZ$183</f>
        <v>23307.311788819996</v>
      </c>
      <c r="FWN183" s="85">
        <f>1.039*$AZ$183</f>
        <v>23307.311788819996</v>
      </c>
      <c r="FWO183" s="85">
        <f>1.039*$AZ$183</f>
        <v>23307.311788819996</v>
      </c>
      <c r="FWP183" s="85">
        <f>1.039*$AZ$183</f>
        <v>23307.311788819996</v>
      </c>
      <c r="FWQ183" s="85">
        <f>1.039*$AZ$183</f>
        <v>23307.311788819996</v>
      </c>
      <c r="FWR183" s="85">
        <f>1.039*$AZ$183</f>
        <v>23307.311788819996</v>
      </c>
      <c r="FWS183" s="85">
        <f>1.039*$AZ$183</f>
        <v>23307.311788819996</v>
      </c>
      <c r="FWT183" s="85">
        <f>1.039*$AZ$183</f>
        <v>23307.311788819996</v>
      </c>
      <c r="FWU183" s="85">
        <f>1.039*$AZ$183</f>
        <v>23307.311788819996</v>
      </c>
      <c r="FWV183" s="85">
        <f>1.039*$AZ$183</f>
        <v>23307.311788819996</v>
      </c>
      <c r="FWW183" s="85">
        <f>1.039*$AZ$183</f>
        <v>23307.311788819996</v>
      </c>
      <c r="FWX183" s="85">
        <f>1.039*$AZ$183</f>
        <v>23307.311788819996</v>
      </c>
      <c r="FWY183" s="85">
        <f>1.039*$AZ$183</f>
        <v>23307.311788819996</v>
      </c>
      <c r="FWZ183" s="85">
        <f>1.039*$AZ$183</f>
        <v>23307.311788819996</v>
      </c>
      <c r="FXA183" s="85">
        <f>1.039*$AZ$183</f>
        <v>23307.311788819996</v>
      </c>
      <c r="FXB183" s="85">
        <f>1.039*$AZ$183</f>
        <v>23307.311788819996</v>
      </c>
      <c r="FXC183" s="85">
        <f>1.039*$AZ$183</f>
        <v>23307.311788819996</v>
      </c>
      <c r="FXD183" s="85">
        <f>1.039*$AZ$183</f>
        <v>23307.311788819996</v>
      </c>
      <c r="FXE183" s="85">
        <f>1.039*$AZ$183</f>
        <v>23307.311788819996</v>
      </c>
      <c r="FXF183" s="85">
        <f>1.039*$AZ$183</f>
        <v>23307.311788819996</v>
      </c>
      <c r="FXG183" s="85">
        <f>1.039*$AZ$183</f>
        <v>23307.311788819996</v>
      </c>
      <c r="FXH183" s="85">
        <f>1.039*$AZ$183</f>
        <v>23307.311788819996</v>
      </c>
      <c r="FXI183" s="85">
        <f>1.039*$AZ$183</f>
        <v>23307.311788819996</v>
      </c>
      <c r="FXJ183" s="85">
        <f>1.039*$AZ$183</f>
        <v>23307.311788819996</v>
      </c>
      <c r="FXK183" s="85">
        <f>1.039*$AZ$183</f>
        <v>23307.311788819996</v>
      </c>
      <c r="FXL183" s="85">
        <f>1.039*$AZ$183</f>
        <v>23307.311788819996</v>
      </c>
      <c r="FXM183" s="85">
        <f>1.039*$AZ$183</f>
        <v>23307.311788819996</v>
      </c>
      <c r="FXN183" s="85">
        <f>1.039*$AZ$183</f>
        <v>23307.311788819996</v>
      </c>
      <c r="FXO183" s="85">
        <f>1.039*$AZ$183</f>
        <v>23307.311788819996</v>
      </c>
      <c r="FXP183" s="85">
        <f>1.039*$AZ$183</f>
        <v>23307.311788819996</v>
      </c>
      <c r="FXQ183" s="85">
        <f>1.039*$AZ$183</f>
        <v>23307.311788819996</v>
      </c>
      <c r="FXR183" s="85">
        <f>1.039*$AZ$183</f>
        <v>23307.311788819996</v>
      </c>
      <c r="FXS183" s="85">
        <f>1.039*$AZ$183</f>
        <v>23307.311788819996</v>
      </c>
      <c r="FXT183" s="85">
        <f>1.039*$AZ$183</f>
        <v>23307.311788819996</v>
      </c>
      <c r="FXU183" s="85">
        <f>1.039*$AZ$183</f>
        <v>23307.311788819996</v>
      </c>
      <c r="FXV183" s="85">
        <f>1.039*$AZ$183</f>
        <v>23307.311788819996</v>
      </c>
      <c r="FXW183" s="85">
        <f>1.039*$AZ$183</f>
        <v>23307.311788819996</v>
      </c>
      <c r="FXX183" s="85">
        <f>1.039*$AZ$183</f>
        <v>23307.311788819996</v>
      </c>
      <c r="FXY183" s="85">
        <f>1.039*$AZ$183</f>
        <v>23307.311788819996</v>
      </c>
      <c r="FXZ183" s="85">
        <f>1.039*$AZ$183</f>
        <v>23307.311788819996</v>
      </c>
      <c r="FYA183" s="85">
        <f>1.039*$AZ$183</f>
        <v>23307.311788819996</v>
      </c>
      <c r="FYB183" s="85">
        <f>1.039*$AZ$183</f>
        <v>23307.311788819996</v>
      </c>
      <c r="FYC183" s="85">
        <f>1.039*$AZ$183</f>
        <v>23307.311788819996</v>
      </c>
      <c r="FYD183" s="85">
        <f>1.039*$AZ$183</f>
        <v>23307.311788819996</v>
      </c>
      <c r="FYE183" s="85">
        <f>1.039*$AZ$183</f>
        <v>23307.311788819996</v>
      </c>
      <c r="FYF183" s="85">
        <f>1.039*$AZ$183</f>
        <v>23307.311788819996</v>
      </c>
      <c r="FYG183" s="85">
        <f>1.039*$AZ$183</f>
        <v>23307.311788819996</v>
      </c>
      <c r="FYH183" s="85">
        <f>1.039*$AZ$183</f>
        <v>23307.311788819996</v>
      </c>
      <c r="FYI183" s="85">
        <f>1.039*$AZ$183</f>
        <v>23307.311788819996</v>
      </c>
      <c r="FYJ183" s="85">
        <f>1.039*$AZ$183</f>
        <v>23307.311788819996</v>
      </c>
      <c r="FYK183" s="85">
        <f>1.039*$AZ$183</f>
        <v>23307.311788819996</v>
      </c>
      <c r="FYL183" s="85">
        <f>1.039*$AZ$183</f>
        <v>23307.311788819996</v>
      </c>
      <c r="FYM183" s="85">
        <f>1.039*$AZ$183</f>
        <v>23307.311788819996</v>
      </c>
      <c r="FYN183" s="85">
        <f>1.039*$AZ$183</f>
        <v>23307.311788819996</v>
      </c>
      <c r="FYO183" s="85">
        <f>1.039*$AZ$183</f>
        <v>23307.311788819996</v>
      </c>
      <c r="FYP183" s="85">
        <f>1.039*$AZ$183</f>
        <v>23307.311788819996</v>
      </c>
      <c r="FYQ183" s="85">
        <f>1.039*$AZ$183</f>
        <v>23307.311788819996</v>
      </c>
      <c r="FYR183" s="85">
        <f>1.039*$AZ$183</f>
        <v>23307.311788819996</v>
      </c>
      <c r="FYS183" s="85">
        <f>1.039*$AZ$183</f>
        <v>23307.311788819996</v>
      </c>
      <c r="FYT183" s="85">
        <f>1.039*$AZ$183</f>
        <v>23307.311788819996</v>
      </c>
      <c r="FYU183" s="85">
        <f>1.039*$AZ$183</f>
        <v>23307.311788819996</v>
      </c>
      <c r="FYV183" s="85">
        <f>1.039*$AZ$183</f>
        <v>23307.311788819996</v>
      </c>
      <c r="FYW183" s="85">
        <f>1.039*$AZ$183</f>
        <v>23307.311788819996</v>
      </c>
      <c r="FYX183" s="85">
        <f>1.039*$AZ$183</f>
        <v>23307.311788819996</v>
      </c>
      <c r="FYY183" s="85">
        <f>1.039*$AZ$183</f>
        <v>23307.311788819996</v>
      </c>
      <c r="FYZ183" s="85">
        <f>1.039*$AZ$183</f>
        <v>23307.311788819996</v>
      </c>
      <c r="FZA183" s="85">
        <f>1.039*$AZ$183</f>
        <v>23307.311788819996</v>
      </c>
      <c r="FZB183" s="85">
        <f>1.039*$AZ$183</f>
        <v>23307.311788819996</v>
      </c>
      <c r="FZC183" s="85">
        <f>1.039*$AZ$183</f>
        <v>23307.311788819996</v>
      </c>
      <c r="FZD183" s="85">
        <f>1.039*$AZ$183</f>
        <v>23307.311788819996</v>
      </c>
      <c r="FZE183" s="85">
        <f>1.039*$AZ$183</f>
        <v>23307.311788819996</v>
      </c>
      <c r="FZF183" s="85">
        <f>1.039*$AZ$183</f>
        <v>23307.311788819996</v>
      </c>
      <c r="FZG183" s="85">
        <f>1.039*$AZ$183</f>
        <v>23307.311788819996</v>
      </c>
      <c r="FZH183" s="85">
        <f>1.039*$AZ$183</f>
        <v>23307.311788819996</v>
      </c>
      <c r="FZI183" s="85">
        <f>1.039*$AZ$183</f>
        <v>23307.311788819996</v>
      </c>
      <c r="FZJ183" s="85">
        <f>1.039*$AZ$183</f>
        <v>23307.311788819996</v>
      </c>
      <c r="FZK183" s="85">
        <f>1.039*$AZ$183</f>
        <v>23307.311788819996</v>
      </c>
      <c r="FZL183" s="85">
        <f>1.039*$AZ$183</f>
        <v>23307.311788819996</v>
      </c>
      <c r="FZM183" s="85">
        <f>1.039*$AZ$183</f>
        <v>23307.311788819996</v>
      </c>
      <c r="FZN183" s="85">
        <f>1.039*$AZ$183</f>
        <v>23307.311788819996</v>
      </c>
      <c r="FZO183" s="85">
        <f>1.039*$AZ$183</f>
        <v>23307.311788819996</v>
      </c>
      <c r="FZP183" s="85">
        <f>1.039*$AZ$183</f>
        <v>23307.311788819996</v>
      </c>
      <c r="FZQ183" s="85">
        <f>1.039*$AZ$183</f>
        <v>23307.311788819996</v>
      </c>
      <c r="FZR183" s="85">
        <f>1.039*$AZ$183</f>
        <v>23307.311788819996</v>
      </c>
      <c r="FZS183" s="85">
        <f>1.039*$AZ$183</f>
        <v>23307.311788819996</v>
      </c>
      <c r="FZT183" s="85">
        <f>1.039*$AZ$183</f>
        <v>23307.311788819996</v>
      </c>
      <c r="FZU183" s="85">
        <f>1.039*$AZ$183</f>
        <v>23307.311788819996</v>
      </c>
      <c r="FZV183" s="85">
        <f>1.039*$AZ$183</f>
        <v>23307.311788819996</v>
      </c>
      <c r="FZW183" s="85">
        <f>1.039*$AZ$183</f>
        <v>23307.311788819996</v>
      </c>
      <c r="FZX183" s="85">
        <f>1.039*$AZ$183</f>
        <v>23307.311788819996</v>
      </c>
      <c r="FZY183" s="85">
        <f>1.039*$AZ$183</f>
        <v>23307.311788819996</v>
      </c>
      <c r="FZZ183" s="85">
        <f>1.039*$AZ$183</f>
        <v>23307.311788819996</v>
      </c>
      <c r="GAA183" s="85">
        <f>1.039*$AZ$183</f>
        <v>23307.311788819996</v>
      </c>
      <c r="GAB183" s="85">
        <f>1.039*$AZ$183</f>
        <v>23307.311788819996</v>
      </c>
      <c r="GAC183" s="85">
        <f>1.039*$AZ$183</f>
        <v>23307.311788819996</v>
      </c>
      <c r="GAD183" s="85">
        <f>1.039*$AZ$183</f>
        <v>23307.311788819996</v>
      </c>
      <c r="GAE183" s="85">
        <f>1.039*$AZ$183</f>
        <v>23307.311788819996</v>
      </c>
      <c r="GAF183" s="85">
        <f>1.039*$AZ$183</f>
        <v>23307.311788819996</v>
      </c>
      <c r="GAG183" s="85">
        <f>1.039*$AZ$183</f>
        <v>23307.311788819996</v>
      </c>
      <c r="GAH183" s="85">
        <f>1.039*$AZ$183</f>
        <v>23307.311788819996</v>
      </c>
      <c r="GAI183" s="85">
        <f>1.039*$AZ$183</f>
        <v>23307.311788819996</v>
      </c>
      <c r="GAJ183" s="85">
        <f>1.039*$AZ$183</f>
        <v>23307.311788819996</v>
      </c>
      <c r="GAK183" s="85">
        <f>1.039*$AZ$183</f>
        <v>23307.311788819996</v>
      </c>
      <c r="GAL183" s="85">
        <f>1.039*$AZ$183</f>
        <v>23307.311788819996</v>
      </c>
      <c r="GAM183" s="85">
        <f>1.039*$AZ$183</f>
        <v>23307.311788819996</v>
      </c>
      <c r="GAN183" s="85">
        <f>1.039*$AZ$183</f>
        <v>23307.311788819996</v>
      </c>
      <c r="GAO183" s="85">
        <f>1.039*$AZ$183</f>
        <v>23307.311788819996</v>
      </c>
      <c r="GAP183" s="85">
        <f>1.039*$AZ$183</f>
        <v>23307.311788819996</v>
      </c>
      <c r="GAQ183" s="85">
        <f>1.039*$AZ$183</f>
        <v>23307.311788819996</v>
      </c>
      <c r="GAR183" s="85">
        <f>1.039*$AZ$183</f>
        <v>23307.311788819996</v>
      </c>
      <c r="GAS183" s="85">
        <f>1.039*$AZ$183</f>
        <v>23307.311788819996</v>
      </c>
      <c r="GAT183" s="85">
        <f>1.039*$AZ$183</f>
        <v>23307.311788819996</v>
      </c>
      <c r="GAU183" s="85">
        <f>1.039*$AZ$183</f>
        <v>23307.311788819996</v>
      </c>
      <c r="GAV183" s="85">
        <f>1.039*$AZ$183</f>
        <v>23307.311788819996</v>
      </c>
      <c r="GAW183" s="85">
        <f>1.039*$AZ$183</f>
        <v>23307.311788819996</v>
      </c>
      <c r="GAX183" s="85">
        <f>1.039*$AZ$183</f>
        <v>23307.311788819996</v>
      </c>
      <c r="GAY183" s="85">
        <f>1.039*$AZ$183</f>
        <v>23307.311788819996</v>
      </c>
      <c r="GAZ183" s="85">
        <f>1.039*$AZ$183</f>
        <v>23307.311788819996</v>
      </c>
      <c r="GBA183" s="85">
        <f>1.039*$AZ$183</f>
        <v>23307.311788819996</v>
      </c>
      <c r="GBB183" s="85">
        <f>1.039*$AZ$183</f>
        <v>23307.311788819996</v>
      </c>
      <c r="GBC183" s="85">
        <f>1.039*$AZ$183</f>
        <v>23307.311788819996</v>
      </c>
      <c r="GBD183" s="85">
        <f>1.039*$AZ$183</f>
        <v>23307.311788819996</v>
      </c>
      <c r="GBE183" s="85">
        <f>1.039*$AZ$183</f>
        <v>23307.311788819996</v>
      </c>
      <c r="GBF183" s="85">
        <f>1.039*$AZ$183</f>
        <v>23307.311788819996</v>
      </c>
      <c r="GBG183" s="85">
        <f>1.039*$AZ$183</f>
        <v>23307.311788819996</v>
      </c>
      <c r="GBH183" s="85">
        <f>1.039*$AZ$183</f>
        <v>23307.311788819996</v>
      </c>
      <c r="GBI183" s="85">
        <f>1.039*$AZ$183</f>
        <v>23307.311788819996</v>
      </c>
      <c r="GBJ183" s="85">
        <f>1.039*$AZ$183</f>
        <v>23307.311788819996</v>
      </c>
      <c r="GBK183" s="85">
        <f>1.039*$AZ$183</f>
        <v>23307.311788819996</v>
      </c>
      <c r="GBL183" s="85">
        <f>1.039*$AZ$183</f>
        <v>23307.311788819996</v>
      </c>
      <c r="GBM183" s="85">
        <f>1.039*$AZ$183</f>
        <v>23307.311788819996</v>
      </c>
      <c r="GBN183" s="85">
        <f>1.039*$AZ$183</f>
        <v>23307.311788819996</v>
      </c>
      <c r="GBO183" s="85">
        <f>1.039*$AZ$183</f>
        <v>23307.311788819996</v>
      </c>
      <c r="GBP183" s="85">
        <f>1.039*$AZ$183</f>
        <v>23307.311788819996</v>
      </c>
      <c r="GBQ183" s="85">
        <f>1.039*$AZ$183</f>
        <v>23307.311788819996</v>
      </c>
      <c r="GBR183" s="85">
        <f>1.039*$AZ$183</f>
        <v>23307.311788819996</v>
      </c>
      <c r="GBS183" s="85">
        <f>1.039*$AZ$183</f>
        <v>23307.311788819996</v>
      </c>
      <c r="GBT183" s="85">
        <f>1.039*$AZ$183</f>
        <v>23307.311788819996</v>
      </c>
      <c r="GBU183" s="85">
        <f>1.039*$AZ$183</f>
        <v>23307.311788819996</v>
      </c>
      <c r="GBV183" s="85">
        <f>1.039*$AZ$183</f>
        <v>23307.311788819996</v>
      </c>
      <c r="GBW183" s="85">
        <f>1.039*$AZ$183</f>
        <v>23307.311788819996</v>
      </c>
      <c r="GBX183" s="85">
        <f>1.039*$AZ$183</f>
        <v>23307.311788819996</v>
      </c>
      <c r="GBY183" s="85">
        <f>1.039*$AZ$183</f>
        <v>23307.311788819996</v>
      </c>
      <c r="GBZ183" s="85">
        <f>1.039*$AZ$183</f>
        <v>23307.311788819996</v>
      </c>
      <c r="GCA183" s="85">
        <f>1.039*$AZ$183</f>
        <v>23307.311788819996</v>
      </c>
      <c r="GCB183" s="85">
        <f>1.039*$AZ$183</f>
        <v>23307.311788819996</v>
      </c>
      <c r="GCC183" s="85">
        <f>1.039*$AZ$183</f>
        <v>23307.311788819996</v>
      </c>
      <c r="GCD183" s="85">
        <f>1.039*$AZ$183</f>
        <v>23307.311788819996</v>
      </c>
      <c r="GCE183" s="85">
        <f>1.039*$AZ$183</f>
        <v>23307.311788819996</v>
      </c>
      <c r="GCF183" s="85">
        <f>1.039*$AZ$183</f>
        <v>23307.311788819996</v>
      </c>
      <c r="GCG183" s="85">
        <f>1.039*$AZ$183</f>
        <v>23307.311788819996</v>
      </c>
      <c r="GCH183" s="85">
        <f>1.039*$AZ$183</f>
        <v>23307.311788819996</v>
      </c>
      <c r="GCI183" s="85">
        <f>1.039*$AZ$183</f>
        <v>23307.311788819996</v>
      </c>
      <c r="GCJ183" s="85">
        <f>1.039*$AZ$183</f>
        <v>23307.311788819996</v>
      </c>
      <c r="GCK183" s="85">
        <f>1.039*$AZ$183</f>
        <v>23307.311788819996</v>
      </c>
      <c r="GCL183" s="85">
        <f>1.039*$AZ$183</f>
        <v>23307.311788819996</v>
      </c>
      <c r="GCM183" s="85">
        <f>1.039*$AZ$183</f>
        <v>23307.311788819996</v>
      </c>
      <c r="GCN183" s="85">
        <f>1.039*$AZ$183</f>
        <v>23307.311788819996</v>
      </c>
      <c r="GCO183" s="85">
        <f>1.039*$AZ$183</f>
        <v>23307.311788819996</v>
      </c>
      <c r="GCP183" s="85">
        <f>1.039*$AZ$183</f>
        <v>23307.311788819996</v>
      </c>
      <c r="GCQ183" s="85">
        <f>1.039*$AZ$183</f>
        <v>23307.311788819996</v>
      </c>
      <c r="GCR183" s="85">
        <f>1.039*$AZ$183</f>
        <v>23307.311788819996</v>
      </c>
      <c r="GCS183" s="85">
        <f>1.039*$AZ$183</f>
        <v>23307.311788819996</v>
      </c>
      <c r="GCT183" s="85">
        <f>1.039*$AZ$183</f>
        <v>23307.311788819996</v>
      </c>
      <c r="GCU183" s="85">
        <f>1.039*$AZ$183</f>
        <v>23307.311788819996</v>
      </c>
      <c r="GCV183" s="85">
        <f>1.039*$AZ$183</f>
        <v>23307.311788819996</v>
      </c>
      <c r="GCW183" s="85">
        <f>1.039*$AZ$183</f>
        <v>23307.311788819996</v>
      </c>
      <c r="GCX183" s="85">
        <f>1.039*$AZ$183</f>
        <v>23307.311788819996</v>
      </c>
      <c r="GCY183" s="85">
        <f>1.039*$AZ$183</f>
        <v>23307.311788819996</v>
      </c>
      <c r="GCZ183" s="85">
        <f>1.039*$AZ$183</f>
        <v>23307.311788819996</v>
      </c>
      <c r="GDA183" s="85">
        <f>1.039*$AZ$183</f>
        <v>23307.311788819996</v>
      </c>
      <c r="GDB183" s="85">
        <f>1.039*$AZ$183</f>
        <v>23307.311788819996</v>
      </c>
      <c r="GDC183" s="85">
        <f>1.039*$AZ$183</f>
        <v>23307.311788819996</v>
      </c>
      <c r="GDD183" s="85">
        <f>1.039*$AZ$183</f>
        <v>23307.311788819996</v>
      </c>
      <c r="GDE183" s="85">
        <f>1.039*$AZ$183</f>
        <v>23307.311788819996</v>
      </c>
      <c r="GDF183" s="85">
        <f>1.039*$AZ$183</f>
        <v>23307.311788819996</v>
      </c>
      <c r="GDG183" s="85">
        <f>1.039*$AZ$183</f>
        <v>23307.311788819996</v>
      </c>
      <c r="GDH183" s="85">
        <f>1.039*$AZ$183</f>
        <v>23307.311788819996</v>
      </c>
      <c r="GDI183" s="85">
        <f>1.039*$AZ$183</f>
        <v>23307.311788819996</v>
      </c>
      <c r="GDJ183" s="85">
        <f>1.039*$AZ$183</f>
        <v>23307.311788819996</v>
      </c>
      <c r="GDK183" s="85">
        <f>1.039*$AZ$183</f>
        <v>23307.311788819996</v>
      </c>
      <c r="GDL183" s="85">
        <f>1.039*$AZ$183</f>
        <v>23307.311788819996</v>
      </c>
      <c r="GDM183" s="85">
        <f>1.039*$AZ$183</f>
        <v>23307.311788819996</v>
      </c>
      <c r="GDN183" s="85">
        <f>1.039*$AZ$183</f>
        <v>23307.311788819996</v>
      </c>
      <c r="GDO183" s="85">
        <f>1.039*$AZ$183</f>
        <v>23307.311788819996</v>
      </c>
      <c r="GDP183" s="85">
        <f>1.039*$AZ$183</f>
        <v>23307.311788819996</v>
      </c>
      <c r="GDQ183" s="85">
        <f>1.039*$AZ$183</f>
        <v>23307.311788819996</v>
      </c>
      <c r="GDR183" s="85">
        <f>1.039*$AZ$183</f>
        <v>23307.311788819996</v>
      </c>
      <c r="GDS183" s="85">
        <f>1.039*$AZ$183</f>
        <v>23307.311788819996</v>
      </c>
      <c r="GDT183" s="85">
        <f>1.039*$AZ$183</f>
        <v>23307.311788819996</v>
      </c>
      <c r="GDU183" s="85">
        <f>1.039*$AZ$183</f>
        <v>23307.311788819996</v>
      </c>
      <c r="GDV183" s="85">
        <f>1.039*$AZ$183</f>
        <v>23307.311788819996</v>
      </c>
      <c r="GDW183" s="85">
        <f>1.039*$AZ$183</f>
        <v>23307.311788819996</v>
      </c>
      <c r="GDX183" s="85">
        <f>1.039*$AZ$183</f>
        <v>23307.311788819996</v>
      </c>
      <c r="GDY183" s="85">
        <f>1.039*$AZ$183</f>
        <v>23307.311788819996</v>
      </c>
      <c r="GDZ183" s="85">
        <f>1.039*$AZ$183</f>
        <v>23307.311788819996</v>
      </c>
      <c r="GEA183" s="85">
        <f>1.039*$AZ$183</f>
        <v>23307.311788819996</v>
      </c>
      <c r="GEB183" s="85">
        <f>1.039*$AZ$183</f>
        <v>23307.311788819996</v>
      </c>
      <c r="GEC183" s="85">
        <f>1.039*$AZ$183</f>
        <v>23307.311788819996</v>
      </c>
      <c r="GED183" s="85">
        <f>1.039*$AZ$183</f>
        <v>23307.311788819996</v>
      </c>
      <c r="GEE183" s="85">
        <f>1.039*$AZ$183</f>
        <v>23307.311788819996</v>
      </c>
      <c r="GEF183" s="85">
        <f>1.039*$AZ$183</f>
        <v>23307.311788819996</v>
      </c>
      <c r="GEG183" s="85">
        <f>1.039*$AZ$183</f>
        <v>23307.311788819996</v>
      </c>
      <c r="GEH183" s="85">
        <f>1.039*$AZ$183</f>
        <v>23307.311788819996</v>
      </c>
      <c r="GEI183" s="85">
        <f>1.039*$AZ$183</f>
        <v>23307.311788819996</v>
      </c>
      <c r="GEJ183" s="85">
        <f>1.039*$AZ$183</f>
        <v>23307.311788819996</v>
      </c>
      <c r="GEK183" s="85">
        <f>1.039*$AZ$183</f>
        <v>23307.311788819996</v>
      </c>
      <c r="GEL183" s="85">
        <f>1.039*$AZ$183</f>
        <v>23307.311788819996</v>
      </c>
      <c r="GEM183" s="85">
        <f>1.039*$AZ$183</f>
        <v>23307.311788819996</v>
      </c>
      <c r="GEN183" s="85">
        <f>1.039*$AZ$183</f>
        <v>23307.311788819996</v>
      </c>
      <c r="GEO183" s="85">
        <f>1.039*$AZ$183</f>
        <v>23307.311788819996</v>
      </c>
      <c r="GEP183" s="85">
        <f>1.039*$AZ$183</f>
        <v>23307.311788819996</v>
      </c>
      <c r="GEQ183" s="85">
        <f>1.039*$AZ$183</f>
        <v>23307.311788819996</v>
      </c>
      <c r="GER183" s="85">
        <f>1.039*$AZ$183</f>
        <v>23307.311788819996</v>
      </c>
      <c r="GES183" s="85">
        <f>1.039*$AZ$183</f>
        <v>23307.311788819996</v>
      </c>
      <c r="GET183" s="85">
        <f>1.039*$AZ$183</f>
        <v>23307.311788819996</v>
      </c>
      <c r="GEU183" s="85">
        <f>1.039*$AZ$183</f>
        <v>23307.311788819996</v>
      </c>
      <c r="GEV183" s="85">
        <f>1.039*$AZ$183</f>
        <v>23307.311788819996</v>
      </c>
      <c r="GEW183" s="85">
        <f>1.039*$AZ$183</f>
        <v>23307.311788819996</v>
      </c>
      <c r="GEX183" s="85">
        <f>1.039*$AZ$183</f>
        <v>23307.311788819996</v>
      </c>
      <c r="GEY183" s="85">
        <f>1.039*$AZ$183</f>
        <v>23307.311788819996</v>
      </c>
      <c r="GEZ183" s="85">
        <f>1.039*$AZ$183</f>
        <v>23307.311788819996</v>
      </c>
      <c r="GFA183" s="85">
        <f>1.039*$AZ$183</f>
        <v>23307.311788819996</v>
      </c>
      <c r="GFB183" s="85">
        <f>1.039*$AZ$183</f>
        <v>23307.311788819996</v>
      </c>
      <c r="GFC183" s="85">
        <f>1.039*$AZ$183</f>
        <v>23307.311788819996</v>
      </c>
      <c r="GFD183" s="85">
        <f>1.039*$AZ$183</f>
        <v>23307.311788819996</v>
      </c>
      <c r="GFE183" s="85">
        <f>1.039*$AZ$183</f>
        <v>23307.311788819996</v>
      </c>
      <c r="GFF183" s="85">
        <f>1.039*$AZ$183</f>
        <v>23307.311788819996</v>
      </c>
      <c r="GFG183" s="85">
        <f>1.039*$AZ$183</f>
        <v>23307.311788819996</v>
      </c>
      <c r="GFH183" s="85">
        <f>1.039*$AZ$183</f>
        <v>23307.311788819996</v>
      </c>
      <c r="GFI183" s="85">
        <f>1.039*$AZ$183</f>
        <v>23307.311788819996</v>
      </c>
      <c r="GFJ183" s="85">
        <f>1.039*$AZ$183</f>
        <v>23307.311788819996</v>
      </c>
      <c r="GFK183" s="85">
        <f>1.039*$AZ$183</f>
        <v>23307.311788819996</v>
      </c>
      <c r="GFL183" s="85">
        <f>1.039*$AZ$183</f>
        <v>23307.311788819996</v>
      </c>
      <c r="GFM183" s="85">
        <f>1.039*$AZ$183</f>
        <v>23307.311788819996</v>
      </c>
      <c r="GFN183" s="85">
        <f>1.039*$AZ$183</f>
        <v>23307.311788819996</v>
      </c>
      <c r="GFO183" s="85">
        <f>1.039*$AZ$183</f>
        <v>23307.311788819996</v>
      </c>
      <c r="GFP183" s="85">
        <f>1.039*$AZ$183</f>
        <v>23307.311788819996</v>
      </c>
      <c r="GFQ183" s="85">
        <f>1.039*$AZ$183</f>
        <v>23307.311788819996</v>
      </c>
      <c r="GFR183" s="85">
        <f>1.039*$AZ$183</f>
        <v>23307.311788819996</v>
      </c>
      <c r="GFS183" s="85">
        <f>1.039*$AZ$183</f>
        <v>23307.311788819996</v>
      </c>
      <c r="GFT183" s="85">
        <f>1.039*$AZ$183</f>
        <v>23307.311788819996</v>
      </c>
      <c r="GFU183" s="85">
        <f>1.039*$AZ$183</f>
        <v>23307.311788819996</v>
      </c>
      <c r="GFV183" s="85">
        <f>1.039*$AZ$183</f>
        <v>23307.311788819996</v>
      </c>
      <c r="GFW183" s="85">
        <f>1.039*$AZ$183</f>
        <v>23307.311788819996</v>
      </c>
      <c r="GFX183" s="85">
        <f>1.039*$AZ$183</f>
        <v>23307.311788819996</v>
      </c>
      <c r="GFY183" s="85">
        <f>1.039*$AZ$183</f>
        <v>23307.311788819996</v>
      </c>
      <c r="GFZ183" s="85">
        <f>1.039*$AZ$183</f>
        <v>23307.311788819996</v>
      </c>
      <c r="GGA183" s="85">
        <f>1.039*$AZ$183</f>
        <v>23307.311788819996</v>
      </c>
      <c r="GGB183" s="85">
        <f>1.039*$AZ$183</f>
        <v>23307.311788819996</v>
      </c>
      <c r="GGC183" s="85">
        <f>1.039*$AZ$183</f>
        <v>23307.311788819996</v>
      </c>
      <c r="GGD183" s="85">
        <f>1.039*$AZ$183</f>
        <v>23307.311788819996</v>
      </c>
      <c r="GGE183" s="85">
        <f>1.039*$AZ$183</f>
        <v>23307.311788819996</v>
      </c>
      <c r="GGF183" s="85">
        <f>1.039*$AZ$183</f>
        <v>23307.311788819996</v>
      </c>
      <c r="GGG183" s="85">
        <f>1.039*$AZ$183</f>
        <v>23307.311788819996</v>
      </c>
      <c r="GGH183" s="85">
        <f>1.039*$AZ$183</f>
        <v>23307.311788819996</v>
      </c>
      <c r="GGI183" s="85">
        <f>1.039*$AZ$183</f>
        <v>23307.311788819996</v>
      </c>
      <c r="GGJ183" s="85">
        <f>1.039*$AZ$183</f>
        <v>23307.311788819996</v>
      </c>
      <c r="GGK183" s="85">
        <f>1.039*$AZ$183</f>
        <v>23307.311788819996</v>
      </c>
      <c r="GGL183" s="85">
        <f>1.039*$AZ$183</f>
        <v>23307.311788819996</v>
      </c>
      <c r="GGM183" s="85">
        <f>1.039*$AZ$183</f>
        <v>23307.311788819996</v>
      </c>
      <c r="GGN183" s="85">
        <f>1.039*$AZ$183</f>
        <v>23307.311788819996</v>
      </c>
      <c r="GGO183" s="85">
        <f>1.039*$AZ$183</f>
        <v>23307.311788819996</v>
      </c>
      <c r="GGP183" s="85">
        <f>1.039*$AZ$183</f>
        <v>23307.311788819996</v>
      </c>
      <c r="GGQ183" s="85">
        <f>1.039*$AZ$183</f>
        <v>23307.311788819996</v>
      </c>
      <c r="GGR183" s="85">
        <f>1.039*$AZ$183</f>
        <v>23307.311788819996</v>
      </c>
      <c r="GGS183" s="85">
        <f>1.039*$AZ$183</f>
        <v>23307.311788819996</v>
      </c>
      <c r="GGT183" s="85">
        <f>1.039*$AZ$183</f>
        <v>23307.311788819996</v>
      </c>
      <c r="GGU183" s="85">
        <f>1.039*$AZ$183</f>
        <v>23307.311788819996</v>
      </c>
      <c r="GGV183" s="85">
        <f>1.039*$AZ$183</f>
        <v>23307.311788819996</v>
      </c>
      <c r="GGW183" s="85">
        <f>1.039*$AZ$183</f>
        <v>23307.311788819996</v>
      </c>
      <c r="GGX183" s="85">
        <f>1.039*$AZ$183</f>
        <v>23307.311788819996</v>
      </c>
      <c r="GGY183" s="85">
        <f>1.039*$AZ$183</f>
        <v>23307.311788819996</v>
      </c>
      <c r="GGZ183" s="85">
        <f>1.039*$AZ$183</f>
        <v>23307.311788819996</v>
      </c>
      <c r="GHA183" s="85">
        <f>1.039*$AZ$183</f>
        <v>23307.311788819996</v>
      </c>
      <c r="GHB183" s="85">
        <f>1.039*$AZ$183</f>
        <v>23307.311788819996</v>
      </c>
      <c r="GHC183" s="85">
        <f>1.039*$AZ$183</f>
        <v>23307.311788819996</v>
      </c>
      <c r="GHD183" s="85">
        <f>1.039*$AZ$183</f>
        <v>23307.311788819996</v>
      </c>
      <c r="GHE183" s="85">
        <f>1.039*$AZ$183</f>
        <v>23307.311788819996</v>
      </c>
      <c r="GHF183" s="85">
        <f>1.039*$AZ$183</f>
        <v>23307.311788819996</v>
      </c>
      <c r="GHG183" s="85">
        <f>1.039*$AZ$183</f>
        <v>23307.311788819996</v>
      </c>
      <c r="GHH183" s="85">
        <f>1.039*$AZ$183</f>
        <v>23307.311788819996</v>
      </c>
      <c r="GHI183" s="85">
        <f>1.039*$AZ$183</f>
        <v>23307.311788819996</v>
      </c>
      <c r="GHJ183" s="85">
        <f>1.039*$AZ$183</f>
        <v>23307.311788819996</v>
      </c>
      <c r="GHK183" s="85">
        <f>1.039*$AZ$183</f>
        <v>23307.311788819996</v>
      </c>
      <c r="GHL183" s="85">
        <f>1.039*$AZ$183</f>
        <v>23307.311788819996</v>
      </c>
      <c r="GHM183" s="85">
        <f>1.039*$AZ$183</f>
        <v>23307.311788819996</v>
      </c>
      <c r="GHN183" s="85">
        <f>1.039*$AZ$183</f>
        <v>23307.311788819996</v>
      </c>
      <c r="GHO183" s="85">
        <f>1.039*$AZ$183</f>
        <v>23307.311788819996</v>
      </c>
      <c r="GHP183" s="85">
        <f>1.039*$AZ$183</f>
        <v>23307.311788819996</v>
      </c>
      <c r="GHQ183" s="85">
        <f>1.039*$AZ$183</f>
        <v>23307.311788819996</v>
      </c>
      <c r="GHR183" s="85">
        <f>1.039*$AZ$183</f>
        <v>23307.311788819996</v>
      </c>
      <c r="GHS183" s="85">
        <f>1.039*$AZ$183</f>
        <v>23307.311788819996</v>
      </c>
      <c r="GHT183" s="85">
        <f>1.039*$AZ$183</f>
        <v>23307.311788819996</v>
      </c>
      <c r="GHU183" s="85">
        <f>1.039*$AZ$183</f>
        <v>23307.311788819996</v>
      </c>
      <c r="GHV183" s="85">
        <f>1.039*$AZ$183</f>
        <v>23307.311788819996</v>
      </c>
      <c r="GHW183" s="85">
        <f>1.039*$AZ$183</f>
        <v>23307.311788819996</v>
      </c>
      <c r="GHX183" s="85">
        <f>1.039*$AZ$183</f>
        <v>23307.311788819996</v>
      </c>
      <c r="GHY183" s="85">
        <f>1.039*$AZ$183</f>
        <v>23307.311788819996</v>
      </c>
      <c r="GHZ183" s="85">
        <f>1.039*$AZ$183</f>
        <v>23307.311788819996</v>
      </c>
      <c r="GIA183" s="85">
        <f>1.039*$AZ$183</f>
        <v>23307.311788819996</v>
      </c>
      <c r="GIB183" s="85">
        <f>1.039*$AZ$183</f>
        <v>23307.311788819996</v>
      </c>
      <c r="GIC183" s="85">
        <f>1.039*$AZ$183</f>
        <v>23307.311788819996</v>
      </c>
      <c r="GID183" s="85">
        <f>1.039*$AZ$183</f>
        <v>23307.311788819996</v>
      </c>
      <c r="GIE183" s="85">
        <f>1.039*$AZ$183</f>
        <v>23307.311788819996</v>
      </c>
      <c r="GIF183" s="85">
        <f>1.039*$AZ$183</f>
        <v>23307.311788819996</v>
      </c>
      <c r="GIG183" s="85">
        <f>1.039*$AZ$183</f>
        <v>23307.311788819996</v>
      </c>
      <c r="GIH183" s="85">
        <f>1.039*$AZ$183</f>
        <v>23307.311788819996</v>
      </c>
      <c r="GII183" s="85">
        <f>1.039*$AZ$183</f>
        <v>23307.311788819996</v>
      </c>
      <c r="GIJ183" s="85">
        <f>1.039*$AZ$183</f>
        <v>23307.311788819996</v>
      </c>
      <c r="GIK183" s="85">
        <f>1.039*$AZ$183</f>
        <v>23307.311788819996</v>
      </c>
      <c r="GIL183" s="85">
        <f>1.039*$AZ$183</f>
        <v>23307.311788819996</v>
      </c>
      <c r="GIM183" s="85">
        <f>1.039*$AZ$183</f>
        <v>23307.311788819996</v>
      </c>
      <c r="GIN183" s="85">
        <f>1.039*$AZ$183</f>
        <v>23307.311788819996</v>
      </c>
      <c r="GIO183" s="85">
        <f>1.039*$AZ$183</f>
        <v>23307.311788819996</v>
      </c>
      <c r="GIP183" s="85">
        <f>1.039*$AZ$183</f>
        <v>23307.311788819996</v>
      </c>
      <c r="GIQ183" s="85">
        <f>1.039*$AZ$183</f>
        <v>23307.311788819996</v>
      </c>
      <c r="GIR183" s="85">
        <f>1.039*$AZ$183</f>
        <v>23307.311788819996</v>
      </c>
      <c r="GIS183" s="85">
        <f>1.039*$AZ$183</f>
        <v>23307.311788819996</v>
      </c>
      <c r="GIT183" s="85">
        <f>1.039*$AZ$183</f>
        <v>23307.311788819996</v>
      </c>
      <c r="GIU183" s="85">
        <f>1.039*$AZ$183</f>
        <v>23307.311788819996</v>
      </c>
      <c r="GIV183" s="85">
        <f>1.039*$AZ$183</f>
        <v>23307.311788819996</v>
      </c>
      <c r="GIW183" s="85">
        <f>1.039*$AZ$183</f>
        <v>23307.311788819996</v>
      </c>
      <c r="GIX183" s="85">
        <f>1.039*$AZ$183</f>
        <v>23307.311788819996</v>
      </c>
      <c r="GIY183" s="85">
        <f>1.039*$AZ$183</f>
        <v>23307.311788819996</v>
      </c>
      <c r="GIZ183" s="85">
        <f>1.039*$AZ$183</f>
        <v>23307.311788819996</v>
      </c>
      <c r="GJA183" s="85">
        <f>1.039*$AZ$183</f>
        <v>23307.311788819996</v>
      </c>
      <c r="GJB183" s="85">
        <f>1.039*$AZ$183</f>
        <v>23307.311788819996</v>
      </c>
      <c r="GJC183" s="85">
        <f>1.039*$AZ$183</f>
        <v>23307.311788819996</v>
      </c>
      <c r="GJD183" s="85">
        <f>1.039*$AZ$183</f>
        <v>23307.311788819996</v>
      </c>
      <c r="GJE183" s="85">
        <f>1.039*$AZ$183</f>
        <v>23307.311788819996</v>
      </c>
      <c r="GJF183" s="85">
        <f>1.039*$AZ$183</f>
        <v>23307.311788819996</v>
      </c>
      <c r="GJG183" s="85">
        <f>1.039*$AZ$183</f>
        <v>23307.311788819996</v>
      </c>
      <c r="GJH183" s="85">
        <f>1.039*$AZ$183</f>
        <v>23307.311788819996</v>
      </c>
      <c r="GJI183" s="85">
        <f>1.039*$AZ$183</f>
        <v>23307.311788819996</v>
      </c>
      <c r="GJJ183" s="85">
        <f>1.039*$AZ$183</f>
        <v>23307.311788819996</v>
      </c>
      <c r="GJK183" s="85">
        <f>1.039*$AZ$183</f>
        <v>23307.311788819996</v>
      </c>
      <c r="GJL183" s="85">
        <f>1.039*$AZ$183</f>
        <v>23307.311788819996</v>
      </c>
      <c r="GJM183" s="85">
        <f>1.039*$AZ$183</f>
        <v>23307.311788819996</v>
      </c>
      <c r="GJN183" s="85">
        <f>1.039*$AZ$183</f>
        <v>23307.311788819996</v>
      </c>
      <c r="GJO183" s="85">
        <f>1.039*$AZ$183</f>
        <v>23307.311788819996</v>
      </c>
      <c r="GJP183" s="85">
        <f>1.039*$AZ$183</f>
        <v>23307.311788819996</v>
      </c>
      <c r="GJQ183" s="85">
        <f>1.039*$AZ$183</f>
        <v>23307.311788819996</v>
      </c>
      <c r="GJR183" s="85">
        <f>1.039*$AZ$183</f>
        <v>23307.311788819996</v>
      </c>
      <c r="GJS183" s="85">
        <f>1.039*$AZ$183</f>
        <v>23307.311788819996</v>
      </c>
      <c r="GJT183" s="85">
        <f>1.039*$AZ$183</f>
        <v>23307.311788819996</v>
      </c>
      <c r="GJU183" s="85">
        <f>1.039*$AZ$183</f>
        <v>23307.311788819996</v>
      </c>
      <c r="GJV183" s="85">
        <f>1.039*$AZ$183</f>
        <v>23307.311788819996</v>
      </c>
      <c r="GJW183" s="85">
        <f>1.039*$AZ$183</f>
        <v>23307.311788819996</v>
      </c>
      <c r="GJX183" s="85">
        <f>1.039*$AZ$183</f>
        <v>23307.311788819996</v>
      </c>
      <c r="GJY183" s="85">
        <f>1.039*$AZ$183</f>
        <v>23307.311788819996</v>
      </c>
      <c r="GJZ183" s="85">
        <f>1.039*$AZ$183</f>
        <v>23307.311788819996</v>
      </c>
      <c r="GKA183" s="85">
        <f>1.039*$AZ$183</f>
        <v>23307.311788819996</v>
      </c>
      <c r="GKB183" s="85">
        <f>1.039*$AZ$183</f>
        <v>23307.311788819996</v>
      </c>
      <c r="GKC183" s="85">
        <f>1.039*$AZ$183</f>
        <v>23307.311788819996</v>
      </c>
      <c r="GKD183" s="85">
        <f>1.039*$AZ$183</f>
        <v>23307.311788819996</v>
      </c>
      <c r="GKE183" s="85">
        <f>1.039*$AZ$183</f>
        <v>23307.311788819996</v>
      </c>
      <c r="GKF183" s="85">
        <f>1.039*$AZ$183</f>
        <v>23307.311788819996</v>
      </c>
      <c r="GKG183" s="85">
        <f>1.039*$AZ$183</f>
        <v>23307.311788819996</v>
      </c>
      <c r="GKH183" s="85">
        <f>1.039*$AZ$183</f>
        <v>23307.311788819996</v>
      </c>
      <c r="GKI183" s="85">
        <f>1.039*$AZ$183</f>
        <v>23307.311788819996</v>
      </c>
      <c r="GKJ183" s="85">
        <f>1.039*$AZ$183</f>
        <v>23307.311788819996</v>
      </c>
      <c r="GKK183" s="85">
        <f>1.039*$AZ$183</f>
        <v>23307.311788819996</v>
      </c>
      <c r="GKL183" s="85">
        <f>1.039*$AZ$183</f>
        <v>23307.311788819996</v>
      </c>
      <c r="GKM183" s="85">
        <f>1.039*$AZ$183</f>
        <v>23307.311788819996</v>
      </c>
      <c r="GKN183" s="85">
        <f>1.039*$AZ$183</f>
        <v>23307.311788819996</v>
      </c>
      <c r="GKO183" s="85">
        <f>1.039*$AZ$183</f>
        <v>23307.311788819996</v>
      </c>
      <c r="GKP183" s="85">
        <f>1.039*$AZ$183</f>
        <v>23307.311788819996</v>
      </c>
      <c r="GKQ183" s="85">
        <f>1.039*$AZ$183</f>
        <v>23307.311788819996</v>
      </c>
      <c r="GKR183" s="85">
        <f>1.039*$AZ$183</f>
        <v>23307.311788819996</v>
      </c>
      <c r="GKS183" s="85">
        <f>1.039*$AZ$183</f>
        <v>23307.311788819996</v>
      </c>
      <c r="GKT183" s="85">
        <f>1.039*$AZ$183</f>
        <v>23307.311788819996</v>
      </c>
      <c r="GKU183" s="85">
        <f>1.039*$AZ$183</f>
        <v>23307.311788819996</v>
      </c>
      <c r="GKV183" s="85">
        <f>1.039*$AZ$183</f>
        <v>23307.311788819996</v>
      </c>
      <c r="GKW183" s="85">
        <f>1.039*$AZ$183</f>
        <v>23307.311788819996</v>
      </c>
      <c r="GKX183" s="85">
        <f>1.039*$AZ$183</f>
        <v>23307.311788819996</v>
      </c>
      <c r="GKY183" s="85">
        <f>1.039*$AZ$183</f>
        <v>23307.311788819996</v>
      </c>
      <c r="GKZ183" s="85">
        <f>1.039*$AZ$183</f>
        <v>23307.311788819996</v>
      </c>
      <c r="GLA183" s="85">
        <f>1.039*$AZ$183</f>
        <v>23307.311788819996</v>
      </c>
      <c r="GLB183" s="85">
        <f>1.039*$AZ$183</f>
        <v>23307.311788819996</v>
      </c>
      <c r="GLC183" s="85">
        <f>1.039*$AZ$183</f>
        <v>23307.311788819996</v>
      </c>
      <c r="GLD183" s="85">
        <f>1.039*$AZ$183</f>
        <v>23307.311788819996</v>
      </c>
      <c r="GLE183" s="85">
        <f>1.039*$AZ$183</f>
        <v>23307.311788819996</v>
      </c>
      <c r="GLF183" s="85">
        <f>1.039*$AZ$183</f>
        <v>23307.311788819996</v>
      </c>
      <c r="GLG183" s="85">
        <f>1.039*$AZ$183</f>
        <v>23307.311788819996</v>
      </c>
      <c r="GLH183" s="85">
        <f>1.039*$AZ$183</f>
        <v>23307.311788819996</v>
      </c>
      <c r="GLI183" s="85">
        <f>1.039*$AZ$183</f>
        <v>23307.311788819996</v>
      </c>
      <c r="GLJ183" s="85">
        <f>1.039*$AZ$183</f>
        <v>23307.311788819996</v>
      </c>
      <c r="GLK183" s="85">
        <f>1.039*$AZ$183</f>
        <v>23307.311788819996</v>
      </c>
      <c r="GLL183" s="85">
        <f>1.039*$AZ$183</f>
        <v>23307.311788819996</v>
      </c>
      <c r="GLM183" s="85">
        <f>1.039*$AZ$183</f>
        <v>23307.311788819996</v>
      </c>
      <c r="GLN183" s="85">
        <f>1.039*$AZ$183</f>
        <v>23307.311788819996</v>
      </c>
      <c r="GLO183" s="85">
        <f>1.039*$AZ$183</f>
        <v>23307.311788819996</v>
      </c>
      <c r="GLP183" s="85">
        <f>1.039*$AZ$183</f>
        <v>23307.311788819996</v>
      </c>
      <c r="GLQ183" s="85">
        <f>1.039*$AZ$183</f>
        <v>23307.311788819996</v>
      </c>
      <c r="GLR183" s="85">
        <f>1.039*$AZ$183</f>
        <v>23307.311788819996</v>
      </c>
      <c r="GLS183" s="85">
        <f>1.039*$AZ$183</f>
        <v>23307.311788819996</v>
      </c>
      <c r="GLT183" s="85">
        <f>1.039*$AZ$183</f>
        <v>23307.311788819996</v>
      </c>
      <c r="GLU183" s="85">
        <f>1.039*$AZ$183</f>
        <v>23307.311788819996</v>
      </c>
      <c r="GLV183" s="85">
        <f>1.039*$AZ$183</f>
        <v>23307.311788819996</v>
      </c>
      <c r="GLW183" s="85">
        <f>1.039*$AZ$183</f>
        <v>23307.311788819996</v>
      </c>
      <c r="GLX183" s="85">
        <f>1.039*$AZ$183</f>
        <v>23307.311788819996</v>
      </c>
      <c r="GLY183" s="85">
        <f>1.039*$AZ$183</f>
        <v>23307.311788819996</v>
      </c>
      <c r="GLZ183" s="85">
        <f>1.039*$AZ$183</f>
        <v>23307.311788819996</v>
      </c>
      <c r="GMA183" s="85">
        <f>1.039*$AZ$183</f>
        <v>23307.311788819996</v>
      </c>
      <c r="GMB183" s="85">
        <f>1.039*$AZ$183</f>
        <v>23307.311788819996</v>
      </c>
      <c r="GMC183" s="85">
        <f>1.039*$AZ$183</f>
        <v>23307.311788819996</v>
      </c>
      <c r="GMD183" s="85">
        <f>1.039*$AZ$183</f>
        <v>23307.311788819996</v>
      </c>
      <c r="GME183" s="85">
        <f>1.039*$AZ$183</f>
        <v>23307.311788819996</v>
      </c>
      <c r="GMF183" s="85">
        <f>1.039*$AZ$183</f>
        <v>23307.311788819996</v>
      </c>
      <c r="GMG183" s="85">
        <f>1.039*$AZ$183</f>
        <v>23307.311788819996</v>
      </c>
      <c r="GMH183" s="85">
        <f>1.039*$AZ$183</f>
        <v>23307.311788819996</v>
      </c>
      <c r="GMI183" s="85">
        <f>1.039*$AZ$183</f>
        <v>23307.311788819996</v>
      </c>
      <c r="GMJ183" s="85">
        <f>1.039*$AZ$183</f>
        <v>23307.311788819996</v>
      </c>
      <c r="GMK183" s="85">
        <f>1.039*$AZ$183</f>
        <v>23307.311788819996</v>
      </c>
      <c r="GML183" s="85">
        <f>1.039*$AZ$183</f>
        <v>23307.311788819996</v>
      </c>
      <c r="GMM183" s="85">
        <f>1.039*$AZ$183</f>
        <v>23307.311788819996</v>
      </c>
      <c r="GMN183" s="85">
        <f>1.039*$AZ$183</f>
        <v>23307.311788819996</v>
      </c>
      <c r="GMO183" s="85">
        <f>1.039*$AZ$183</f>
        <v>23307.311788819996</v>
      </c>
      <c r="GMP183" s="85">
        <f>1.039*$AZ$183</f>
        <v>23307.311788819996</v>
      </c>
      <c r="GMQ183" s="85">
        <f>1.039*$AZ$183</f>
        <v>23307.311788819996</v>
      </c>
      <c r="GMR183" s="85">
        <f>1.039*$AZ$183</f>
        <v>23307.311788819996</v>
      </c>
      <c r="GMS183" s="85">
        <f>1.039*$AZ$183</f>
        <v>23307.311788819996</v>
      </c>
      <c r="GMT183" s="85">
        <f>1.039*$AZ$183</f>
        <v>23307.311788819996</v>
      </c>
      <c r="GMU183" s="85">
        <f>1.039*$AZ$183</f>
        <v>23307.311788819996</v>
      </c>
      <c r="GMV183" s="85">
        <f>1.039*$AZ$183</f>
        <v>23307.311788819996</v>
      </c>
      <c r="GMW183" s="85">
        <f>1.039*$AZ$183</f>
        <v>23307.311788819996</v>
      </c>
      <c r="GMX183" s="85">
        <f>1.039*$AZ$183</f>
        <v>23307.311788819996</v>
      </c>
      <c r="GMY183" s="85">
        <f>1.039*$AZ$183</f>
        <v>23307.311788819996</v>
      </c>
      <c r="GMZ183" s="85">
        <f>1.039*$AZ$183</f>
        <v>23307.311788819996</v>
      </c>
      <c r="GNA183" s="85">
        <f>1.039*$AZ$183</f>
        <v>23307.311788819996</v>
      </c>
      <c r="GNB183" s="85">
        <f>1.039*$AZ$183</f>
        <v>23307.311788819996</v>
      </c>
      <c r="GNC183" s="85">
        <f>1.039*$AZ$183</f>
        <v>23307.311788819996</v>
      </c>
      <c r="GND183" s="85">
        <f>1.039*$AZ$183</f>
        <v>23307.311788819996</v>
      </c>
      <c r="GNE183" s="85">
        <f>1.039*$AZ$183</f>
        <v>23307.311788819996</v>
      </c>
      <c r="GNF183" s="85">
        <f>1.039*$AZ$183</f>
        <v>23307.311788819996</v>
      </c>
      <c r="GNG183" s="85">
        <f>1.039*$AZ$183</f>
        <v>23307.311788819996</v>
      </c>
      <c r="GNH183" s="85">
        <f>1.039*$AZ$183</f>
        <v>23307.311788819996</v>
      </c>
      <c r="GNI183" s="85">
        <f>1.039*$AZ$183</f>
        <v>23307.311788819996</v>
      </c>
      <c r="GNJ183" s="85">
        <f>1.039*$AZ$183</f>
        <v>23307.311788819996</v>
      </c>
      <c r="GNK183" s="85">
        <f>1.039*$AZ$183</f>
        <v>23307.311788819996</v>
      </c>
      <c r="GNL183" s="85">
        <f>1.039*$AZ$183</f>
        <v>23307.311788819996</v>
      </c>
      <c r="GNM183" s="85">
        <f>1.039*$AZ$183</f>
        <v>23307.311788819996</v>
      </c>
      <c r="GNN183" s="85">
        <f>1.039*$AZ$183</f>
        <v>23307.311788819996</v>
      </c>
      <c r="GNO183" s="85">
        <f>1.039*$AZ$183</f>
        <v>23307.311788819996</v>
      </c>
      <c r="GNP183" s="85">
        <f>1.039*$AZ$183</f>
        <v>23307.311788819996</v>
      </c>
      <c r="GNQ183" s="85">
        <f>1.039*$AZ$183</f>
        <v>23307.311788819996</v>
      </c>
      <c r="GNR183" s="85">
        <f>1.039*$AZ$183</f>
        <v>23307.311788819996</v>
      </c>
      <c r="GNS183" s="85">
        <f>1.039*$AZ$183</f>
        <v>23307.311788819996</v>
      </c>
      <c r="GNT183" s="85">
        <f>1.039*$AZ$183</f>
        <v>23307.311788819996</v>
      </c>
      <c r="GNU183" s="85">
        <f>1.039*$AZ$183</f>
        <v>23307.311788819996</v>
      </c>
      <c r="GNV183" s="85">
        <f>1.039*$AZ$183</f>
        <v>23307.311788819996</v>
      </c>
      <c r="GNW183" s="85">
        <f>1.039*$AZ$183</f>
        <v>23307.311788819996</v>
      </c>
      <c r="GNX183" s="85">
        <f>1.039*$AZ$183</f>
        <v>23307.311788819996</v>
      </c>
      <c r="GNY183" s="85">
        <f>1.039*$AZ$183</f>
        <v>23307.311788819996</v>
      </c>
      <c r="GNZ183" s="85">
        <f>1.039*$AZ$183</f>
        <v>23307.311788819996</v>
      </c>
      <c r="GOA183" s="85">
        <f>1.039*$AZ$183</f>
        <v>23307.311788819996</v>
      </c>
      <c r="GOB183" s="85">
        <f>1.039*$AZ$183</f>
        <v>23307.311788819996</v>
      </c>
      <c r="GOC183" s="85">
        <f>1.039*$AZ$183</f>
        <v>23307.311788819996</v>
      </c>
      <c r="GOD183" s="85">
        <f>1.039*$AZ$183</f>
        <v>23307.311788819996</v>
      </c>
      <c r="GOE183" s="85">
        <f>1.039*$AZ$183</f>
        <v>23307.311788819996</v>
      </c>
      <c r="GOF183" s="85">
        <f>1.039*$AZ$183</f>
        <v>23307.311788819996</v>
      </c>
      <c r="GOG183" s="85">
        <f>1.039*$AZ$183</f>
        <v>23307.311788819996</v>
      </c>
      <c r="GOH183" s="85">
        <f>1.039*$AZ$183</f>
        <v>23307.311788819996</v>
      </c>
      <c r="GOI183" s="85">
        <f>1.039*$AZ$183</f>
        <v>23307.311788819996</v>
      </c>
      <c r="GOJ183" s="85">
        <f>1.039*$AZ$183</f>
        <v>23307.311788819996</v>
      </c>
      <c r="GOK183" s="85">
        <f>1.039*$AZ$183</f>
        <v>23307.311788819996</v>
      </c>
      <c r="GOL183" s="85">
        <f>1.039*$AZ$183</f>
        <v>23307.311788819996</v>
      </c>
      <c r="GOM183" s="85">
        <f>1.039*$AZ$183</f>
        <v>23307.311788819996</v>
      </c>
      <c r="GON183" s="85">
        <f>1.039*$AZ$183</f>
        <v>23307.311788819996</v>
      </c>
      <c r="GOO183" s="85">
        <f>1.039*$AZ$183</f>
        <v>23307.311788819996</v>
      </c>
      <c r="GOP183" s="85">
        <f>1.039*$AZ$183</f>
        <v>23307.311788819996</v>
      </c>
      <c r="GOQ183" s="85">
        <f>1.039*$AZ$183</f>
        <v>23307.311788819996</v>
      </c>
      <c r="GOR183" s="85">
        <f>1.039*$AZ$183</f>
        <v>23307.311788819996</v>
      </c>
      <c r="GOS183" s="85">
        <f>1.039*$AZ$183</f>
        <v>23307.311788819996</v>
      </c>
      <c r="GOT183" s="85">
        <f>1.039*$AZ$183</f>
        <v>23307.311788819996</v>
      </c>
      <c r="GOU183" s="85">
        <f>1.039*$AZ$183</f>
        <v>23307.311788819996</v>
      </c>
      <c r="GOV183" s="85">
        <f>1.039*$AZ$183</f>
        <v>23307.311788819996</v>
      </c>
      <c r="GOW183" s="85">
        <f>1.039*$AZ$183</f>
        <v>23307.311788819996</v>
      </c>
      <c r="GOX183" s="85">
        <f>1.039*$AZ$183</f>
        <v>23307.311788819996</v>
      </c>
      <c r="GOY183" s="85">
        <f>1.039*$AZ$183</f>
        <v>23307.311788819996</v>
      </c>
      <c r="GOZ183" s="85">
        <f>1.039*$AZ$183</f>
        <v>23307.311788819996</v>
      </c>
      <c r="GPA183" s="85">
        <f>1.039*$AZ$183</f>
        <v>23307.311788819996</v>
      </c>
      <c r="GPB183" s="85">
        <f>1.039*$AZ$183</f>
        <v>23307.311788819996</v>
      </c>
      <c r="GPC183" s="85">
        <f>1.039*$AZ$183</f>
        <v>23307.311788819996</v>
      </c>
      <c r="GPD183" s="85">
        <f>1.039*$AZ$183</f>
        <v>23307.311788819996</v>
      </c>
      <c r="GPE183" s="85">
        <f>1.039*$AZ$183</f>
        <v>23307.311788819996</v>
      </c>
      <c r="GPF183" s="85">
        <f>1.039*$AZ$183</f>
        <v>23307.311788819996</v>
      </c>
      <c r="GPG183" s="85">
        <f>1.039*$AZ$183</f>
        <v>23307.311788819996</v>
      </c>
      <c r="GPH183" s="85">
        <f>1.039*$AZ$183</f>
        <v>23307.311788819996</v>
      </c>
      <c r="GPI183" s="85">
        <f>1.039*$AZ$183</f>
        <v>23307.311788819996</v>
      </c>
      <c r="GPJ183" s="85">
        <f>1.039*$AZ$183</f>
        <v>23307.311788819996</v>
      </c>
      <c r="GPK183" s="85">
        <f>1.039*$AZ$183</f>
        <v>23307.311788819996</v>
      </c>
      <c r="GPL183" s="85">
        <f>1.039*$AZ$183</f>
        <v>23307.311788819996</v>
      </c>
      <c r="GPM183" s="85">
        <f>1.039*$AZ$183</f>
        <v>23307.311788819996</v>
      </c>
      <c r="GPN183" s="85">
        <f>1.039*$AZ$183</f>
        <v>23307.311788819996</v>
      </c>
      <c r="GPO183" s="85">
        <f>1.039*$AZ$183</f>
        <v>23307.311788819996</v>
      </c>
      <c r="GPP183" s="85">
        <f>1.039*$AZ$183</f>
        <v>23307.311788819996</v>
      </c>
      <c r="GPQ183" s="85">
        <f>1.039*$AZ$183</f>
        <v>23307.311788819996</v>
      </c>
      <c r="GPR183" s="85">
        <f>1.039*$AZ$183</f>
        <v>23307.311788819996</v>
      </c>
      <c r="GPS183" s="85">
        <f>1.039*$AZ$183</f>
        <v>23307.311788819996</v>
      </c>
      <c r="GPT183" s="85">
        <f>1.039*$AZ$183</f>
        <v>23307.311788819996</v>
      </c>
      <c r="GPU183" s="85">
        <f>1.039*$AZ$183</f>
        <v>23307.311788819996</v>
      </c>
      <c r="GPV183" s="85">
        <f>1.039*$AZ$183</f>
        <v>23307.311788819996</v>
      </c>
      <c r="GPW183" s="85">
        <f>1.039*$AZ$183</f>
        <v>23307.311788819996</v>
      </c>
      <c r="GPX183" s="85">
        <f>1.039*$AZ$183</f>
        <v>23307.311788819996</v>
      </c>
      <c r="GPY183" s="85">
        <f>1.039*$AZ$183</f>
        <v>23307.311788819996</v>
      </c>
      <c r="GPZ183" s="85">
        <f>1.039*$AZ$183</f>
        <v>23307.311788819996</v>
      </c>
      <c r="GQA183" s="85">
        <f>1.039*$AZ$183</f>
        <v>23307.311788819996</v>
      </c>
      <c r="GQB183" s="85">
        <f>1.039*$AZ$183</f>
        <v>23307.311788819996</v>
      </c>
      <c r="GQC183" s="85">
        <f>1.039*$AZ$183</f>
        <v>23307.311788819996</v>
      </c>
      <c r="GQD183" s="85">
        <f>1.039*$AZ$183</f>
        <v>23307.311788819996</v>
      </c>
      <c r="GQE183" s="85">
        <f>1.039*$AZ$183</f>
        <v>23307.311788819996</v>
      </c>
      <c r="GQF183" s="85">
        <f>1.039*$AZ$183</f>
        <v>23307.311788819996</v>
      </c>
      <c r="GQG183" s="85">
        <f>1.039*$AZ$183</f>
        <v>23307.311788819996</v>
      </c>
      <c r="GQH183" s="85">
        <f>1.039*$AZ$183</f>
        <v>23307.311788819996</v>
      </c>
      <c r="GQI183" s="85">
        <f>1.039*$AZ$183</f>
        <v>23307.311788819996</v>
      </c>
      <c r="GQJ183" s="85">
        <f>1.039*$AZ$183</f>
        <v>23307.311788819996</v>
      </c>
      <c r="GQK183" s="85">
        <f>1.039*$AZ$183</f>
        <v>23307.311788819996</v>
      </c>
      <c r="GQL183" s="85">
        <f>1.039*$AZ$183</f>
        <v>23307.311788819996</v>
      </c>
      <c r="GQM183" s="85">
        <f>1.039*$AZ$183</f>
        <v>23307.311788819996</v>
      </c>
      <c r="GQN183" s="85">
        <f>1.039*$AZ$183</f>
        <v>23307.311788819996</v>
      </c>
      <c r="GQO183" s="85">
        <f>1.039*$AZ$183</f>
        <v>23307.311788819996</v>
      </c>
      <c r="GQP183" s="85">
        <f>1.039*$AZ$183</f>
        <v>23307.311788819996</v>
      </c>
      <c r="GQQ183" s="85">
        <f>1.039*$AZ$183</f>
        <v>23307.311788819996</v>
      </c>
      <c r="GQR183" s="85">
        <f>1.039*$AZ$183</f>
        <v>23307.311788819996</v>
      </c>
      <c r="GQS183" s="85">
        <f>1.039*$AZ$183</f>
        <v>23307.311788819996</v>
      </c>
      <c r="GQT183" s="85">
        <f>1.039*$AZ$183</f>
        <v>23307.311788819996</v>
      </c>
      <c r="GQU183" s="85">
        <f>1.039*$AZ$183</f>
        <v>23307.311788819996</v>
      </c>
      <c r="GQV183" s="85">
        <f>1.039*$AZ$183</f>
        <v>23307.311788819996</v>
      </c>
      <c r="GQW183" s="85">
        <f>1.039*$AZ$183</f>
        <v>23307.311788819996</v>
      </c>
      <c r="GQX183" s="85">
        <f>1.039*$AZ$183</f>
        <v>23307.311788819996</v>
      </c>
      <c r="GQY183" s="85">
        <f>1.039*$AZ$183</f>
        <v>23307.311788819996</v>
      </c>
      <c r="GQZ183" s="85">
        <f>1.039*$AZ$183</f>
        <v>23307.311788819996</v>
      </c>
      <c r="GRA183" s="85">
        <f>1.039*$AZ$183</f>
        <v>23307.311788819996</v>
      </c>
      <c r="GRB183" s="85">
        <f>1.039*$AZ$183</f>
        <v>23307.311788819996</v>
      </c>
      <c r="GRC183" s="85">
        <f>1.039*$AZ$183</f>
        <v>23307.311788819996</v>
      </c>
      <c r="GRD183" s="85">
        <f>1.039*$AZ$183</f>
        <v>23307.311788819996</v>
      </c>
      <c r="GRE183" s="85">
        <f>1.039*$AZ$183</f>
        <v>23307.311788819996</v>
      </c>
      <c r="GRF183" s="85">
        <f>1.039*$AZ$183</f>
        <v>23307.311788819996</v>
      </c>
      <c r="GRG183" s="85">
        <f>1.039*$AZ$183</f>
        <v>23307.311788819996</v>
      </c>
      <c r="GRH183" s="85">
        <f>1.039*$AZ$183</f>
        <v>23307.311788819996</v>
      </c>
      <c r="GRI183" s="85">
        <f>1.039*$AZ$183</f>
        <v>23307.311788819996</v>
      </c>
      <c r="GRJ183" s="85">
        <f>1.039*$AZ$183</f>
        <v>23307.311788819996</v>
      </c>
      <c r="GRK183" s="85">
        <f>1.039*$AZ$183</f>
        <v>23307.311788819996</v>
      </c>
      <c r="GRL183" s="85">
        <f>1.039*$AZ$183</f>
        <v>23307.311788819996</v>
      </c>
      <c r="GRM183" s="85">
        <f>1.039*$AZ$183</f>
        <v>23307.311788819996</v>
      </c>
      <c r="GRN183" s="85">
        <f>1.039*$AZ$183</f>
        <v>23307.311788819996</v>
      </c>
      <c r="GRO183" s="85">
        <f>1.039*$AZ$183</f>
        <v>23307.311788819996</v>
      </c>
      <c r="GRP183" s="85">
        <f>1.039*$AZ$183</f>
        <v>23307.311788819996</v>
      </c>
      <c r="GRQ183" s="85">
        <f>1.039*$AZ$183</f>
        <v>23307.311788819996</v>
      </c>
      <c r="GRR183" s="85">
        <f>1.039*$AZ$183</f>
        <v>23307.311788819996</v>
      </c>
      <c r="GRS183" s="85">
        <f>1.039*$AZ$183</f>
        <v>23307.311788819996</v>
      </c>
      <c r="GRT183" s="85">
        <f>1.039*$AZ$183</f>
        <v>23307.311788819996</v>
      </c>
      <c r="GRU183" s="85">
        <f>1.039*$AZ$183</f>
        <v>23307.311788819996</v>
      </c>
      <c r="GRV183" s="85">
        <f>1.039*$AZ$183</f>
        <v>23307.311788819996</v>
      </c>
      <c r="GRW183" s="85">
        <f>1.039*$AZ$183</f>
        <v>23307.311788819996</v>
      </c>
      <c r="GRX183" s="85">
        <f>1.039*$AZ$183</f>
        <v>23307.311788819996</v>
      </c>
      <c r="GRY183" s="85">
        <f>1.039*$AZ$183</f>
        <v>23307.311788819996</v>
      </c>
      <c r="GRZ183" s="85">
        <f>1.039*$AZ$183</f>
        <v>23307.311788819996</v>
      </c>
      <c r="GSA183" s="85">
        <f>1.039*$AZ$183</f>
        <v>23307.311788819996</v>
      </c>
      <c r="GSB183" s="85">
        <f>1.039*$AZ$183</f>
        <v>23307.311788819996</v>
      </c>
      <c r="GSC183" s="85">
        <f>1.039*$AZ$183</f>
        <v>23307.311788819996</v>
      </c>
      <c r="GSD183" s="85">
        <f>1.039*$AZ$183</f>
        <v>23307.311788819996</v>
      </c>
      <c r="GSE183" s="85">
        <f>1.039*$AZ$183</f>
        <v>23307.311788819996</v>
      </c>
      <c r="GSF183" s="85">
        <f>1.039*$AZ$183</f>
        <v>23307.311788819996</v>
      </c>
      <c r="GSG183" s="85">
        <f>1.039*$AZ$183</f>
        <v>23307.311788819996</v>
      </c>
      <c r="GSH183" s="85">
        <f>1.039*$AZ$183</f>
        <v>23307.311788819996</v>
      </c>
      <c r="GSI183" s="85">
        <f>1.039*$AZ$183</f>
        <v>23307.311788819996</v>
      </c>
      <c r="GSJ183" s="85">
        <f>1.039*$AZ$183</f>
        <v>23307.311788819996</v>
      </c>
      <c r="GSK183" s="85">
        <f>1.039*$AZ$183</f>
        <v>23307.311788819996</v>
      </c>
      <c r="GSL183" s="85">
        <f>1.039*$AZ$183</f>
        <v>23307.311788819996</v>
      </c>
      <c r="GSM183" s="85">
        <f>1.039*$AZ$183</f>
        <v>23307.311788819996</v>
      </c>
      <c r="GSN183" s="85">
        <f>1.039*$AZ$183</f>
        <v>23307.311788819996</v>
      </c>
      <c r="GSO183" s="85">
        <f>1.039*$AZ$183</f>
        <v>23307.311788819996</v>
      </c>
      <c r="GSP183" s="85">
        <f>1.039*$AZ$183</f>
        <v>23307.311788819996</v>
      </c>
      <c r="GSQ183" s="85">
        <f>1.039*$AZ$183</f>
        <v>23307.311788819996</v>
      </c>
      <c r="GSR183" s="85">
        <f>1.039*$AZ$183</f>
        <v>23307.311788819996</v>
      </c>
      <c r="GSS183" s="85">
        <f>1.039*$AZ$183</f>
        <v>23307.311788819996</v>
      </c>
      <c r="GST183" s="85">
        <f>1.039*$AZ$183</f>
        <v>23307.311788819996</v>
      </c>
      <c r="GSU183" s="85">
        <f>1.039*$AZ$183</f>
        <v>23307.311788819996</v>
      </c>
      <c r="GSV183" s="85">
        <f>1.039*$AZ$183</f>
        <v>23307.311788819996</v>
      </c>
      <c r="GSW183" s="85">
        <f>1.039*$AZ$183</f>
        <v>23307.311788819996</v>
      </c>
      <c r="GSX183" s="85">
        <f>1.039*$AZ$183</f>
        <v>23307.311788819996</v>
      </c>
      <c r="GSY183" s="85">
        <f>1.039*$AZ$183</f>
        <v>23307.311788819996</v>
      </c>
      <c r="GSZ183" s="85">
        <f>1.039*$AZ$183</f>
        <v>23307.311788819996</v>
      </c>
      <c r="GTA183" s="85">
        <f>1.039*$AZ$183</f>
        <v>23307.311788819996</v>
      </c>
      <c r="GTB183" s="85">
        <f>1.039*$AZ$183</f>
        <v>23307.311788819996</v>
      </c>
      <c r="GTC183" s="85">
        <f>1.039*$AZ$183</f>
        <v>23307.311788819996</v>
      </c>
      <c r="GTD183" s="85">
        <f>1.039*$AZ$183</f>
        <v>23307.311788819996</v>
      </c>
      <c r="GTE183" s="85">
        <f>1.039*$AZ$183</f>
        <v>23307.311788819996</v>
      </c>
      <c r="GTF183" s="85">
        <f>1.039*$AZ$183</f>
        <v>23307.311788819996</v>
      </c>
      <c r="GTG183" s="85">
        <f>1.039*$AZ$183</f>
        <v>23307.311788819996</v>
      </c>
      <c r="GTH183" s="85">
        <f>1.039*$AZ$183</f>
        <v>23307.311788819996</v>
      </c>
      <c r="GTI183" s="85">
        <f>1.039*$AZ$183</f>
        <v>23307.311788819996</v>
      </c>
      <c r="GTJ183" s="85">
        <f>1.039*$AZ$183</f>
        <v>23307.311788819996</v>
      </c>
      <c r="GTK183" s="85">
        <f>1.039*$AZ$183</f>
        <v>23307.311788819996</v>
      </c>
      <c r="GTL183" s="85">
        <f>1.039*$AZ$183</f>
        <v>23307.311788819996</v>
      </c>
      <c r="GTM183" s="85">
        <f>1.039*$AZ$183</f>
        <v>23307.311788819996</v>
      </c>
      <c r="GTN183" s="85">
        <f>1.039*$AZ$183</f>
        <v>23307.311788819996</v>
      </c>
      <c r="GTO183" s="85">
        <f>1.039*$AZ$183</f>
        <v>23307.311788819996</v>
      </c>
      <c r="GTP183" s="85">
        <f>1.039*$AZ$183</f>
        <v>23307.311788819996</v>
      </c>
      <c r="GTQ183" s="85">
        <f>1.039*$AZ$183</f>
        <v>23307.311788819996</v>
      </c>
      <c r="GTR183" s="85">
        <f>1.039*$AZ$183</f>
        <v>23307.311788819996</v>
      </c>
      <c r="GTS183" s="85">
        <f>1.039*$AZ$183</f>
        <v>23307.311788819996</v>
      </c>
      <c r="GTT183" s="85">
        <f>1.039*$AZ$183</f>
        <v>23307.311788819996</v>
      </c>
      <c r="GTU183" s="85">
        <f>1.039*$AZ$183</f>
        <v>23307.311788819996</v>
      </c>
      <c r="GTV183" s="85">
        <f>1.039*$AZ$183</f>
        <v>23307.311788819996</v>
      </c>
      <c r="GTW183" s="85">
        <f>1.039*$AZ$183</f>
        <v>23307.311788819996</v>
      </c>
      <c r="GTX183" s="85">
        <f>1.039*$AZ$183</f>
        <v>23307.311788819996</v>
      </c>
      <c r="GTY183" s="85">
        <f>1.039*$AZ$183</f>
        <v>23307.311788819996</v>
      </c>
      <c r="GTZ183" s="85">
        <f>1.039*$AZ$183</f>
        <v>23307.311788819996</v>
      </c>
      <c r="GUA183" s="85">
        <f>1.039*$AZ$183</f>
        <v>23307.311788819996</v>
      </c>
      <c r="GUB183" s="85">
        <f>1.039*$AZ$183</f>
        <v>23307.311788819996</v>
      </c>
      <c r="GUC183" s="85">
        <f>1.039*$AZ$183</f>
        <v>23307.311788819996</v>
      </c>
      <c r="GUD183" s="85">
        <f>1.039*$AZ$183</f>
        <v>23307.311788819996</v>
      </c>
      <c r="GUE183" s="85">
        <f>1.039*$AZ$183</f>
        <v>23307.311788819996</v>
      </c>
      <c r="GUF183" s="85">
        <f>1.039*$AZ$183</f>
        <v>23307.311788819996</v>
      </c>
      <c r="GUG183" s="85">
        <f>1.039*$AZ$183</f>
        <v>23307.311788819996</v>
      </c>
      <c r="GUH183" s="85">
        <f>1.039*$AZ$183</f>
        <v>23307.311788819996</v>
      </c>
      <c r="GUI183" s="85">
        <f>1.039*$AZ$183</f>
        <v>23307.311788819996</v>
      </c>
      <c r="GUJ183" s="85">
        <f>1.039*$AZ$183</f>
        <v>23307.311788819996</v>
      </c>
      <c r="GUK183" s="85">
        <f>1.039*$AZ$183</f>
        <v>23307.311788819996</v>
      </c>
      <c r="GUL183" s="85">
        <f>1.039*$AZ$183</f>
        <v>23307.311788819996</v>
      </c>
      <c r="GUM183" s="85">
        <f>1.039*$AZ$183</f>
        <v>23307.311788819996</v>
      </c>
      <c r="GUN183" s="85">
        <f>1.039*$AZ$183</f>
        <v>23307.311788819996</v>
      </c>
      <c r="GUO183" s="85">
        <f>1.039*$AZ$183</f>
        <v>23307.311788819996</v>
      </c>
      <c r="GUP183" s="85">
        <f>1.039*$AZ$183</f>
        <v>23307.311788819996</v>
      </c>
      <c r="GUQ183" s="85">
        <f>1.039*$AZ$183</f>
        <v>23307.311788819996</v>
      </c>
      <c r="GUR183" s="85">
        <f>1.039*$AZ$183</f>
        <v>23307.311788819996</v>
      </c>
      <c r="GUS183" s="85">
        <f>1.039*$AZ$183</f>
        <v>23307.311788819996</v>
      </c>
      <c r="GUT183" s="85">
        <f>1.039*$AZ$183</f>
        <v>23307.311788819996</v>
      </c>
      <c r="GUU183" s="85">
        <f>1.039*$AZ$183</f>
        <v>23307.311788819996</v>
      </c>
      <c r="GUV183" s="85">
        <f>1.039*$AZ$183</f>
        <v>23307.311788819996</v>
      </c>
      <c r="GUW183" s="85">
        <f>1.039*$AZ$183</f>
        <v>23307.311788819996</v>
      </c>
      <c r="GUX183" s="85">
        <f>1.039*$AZ$183</f>
        <v>23307.311788819996</v>
      </c>
      <c r="GUY183" s="85">
        <f>1.039*$AZ$183</f>
        <v>23307.311788819996</v>
      </c>
      <c r="GUZ183" s="85">
        <f>1.039*$AZ$183</f>
        <v>23307.311788819996</v>
      </c>
      <c r="GVA183" s="85">
        <f>1.039*$AZ$183</f>
        <v>23307.311788819996</v>
      </c>
      <c r="GVB183" s="85">
        <f>1.039*$AZ$183</f>
        <v>23307.311788819996</v>
      </c>
      <c r="GVC183" s="85">
        <f>1.039*$AZ$183</f>
        <v>23307.311788819996</v>
      </c>
      <c r="GVD183" s="85">
        <f>1.039*$AZ$183</f>
        <v>23307.311788819996</v>
      </c>
      <c r="GVE183" s="85">
        <f>1.039*$AZ$183</f>
        <v>23307.311788819996</v>
      </c>
      <c r="GVF183" s="85">
        <f>1.039*$AZ$183</f>
        <v>23307.311788819996</v>
      </c>
      <c r="GVG183" s="85">
        <f>1.039*$AZ$183</f>
        <v>23307.311788819996</v>
      </c>
      <c r="GVH183" s="85">
        <f>1.039*$AZ$183</f>
        <v>23307.311788819996</v>
      </c>
      <c r="GVI183" s="85">
        <f>1.039*$AZ$183</f>
        <v>23307.311788819996</v>
      </c>
      <c r="GVJ183" s="85">
        <f>1.039*$AZ$183</f>
        <v>23307.311788819996</v>
      </c>
      <c r="GVK183" s="85">
        <f>1.039*$AZ$183</f>
        <v>23307.311788819996</v>
      </c>
      <c r="GVL183" s="85">
        <f>1.039*$AZ$183</f>
        <v>23307.311788819996</v>
      </c>
      <c r="GVM183" s="85">
        <f>1.039*$AZ$183</f>
        <v>23307.311788819996</v>
      </c>
      <c r="GVN183" s="85">
        <f>1.039*$AZ$183</f>
        <v>23307.311788819996</v>
      </c>
      <c r="GVO183" s="85">
        <f>1.039*$AZ$183</f>
        <v>23307.311788819996</v>
      </c>
      <c r="GVP183" s="85">
        <f>1.039*$AZ$183</f>
        <v>23307.311788819996</v>
      </c>
      <c r="GVQ183" s="85">
        <f>1.039*$AZ$183</f>
        <v>23307.311788819996</v>
      </c>
      <c r="GVR183" s="85">
        <f>1.039*$AZ$183</f>
        <v>23307.311788819996</v>
      </c>
      <c r="GVS183" s="85">
        <f>1.039*$AZ$183</f>
        <v>23307.311788819996</v>
      </c>
      <c r="GVT183" s="85">
        <f>1.039*$AZ$183</f>
        <v>23307.311788819996</v>
      </c>
      <c r="GVU183" s="85">
        <f>1.039*$AZ$183</f>
        <v>23307.311788819996</v>
      </c>
      <c r="GVV183" s="85">
        <f>1.039*$AZ$183</f>
        <v>23307.311788819996</v>
      </c>
      <c r="GVW183" s="85">
        <f>1.039*$AZ$183</f>
        <v>23307.311788819996</v>
      </c>
      <c r="GVX183" s="85">
        <f>1.039*$AZ$183</f>
        <v>23307.311788819996</v>
      </c>
      <c r="GVY183" s="85">
        <f>1.039*$AZ$183</f>
        <v>23307.311788819996</v>
      </c>
      <c r="GVZ183" s="85">
        <f>1.039*$AZ$183</f>
        <v>23307.311788819996</v>
      </c>
      <c r="GWA183" s="85">
        <f>1.039*$AZ$183</f>
        <v>23307.311788819996</v>
      </c>
      <c r="GWB183" s="85">
        <f>1.039*$AZ$183</f>
        <v>23307.311788819996</v>
      </c>
      <c r="GWC183" s="85">
        <f>1.039*$AZ$183</f>
        <v>23307.311788819996</v>
      </c>
      <c r="GWD183" s="85">
        <f>1.039*$AZ$183</f>
        <v>23307.311788819996</v>
      </c>
      <c r="GWE183" s="85">
        <f>1.039*$AZ$183</f>
        <v>23307.311788819996</v>
      </c>
      <c r="GWF183" s="85">
        <f>1.039*$AZ$183</f>
        <v>23307.311788819996</v>
      </c>
      <c r="GWG183" s="85">
        <f>1.039*$AZ$183</f>
        <v>23307.311788819996</v>
      </c>
      <c r="GWH183" s="85">
        <f>1.039*$AZ$183</f>
        <v>23307.311788819996</v>
      </c>
      <c r="GWI183" s="85">
        <f>1.039*$AZ$183</f>
        <v>23307.311788819996</v>
      </c>
      <c r="GWJ183" s="85">
        <f>1.039*$AZ$183</f>
        <v>23307.311788819996</v>
      </c>
      <c r="GWK183" s="85">
        <f>1.039*$AZ$183</f>
        <v>23307.311788819996</v>
      </c>
      <c r="GWL183" s="85">
        <f>1.039*$AZ$183</f>
        <v>23307.311788819996</v>
      </c>
      <c r="GWM183" s="85">
        <f>1.039*$AZ$183</f>
        <v>23307.311788819996</v>
      </c>
      <c r="GWN183" s="85">
        <f>1.039*$AZ$183</f>
        <v>23307.311788819996</v>
      </c>
      <c r="GWO183" s="85">
        <f>1.039*$AZ$183</f>
        <v>23307.311788819996</v>
      </c>
      <c r="GWP183" s="85">
        <f>1.039*$AZ$183</f>
        <v>23307.311788819996</v>
      </c>
      <c r="GWQ183" s="85">
        <f>1.039*$AZ$183</f>
        <v>23307.311788819996</v>
      </c>
      <c r="GWR183" s="85">
        <f>1.039*$AZ$183</f>
        <v>23307.311788819996</v>
      </c>
      <c r="GWS183" s="85">
        <f>1.039*$AZ$183</f>
        <v>23307.311788819996</v>
      </c>
      <c r="GWT183" s="85">
        <f>1.039*$AZ$183</f>
        <v>23307.311788819996</v>
      </c>
      <c r="GWU183" s="85">
        <f>1.039*$AZ$183</f>
        <v>23307.311788819996</v>
      </c>
      <c r="GWV183" s="85">
        <f>1.039*$AZ$183</f>
        <v>23307.311788819996</v>
      </c>
      <c r="GWW183" s="85">
        <f>1.039*$AZ$183</f>
        <v>23307.311788819996</v>
      </c>
      <c r="GWX183" s="85">
        <f>1.039*$AZ$183</f>
        <v>23307.311788819996</v>
      </c>
      <c r="GWY183" s="85">
        <f>1.039*$AZ$183</f>
        <v>23307.311788819996</v>
      </c>
      <c r="GWZ183" s="85">
        <f>1.039*$AZ$183</f>
        <v>23307.311788819996</v>
      </c>
      <c r="GXA183" s="85">
        <f>1.039*$AZ$183</f>
        <v>23307.311788819996</v>
      </c>
      <c r="GXB183" s="85">
        <f>1.039*$AZ$183</f>
        <v>23307.311788819996</v>
      </c>
      <c r="GXC183" s="85">
        <f>1.039*$AZ$183</f>
        <v>23307.311788819996</v>
      </c>
      <c r="GXD183" s="85">
        <f>1.039*$AZ$183</f>
        <v>23307.311788819996</v>
      </c>
      <c r="GXE183" s="85">
        <f>1.039*$AZ$183</f>
        <v>23307.311788819996</v>
      </c>
      <c r="GXF183" s="85">
        <f>1.039*$AZ$183</f>
        <v>23307.311788819996</v>
      </c>
      <c r="GXG183" s="85">
        <f>1.039*$AZ$183</f>
        <v>23307.311788819996</v>
      </c>
      <c r="GXH183" s="85">
        <f>1.039*$AZ$183</f>
        <v>23307.311788819996</v>
      </c>
      <c r="GXI183" s="85">
        <f>1.039*$AZ$183</f>
        <v>23307.311788819996</v>
      </c>
      <c r="GXJ183" s="85">
        <f>1.039*$AZ$183</f>
        <v>23307.311788819996</v>
      </c>
      <c r="GXK183" s="85">
        <f>1.039*$AZ$183</f>
        <v>23307.311788819996</v>
      </c>
      <c r="GXL183" s="85">
        <f>1.039*$AZ$183</f>
        <v>23307.311788819996</v>
      </c>
      <c r="GXM183" s="85">
        <f>1.039*$AZ$183</f>
        <v>23307.311788819996</v>
      </c>
      <c r="GXN183" s="85">
        <f>1.039*$AZ$183</f>
        <v>23307.311788819996</v>
      </c>
      <c r="GXO183" s="85">
        <f>1.039*$AZ$183</f>
        <v>23307.311788819996</v>
      </c>
      <c r="GXP183" s="85">
        <f>1.039*$AZ$183</f>
        <v>23307.311788819996</v>
      </c>
      <c r="GXQ183" s="85">
        <f>1.039*$AZ$183</f>
        <v>23307.311788819996</v>
      </c>
      <c r="GXR183" s="85">
        <f>1.039*$AZ$183</f>
        <v>23307.311788819996</v>
      </c>
      <c r="GXS183" s="85">
        <f>1.039*$AZ$183</f>
        <v>23307.311788819996</v>
      </c>
      <c r="GXT183" s="85">
        <f>1.039*$AZ$183</f>
        <v>23307.311788819996</v>
      </c>
      <c r="GXU183" s="85">
        <f>1.039*$AZ$183</f>
        <v>23307.311788819996</v>
      </c>
      <c r="GXV183" s="85">
        <f>1.039*$AZ$183</f>
        <v>23307.311788819996</v>
      </c>
      <c r="GXW183" s="85">
        <f>1.039*$AZ$183</f>
        <v>23307.311788819996</v>
      </c>
      <c r="GXX183" s="85">
        <f>1.039*$AZ$183</f>
        <v>23307.311788819996</v>
      </c>
      <c r="GXY183" s="85">
        <f>1.039*$AZ$183</f>
        <v>23307.311788819996</v>
      </c>
      <c r="GXZ183" s="85">
        <f>1.039*$AZ$183</f>
        <v>23307.311788819996</v>
      </c>
      <c r="GYA183" s="85">
        <f>1.039*$AZ$183</f>
        <v>23307.311788819996</v>
      </c>
      <c r="GYB183" s="85">
        <f>1.039*$AZ$183</f>
        <v>23307.311788819996</v>
      </c>
      <c r="GYC183" s="85">
        <f>1.039*$AZ$183</f>
        <v>23307.311788819996</v>
      </c>
      <c r="GYD183" s="85">
        <f>1.039*$AZ$183</f>
        <v>23307.311788819996</v>
      </c>
      <c r="GYE183" s="85">
        <f>1.039*$AZ$183</f>
        <v>23307.311788819996</v>
      </c>
      <c r="GYF183" s="85">
        <f>1.039*$AZ$183</f>
        <v>23307.311788819996</v>
      </c>
      <c r="GYG183" s="85">
        <f>1.039*$AZ$183</f>
        <v>23307.311788819996</v>
      </c>
      <c r="GYH183" s="85">
        <f>1.039*$AZ$183</f>
        <v>23307.311788819996</v>
      </c>
      <c r="GYI183" s="85">
        <f>1.039*$AZ$183</f>
        <v>23307.311788819996</v>
      </c>
      <c r="GYJ183" s="85">
        <f>1.039*$AZ$183</f>
        <v>23307.311788819996</v>
      </c>
      <c r="GYK183" s="85">
        <f>1.039*$AZ$183</f>
        <v>23307.311788819996</v>
      </c>
      <c r="GYL183" s="85">
        <f>1.039*$AZ$183</f>
        <v>23307.311788819996</v>
      </c>
      <c r="GYM183" s="85">
        <f>1.039*$AZ$183</f>
        <v>23307.311788819996</v>
      </c>
      <c r="GYN183" s="85">
        <f>1.039*$AZ$183</f>
        <v>23307.311788819996</v>
      </c>
      <c r="GYO183" s="85">
        <f>1.039*$AZ$183</f>
        <v>23307.311788819996</v>
      </c>
      <c r="GYP183" s="85">
        <f>1.039*$AZ$183</f>
        <v>23307.311788819996</v>
      </c>
      <c r="GYQ183" s="85">
        <f>1.039*$AZ$183</f>
        <v>23307.311788819996</v>
      </c>
      <c r="GYR183" s="85">
        <f>1.039*$AZ$183</f>
        <v>23307.311788819996</v>
      </c>
      <c r="GYS183" s="85">
        <f>1.039*$AZ$183</f>
        <v>23307.311788819996</v>
      </c>
      <c r="GYT183" s="85">
        <f>1.039*$AZ$183</f>
        <v>23307.311788819996</v>
      </c>
      <c r="GYU183" s="85">
        <f>1.039*$AZ$183</f>
        <v>23307.311788819996</v>
      </c>
      <c r="GYV183" s="85">
        <f>1.039*$AZ$183</f>
        <v>23307.311788819996</v>
      </c>
      <c r="GYW183" s="85">
        <f>1.039*$AZ$183</f>
        <v>23307.311788819996</v>
      </c>
      <c r="GYX183" s="85">
        <f>1.039*$AZ$183</f>
        <v>23307.311788819996</v>
      </c>
      <c r="GYY183" s="85">
        <f>1.039*$AZ$183</f>
        <v>23307.311788819996</v>
      </c>
      <c r="GYZ183" s="85">
        <f>1.039*$AZ$183</f>
        <v>23307.311788819996</v>
      </c>
      <c r="GZA183" s="85">
        <f>1.039*$AZ$183</f>
        <v>23307.311788819996</v>
      </c>
      <c r="GZB183" s="85">
        <f>1.039*$AZ$183</f>
        <v>23307.311788819996</v>
      </c>
      <c r="GZC183" s="85">
        <f>1.039*$AZ$183</f>
        <v>23307.311788819996</v>
      </c>
      <c r="GZD183" s="85">
        <f>1.039*$AZ$183</f>
        <v>23307.311788819996</v>
      </c>
      <c r="GZE183" s="85">
        <f>1.039*$AZ$183</f>
        <v>23307.311788819996</v>
      </c>
      <c r="GZF183" s="85">
        <f>1.039*$AZ$183</f>
        <v>23307.311788819996</v>
      </c>
      <c r="GZG183" s="85">
        <f>1.039*$AZ$183</f>
        <v>23307.311788819996</v>
      </c>
      <c r="GZH183" s="85">
        <f>1.039*$AZ$183</f>
        <v>23307.311788819996</v>
      </c>
      <c r="GZI183" s="85">
        <f>1.039*$AZ$183</f>
        <v>23307.311788819996</v>
      </c>
      <c r="GZJ183" s="85">
        <f>1.039*$AZ$183</f>
        <v>23307.311788819996</v>
      </c>
      <c r="GZK183" s="85">
        <f>1.039*$AZ$183</f>
        <v>23307.311788819996</v>
      </c>
      <c r="GZL183" s="85">
        <f>1.039*$AZ$183</f>
        <v>23307.311788819996</v>
      </c>
      <c r="GZM183" s="85">
        <f>1.039*$AZ$183</f>
        <v>23307.311788819996</v>
      </c>
      <c r="GZN183" s="85">
        <f>1.039*$AZ$183</f>
        <v>23307.311788819996</v>
      </c>
      <c r="GZO183" s="85">
        <f>1.039*$AZ$183</f>
        <v>23307.311788819996</v>
      </c>
      <c r="GZP183" s="85">
        <f>1.039*$AZ$183</f>
        <v>23307.311788819996</v>
      </c>
      <c r="GZQ183" s="85">
        <f>1.039*$AZ$183</f>
        <v>23307.311788819996</v>
      </c>
      <c r="GZR183" s="85">
        <f>1.039*$AZ$183</f>
        <v>23307.311788819996</v>
      </c>
      <c r="GZS183" s="85">
        <f>1.039*$AZ$183</f>
        <v>23307.311788819996</v>
      </c>
      <c r="GZT183" s="85">
        <f>1.039*$AZ$183</f>
        <v>23307.311788819996</v>
      </c>
      <c r="GZU183" s="85">
        <f>1.039*$AZ$183</f>
        <v>23307.311788819996</v>
      </c>
      <c r="GZV183" s="85">
        <f>1.039*$AZ$183</f>
        <v>23307.311788819996</v>
      </c>
      <c r="GZW183" s="85">
        <f>1.039*$AZ$183</f>
        <v>23307.311788819996</v>
      </c>
      <c r="GZX183" s="85">
        <f>1.039*$AZ$183</f>
        <v>23307.311788819996</v>
      </c>
      <c r="GZY183" s="85">
        <f>1.039*$AZ$183</f>
        <v>23307.311788819996</v>
      </c>
      <c r="GZZ183" s="85">
        <f>1.039*$AZ$183</f>
        <v>23307.311788819996</v>
      </c>
      <c r="HAA183" s="85">
        <f>1.039*$AZ$183</f>
        <v>23307.311788819996</v>
      </c>
      <c r="HAB183" s="85">
        <f>1.039*$AZ$183</f>
        <v>23307.311788819996</v>
      </c>
      <c r="HAC183" s="85">
        <f>1.039*$AZ$183</f>
        <v>23307.311788819996</v>
      </c>
      <c r="HAD183" s="85">
        <f>1.039*$AZ$183</f>
        <v>23307.311788819996</v>
      </c>
      <c r="HAE183" s="85">
        <f>1.039*$AZ$183</f>
        <v>23307.311788819996</v>
      </c>
      <c r="HAF183" s="85">
        <f>1.039*$AZ$183</f>
        <v>23307.311788819996</v>
      </c>
      <c r="HAG183" s="85">
        <f>1.039*$AZ$183</f>
        <v>23307.311788819996</v>
      </c>
      <c r="HAH183" s="85">
        <f>1.039*$AZ$183</f>
        <v>23307.311788819996</v>
      </c>
      <c r="HAI183" s="85">
        <f>1.039*$AZ$183</f>
        <v>23307.311788819996</v>
      </c>
      <c r="HAJ183" s="85">
        <f>1.039*$AZ$183</f>
        <v>23307.311788819996</v>
      </c>
      <c r="HAK183" s="85">
        <f>1.039*$AZ$183</f>
        <v>23307.311788819996</v>
      </c>
      <c r="HAL183" s="85">
        <f>1.039*$AZ$183</f>
        <v>23307.311788819996</v>
      </c>
      <c r="HAM183" s="85">
        <f>1.039*$AZ$183</f>
        <v>23307.311788819996</v>
      </c>
      <c r="HAN183" s="85">
        <f>1.039*$AZ$183</f>
        <v>23307.311788819996</v>
      </c>
      <c r="HAO183" s="85">
        <f>1.039*$AZ$183</f>
        <v>23307.311788819996</v>
      </c>
      <c r="HAP183" s="85">
        <f>1.039*$AZ$183</f>
        <v>23307.311788819996</v>
      </c>
      <c r="HAQ183" s="85">
        <f>1.039*$AZ$183</f>
        <v>23307.311788819996</v>
      </c>
      <c r="HAR183" s="85">
        <f>1.039*$AZ$183</f>
        <v>23307.311788819996</v>
      </c>
      <c r="HAS183" s="85">
        <f>1.039*$AZ$183</f>
        <v>23307.311788819996</v>
      </c>
      <c r="HAT183" s="85">
        <f>1.039*$AZ$183</f>
        <v>23307.311788819996</v>
      </c>
      <c r="HAU183" s="85">
        <f>1.039*$AZ$183</f>
        <v>23307.311788819996</v>
      </c>
      <c r="HAV183" s="85">
        <f>1.039*$AZ$183</f>
        <v>23307.311788819996</v>
      </c>
      <c r="HAW183" s="85">
        <f>1.039*$AZ$183</f>
        <v>23307.311788819996</v>
      </c>
      <c r="HAX183" s="85">
        <f>1.039*$AZ$183</f>
        <v>23307.311788819996</v>
      </c>
      <c r="HAY183" s="85">
        <f>1.039*$AZ$183</f>
        <v>23307.311788819996</v>
      </c>
      <c r="HAZ183" s="85">
        <f>1.039*$AZ$183</f>
        <v>23307.311788819996</v>
      </c>
      <c r="HBA183" s="85">
        <f>1.039*$AZ$183</f>
        <v>23307.311788819996</v>
      </c>
      <c r="HBB183" s="85">
        <f>1.039*$AZ$183</f>
        <v>23307.311788819996</v>
      </c>
      <c r="HBC183" s="85">
        <f>1.039*$AZ$183</f>
        <v>23307.311788819996</v>
      </c>
      <c r="HBD183" s="85">
        <f>1.039*$AZ$183</f>
        <v>23307.311788819996</v>
      </c>
      <c r="HBE183" s="85">
        <f>1.039*$AZ$183</f>
        <v>23307.311788819996</v>
      </c>
      <c r="HBF183" s="85">
        <f>1.039*$AZ$183</f>
        <v>23307.311788819996</v>
      </c>
      <c r="HBG183" s="85">
        <f>1.039*$AZ$183</f>
        <v>23307.311788819996</v>
      </c>
      <c r="HBH183" s="85">
        <f>1.039*$AZ$183</f>
        <v>23307.311788819996</v>
      </c>
      <c r="HBI183" s="85">
        <f>1.039*$AZ$183</f>
        <v>23307.311788819996</v>
      </c>
      <c r="HBJ183" s="85">
        <f>1.039*$AZ$183</f>
        <v>23307.311788819996</v>
      </c>
      <c r="HBK183" s="85">
        <f>1.039*$AZ$183</f>
        <v>23307.311788819996</v>
      </c>
      <c r="HBL183" s="85">
        <f>1.039*$AZ$183</f>
        <v>23307.311788819996</v>
      </c>
      <c r="HBM183" s="85">
        <f>1.039*$AZ$183</f>
        <v>23307.311788819996</v>
      </c>
      <c r="HBN183" s="85">
        <f>1.039*$AZ$183</f>
        <v>23307.311788819996</v>
      </c>
      <c r="HBO183" s="85">
        <f>1.039*$AZ$183</f>
        <v>23307.311788819996</v>
      </c>
      <c r="HBP183" s="85">
        <f>1.039*$AZ$183</f>
        <v>23307.311788819996</v>
      </c>
      <c r="HBQ183" s="85">
        <f>1.039*$AZ$183</f>
        <v>23307.311788819996</v>
      </c>
      <c r="HBR183" s="85">
        <f>1.039*$AZ$183</f>
        <v>23307.311788819996</v>
      </c>
      <c r="HBS183" s="85">
        <f>1.039*$AZ$183</f>
        <v>23307.311788819996</v>
      </c>
      <c r="HBT183" s="85">
        <f>1.039*$AZ$183</f>
        <v>23307.311788819996</v>
      </c>
      <c r="HBU183" s="85">
        <f>1.039*$AZ$183</f>
        <v>23307.311788819996</v>
      </c>
      <c r="HBV183" s="85">
        <f>1.039*$AZ$183</f>
        <v>23307.311788819996</v>
      </c>
      <c r="HBW183" s="85">
        <f>1.039*$AZ$183</f>
        <v>23307.311788819996</v>
      </c>
      <c r="HBX183" s="85">
        <f>1.039*$AZ$183</f>
        <v>23307.311788819996</v>
      </c>
      <c r="HBY183" s="85">
        <f>1.039*$AZ$183</f>
        <v>23307.311788819996</v>
      </c>
      <c r="HBZ183" s="85">
        <f>1.039*$AZ$183</f>
        <v>23307.311788819996</v>
      </c>
      <c r="HCA183" s="85">
        <f>1.039*$AZ$183</f>
        <v>23307.311788819996</v>
      </c>
      <c r="HCB183" s="85">
        <f>1.039*$AZ$183</f>
        <v>23307.311788819996</v>
      </c>
      <c r="HCC183" s="85">
        <f>1.039*$AZ$183</f>
        <v>23307.311788819996</v>
      </c>
      <c r="HCD183" s="85">
        <f>1.039*$AZ$183</f>
        <v>23307.311788819996</v>
      </c>
      <c r="HCE183" s="85">
        <f>1.039*$AZ$183</f>
        <v>23307.311788819996</v>
      </c>
      <c r="HCF183" s="85">
        <f>1.039*$AZ$183</f>
        <v>23307.311788819996</v>
      </c>
      <c r="HCG183" s="85">
        <f>1.039*$AZ$183</f>
        <v>23307.311788819996</v>
      </c>
      <c r="HCH183" s="85">
        <f>1.039*$AZ$183</f>
        <v>23307.311788819996</v>
      </c>
      <c r="HCI183" s="85">
        <f>1.039*$AZ$183</f>
        <v>23307.311788819996</v>
      </c>
      <c r="HCJ183" s="85">
        <f>1.039*$AZ$183</f>
        <v>23307.311788819996</v>
      </c>
      <c r="HCK183" s="85">
        <f>1.039*$AZ$183</f>
        <v>23307.311788819996</v>
      </c>
      <c r="HCL183" s="85">
        <f>1.039*$AZ$183</f>
        <v>23307.311788819996</v>
      </c>
      <c r="HCM183" s="85">
        <f>1.039*$AZ$183</f>
        <v>23307.311788819996</v>
      </c>
      <c r="HCN183" s="85">
        <f>1.039*$AZ$183</f>
        <v>23307.311788819996</v>
      </c>
      <c r="HCO183" s="85">
        <f>1.039*$AZ$183</f>
        <v>23307.311788819996</v>
      </c>
      <c r="HCP183" s="85">
        <f>1.039*$AZ$183</f>
        <v>23307.311788819996</v>
      </c>
      <c r="HCQ183" s="85">
        <f>1.039*$AZ$183</f>
        <v>23307.311788819996</v>
      </c>
      <c r="HCR183" s="85">
        <f>1.039*$AZ$183</f>
        <v>23307.311788819996</v>
      </c>
      <c r="HCS183" s="85">
        <f>1.039*$AZ$183</f>
        <v>23307.311788819996</v>
      </c>
      <c r="HCT183" s="85">
        <f>1.039*$AZ$183</f>
        <v>23307.311788819996</v>
      </c>
      <c r="HCU183" s="85">
        <f>1.039*$AZ$183</f>
        <v>23307.311788819996</v>
      </c>
      <c r="HCV183" s="85">
        <f>1.039*$AZ$183</f>
        <v>23307.311788819996</v>
      </c>
      <c r="HCW183" s="85">
        <f>1.039*$AZ$183</f>
        <v>23307.311788819996</v>
      </c>
      <c r="HCX183" s="85">
        <f>1.039*$AZ$183</f>
        <v>23307.311788819996</v>
      </c>
      <c r="HCY183" s="85">
        <f>1.039*$AZ$183</f>
        <v>23307.311788819996</v>
      </c>
      <c r="HCZ183" s="85">
        <f>1.039*$AZ$183</f>
        <v>23307.311788819996</v>
      </c>
      <c r="HDA183" s="85">
        <f>1.039*$AZ$183</f>
        <v>23307.311788819996</v>
      </c>
      <c r="HDB183" s="85">
        <f>1.039*$AZ$183</f>
        <v>23307.311788819996</v>
      </c>
      <c r="HDC183" s="85">
        <f>1.039*$AZ$183</f>
        <v>23307.311788819996</v>
      </c>
      <c r="HDD183" s="85">
        <f>1.039*$AZ$183</f>
        <v>23307.311788819996</v>
      </c>
      <c r="HDE183" s="85">
        <f>1.039*$AZ$183</f>
        <v>23307.311788819996</v>
      </c>
      <c r="HDF183" s="85">
        <f>1.039*$AZ$183</f>
        <v>23307.311788819996</v>
      </c>
      <c r="HDG183" s="85">
        <f>1.039*$AZ$183</f>
        <v>23307.311788819996</v>
      </c>
      <c r="HDH183" s="85">
        <f>1.039*$AZ$183</f>
        <v>23307.311788819996</v>
      </c>
      <c r="HDI183" s="85">
        <f>1.039*$AZ$183</f>
        <v>23307.311788819996</v>
      </c>
      <c r="HDJ183" s="85">
        <f>1.039*$AZ$183</f>
        <v>23307.311788819996</v>
      </c>
      <c r="HDK183" s="85">
        <f>1.039*$AZ$183</f>
        <v>23307.311788819996</v>
      </c>
      <c r="HDL183" s="85">
        <f>1.039*$AZ$183</f>
        <v>23307.311788819996</v>
      </c>
      <c r="HDM183" s="85">
        <f>1.039*$AZ$183</f>
        <v>23307.311788819996</v>
      </c>
      <c r="HDN183" s="85">
        <f>1.039*$AZ$183</f>
        <v>23307.311788819996</v>
      </c>
      <c r="HDO183" s="85">
        <f>1.039*$AZ$183</f>
        <v>23307.311788819996</v>
      </c>
      <c r="HDP183" s="85">
        <f>1.039*$AZ$183</f>
        <v>23307.311788819996</v>
      </c>
      <c r="HDQ183" s="85">
        <f>1.039*$AZ$183</f>
        <v>23307.311788819996</v>
      </c>
      <c r="HDR183" s="85">
        <f>1.039*$AZ$183</f>
        <v>23307.311788819996</v>
      </c>
      <c r="HDS183" s="85">
        <f>1.039*$AZ$183</f>
        <v>23307.311788819996</v>
      </c>
      <c r="HDT183" s="85">
        <f>1.039*$AZ$183</f>
        <v>23307.311788819996</v>
      </c>
      <c r="HDU183" s="85">
        <f>1.039*$AZ$183</f>
        <v>23307.311788819996</v>
      </c>
      <c r="HDV183" s="85">
        <f>1.039*$AZ$183</f>
        <v>23307.311788819996</v>
      </c>
      <c r="HDW183" s="85">
        <f>1.039*$AZ$183</f>
        <v>23307.311788819996</v>
      </c>
      <c r="HDX183" s="85">
        <f>1.039*$AZ$183</f>
        <v>23307.311788819996</v>
      </c>
      <c r="HDY183" s="85">
        <f>1.039*$AZ$183</f>
        <v>23307.311788819996</v>
      </c>
      <c r="HDZ183" s="85">
        <f>1.039*$AZ$183</f>
        <v>23307.311788819996</v>
      </c>
      <c r="HEA183" s="85">
        <f>1.039*$AZ$183</f>
        <v>23307.311788819996</v>
      </c>
      <c r="HEB183" s="85">
        <f>1.039*$AZ$183</f>
        <v>23307.311788819996</v>
      </c>
      <c r="HEC183" s="85">
        <f>1.039*$AZ$183</f>
        <v>23307.311788819996</v>
      </c>
      <c r="HED183" s="85">
        <f>1.039*$AZ$183</f>
        <v>23307.311788819996</v>
      </c>
      <c r="HEE183" s="85">
        <f>1.039*$AZ$183</f>
        <v>23307.311788819996</v>
      </c>
      <c r="HEF183" s="85">
        <f>1.039*$AZ$183</f>
        <v>23307.311788819996</v>
      </c>
      <c r="HEG183" s="85">
        <f>1.039*$AZ$183</f>
        <v>23307.311788819996</v>
      </c>
      <c r="HEH183" s="85">
        <f>1.039*$AZ$183</f>
        <v>23307.311788819996</v>
      </c>
      <c r="HEI183" s="85">
        <f>1.039*$AZ$183</f>
        <v>23307.311788819996</v>
      </c>
      <c r="HEJ183" s="85">
        <f>1.039*$AZ$183</f>
        <v>23307.311788819996</v>
      </c>
      <c r="HEK183" s="85">
        <f>1.039*$AZ$183</f>
        <v>23307.311788819996</v>
      </c>
      <c r="HEL183" s="85">
        <f>1.039*$AZ$183</f>
        <v>23307.311788819996</v>
      </c>
      <c r="HEM183" s="85">
        <f>1.039*$AZ$183</f>
        <v>23307.311788819996</v>
      </c>
      <c r="HEN183" s="85">
        <f>1.039*$AZ$183</f>
        <v>23307.311788819996</v>
      </c>
      <c r="HEO183" s="85">
        <f>1.039*$AZ$183</f>
        <v>23307.311788819996</v>
      </c>
      <c r="HEP183" s="85">
        <f>1.039*$AZ$183</f>
        <v>23307.311788819996</v>
      </c>
      <c r="HEQ183" s="85">
        <f>1.039*$AZ$183</f>
        <v>23307.311788819996</v>
      </c>
      <c r="HER183" s="85">
        <f>1.039*$AZ$183</f>
        <v>23307.311788819996</v>
      </c>
      <c r="HES183" s="85">
        <f>1.039*$AZ$183</f>
        <v>23307.311788819996</v>
      </c>
      <c r="HET183" s="85">
        <f>1.039*$AZ$183</f>
        <v>23307.311788819996</v>
      </c>
      <c r="HEU183" s="85">
        <f>1.039*$AZ$183</f>
        <v>23307.311788819996</v>
      </c>
      <c r="HEV183" s="85">
        <f>1.039*$AZ$183</f>
        <v>23307.311788819996</v>
      </c>
      <c r="HEW183" s="85">
        <f>1.039*$AZ$183</f>
        <v>23307.311788819996</v>
      </c>
      <c r="HEX183" s="85">
        <f>1.039*$AZ$183</f>
        <v>23307.311788819996</v>
      </c>
      <c r="HEY183" s="85">
        <f>1.039*$AZ$183</f>
        <v>23307.311788819996</v>
      </c>
      <c r="HEZ183" s="85">
        <f>1.039*$AZ$183</f>
        <v>23307.311788819996</v>
      </c>
      <c r="HFA183" s="85">
        <f>1.039*$AZ$183</f>
        <v>23307.311788819996</v>
      </c>
      <c r="HFB183" s="85">
        <f>1.039*$AZ$183</f>
        <v>23307.311788819996</v>
      </c>
      <c r="HFC183" s="85">
        <f>1.039*$AZ$183</f>
        <v>23307.311788819996</v>
      </c>
      <c r="HFD183" s="85">
        <f>1.039*$AZ$183</f>
        <v>23307.311788819996</v>
      </c>
      <c r="HFE183" s="85">
        <f>1.039*$AZ$183</f>
        <v>23307.311788819996</v>
      </c>
      <c r="HFF183" s="85">
        <f>1.039*$AZ$183</f>
        <v>23307.311788819996</v>
      </c>
      <c r="HFG183" s="85">
        <f>1.039*$AZ$183</f>
        <v>23307.311788819996</v>
      </c>
      <c r="HFH183" s="85">
        <f>1.039*$AZ$183</f>
        <v>23307.311788819996</v>
      </c>
      <c r="HFI183" s="85">
        <f>1.039*$AZ$183</f>
        <v>23307.311788819996</v>
      </c>
      <c r="HFJ183" s="85">
        <f>1.039*$AZ$183</f>
        <v>23307.311788819996</v>
      </c>
      <c r="HFK183" s="85">
        <f>1.039*$AZ$183</f>
        <v>23307.311788819996</v>
      </c>
      <c r="HFL183" s="85">
        <f>1.039*$AZ$183</f>
        <v>23307.311788819996</v>
      </c>
      <c r="HFM183" s="85">
        <f>1.039*$AZ$183</f>
        <v>23307.311788819996</v>
      </c>
      <c r="HFN183" s="85">
        <f>1.039*$AZ$183</f>
        <v>23307.311788819996</v>
      </c>
      <c r="HFO183" s="85">
        <f>1.039*$AZ$183</f>
        <v>23307.311788819996</v>
      </c>
      <c r="HFP183" s="85">
        <f>1.039*$AZ$183</f>
        <v>23307.311788819996</v>
      </c>
      <c r="HFQ183" s="85">
        <f>1.039*$AZ$183</f>
        <v>23307.311788819996</v>
      </c>
      <c r="HFR183" s="85">
        <f>1.039*$AZ$183</f>
        <v>23307.311788819996</v>
      </c>
      <c r="HFS183" s="85">
        <f>1.039*$AZ$183</f>
        <v>23307.311788819996</v>
      </c>
      <c r="HFT183" s="85">
        <f>1.039*$AZ$183</f>
        <v>23307.311788819996</v>
      </c>
      <c r="HFU183" s="85">
        <f>1.039*$AZ$183</f>
        <v>23307.311788819996</v>
      </c>
      <c r="HFV183" s="85">
        <f>1.039*$AZ$183</f>
        <v>23307.311788819996</v>
      </c>
      <c r="HFW183" s="85">
        <f>1.039*$AZ$183</f>
        <v>23307.311788819996</v>
      </c>
      <c r="HFX183" s="85">
        <f>1.039*$AZ$183</f>
        <v>23307.311788819996</v>
      </c>
      <c r="HFY183" s="85">
        <f>1.039*$AZ$183</f>
        <v>23307.311788819996</v>
      </c>
      <c r="HFZ183" s="85">
        <f>1.039*$AZ$183</f>
        <v>23307.311788819996</v>
      </c>
      <c r="HGA183" s="85">
        <f>1.039*$AZ$183</f>
        <v>23307.311788819996</v>
      </c>
      <c r="HGB183" s="85">
        <f>1.039*$AZ$183</f>
        <v>23307.311788819996</v>
      </c>
      <c r="HGC183" s="85">
        <f>1.039*$AZ$183</f>
        <v>23307.311788819996</v>
      </c>
      <c r="HGD183" s="85">
        <f>1.039*$AZ$183</f>
        <v>23307.311788819996</v>
      </c>
      <c r="HGE183" s="85">
        <f>1.039*$AZ$183</f>
        <v>23307.311788819996</v>
      </c>
      <c r="HGF183" s="85">
        <f>1.039*$AZ$183</f>
        <v>23307.311788819996</v>
      </c>
      <c r="HGG183" s="85">
        <f>1.039*$AZ$183</f>
        <v>23307.311788819996</v>
      </c>
      <c r="HGH183" s="85">
        <f>1.039*$AZ$183</f>
        <v>23307.311788819996</v>
      </c>
      <c r="HGI183" s="85">
        <f>1.039*$AZ$183</f>
        <v>23307.311788819996</v>
      </c>
      <c r="HGJ183" s="85">
        <f>1.039*$AZ$183</f>
        <v>23307.311788819996</v>
      </c>
      <c r="HGK183" s="85">
        <f>1.039*$AZ$183</f>
        <v>23307.311788819996</v>
      </c>
      <c r="HGL183" s="85">
        <f>1.039*$AZ$183</f>
        <v>23307.311788819996</v>
      </c>
      <c r="HGM183" s="85">
        <f>1.039*$AZ$183</f>
        <v>23307.311788819996</v>
      </c>
      <c r="HGN183" s="85">
        <f>1.039*$AZ$183</f>
        <v>23307.311788819996</v>
      </c>
      <c r="HGO183" s="85">
        <f>1.039*$AZ$183</f>
        <v>23307.311788819996</v>
      </c>
      <c r="HGP183" s="85">
        <f>1.039*$AZ$183</f>
        <v>23307.311788819996</v>
      </c>
      <c r="HGQ183" s="85">
        <f>1.039*$AZ$183</f>
        <v>23307.311788819996</v>
      </c>
      <c r="HGR183" s="85">
        <f>1.039*$AZ$183</f>
        <v>23307.311788819996</v>
      </c>
      <c r="HGS183" s="85">
        <f>1.039*$AZ$183</f>
        <v>23307.311788819996</v>
      </c>
      <c r="HGT183" s="85">
        <f>1.039*$AZ$183</f>
        <v>23307.311788819996</v>
      </c>
      <c r="HGU183" s="85">
        <f>1.039*$AZ$183</f>
        <v>23307.311788819996</v>
      </c>
      <c r="HGV183" s="85">
        <f>1.039*$AZ$183</f>
        <v>23307.311788819996</v>
      </c>
      <c r="HGW183" s="85">
        <f>1.039*$AZ$183</f>
        <v>23307.311788819996</v>
      </c>
      <c r="HGX183" s="85">
        <f>1.039*$AZ$183</f>
        <v>23307.311788819996</v>
      </c>
      <c r="HGY183" s="85">
        <f>1.039*$AZ$183</f>
        <v>23307.311788819996</v>
      </c>
      <c r="HGZ183" s="85">
        <f>1.039*$AZ$183</f>
        <v>23307.311788819996</v>
      </c>
      <c r="HHA183" s="85">
        <f>1.039*$AZ$183</f>
        <v>23307.311788819996</v>
      </c>
      <c r="HHB183" s="85">
        <f>1.039*$AZ$183</f>
        <v>23307.311788819996</v>
      </c>
      <c r="HHC183" s="85">
        <f>1.039*$AZ$183</f>
        <v>23307.311788819996</v>
      </c>
      <c r="HHD183" s="85">
        <f>1.039*$AZ$183</f>
        <v>23307.311788819996</v>
      </c>
      <c r="HHE183" s="85">
        <f>1.039*$AZ$183</f>
        <v>23307.311788819996</v>
      </c>
      <c r="HHF183" s="85">
        <f>1.039*$AZ$183</f>
        <v>23307.311788819996</v>
      </c>
      <c r="HHG183" s="85">
        <f>1.039*$AZ$183</f>
        <v>23307.311788819996</v>
      </c>
      <c r="HHH183" s="85">
        <f>1.039*$AZ$183</f>
        <v>23307.311788819996</v>
      </c>
      <c r="HHI183" s="85">
        <f>1.039*$AZ$183</f>
        <v>23307.311788819996</v>
      </c>
      <c r="HHJ183" s="85">
        <f>1.039*$AZ$183</f>
        <v>23307.311788819996</v>
      </c>
      <c r="HHK183" s="85">
        <f>1.039*$AZ$183</f>
        <v>23307.311788819996</v>
      </c>
      <c r="HHL183" s="85">
        <f>1.039*$AZ$183</f>
        <v>23307.311788819996</v>
      </c>
      <c r="HHM183" s="85">
        <f>1.039*$AZ$183</f>
        <v>23307.311788819996</v>
      </c>
      <c r="HHN183" s="85">
        <f>1.039*$AZ$183</f>
        <v>23307.311788819996</v>
      </c>
      <c r="HHO183" s="85">
        <f>1.039*$AZ$183</f>
        <v>23307.311788819996</v>
      </c>
      <c r="HHP183" s="85">
        <f>1.039*$AZ$183</f>
        <v>23307.311788819996</v>
      </c>
      <c r="HHQ183" s="85">
        <f>1.039*$AZ$183</f>
        <v>23307.311788819996</v>
      </c>
      <c r="HHR183" s="85">
        <f>1.039*$AZ$183</f>
        <v>23307.311788819996</v>
      </c>
      <c r="HHS183" s="85">
        <f>1.039*$AZ$183</f>
        <v>23307.311788819996</v>
      </c>
      <c r="HHT183" s="85">
        <f>1.039*$AZ$183</f>
        <v>23307.311788819996</v>
      </c>
      <c r="HHU183" s="85">
        <f>1.039*$AZ$183</f>
        <v>23307.311788819996</v>
      </c>
      <c r="HHV183" s="85">
        <f>1.039*$AZ$183</f>
        <v>23307.311788819996</v>
      </c>
      <c r="HHW183" s="85">
        <f>1.039*$AZ$183</f>
        <v>23307.311788819996</v>
      </c>
      <c r="HHX183" s="85">
        <f>1.039*$AZ$183</f>
        <v>23307.311788819996</v>
      </c>
      <c r="HHY183" s="85">
        <f>1.039*$AZ$183</f>
        <v>23307.311788819996</v>
      </c>
      <c r="HHZ183" s="85">
        <f>1.039*$AZ$183</f>
        <v>23307.311788819996</v>
      </c>
      <c r="HIA183" s="85">
        <f>1.039*$AZ$183</f>
        <v>23307.311788819996</v>
      </c>
      <c r="HIB183" s="85">
        <f>1.039*$AZ$183</f>
        <v>23307.311788819996</v>
      </c>
      <c r="HIC183" s="85">
        <f>1.039*$AZ$183</f>
        <v>23307.311788819996</v>
      </c>
      <c r="HID183" s="85">
        <f>1.039*$AZ$183</f>
        <v>23307.311788819996</v>
      </c>
      <c r="HIE183" s="85">
        <f>1.039*$AZ$183</f>
        <v>23307.311788819996</v>
      </c>
      <c r="HIF183" s="85">
        <f>1.039*$AZ$183</f>
        <v>23307.311788819996</v>
      </c>
      <c r="HIG183" s="85">
        <f>1.039*$AZ$183</f>
        <v>23307.311788819996</v>
      </c>
      <c r="HIH183" s="85">
        <f>1.039*$AZ$183</f>
        <v>23307.311788819996</v>
      </c>
      <c r="HII183" s="85">
        <f>1.039*$AZ$183</f>
        <v>23307.311788819996</v>
      </c>
      <c r="HIJ183" s="85">
        <f>1.039*$AZ$183</f>
        <v>23307.311788819996</v>
      </c>
      <c r="HIK183" s="85">
        <f>1.039*$AZ$183</f>
        <v>23307.311788819996</v>
      </c>
      <c r="HIL183" s="85">
        <f>1.039*$AZ$183</f>
        <v>23307.311788819996</v>
      </c>
      <c r="HIM183" s="85">
        <f>1.039*$AZ$183</f>
        <v>23307.311788819996</v>
      </c>
      <c r="HIN183" s="85">
        <f>1.039*$AZ$183</f>
        <v>23307.311788819996</v>
      </c>
      <c r="HIO183" s="85">
        <f>1.039*$AZ$183</f>
        <v>23307.311788819996</v>
      </c>
      <c r="HIP183" s="85">
        <f>1.039*$AZ$183</f>
        <v>23307.311788819996</v>
      </c>
      <c r="HIQ183" s="85">
        <f>1.039*$AZ$183</f>
        <v>23307.311788819996</v>
      </c>
      <c r="HIR183" s="85">
        <f>1.039*$AZ$183</f>
        <v>23307.311788819996</v>
      </c>
      <c r="HIS183" s="85">
        <f>1.039*$AZ$183</f>
        <v>23307.311788819996</v>
      </c>
      <c r="HIT183" s="85">
        <f>1.039*$AZ$183</f>
        <v>23307.311788819996</v>
      </c>
      <c r="HIU183" s="85">
        <f>1.039*$AZ$183</f>
        <v>23307.311788819996</v>
      </c>
      <c r="HIV183" s="85">
        <f>1.039*$AZ$183</f>
        <v>23307.311788819996</v>
      </c>
      <c r="HIW183" s="85">
        <f>1.039*$AZ$183</f>
        <v>23307.311788819996</v>
      </c>
      <c r="HIX183" s="85">
        <f>1.039*$AZ$183</f>
        <v>23307.311788819996</v>
      </c>
      <c r="HIY183" s="85">
        <f>1.039*$AZ$183</f>
        <v>23307.311788819996</v>
      </c>
      <c r="HIZ183" s="85">
        <f>1.039*$AZ$183</f>
        <v>23307.311788819996</v>
      </c>
      <c r="HJA183" s="85">
        <f>1.039*$AZ$183</f>
        <v>23307.311788819996</v>
      </c>
      <c r="HJB183" s="85">
        <f>1.039*$AZ$183</f>
        <v>23307.311788819996</v>
      </c>
      <c r="HJC183" s="85">
        <f>1.039*$AZ$183</f>
        <v>23307.311788819996</v>
      </c>
      <c r="HJD183" s="85">
        <f>1.039*$AZ$183</f>
        <v>23307.311788819996</v>
      </c>
      <c r="HJE183" s="85">
        <f>1.039*$AZ$183</f>
        <v>23307.311788819996</v>
      </c>
      <c r="HJF183" s="85">
        <f>1.039*$AZ$183</f>
        <v>23307.311788819996</v>
      </c>
      <c r="HJG183" s="85">
        <f>1.039*$AZ$183</f>
        <v>23307.311788819996</v>
      </c>
      <c r="HJH183" s="85">
        <f>1.039*$AZ$183</f>
        <v>23307.311788819996</v>
      </c>
      <c r="HJI183" s="85">
        <f>1.039*$AZ$183</f>
        <v>23307.311788819996</v>
      </c>
      <c r="HJJ183" s="85">
        <f>1.039*$AZ$183</f>
        <v>23307.311788819996</v>
      </c>
      <c r="HJK183" s="85">
        <f>1.039*$AZ$183</f>
        <v>23307.311788819996</v>
      </c>
      <c r="HJL183" s="85">
        <f>1.039*$AZ$183</f>
        <v>23307.311788819996</v>
      </c>
      <c r="HJM183" s="85">
        <f>1.039*$AZ$183</f>
        <v>23307.311788819996</v>
      </c>
      <c r="HJN183" s="85">
        <f>1.039*$AZ$183</f>
        <v>23307.311788819996</v>
      </c>
      <c r="HJO183" s="85">
        <f>1.039*$AZ$183</f>
        <v>23307.311788819996</v>
      </c>
      <c r="HJP183" s="85">
        <f>1.039*$AZ$183</f>
        <v>23307.311788819996</v>
      </c>
      <c r="HJQ183" s="85">
        <f>1.039*$AZ$183</f>
        <v>23307.311788819996</v>
      </c>
      <c r="HJR183" s="85">
        <f>1.039*$AZ$183</f>
        <v>23307.311788819996</v>
      </c>
      <c r="HJS183" s="85">
        <f>1.039*$AZ$183</f>
        <v>23307.311788819996</v>
      </c>
      <c r="HJT183" s="85">
        <f>1.039*$AZ$183</f>
        <v>23307.311788819996</v>
      </c>
      <c r="HJU183" s="85">
        <f>1.039*$AZ$183</f>
        <v>23307.311788819996</v>
      </c>
      <c r="HJV183" s="85">
        <f>1.039*$AZ$183</f>
        <v>23307.311788819996</v>
      </c>
      <c r="HJW183" s="85">
        <f>1.039*$AZ$183</f>
        <v>23307.311788819996</v>
      </c>
      <c r="HJX183" s="85">
        <f>1.039*$AZ$183</f>
        <v>23307.311788819996</v>
      </c>
      <c r="HJY183" s="85">
        <f>1.039*$AZ$183</f>
        <v>23307.311788819996</v>
      </c>
      <c r="HJZ183" s="85">
        <f>1.039*$AZ$183</f>
        <v>23307.311788819996</v>
      </c>
      <c r="HKA183" s="85">
        <f>1.039*$AZ$183</f>
        <v>23307.311788819996</v>
      </c>
      <c r="HKB183" s="85">
        <f>1.039*$AZ$183</f>
        <v>23307.311788819996</v>
      </c>
      <c r="HKC183" s="85">
        <f>1.039*$AZ$183</f>
        <v>23307.311788819996</v>
      </c>
      <c r="HKD183" s="85">
        <f>1.039*$AZ$183</f>
        <v>23307.311788819996</v>
      </c>
      <c r="HKE183" s="85">
        <f>1.039*$AZ$183</f>
        <v>23307.311788819996</v>
      </c>
      <c r="HKF183" s="85">
        <f>1.039*$AZ$183</f>
        <v>23307.311788819996</v>
      </c>
      <c r="HKG183" s="85">
        <f>1.039*$AZ$183</f>
        <v>23307.311788819996</v>
      </c>
      <c r="HKH183" s="85">
        <f>1.039*$AZ$183</f>
        <v>23307.311788819996</v>
      </c>
      <c r="HKI183" s="85">
        <f>1.039*$AZ$183</f>
        <v>23307.311788819996</v>
      </c>
      <c r="HKJ183" s="85">
        <f>1.039*$AZ$183</f>
        <v>23307.311788819996</v>
      </c>
      <c r="HKK183" s="85">
        <f>1.039*$AZ$183</f>
        <v>23307.311788819996</v>
      </c>
      <c r="HKL183" s="85">
        <f>1.039*$AZ$183</f>
        <v>23307.311788819996</v>
      </c>
      <c r="HKM183" s="85">
        <f>1.039*$AZ$183</f>
        <v>23307.311788819996</v>
      </c>
      <c r="HKN183" s="85">
        <f>1.039*$AZ$183</f>
        <v>23307.311788819996</v>
      </c>
      <c r="HKO183" s="85">
        <f>1.039*$AZ$183</f>
        <v>23307.311788819996</v>
      </c>
      <c r="HKP183" s="85">
        <f>1.039*$AZ$183</f>
        <v>23307.311788819996</v>
      </c>
      <c r="HKQ183" s="85">
        <f>1.039*$AZ$183</f>
        <v>23307.311788819996</v>
      </c>
      <c r="HKR183" s="85">
        <f>1.039*$AZ$183</f>
        <v>23307.311788819996</v>
      </c>
      <c r="HKS183" s="85">
        <f>1.039*$AZ$183</f>
        <v>23307.311788819996</v>
      </c>
      <c r="HKT183" s="85">
        <f>1.039*$AZ$183</f>
        <v>23307.311788819996</v>
      </c>
      <c r="HKU183" s="85">
        <f>1.039*$AZ$183</f>
        <v>23307.311788819996</v>
      </c>
      <c r="HKV183" s="85">
        <f>1.039*$AZ$183</f>
        <v>23307.311788819996</v>
      </c>
      <c r="HKW183" s="85">
        <f>1.039*$AZ$183</f>
        <v>23307.311788819996</v>
      </c>
      <c r="HKX183" s="85">
        <f>1.039*$AZ$183</f>
        <v>23307.311788819996</v>
      </c>
      <c r="HKY183" s="85">
        <f>1.039*$AZ$183</f>
        <v>23307.311788819996</v>
      </c>
      <c r="HKZ183" s="85">
        <f>1.039*$AZ$183</f>
        <v>23307.311788819996</v>
      </c>
      <c r="HLA183" s="85">
        <f>1.039*$AZ$183</f>
        <v>23307.311788819996</v>
      </c>
      <c r="HLB183" s="85">
        <f>1.039*$AZ$183</f>
        <v>23307.311788819996</v>
      </c>
      <c r="HLC183" s="85">
        <f>1.039*$AZ$183</f>
        <v>23307.311788819996</v>
      </c>
      <c r="HLD183" s="85">
        <f>1.039*$AZ$183</f>
        <v>23307.311788819996</v>
      </c>
      <c r="HLE183" s="85">
        <f>1.039*$AZ$183</f>
        <v>23307.311788819996</v>
      </c>
      <c r="HLF183" s="85">
        <f>1.039*$AZ$183</f>
        <v>23307.311788819996</v>
      </c>
      <c r="HLG183" s="85">
        <f>1.039*$AZ$183</f>
        <v>23307.311788819996</v>
      </c>
      <c r="HLH183" s="85">
        <f>1.039*$AZ$183</f>
        <v>23307.311788819996</v>
      </c>
      <c r="HLI183" s="85">
        <f>1.039*$AZ$183</f>
        <v>23307.311788819996</v>
      </c>
      <c r="HLJ183" s="85">
        <f>1.039*$AZ$183</f>
        <v>23307.311788819996</v>
      </c>
      <c r="HLK183" s="85">
        <f>1.039*$AZ$183</f>
        <v>23307.311788819996</v>
      </c>
      <c r="HLL183" s="85">
        <f>1.039*$AZ$183</f>
        <v>23307.311788819996</v>
      </c>
      <c r="HLM183" s="85">
        <f>1.039*$AZ$183</f>
        <v>23307.311788819996</v>
      </c>
      <c r="HLN183" s="85">
        <f>1.039*$AZ$183</f>
        <v>23307.311788819996</v>
      </c>
      <c r="HLO183" s="85">
        <f>1.039*$AZ$183</f>
        <v>23307.311788819996</v>
      </c>
      <c r="HLP183" s="85">
        <f>1.039*$AZ$183</f>
        <v>23307.311788819996</v>
      </c>
      <c r="HLQ183" s="85">
        <f>1.039*$AZ$183</f>
        <v>23307.311788819996</v>
      </c>
      <c r="HLR183" s="85">
        <f>1.039*$AZ$183</f>
        <v>23307.311788819996</v>
      </c>
      <c r="HLS183" s="85">
        <f>1.039*$AZ$183</f>
        <v>23307.311788819996</v>
      </c>
      <c r="HLT183" s="85">
        <f>1.039*$AZ$183</f>
        <v>23307.311788819996</v>
      </c>
      <c r="HLU183" s="85">
        <f>1.039*$AZ$183</f>
        <v>23307.311788819996</v>
      </c>
      <c r="HLV183" s="85">
        <f>1.039*$AZ$183</f>
        <v>23307.311788819996</v>
      </c>
      <c r="HLW183" s="85">
        <f>1.039*$AZ$183</f>
        <v>23307.311788819996</v>
      </c>
      <c r="HLX183" s="85">
        <f>1.039*$AZ$183</f>
        <v>23307.311788819996</v>
      </c>
      <c r="HLY183" s="85">
        <f>1.039*$AZ$183</f>
        <v>23307.311788819996</v>
      </c>
      <c r="HLZ183" s="85">
        <f>1.039*$AZ$183</f>
        <v>23307.311788819996</v>
      </c>
      <c r="HMA183" s="85">
        <f>1.039*$AZ$183</f>
        <v>23307.311788819996</v>
      </c>
      <c r="HMB183" s="85">
        <f>1.039*$AZ$183</f>
        <v>23307.311788819996</v>
      </c>
      <c r="HMC183" s="85">
        <f>1.039*$AZ$183</f>
        <v>23307.311788819996</v>
      </c>
      <c r="HMD183" s="85">
        <f>1.039*$AZ$183</f>
        <v>23307.311788819996</v>
      </c>
      <c r="HME183" s="85">
        <f>1.039*$AZ$183</f>
        <v>23307.311788819996</v>
      </c>
      <c r="HMF183" s="85">
        <f>1.039*$AZ$183</f>
        <v>23307.311788819996</v>
      </c>
      <c r="HMG183" s="85">
        <f>1.039*$AZ$183</f>
        <v>23307.311788819996</v>
      </c>
      <c r="HMH183" s="85">
        <f>1.039*$AZ$183</f>
        <v>23307.311788819996</v>
      </c>
      <c r="HMI183" s="85">
        <f>1.039*$AZ$183</f>
        <v>23307.311788819996</v>
      </c>
      <c r="HMJ183" s="85">
        <f>1.039*$AZ$183</f>
        <v>23307.311788819996</v>
      </c>
      <c r="HMK183" s="85">
        <f>1.039*$AZ$183</f>
        <v>23307.311788819996</v>
      </c>
      <c r="HML183" s="85">
        <f>1.039*$AZ$183</f>
        <v>23307.311788819996</v>
      </c>
      <c r="HMM183" s="85">
        <f>1.039*$AZ$183</f>
        <v>23307.311788819996</v>
      </c>
      <c r="HMN183" s="85">
        <f>1.039*$AZ$183</f>
        <v>23307.311788819996</v>
      </c>
      <c r="HMO183" s="85">
        <f>1.039*$AZ$183</f>
        <v>23307.311788819996</v>
      </c>
      <c r="HMP183" s="85">
        <f>1.039*$AZ$183</f>
        <v>23307.311788819996</v>
      </c>
      <c r="HMQ183" s="85">
        <f>1.039*$AZ$183</f>
        <v>23307.311788819996</v>
      </c>
      <c r="HMR183" s="85">
        <f>1.039*$AZ$183</f>
        <v>23307.311788819996</v>
      </c>
      <c r="HMS183" s="85">
        <f>1.039*$AZ$183</f>
        <v>23307.311788819996</v>
      </c>
      <c r="HMT183" s="85">
        <f>1.039*$AZ$183</f>
        <v>23307.311788819996</v>
      </c>
      <c r="HMU183" s="85">
        <f>1.039*$AZ$183</f>
        <v>23307.311788819996</v>
      </c>
      <c r="HMV183" s="85">
        <f>1.039*$AZ$183</f>
        <v>23307.311788819996</v>
      </c>
      <c r="HMW183" s="85">
        <f>1.039*$AZ$183</f>
        <v>23307.311788819996</v>
      </c>
      <c r="HMX183" s="85">
        <f>1.039*$AZ$183</f>
        <v>23307.311788819996</v>
      </c>
      <c r="HMY183" s="85">
        <f>1.039*$AZ$183</f>
        <v>23307.311788819996</v>
      </c>
      <c r="HMZ183" s="85">
        <f>1.039*$AZ$183</f>
        <v>23307.311788819996</v>
      </c>
      <c r="HNA183" s="85">
        <f>1.039*$AZ$183</f>
        <v>23307.311788819996</v>
      </c>
      <c r="HNB183" s="85">
        <f>1.039*$AZ$183</f>
        <v>23307.311788819996</v>
      </c>
      <c r="HNC183" s="85">
        <f>1.039*$AZ$183</f>
        <v>23307.311788819996</v>
      </c>
      <c r="HND183" s="85">
        <f>1.039*$AZ$183</f>
        <v>23307.311788819996</v>
      </c>
      <c r="HNE183" s="85">
        <f>1.039*$AZ$183</f>
        <v>23307.311788819996</v>
      </c>
      <c r="HNF183" s="85">
        <f>1.039*$AZ$183</f>
        <v>23307.311788819996</v>
      </c>
      <c r="HNG183" s="85">
        <f>1.039*$AZ$183</f>
        <v>23307.311788819996</v>
      </c>
      <c r="HNH183" s="85">
        <f>1.039*$AZ$183</f>
        <v>23307.311788819996</v>
      </c>
      <c r="HNI183" s="85">
        <f>1.039*$AZ$183</f>
        <v>23307.311788819996</v>
      </c>
      <c r="HNJ183" s="85">
        <f>1.039*$AZ$183</f>
        <v>23307.311788819996</v>
      </c>
      <c r="HNK183" s="85">
        <f>1.039*$AZ$183</f>
        <v>23307.311788819996</v>
      </c>
      <c r="HNL183" s="85">
        <f>1.039*$AZ$183</f>
        <v>23307.311788819996</v>
      </c>
      <c r="HNM183" s="85">
        <f>1.039*$AZ$183</f>
        <v>23307.311788819996</v>
      </c>
      <c r="HNN183" s="85">
        <f>1.039*$AZ$183</f>
        <v>23307.311788819996</v>
      </c>
      <c r="HNO183" s="85">
        <f>1.039*$AZ$183</f>
        <v>23307.311788819996</v>
      </c>
      <c r="HNP183" s="85">
        <f>1.039*$AZ$183</f>
        <v>23307.311788819996</v>
      </c>
      <c r="HNQ183" s="85">
        <f>1.039*$AZ$183</f>
        <v>23307.311788819996</v>
      </c>
      <c r="HNR183" s="85">
        <f>1.039*$AZ$183</f>
        <v>23307.311788819996</v>
      </c>
      <c r="HNS183" s="85">
        <f>1.039*$AZ$183</f>
        <v>23307.311788819996</v>
      </c>
      <c r="HNT183" s="85">
        <f>1.039*$AZ$183</f>
        <v>23307.311788819996</v>
      </c>
      <c r="HNU183" s="85">
        <f>1.039*$AZ$183</f>
        <v>23307.311788819996</v>
      </c>
      <c r="HNV183" s="85">
        <f>1.039*$AZ$183</f>
        <v>23307.311788819996</v>
      </c>
      <c r="HNW183" s="85">
        <f>1.039*$AZ$183</f>
        <v>23307.311788819996</v>
      </c>
      <c r="HNX183" s="85">
        <f>1.039*$AZ$183</f>
        <v>23307.311788819996</v>
      </c>
      <c r="HNY183" s="85">
        <f>1.039*$AZ$183</f>
        <v>23307.311788819996</v>
      </c>
      <c r="HNZ183" s="85">
        <f>1.039*$AZ$183</f>
        <v>23307.311788819996</v>
      </c>
      <c r="HOA183" s="85">
        <f>1.039*$AZ$183</f>
        <v>23307.311788819996</v>
      </c>
      <c r="HOB183" s="85">
        <f>1.039*$AZ$183</f>
        <v>23307.311788819996</v>
      </c>
      <c r="HOC183" s="85">
        <f>1.039*$AZ$183</f>
        <v>23307.311788819996</v>
      </c>
      <c r="HOD183" s="85">
        <f>1.039*$AZ$183</f>
        <v>23307.311788819996</v>
      </c>
      <c r="HOE183" s="85">
        <f>1.039*$AZ$183</f>
        <v>23307.311788819996</v>
      </c>
      <c r="HOF183" s="85">
        <f>1.039*$AZ$183</f>
        <v>23307.311788819996</v>
      </c>
      <c r="HOG183" s="85">
        <f>1.039*$AZ$183</f>
        <v>23307.311788819996</v>
      </c>
      <c r="HOH183" s="85">
        <f>1.039*$AZ$183</f>
        <v>23307.311788819996</v>
      </c>
      <c r="HOI183" s="85">
        <f>1.039*$AZ$183</f>
        <v>23307.311788819996</v>
      </c>
      <c r="HOJ183" s="85">
        <f>1.039*$AZ$183</f>
        <v>23307.311788819996</v>
      </c>
      <c r="HOK183" s="85">
        <f>1.039*$AZ$183</f>
        <v>23307.311788819996</v>
      </c>
      <c r="HOL183" s="85">
        <f>1.039*$AZ$183</f>
        <v>23307.311788819996</v>
      </c>
      <c r="HOM183" s="85">
        <f>1.039*$AZ$183</f>
        <v>23307.311788819996</v>
      </c>
      <c r="HON183" s="85">
        <f>1.039*$AZ$183</f>
        <v>23307.311788819996</v>
      </c>
      <c r="HOO183" s="85">
        <f>1.039*$AZ$183</f>
        <v>23307.311788819996</v>
      </c>
      <c r="HOP183" s="85">
        <f>1.039*$AZ$183</f>
        <v>23307.311788819996</v>
      </c>
      <c r="HOQ183" s="85">
        <f>1.039*$AZ$183</f>
        <v>23307.311788819996</v>
      </c>
      <c r="HOR183" s="85">
        <f>1.039*$AZ$183</f>
        <v>23307.311788819996</v>
      </c>
      <c r="HOS183" s="85">
        <f>1.039*$AZ$183</f>
        <v>23307.311788819996</v>
      </c>
      <c r="HOT183" s="85">
        <f>1.039*$AZ$183</f>
        <v>23307.311788819996</v>
      </c>
      <c r="HOU183" s="85">
        <f>1.039*$AZ$183</f>
        <v>23307.311788819996</v>
      </c>
      <c r="HOV183" s="85">
        <f>1.039*$AZ$183</f>
        <v>23307.311788819996</v>
      </c>
      <c r="HOW183" s="85">
        <f>1.039*$AZ$183</f>
        <v>23307.311788819996</v>
      </c>
      <c r="HOX183" s="85">
        <f>1.039*$AZ$183</f>
        <v>23307.311788819996</v>
      </c>
      <c r="HOY183" s="85">
        <f>1.039*$AZ$183</f>
        <v>23307.311788819996</v>
      </c>
      <c r="HOZ183" s="85">
        <f>1.039*$AZ$183</f>
        <v>23307.311788819996</v>
      </c>
      <c r="HPA183" s="85">
        <f>1.039*$AZ$183</f>
        <v>23307.311788819996</v>
      </c>
      <c r="HPB183" s="85">
        <f>1.039*$AZ$183</f>
        <v>23307.311788819996</v>
      </c>
      <c r="HPC183" s="85">
        <f>1.039*$AZ$183</f>
        <v>23307.311788819996</v>
      </c>
      <c r="HPD183" s="85">
        <f>1.039*$AZ$183</f>
        <v>23307.311788819996</v>
      </c>
      <c r="HPE183" s="85">
        <f>1.039*$AZ$183</f>
        <v>23307.311788819996</v>
      </c>
      <c r="HPF183" s="85">
        <f>1.039*$AZ$183</f>
        <v>23307.311788819996</v>
      </c>
      <c r="HPG183" s="85">
        <f>1.039*$AZ$183</f>
        <v>23307.311788819996</v>
      </c>
      <c r="HPH183" s="85">
        <f>1.039*$AZ$183</f>
        <v>23307.311788819996</v>
      </c>
      <c r="HPI183" s="85">
        <f>1.039*$AZ$183</f>
        <v>23307.311788819996</v>
      </c>
      <c r="HPJ183" s="85">
        <f>1.039*$AZ$183</f>
        <v>23307.311788819996</v>
      </c>
      <c r="HPK183" s="85">
        <f>1.039*$AZ$183</f>
        <v>23307.311788819996</v>
      </c>
      <c r="HPL183" s="85">
        <f>1.039*$AZ$183</f>
        <v>23307.311788819996</v>
      </c>
      <c r="HPM183" s="85">
        <f>1.039*$AZ$183</f>
        <v>23307.311788819996</v>
      </c>
      <c r="HPN183" s="85">
        <f>1.039*$AZ$183</f>
        <v>23307.311788819996</v>
      </c>
      <c r="HPO183" s="85">
        <f>1.039*$AZ$183</f>
        <v>23307.311788819996</v>
      </c>
      <c r="HPP183" s="85">
        <f>1.039*$AZ$183</f>
        <v>23307.311788819996</v>
      </c>
      <c r="HPQ183" s="85">
        <f>1.039*$AZ$183</f>
        <v>23307.311788819996</v>
      </c>
      <c r="HPR183" s="85">
        <f>1.039*$AZ$183</f>
        <v>23307.311788819996</v>
      </c>
      <c r="HPS183" s="85">
        <f>1.039*$AZ$183</f>
        <v>23307.311788819996</v>
      </c>
      <c r="HPT183" s="85">
        <f>1.039*$AZ$183</f>
        <v>23307.311788819996</v>
      </c>
      <c r="HPU183" s="85">
        <f>1.039*$AZ$183</f>
        <v>23307.311788819996</v>
      </c>
      <c r="HPV183" s="85">
        <f>1.039*$AZ$183</f>
        <v>23307.311788819996</v>
      </c>
      <c r="HPW183" s="85">
        <f>1.039*$AZ$183</f>
        <v>23307.311788819996</v>
      </c>
      <c r="HPX183" s="85">
        <f>1.039*$AZ$183</f>
        <v>23307.311788819996</v>
      </c>
      <c r="HPY183" s="85">
        <f>1.039*$AZ$183</f>
        <v>23307.311788819996</v>
      </c>
      <c r="HPZ183" s="85">
        <f>1.039*$AZ$183</f>
        <v>23307.311788819996</v>
      </c>
      <c r="HQA183" s="85">
        <f>1.039*$AZ$183</f>
        <v>23307.311788819996</v>
      </c>
      <c r="HQB183" s="85">
        <f>1.039*$AZ$183</f>
        <v>23307.311788819996</v>
      </c>
      <c r="HQC183" s="85">
        <f>1.039*$AZ$183</f>
        <v>23307.311788819996</v>
      </c>
      <c r="HQD183" s="85">
        <f>1.039*$AZ$183</f>
        <v>23307.311788819996</v>
      </c>
      <c r="HQE183" s="85">
        <f>1.039*$AZ$183</f>
        <v>23307.311788819996</v>
      </c>
      <c r="HQF183" s="85">
        <f>1.039*$AZ$183</f>
        <v>23307.311788819996</v>
      </c>
      <c r="HQG183" s="85">
        <f>1.039*$AZ$183</f>
        <v>23307.311788819996</v>
      </c>
      <c r="HQH183" s="85">
        <f>1.039*$AZ$183</f>
        <v>23307.311788819996</v>
      </c>
      <c r="HQI183" s="85">
        <f>1.039*$AZ$183</f>
        <v>23307.311788819996</v>
      </c>
      <c r="HQJ183" s="85">
        <f>1.039*$AZ$183</f>
        <v>23307.311788819996</v>
      </c>
      <c r="HQK183" s="85">
        <f>1.039*$AZ$183</f>
        <v>23307.311788819996</v>
      </c>
      <c r="HQL183" s="85">
        <f>1.039*$AZ$183</f>
        <v>23307.311788819996</v>
      </c>
      <c r="HQM183" s="85">
        <f>1.039*$AZ$183</f>
        <v>23307.311788819996</v>
      </c>
      <c r="HQN183" s="85">
        <f>1.039*$AZ$183</f>
        <v>23307.311788819996</v>
      </c>
      <c r="HQO183" s="85">
        <f>1.039*$AZ$183</f>
        <v>23307.311788819996</v>
      </c>
      <c r="HQP183" s="85">
        <f>1.039*$AZ$183</f>
        <v>23307.311788819996</v>
      </c>
      <c r="HQQ183" s="85">
        <f>1.039*$AZ$183</f>
        <v>23307.311788819996</v>
      </c>
      <c r="HQR183" s="85">
        <f>1.039*$AZ$183</f>
        <v>23307.311788819996</v>
      </c>
      <c r="HQS183" s="85">
        <f>1.039*$AZ$183</f>
        <v>23307.311788819996</v>
      </c>
      <c r="HQT183" s="85">
        <f>1.039*$AZ$183</f>
        <v>23307.311788819996</v>
      </c>
      <c r="HQU183" s="85">
        <f>1.039*$AZ$183</f>
        <v>23307.311788819996</v>
      </c>
      <c r="HQV183" s="85">
        <f>1.039*$AZ$183</f>
        <v>23307.311788819996</v>
      </c>
      <c r="HQW183" s="85">
        <f>1.039*$AZ$183</f>
        <v>23307.311788819996</v>
      </c>
      <c r="HQX183" s="85">
        <f>1.039*$AZ$183</f>
        <v>23307.311788819996</v>
      </c>
      <c r="HQY183" s="85">
        <f>1.039*$AZ$183</f>
        <v>23307.311788819996</v>
      </c>
      <c r="HQZ183" s="85">
        <f>1.039*$AZ$183</f>
        <v>23307.311788819996</v>
      </c>
      <c r="HRA183" s="85">
        <f>1.039*$AZ$183</f>
        <v>23307.311788819996</v>
      </c>
      <c r="HRB183" s="85">
        <f>1.039*$AZ$183</f>
        <v>23307.311788819996</v>
      </c>
      <c r="HRC183" s="85">
        <f>1.039*$AZ$183</f>
        <v>23307.311788819996</v>
      </c>
      <c r="HRD183" s="85">
        <f>1.039*$AZ$183</f>
        <v>23307.311788819996</v>
      </c>
      <c r="HRE183" s="85">
        <f>1.039*$AZ$183</f>
        <v>23307.311788819996</v>
      </c>
      <c r="HRF183" s="85">
        <f>1.039*$AZ$183</f>
        <v>23307.311788819996</v>
      </c>
      <c r="HRG183" s="85">
        <f>1.039*$AZ$183</f>
        <v>23307.311788819996</v>
      </c>
      <c r="HRH183" s="85">
        <f>1.039*$AZ$183</f>
        <v>23307.311788819996</v>
      </c>
      <c r="HRI183" s="85">
        <f>1.039*$AZ$183</f>
        <v>23307.311788819996</v>
      </c>
      <c r="HRJ183" s="85">
        <f>1.039*$AZ$183</f>
        <v>23307.311788819996</v>
      </c>
      <c r="HRK183" s="85">
        <f>1.039*$AZ$183</f>
        <v>23307.311788819996</v>
      </c>
      <c r="HRL183" s="85">
        <f>1.039*$AZ$183</f>
        <v>23307.311788819996</v>
      </c>
      <c r="HRM183" s="85">
        <f>1.039*$AZ$183</f>
        <v>23307.311788819996</v>
      </c>
      <c r="HRN183" s="85">
        <f>1.039*$AZ$183</f>
        <v>23307.311788819996</v>
      </c>
      <c r="HRO183" s="85">
        <f>1.039*$AZ$183</f>
        <v>23307.311788819996</v>
      </c>
      <c r="HRP183" s="85">
        <f>1.039*$AZ$183</f>
        <v>23307.311788819996</v>
      </c>
      <c r="HRQ183" s="85">
        <f>1.039*$AZ$183</f>
        <v>23307.311788819996</v>
      </c>
      <c r="HRR183" s="85">
        <f>1.039*$AZ$183</f>
        <v>23307.311788819996</v>
      </c>
      <c r="HRS183" s="85">
        <f>1.039*$AZ$183</f>
        <v>23307.311788819996</v>
      </c>
      <c r="HRT183" s="85">
        <f>1.039*$AZ$183</f>
        <v>23307.311788819996</v>
      </c>
      <c r="HRU183" s="85">
        <f>1.039*$AZ$183</f>
        <v>23307.311788819996</v>
      </c>
      <c r="HRV183" s="85">
        <f>1.039*$AZ$183</f>
        <v>23307.311788819996</v>
      </c>
      <c r="HRW183" s="85">
        <f>1.039*$AZ$183</f>
        <v>23307.311788819996</v>
      </c>
      <c r="HRX183" s="85">
        <f>1.039*$AZ$183</f>
        <v>23307.311788819996</v>
      </c>
      <c r="HRY183" s="85">
        <f>1.039*$AZ$183</f>
        <v>23307.311788819996</v>
      </c>
      <c r="HRZ183" s="85">
        <f>1.039*$AZ$183</f>
        <v>23307.311788819996</v>
      </c>
      <c r="HSA183" s="85">
        <f>1.039*$AZ$183</f>
        <v>23307.311788819996</v>
      </c>
      <c r="HSB183" s="85">
        <f>1.039*$AZ$183</f>
        <v>23307.311788819996</v>
      </c>
      <c r="HSC183" s="85">
        <f>1.039*$AZ$183</f>
        <v>23307.311788819996</v>
      </c>
      <c r="HSD183" s="85">
        <f>1.039*$AZ$183</f>
        <v>23307.311788819996</v>
      </c>
      <c r="HSE183" s="85">
        <f>1.039*$AZ$183</f>
        <v>23307.311788819996</v>
      </c>
      <c r="HSF183" s="85">
        <f>1.039*$AZ$183</f>
        <v>23307.311788819996</v>
      </c>
      <c r="HSG183" s="85">
        <f>1.039*$AZ$183</f>
        <v>23307.311788819996</v>
      </c>
      <c r="HSH183" s="85">
        <f>1.039*$AZ$183</f>
        <v>23307.311788819996</v>
      </c>
      <c r="HSI183" s="85">
        <f>1.039*$AZ$183</f>
        <v>23307.311788819996</v>
      </c>
      <c r="HSJ183" s="85">
        <f>1.039*$AZ$183</f>
        <v>23307.311788819996</v>
      </c>
      <c r="HSK183" s="85">
        <f>1.039*$AZ$183</f>
        <v>23307.311788819996</v>
      </c>
      <c r="HSL183" s="85">
        <f>1.039*$AZ$183</f>
        <v>23307.311788819996</v>
      </c>
      <c r="HSM183" s="85">
        <f>1.039*$AZ$183</f>
        <v>23307.311788819996</v>
      </c>
      <c r="HSN183" s="85">
        <f>1.039*$AZ$183</f>
        <v>23307.311788819996</v>
      </c>
      <c r="HSO183" s="85">
        <f>1.039*$AZ$183</f>
        <v>23307.311788819996</v>
      </c>
      <c r="HSP183" s="85">
        <f>1.039*$AZ$183</f>
        <v>23307.311788819996</v>
      </c>
      <c r="HSQ183" s="85">
        <f>1.039*$AZ$183</f>
        <v>23307.311788819996</v>
      </c>
      <c r="HSR183" s="85">
        <f>1.039*$AZ$183</f>
        <v>23307.311788819996</v>
      </c>
      <c r="HSS183" s="85">
        <f>1.039*$AZ$183</f>
        <v>23307.311788819996</v>
      </c>
      <c r="HST183" s="85">
        <f>1.039*$AZ$183</f>
        <v>23307.311788819996</v>
      </c>
      <c r="HSU183" s="85">
        <f>1.039*$AZ$183</f>
        <v>23307.311788819996</v>
      </c>
      <c r="HSV183" s="85">
        <f>1.039*$AZ$183</f>
        <v>23307.311788819996</v>
      </c>
      <c r="HSW183" s="85">
        <f>1.039*$AZ$183</f>
        <v>23307.311788819996</v>
      </c>
      <c r="HSX183" s="85">
        <f>1.039*$AZ$183</f>
        <v>23307.311788819996</v>
      </c>
      <c r="HSY183" s="85">
        <f>1.039*$AZ$183</f>
        <v>23307.311788819996</v>
      </c>
      <c r="HSZ183" s="85">
        <f>1.039*$AZ$183</f>
        <v>23307.311788819996</v>
      </c>
      <c r="HTA183" s="85">
        <f>1.039*$AZ$183</f>
        <v>23307.311788819996</v>
      </c>
      <c r="HTB183" s="85">
        <f>1.039*$AZ$183</f>
        <v>23307.311788819996</v>
      </c>
      <c r="HTC183" s="85">
        <f>1.039*$AZ$183</f>
        <v>23307.311788819996</v>
      </c>
      <c r="HTD183" s="85">
        <f>1.039*$AZ$183</f>
        <v>23307.311788819996</v>
      </c>
      <c r="HTE183" s="85">
        <f>1.039*$AZ$183</f>
        <v>23307.311788819996</v>
      </c>
      <c r="HTF183" s="85">
        <f>1.039*$AZ$183</f>
        <v>23307.311788819996</v>
      </c>
      <c r="HTG183" s="85">
        <f>1.039*$AZ$183</f>
        <v>23307.311788819996</v>
      </c>
      <c r="HTH183" s="85">
        <f>1.039*$AZ$183</f>
        <v>23307.311788819996</v>
      </c>
      <c r="HTI183" s="85">
        <f>1.039*$AZ$183</f>
        <v>23307.311788819996</v>
      </c>
      <c r="HTJ183" s="85">
        <f>1.039*$AZ$183</f>
        <v>23307.311788819996</v>
      </c>
      <c r="HTK183" s="85">
        <f>1.039*$AZ$183</f>
        <v>23307.311788819996</v>
      </c>
      <c r="HTL183" s="85">
        <f>1.039*$AZ$183</f>
        <v>23307.311788819996</v>
      </c>
      <c r="HTM183" s="85">
        <f>1.039*$AZ$183</f>
        <v>23307.311788819996</v>
      </c>
      <c r="HTN183" s="85">
        <f>1.039*$AZ$183</f>
        <v>23307.311788819996</v>
      </c>
      <c r="HTO183" s="85">
        <f>1.039*$AZ$183</f>
        <v>23307.311788819996</v>
      </c>
      <c r="HTP183" s="85">
        <f>1.039*$AZ$183</f>
        <v>23307.311788819996</v>
      </c>
      <c r="HTQ183" s="85">
        <f>1.039*$AZ$183</f>
        <v>23307.311788819996</v>
      </c>
      <c r="HTR183" s="85">
        <f>1.039*$AZ$183</f>
        <v>23307.311788819996</v>
      </c>
      <c r="HTS183" s="85">
        <f>1.039*$AZ$183</f>
        <v>23307.311788819996</v>
      </c>
      <c r="HTT183" s="85">
        <f>1.039*$AZ$183</f>
        <v>23307.311788819996</v>
      </c>
      <c r="HTU183" s="85">
        <f>1.039*$AZ$183</f>
        <v>23307.311788819996</v>
      </c>
      <c r="HTV183" s="85">
        <f>1.039*$AZ$183</f>
        <v>23307.311788819996</v>
      </c>
      <c r="HTW183" s="85">
        <f>1.039*$AZ$183</f>
        <v>23307.311788819996</v>
      </c>
      <c r="HTX183" s="85">
        <f>1.039*$AZ$183</f>
        <v>23307.311788819996</v>
      </c>
      <c r="HTY183" s="85">
        <f>1.039*$AZ$183</f>
        <v>23307.311788819996</v>
      </c>
      <c r="HTZ183" s="85">
        <f>1.039*$AZ$183</f>
        <v>23307.311788819996</v>
      </c>
      <c r="HUA183" s="85">
        <f>1.039*$AZ$183</f>
        <v>23307.311788819996</v>
      </c>
      <c r="HUB183" s="85">
        <f>1.039*$AZ$183</f>
        <v>23307.311788819996</v>
      </c>
      <c r="HUC183" s="85">
        <f>1.039*$AZ$183</f>
        <v>23307.311788819996</v>
      </c>
      <c r="HUD183" s="85">
        <f>1.039*$AZ$183</f>
        <v>23307.311788819996</v>
      </c>
      <c r="HUE183" s="85">
        <f>1.039*$AZ$183</f>
        <v>23307.311788819996</v>
      </c>
      <c r="HUF183" s="85">
        <f>1.039*$AZ$183</f>
        <v>23307.311788819996</v>
      </c>
      <c r="HUG183" s="85">
        <f>1.039*$AZ$183</f>
        <v>23307.311788819996</v>
      </c>
      <c r="HUH183" s="85">
        <f>1.039*$AZ$183</f>
        <v>23307.311788819996</v>
      </c>
      <c r="HUI183" s="85">
        <f>1.039*$AZ$183</f>
        <v>23307.311788819996</v>
      </c>
      <c r="HUJ183" s="85">
        <f>1.039*$AZ$183</f>
        <v>23307.311788819996</v>
      </c>
      <c r="HUK183" s="85">
        <f>1.039*$AZ$183</f>
        <v>23307.311788819996</v>
      </c>
      <c r="HUL183" s="85">
        <f>1.039*$AZ$183</f>
        <v>23307.311788819996</v>
      </c>
      <c r="HUM183" s="85">
        <f>1.039*$AZ$183</f>
        <v>23307.311788819996</v>
      </c>
      <c r="HUN183" s="85">
        <f>1.039*$AZ$183</f>
        <v>23307.311788819996</v>
      </c>
      <c r="HUO183" s="85">
        <f>1.039*$AZ$183</f>
        <v>23307.311788819996</v>
      </c>
      <c r="HUP183" s="85">
        <f>1.039*$AZ$183</f>
        <v>23307.311788819996</v>
      </c>
      <c r="HUQ183" s="85">
        <f>1.039*$AZ$183</f>
        <v>23307.311788819996</v>
      </c>
      <c r="HUR183" s="85">
        <f>1.039*$AZ$183</f>
        <v>23307.311788819996</v>
      </c>
      <c r="HUS183" s="85">
        <f>1.039*$AZ$183</f>
        <v>23307.311788819996</v>
      </c>
      <c r="HUT183" s="85">
        <f>1.039*$AZ$183</f>
        <v>23307.311788819996</v>
      </c>
      <c r="HUU183" s="85">
        <f>1.039*$AZ$183</f>
        <v>23307.311788819996</v>
      </c>
      <c r="HUV183" s="85">
        <f>1.039*$AZ$183</f>
        <v>23307.311788819996</v>
      </c>
      <c r="HUW183" s="85">
        <f>1.039*$AZ$183</f>
        <v>23307.311788819996</v>
      </c>
      <c r="HUX183" s="85">
        <f>1.039*$AZ$183</f>
        <v>23307.311788819996</v>
      </c>
      <c r="HUY183" s="85">
        <f>1.039*$AZ$183</f>
        <v>23307.311788819996</v>
      </c>
      <c r="HUZ183" s="85">
        <f>1.039*$AZ$183</f>
        <v>23307.311788819996</v>
      </c>
      <c r="HVA183" s="85">
        <f>1.039*$AZ$183</f>
        <v>23307.311788819996</v>
      </c>
      <c r="HVB183" s="85">
        <f>1.039*$AZ$183</f>
        <v>23307.311788819996</v>
      </c>
      <c r="HVC183" s="85">
        <f>1.039*$AZ$183</f>
        <v>23307.311788819996</v>
      </c>
      <c r="HVD183" s="85">
        <f>1.039*$AZ$183</f>
        <v>23307.311788819996</v>
      </c>
      <c r="HVE183" s="85">
        <f>1.039*$AZ$183</f>
        <v>23307.311788819996</v>
      </c>
      <c r="HVF183" s="85">
        <f>1.039*$AZ$183</f>
        <v>23307.311788819996</v>
      </c>
      <c r="HVG183" s="85">
        <f>1.039*$AZ$183</f>
        <v>23307.311788819996</v>
      </c>
      <c r="HVH183" s="85">
        <f>1.039*$AZ$183</f>
        <v>23307.311788819996</v>
      </c>
      <c r="HVI183" s="85">
        <f>1.039*$AZ$183</f>
        <v>23307.311788819996</v>
      </c>
      <c r="HVJ183" s="85">
        <f>1.039*$AZ$183</f>
        <v>23307.311788819996</v>
      </c>
      <c r="HVK183" s="85">
        <f>1.039*$AZ$183</f>
        <v>23307.311788819996</v>
      </c>
      <c r="HVL183" s="85">
        <f>1.039*$AZ$183</f>
        <v>23307.311788819996</v>
      </c>
      <c r="HVM183" s="85">
        <f>1.039*$AZ$183</f>
        <v>23307.311788819996</v>
      </c>
      <c r="HVN183" s="85">
        <f>1.039*$AZ$183</f>
        <v>23307.311788819996</v>
      </c>
      <c r="HVO183" s="85">
        <f>1.039*$AZ$183</f>
        <v>23307.311788819996</v>
      </c>
      <c r="HVP183" s="85">
        <f>1.039*$AZ$183</f>
        <v>23307.311788819996</v>
      </c>
      <c r="HVQ183" s="85">
        <f>1.039*$AZ$183</f>
        <v>23307.311788819996</v>
      </c>
      <c r="HVR183" s="85">
        <f>1.039*$AZ$183</f>
        <v>23307.311788819996</v>
      </c>
      <c r="HVS183" s="85">
        <f>1.039*$AZ$183</f>
        <v>23307.311788819996</v>
      </c>
      <c r="HVT183" s="85">
        <f>1.039*$AZ$183</f>
        <v>23307.311788819996</v>
      </c>
      <c r="HVU183" s="85">
        <f>1.039*$AZ$183</f>
        <v>23307.311788819996</v>
      </c>
      <c r="HVV183" s="85">
        <f>1.039*$AZ$183</f>
        <v>23307.311788819996</v>
      </c>
      <c r="HVW183" s="85">
        <f>1.039*$AZ$183</f>
        <v>23307.311788819996</v>
      </c>
      <c r="HVX183" s="85">
        <f>1.039*$AZ$183</f>
        <v>23307.311788819996</v>
      </c>
      <c r="HVY183" s="85">
        <f>1.039*$AZ$183</f>
        <v>23307.311788819996</v>
      </c>
      <c r="HVZ183" s="85">
        <f>1.039*$AZ$183</f>
        <v>23307.311788819996</v>
      </c>
      <c r="HWA183" s="85">
        <f>1.039*$AZ$183</f>
        <v>23307.311788819996</v>
      </c>
      <c r="HWB183" s="85">
        <f>1.039*$AZ$183</f>
        <v>23307.311788819996</v>
      </c>
      <c r="HWC183" s="85">
        <f>1.039*$AZ$183</f>
        <v>23307.311788819996</v>
      </c>
      <c r="HWD183" s="85">
        <f>1.039*$AZ$183</f>
        <v>23307.311788819996</v>
      </c>
      <c r="HWE183" s="85">
        <f>1.039*$AZ$183</f>
        <v>23307.311788819996</v>
      </c>
      <c r="HWF183" s="85">
        <f>1.039*$AZ$183</f>
        <v>23307.311788819996</v>
      </c>
      <c r="HWG183" s="85">
        <f>1.039*$AZ$183</f>
        <v>23307.311788819996</v>
      </c>
      <c r="HWH183" s="85">
        <f>1.039*$AZ$183</f>
        <v>23307.311788819996</v>
      </c>
      <c r="HWI183" s="85">
        <f>1.039*$AZ$183</f>
        <v>23307.311788819996</v>
      </c>
      <c r="HWJ183" s="85">
        <f>1.039*$AZ$183</f>
        <v>23307.311788819996</v>
      </c>
      <c r="HWK183" s="85">
        <f>1.039*$AZ$183</f>
        <v>23307.311788819996</v>
      </c>
      <c r="HWL183" s="85">
        <f>1.039*$AZ$183</f>
        <v>23307.311788819996</v>
      </c>
      <c r="HWM183" s="85">
        <f>1.039*$AZ$183</f>
        <v>23307.311788819996</v>
      </c>
      <c r="HWN183" s="85">
        <f>1.039*$AZ$183</f>
        <v>23307.311788819996</v>
      </c>
      <c r="HWO183" s="85">
        <f>1.039*$AZ$183</f>
        <v>23307.311788819996</v>
      </c>
      <c r="HWP183" s="85">
        <f>1.039*$AZ$183</f>
        <v>23307.311788819996</v>
      </c>
      <c r="HWQ183" s="85">
        <f>1.039*$AZ$183</f>
        <v>23307.311788819996</v>
      </c>
      <c r="HWR183" s="85">
        <f>1.039*$AZ$183</f>
        <v>23307.311788819996</v>
      </c>
      <c r="HWS183" s="85">
        <f>1.039*$AZ$183</f>
        <v>23307.311788819996</v>
      </c>
      <c r="HWT183" s="85">
        <f>1.039*$AZ$183</f>
        <v>23307.311788819996</v>
      </c>
      <c r="HWU183" s="85">
        <f>1.039*$AZ$183</f>
        <v>23307.311788819996</v>
      </c>
      <c r="HWV183" s="85">
        <f>1.039*$AZ$183</f>
        <v>23307.311788819996</v>
      </c>
      <c r="HWW183" s="85">
        <f>1.039*$AZ$183</f>
        <v>23307.311788819996</v>
      </c>
      <c r="HWX183" s="85">
        <f>1.039*$AZ$183</f>
        <v>23307.311788819996</v>
      </c>
      <c r="HWY183" s="85">
        <f>1.039*$AZ$183</f>
        <v>23307.311788819996</v>
      </c>
      <c r="HWZ183" s="85">
        <f>1.039*$AZ$183</f>
        <v>23307.311788819996</v>
      </c>
      <c r="HXA183" s="85">
        <f>1.039*$AZ$183</f>
        <v>23307.311788819996</v>
      </c>
      <c r="HXB183" s="85">
        <f>1.039*$AZ$183</f>
        <v>23307.311788819996</v>
      </c>
      <c r="HXC183" s="85">
        <f>1.039*$AZ$183</f>
        <v>23307.311788819996</v>
      </c>
      <c r="HXD183" s="85">
        <f>1.039*$AZ$183</f>
        <v>23307.311788819996</v>
      </c>
      <c r="HXE183" s="85">
        <f>1.039*$AZ$183</f>
        <v>23307.311788819996</v>
      </c>
      <c r="HXF183" s="85">
        <f>1.039*$AZ$183</f>
        <v>23307.311788819996</v>
      </c>
      <c r="HXG183" s="85">
        <f>1.039*$AZ$183</f>
        <v>23307.311788819996</v>
      </c>
      <c r="HXH183" s="85">
        <f>1.039*$AZ$183</f>
        <v>23307.311788819996</v>
      </c>
      <c r="HXI183" s="85">
        <f>1.039*$AZ$183</f>
        <v>23307.311788819996</v>
      </c>
      <c r="HXJ183" s="85">
        <f>1.039*$AZ$183</f>
        <v>23307.311788819996</v>
      </c>
      <c r="HXK183" s="85">
        <f>1.039*$AZ$183</f>
        <v>23307.311788819996</v>
      </c>
      <c r="HXL183" s="85">
        <f>1.039*$AZ$183</f>
        <v>23307.311788819996</v>
      </c>
      <c r="HXM183" s="85">
        <f>1.039*$AZ$183</f>
        <v>23307.311788819996</v>
      </c>
      <c r="HXN183" s="85">
        <f>1.039*$AZ$183</f>
        <v>23307.311788819996</v>
      </c>
      <c r="HXO183" s="85">
        <f>1.039*$AZ$183</f>
        <v>23307.311788819996</v>
      </c>
      <c r="HXP183" s="85">
        <f>1.039*$AZ$183</f>
        <v>23307.311788819996</v>
      </c>
      <c r="HXQ183" s="85">
        <f>1.039*$AZ$183</f>
        <v>23307.311788819996</v>
      </c>
      <c r="HXR183" s="85">
        <f>1.039*$AZ$183</f>
        <v>23307.311788819996</v>
      </c>
      <c r="HXS183" s="85">
        <f>1.039*$AZ$183</f>
        <v>23307.311788819996</v>
      </c>
      <c r="HXT183" s="85">
        <f>1.039*$AZ$183</f>
        <v>23307.311788819996</v>
      </c>
      <c r="HXU183" s="85">
        <f>1.039*$AZ$183</f>
        <v>23307.311788819996</v>
      </c>
      <c r="HXV183" s="85">
        <f>1.039*$AZ$183</f>
        <v>23307.311788819996</v>
      </c>
      <c r="HXW183" s="85">
        <f>1.039*$AZ$183</f>
        <v>23307.311788819996</v>
      </c>
      <c r="HXX183" s="85">
        <f>1.039*$AZ$183</f>
        <v>23307.311788819996</v>
      </c>
      <c r="HXY183" s="85">
        <f>1.039*$AZ$183</f>
        <v>23307.311788819996</v>
      </c>
      <c r="HXZ183" s="85">
        <f>1.039*$AZ$183</f>
        <v>23307.311788819996</v>
      </c>
      <c r="HYA183" s="85">
        <f>1.039*$AZ$183</f>
        <v>23307.311788819996</v>
      </c>
      <c r="HYB183" s="85">
        <f>1.039*$AZ$183</f>
        <v>23307.311788819996</v>
      </c>
      <c r="HYC183" s="85">
        <f>1.039*$AZ$183</f>
        <v>23307.311788819996</v>
      </c>
      <c r="HYD183" s="85">
        <f>1.039*$AZ$183</f>
        <v>23307.311788819996</v>
      </c>
      <c r="HYE183" s="85">
        <f>1.039*$AZ$183</f>
        <v>23307.311788819996</v>
      </c>
      <c r="HYF183" s="85">
        <f>1.039*$AZ$183</f>
        <v>23307.311788819996</v>
      </c>
      <c r="HYG183" s="85">
        <f>1.039*$AZ$183</f>
        <v>23307.311788819996</v>
      </c>
      <c r="HYH183" s="85">
        <f>1.039*$AZ$183</f>
        <v>23307.311788819996</v>
      </c>
      <c r="HYI183" s="85">
        <f>1.039*$AZ$183</f>
        <v>23307.311788819996</v>
      </c>
      <c r="HYJ183" s="85">
        <f>1.039*$AZ$183</f>
        <v>23307.311788819996</v>
      </c>
      <c r="HYK183" s="85">
        <f>1.039*$AZ$183</f>
        <v>23307.311788819996</v>
      </c>
      <c r="HYL183" s="85">
        <f>1.039*$AZ$183</f>
        <v>23307.311788819996</v>
      </c>
      <c r="HYM183" s="85">
        <f>1.039*$AZ$183</f>
        <v>23307.311788819996</v>
      </c>
      <c r="HYN183" s="85">
        <f>1.039*$AZ$183</f>
        <v>23307.311788819996</v>
      </c>
      <c r="HYO183" s="85">
        <f>1.039*$AZ$183</f>
        <v>23307.311788819996</v>
      </c>
      <c r="HYP183" s="85">
        <f>1.039*$AZ$183</f>
        <v>23307.311788819996</v>
      </c>
      <c r="HYQ183" s="85">
        <f>1.039*$AZ$183</f>
        <v>23307.311788819996</v>
      </c>
      <c r="HYR183" s="85">
        <f>1.039*$AZ$183</f>
        <v>23307.311788819996</v>
      </c>
      <c r="HYS183" s="85">
        <f>1.039*$AZ$183</f>
        <v>23307.311788819996</v>
      </c>
      <c r="HYT183" s="85">
        <f>1.039*$AZ$183</f>
        <v>23307.311788819996</v>
      </c>
      <c r="HYU183" s="85">
        <f>1.039*$AZ$183</f>
        <v>23307.311788819996</v>
      </c>
      <c r="HYV183" s="85">
        <f>1.039*$AZ$183</f>
        <v>23307.311788819996</v>
      </c>
      <c r="HYW183" s="85">
        <f>1.039*$AZ$183</f>
        <v>23307.311788819996</v>
      </c>
      <c r="HYX183" s="85">
        <f>1.039*$AZ$183</f>
        <v>23307.311788819996</v>
      </c>
      <c r="HYY183" s="85">
        <f>1.039*$AZ$183</f>
        <v>23307.311788819996</v>
      </c>
      <c r="HYZ183" s="85">
        <f>1.039*$AZ$183</f>
        <v>23307.311788819996</v>
      </c>
      <c r="HZA183" s="85">
        <f>1.039*$AZ$183</f>
        <v>23307.311788819996</v>
      </c>
      <c r="HZB183" s="85">
        <f>1.039*$AZ$183</f>
        <v>23307.311788819996</v>
      </c>
      <c r="HZC183" s="85">
        <f>1.039*$AZ$183</f>
        <v>23307.311788819996</v>
      </c>
      <c r="HZD183" s="85">
        <f>1.039*$AZ$183</f>
        <v>23307.311788819996</v>
      </c>
      <c r="HZE183" s="85">
        <f>1.039*$AZ$183</f>
        <v>23307.311788819996</v>
      </c>
      <c r="HZF183" s="85">
        <f>1.039*$AZ$183</f>
        <v>23307.311788819996</v>
      </c>
      <c r="HZG183" s="85">
        <f>1.039*$AZ$183</f>
        <v>23307.311788819996</v>
      </c>
      <c r="HZH183" s="85">
        <f>1.039*$AZ$183</f>
        <v>23307.311788819996</v>
      </c>
      <c r="HZI183" s="85">
        <f>1.039*$AZ$183</f>
        <v>23307.311788819996</v>
      </c>
      <c r="HZJ183" s="85">
        <f>1.039*$AZ$183</f>
        <v>23307.311788819996</v>
      </c>
      <c r="HZK183" s="85">
        <f>1.039*$AZ$183</f>
        <v>23307.311788819996</v>
      </c>
      <c r="HZL183" s="85">
        <f>1.039*$AZ$183</f>
        <v>23307.311788819996</v>
      </c>
      <c r="HZM183" s="85">
        <f>1.039*$AZ$183</f>
        <v>23307.311788819996</v>
      </c>
      <c r="HZN183" s="85">
        <f>1.039*$AZ$183</f>
        <v>23307.311788819996</v>
      </c>
      <c r="HZO183" s="85">
        <f>1.039*$AZ$183</f>
        <v>23307.311788819996</v>
      </c>
      <c r="HZP183" s="85">
        <f>1.039*$AZ$183</f>
        <v>23307.311788819996</v>
      </c>
      <c r="HZQ183" s="85">
        <f>1.039*$AZ$183</f>
        <v>23307.311788819996</v>
      </c>
      <c r="HZR183" s="85">
        <f>1.039*$AZ$183</f>
        <v>23307.311788819996</v>
      </c>
      <c r="HZS183" s="85">
        <f>1.039*$AZ$183</f>
        <v>23307.311788819996</v>
      </c>
      <c r="HZT183" s="85">
        <f>1.039*$AZ$183</f>
        <v>23307.311788819996</v>
      </c>
      <c r="HZU183" s="85">
        <f>1.039*$AZ$183</f>
        <v>23307.311788819996</v>
      </c>
      <c r="HZV183" s="85">
        <f>1.039*$AZ$183</f>
        <v>23307.311788819996</v>
      </c>
      <c r="HZW183" s="85">
        <f>1.039*$AZ$183</f>
        <v>23307.311788819996</v>
      </c>
      <c r="HZX183" s="85">
        <f>1.039*$AZ$183</f>
        <v>23307.311788819996</v>
      </c>
      <c r="HZY183" s="85">
        <f>1.039*$AZ$183</f>
        <v>23307.311788819996</v>
      </c>
      <c r="HZZ183" s="85">
        <f>1.039*$AZ$183</f>
        <v>23307.311788819996</v>
      </c>
      <c r="IAA183" s="85">
        <f>1.039*$AZ$183</f>
        <v>23307.311788819996</v>
      </c>
      <c r="IAB183" s="85">
        <f>1.039*$AZ$183</f>
        <v>23307.311788819996</v>
      </c>
      <c r="IAC183" s="85">
        <f>1.039*$AZ$183</f>
        <v>23307.311788819996</v>
      </c>
      <c r="IAD183" s="85">
        <f>1.039*$AZ$183</f>
        <v>23307.311788819996</v>
      </c>
      <c r="IAE183" s="85">
        <f>1.039*$AZ$183</f>
        <v>23307.311788819996</v>
      </c>
      <c r="IAF183" s="85">
        <f>1.039*$AZ$183</f>
        <v>23307.311788819996</v>
      </c>
      <c r="IAG183" s="85">
        <f>1.039*$AZ$183</f>
        <v>23307.311788819996</v>
      </c>
      <c r="IAH183" s="85">
        <f>1.039*$AZ$183</f>
        <v>23307.311788819996</v>
      </c>
      <c r="IAI183" s="85">
        <f>1.039*$AZ$183</f>
        <v>23307.311788819996</v>
      </c>
      <c r="IAJ183" s="85">
        <f>1.039*$AZ$183</f>
        <v>23307.311788819996</v>
      </c>
      <c r="IAK183" s="85">
        <f>1.039*$AZ$183</f>
        <v>23307.311788819996</v>
      </c>
      <c r="IAL183" s="85">
        <f>1.039*$AZ$183</f>
        <v>23307.311788819996</v>
      </c>
      <c r="IAM183" s="85">
        <f>1.039*$AZ$183</f>
        <v>23307.311788819996</v>
      </c>
      <c r="IAN183" s="85">
        <f>1.039*$AZ$183</f>
        <v>23307.311788819996</v>
      </c>
      <c r="IAO183" s="85">
        <f>1.039*$AZ$183</f>
        <v>23307.311788819996</v>
      </c>
      <c r="IAP183" s="85">
        <f>1.039*$AZ$183</f>
        <v>23307.311788819996</v>
      </c>
      <c r="IAQ183" s="85">
        <f>1.039*$AZ$183</f>
        <v>23307.311788819996</v>
      </c>
      <c r="IAR183" s="85">
        <f>1.039*$AZ$183</f>
        <v>23307.311788819996</v>
      </c>
      <c r="IAS183" s="85">
        <f>1.039*$AZ$183</f>
        <v>23307.311788819996</v>
      </c>
      <c r="IAT183" s="85">
        <f>1.039*$AZ$183</f>
        <v>23307.311788819996</v>
      </c>
      <c r="IAU183" s="85">
        <f>1.039*$AZ$183</f>
        <v>23307.311788819996</v>
      </c>
      <c r="IAV183" s="85">
        <f>1.039*$AZ$183</f>
        <v>23307.311788819996</v>
      </c>
      <c r="IAW183" s="85">
        <f>1.039*$AZ$183</f>
        <v>23307.311788819996</v>
      </c>
      <c r="IAX183" s="85">
        <f>1.039*$AZ$183</f>
        <v>23307.311788819996</v>
      </c>
      <c r="IAY183" s="85">
        <f>1.039*$AZ$183</f>
        <v>23307.311788819996</v>
      </c>
      <c r="IAZ183" s="85">
        <f>1.039*$AZ$183</f>
        <v>23307.311788819996</v>
      </c>
      <c r="IBA183" s="85">
        <f>1.039*$AZ$183</f>
        <v>23307.311788819996</v>
      </c>
      <c r="IBB183" s="85">
        <f>1.039*$AZ$183</f>
        <v>23307.311788819996</v>
      </c>
      <c r="IBC183" s="85">
        <f>1.039*$AZ$183</f>
        <v>23307.311788819996</v>
      </c>
      <c r="IBD183" s="85">
        <f>1.039*$AZ$183</f>
        <v>23307.311788819996</v>
      </c>
      <c r="IBE183" s="85">
        <f>1.039*$AZ$183</f>
        <v>23307.311788819996</v>
      </c>
      <c r="IBF183" s="85">
        <f>1.039*$AZ$183</f>
        <v>23307.311788819996</v>
      </c>
      <c r="IBG183" s="85">
        <f>1.039*$AZ$183</f>
        <v>23307.311788819996</v>
      </c>
      <c r="IBH183" s="85">
        <f>1.039*$AZ$183</f>
        <v>23307.311788819996</v>
      </c>
      <c r="IBI183" s="85">
        <f>1.039*$AZ$183</f>
        <v>23307.311788819996</v>
      </c>
      <c r="IBJ183" s="85">
        <f>1.039*$AZ$183</f>
        <v>23307.311788819996</v>
      </c>
      <c r="IBK183" s="85">
        <f>1.039*$AZ$183</f>
        <v>23307.311788819996</v>
      </c>
      <c r="IBL183" s="85">
        <f>1.039*$AZ$183</f>
        <v>23307.311788819996</v>
      </c>
      <c r="IBM183" s="85">
        <f>1.039*$AZ$183</f>
        <v>23307.311788819996</v>
      </c>
      <c r="IBN183" s="85">
        <f>1.039*$AZ$183</f>
        <v>23307.311788819996</v>
      </c>
      <c r="IBO183" s="85">
        <f>1.039*$AZ$183</f>
        <v>23307.311788819996</v>
      </c>
      <c r="IBP183" s="85">
        <f>1.039*$AZ$183</f>
        <v>23307.311788819996</v>
      </c>
      <c r="IBQ183" s="85">
        <f>1.039*$AZ$183</f>
        <v>23307.311788819996</v>
      </c>
      <c r="IBR183" s="85">
        <f>1.039*$AZ$183</f>
        <v>23307.311788819996</v>
      </c>
      <c r="IBS183" s="85">
        <f>1.039*$AZ$183</f>
        <v>23307.311788819996</v>
      </c>
      <c r="IBT183" s="85">
        <f>1.039*$AZ$183</f>
        <v>23307.311788819996</v>
      </c>
      <c r="IBU183" s="85">
        <f>1.039*$AZ$183</f>
        <v>23307.311788819996</v>
      </c>
      <c r="IBV183" s="85">
        <f>1.039*$AZ$183</f>
        <v>23307.311788819996</v>
      </c>
      <c r="IBW183" s="85">
        <f>1.039*$AZ$183</f>
        <v>23307.311788819996</v>
      </c>
      <c r="IBX183" s="85">
        <f>1.039*$AZ$183</f>
        <v>23307.311788819996</v>
      </c>
      <c r="IBY183" s="85">
        <f>1.039*$AZ$183</f>
        <v>23307.311788819996</v>
      </c>
      <c r="IBZ183" s="85">
        <f>1.039*$AZ$183</f>
        <v>23307.311788819996</v>
      </c>
      <c r="ICA183" s="85">
        <f>1.039*$AZ$183</f>
        <v>23307.311788819996</v>
      </c>
      <c r="ICB183" s="85">
        <f>1.039*$AZ$183</f>
        <v>23307.311788819996</v>
      </c>
      <c r="ICC183" s="85">
        <f>1.039*$AZ$183</f>
        <v>23307.311788819996</v>
      </c>
      <c r="ICD183" s="85">
        <f>1.039*$AZ$183</f>
        <v>23307.311788819996</v>
      </c>
      <c r="ICE183" s="85">
        <f>1.039*$AZ$183</f>
        <v>23307.311788819996</v>
      </c>
      <c r="ICF183" s="85">
        <f>1.039*$AZ$183</f>
        <v>23307.311788819996</v>
      </c>
      <c r="ICG183" s="85">
        <f>1.039*$AZ$183</f>
        <v>23307.311788819996</v>
      </c>
      <c r="ICH183" s="85">
        <f>1.039*$AZ$183</f>
        <v>23307.311788819996</v>
      </c>
      <c r="ICI183" s="85">
        <f>1.039*$AZ$183</f>
        <v>23307.311788819996</v>
      </c>
      <c r="ICJ183" s="85">
        <f>1.039*$AZ$183</f>
        <v>23307.311788819996</v>
      </c>
      <c r="ICK183" s="85">
        <f>1.039*$AZ$183</f>
        <v>23307.311788819996</v>
      </c>
      <c r="ICL183" s="85">
        <f>1.039*$AZ$183</f>
        <v>23307.311788819996</v>
      </c>
      <c r="ICM183" s="85">
        <f>1.039*$AZ$183</f>
        <v>23307.311788819996</v>
      </c>
      <c r="ICN183" s="85">
        <f>1.039*$AZ$183</f>
        <v>23307.311788819996</v>
      </c>
      <c r="ICO183" s="85">
        <f>1.039*$AZ$183</f>
        <v>23307.311788819996</v>
      </c>
      <c r="ICP183" s="85">
        <f>1.039*$AZ$183</f>
        <v>23307.311788819996</v>
      </c>
      <c r="ICQ183" s="85">
        <f>1.039*$AZ$183</f>
        <v>23307.311788819996</v>
      </c>
      <c r="ICR183" s="85">
        <f>1.039*$AZ$183</f>
        <v>23307.311788819996</v>
      </c>
      <c r="ICS183" s="85">
        <f>1.039*$AZ$183</f>
        <v>23307.311788819996</v>
      </c>
      <c r="ICT183" s="85">
        <f>1.039*$AZ$183</f>
        <v>23307.311788819996</v>
      </c>
      <c r="ICU183" s="85">
        <f>1.039*$AZ$183</f>
        <v>23307.311788819996</v>
      </c>
      <c r="ICV183" s="85">
        <f>1.039*$AZ$183</f>
        <v>23307.311788819996</v>
      </c>
      <c r="ICW183" s="85">
        <f>1.039*$AZ$183</f>
        <v>23307.311788819996</v>
      </c>
      <c r="ICX183" s="85">
        <f>1.039*$AZ$183</f>
        <v>23307.311788819996</v>
      </c>
      <c r="ICY183" s="85">
        <f>1.039*$AZ$183</f>
        <v>23307.311788819996</v>
      </c>
      <c r="ICZ183" s="85">
        <f>1.039*$AZ$183</f>
        <v>23307.311788819996</v>
      </c>
      <c r="IDA183" s="85">
        <f>1.039*$AZ$183</f>
        <v>23307.311788819996</v>
      </c>
      <c r="IDB183" s="85">
        <f>1.039*$AZ$183</f>
        <v>23307.311788819996</v>
      </c>
      <c r="IDC183" s="85">
        <f>1.039*$AZ$183</f>
        <v>23307.311788819996</v>
      </c>
      <c r="IDD183" s="85">
        <f>1.039*$AZ$183</f>
        <v>23307.311788819996</v>
      </c>
      <c r="IDE183" s="85">
        <f>1.039*$AZ$183</f>
        <v>23307.311788819996</v>
      </c>
      <c r="IDF183" s="85">
        <f>1.039*$AZ$183</f>
        <v>23307.311788819996</v>
      </c>
      <c r="IDG183" s="85">
        <f>1.039*$AZ$183</f>
        <v>23307.311788819996</v>
      </c>
      <c r="IDH183" s="85">
        <f>1.039*$AZ$183</f>
        <v>23307.311788819996</v>
      </c>
      <c r="IDI183" s="85">
        <f>1.039*$AZ$183</f>
        <v>23307.311788819996</v>
      </c>
      <c r="IDJ183" s="85">
        <f>1.039*$AZ$183</f>
        <v>23307.311788819996</v>
      </c>
      <c r="IDK183" s="85">
        <f>1.039*$AZ$183</f>
        <v>23307.311788819996</v>
      </c>
      <c r="IDL183" s="85">
        <f>1.039*$AZ$183</f>
        <v>23307.311788819996</v>
      </c>
      <c r="IDM183" s="85">
        <f>1.039*$AZ$183</f>
        <v>23307.311788819996</v>
      </c>
      <c r="IDN183" s="85">
        <f>1.039*$AZ$183</f>
        <v>23307.311788819996</v>
      </c>
      <c r="IDO183" s="85">
        <f>1.039*$AZ$183</f>
        <v>23307.311788819996</v>
      </c>
      <c r="IDP183" s="85">
        <f>1.039*$AZ$183</f>
        <v>23307.311788819996</v>
      </c>
      <c r="IDQ183" s="85">
        <f>1.039*$AZ$183</f>
        <v>23307.311788819996</v>
      </c>
      <c r="IDR183" s="85">
        <f>1.039*$AZ$183</f>
        <v>23307.311788819996</v>
      </c>
      <c r="IDS183" s="85">
        <f>1.039*$AZ$183</f>
        <v>23307.311788819996</v>
      </c>
      <c r="IDT183" s="85">
        <f>1.039*$AZ$183</f>
        <v>23307.311788819996</v>
      </c>
      <c r="IDU183" s="85">
        <f>1.039*$AZ$183</f>
        <v>23307.311788819996</v>
      </c>
      <c r="IDV183" s="85">
        <f>1.039*$AZ$183</f>
        <v>23307.311788819996</v>
      </c>
      <c r="IDW183" s="85">
        <f>1.039*$AZ$183</f>
        <v>23307.311788819996</v>
      </c>
      <c r="IDX183" s="85">
        <f>1.039*$AZ$183</f>
        <v>23307.311788819996</v>
      </c>
      <c r="IDY183" s="85">
        <f>1.039*$AZ$183</f>
        <v>23307.311788819996</v>
      </c>
      <c r="IDZ183" s="85">
        <f>1.039*$AZ$183</f>
        <v>23307.311788819996</v>
      </c>
      <c r="IEA183" s="85">
        <f>1.039*$AZ$183</f>
        <v>23307.311788819996</v>
      </c>
      <c r="IEB183" s="85">
        <f>1.039*$AZ$183</f>
        <v>23307.311788819996</v>
      </c>
      <c r="IEC183" s="85">
        <f>1.039*$AZ$183</f>
        <v>23307.311788819996</v>
      </c>
      <c r="IED183" s="85">
        <f>1.039*$AZ$183</f>
        <v>23307.311788819996</v>
      </c>
      <c r="IEE183" s="85">
        <f>1.039*$AZ$183</f>
        <v>23307.311788819996</v>
      </c>
      <c r="IEF183" s="85">
        <f>1.039*$AZ$183</f>
        <v>23307.311788819996</v>
      </c>
      <c r="IEG183" s="85">
        <f>1.039*$AZ$183</f>
        <v>23307.311788819996</v>
      </c>
      <c r="IEH183" s="85">
        <f>1.039*$AZ$183</f>
        <v>23307.311788819996</v>
      </c>
      <c r="IEI183" s="85">
        <f>1.039*$AZ$183</f>
        <v>23307.311788819996</v>
      </c>
      <c r="IEJ183" s="85">
        <f>1.039*$AZ$183</f>
        <v>23307.311788819996</v>
      </c>
      <c r="IEK183" s="85">
        <f>1.039*$AZ$183</f>
        <v>23307.311788819996</v>
      </c>
      <c r="IEL183" s="85">
        <f>1.039*$AZ$183</f>
        <v>23307.311788819996</v>
      </c>
      <c r="IEM183" s="85">
        <f>1.039*$AZ$183</f>
        <v>23307.311788819996</v>
      </c>
      <c r="IEN183" s="85">
        <f>1.039*$AZ$183</f>
        <v>23307.311788819996</v>
      </c>
      <c r="IEO183" s="85">
        <f>1.039*$AZ$183</f>
        <v>23307.311788819996</v>
      </c>
      <c r="IEP183" s="85">
        <f>1.039*$AZ$183</f>
        <v>23307.311788819996</v>
      </c>
      <c r="IEQ183" s="85">
        <f>1.039*$AZ$183</f>
        <v>23307.311788819996</v>
      </c>
      <c r="IER183" s="85">
        <f>1.039*$AZ$183</f>
        <v>23307.311788819996</v>
      </c>
      <c r="IES183" s="85">
        <f>1.039*$AZ$183</f>
        <v>23307.311788819996</v>
      </c>
      <c r="IET183" s="85">
        <f>1.039*$AZ$183</f>
        <v>23307.311788819996</v>
      </c>
      <c r="IEU183" s="85">
        <f>1.039*$AZ$183</f>
        <v>23307.311788819996</v>
      </c>
      <c r="IEV183" s="85">
        <f>1.039*$AZ$183</f>
        <v>23307.311788819996</v>
      </c>
      <c r="IEW183" s="85">
        <f>1.039*$AZ$183</f>
        <v>23307.311788819996</v>
      </c>
      <c r="IEX183" s="85">
        <f>1.039*$AZ$183</f>
        <v>23307.311788819996</v>
      </c>
      <c r="IEY183" s="85">
        <f>1.039*$AZ$183</f>
        <v>23307.311788819996</v>
      </c>
      <c r="IEZ183" s="85">
        <f>1.039*$AZ$183</f>
        <v>23307.311788819996</v>
      </c>
      <c r="IFA183" s="85">
        <f>1.039*$AZ$183</f>
        <v>23307.311788819996</v>
      </c>
      <c r="IFB183" s="85">
        <f>1.039*$AZ$183</f>
        <v>23307.311788819996</v>
      </c>
      <c r="IFC183" s="85">
        <f>1.039*$AZ$183</f>
        <v>23307.311788819996</v>
      </c>
      <c r="IFD183" s="85">
        <f>1.039*$AZ$183</f>
        <v>23307.311788819996</v>
      </c>
      <c r="IFE183" s="85">
        <f>1.039*$AZ$183</f>
        <v>23307.311788819996</v>
      </c>
      <c r="IFF183" s="85">
        <f>1.039*$AZ$183</f>
        <v>23307.311788819996</v>
      </c>
      <c r="IFG183" s="85">
        <f>1.039*$AZ$183</f>
        <v>23307.311788819996</v>
      </c>
      <c r="IFH183" s="85">
        <f>1.039*$AZ$183</f>
        <v>23307.311788819996</v>
      </c>
      <c r="IFI183" s="85">
        <f>1.039*$AZ$183</f>
        <v>23307.311788819996</v>
      </c>
      <c r="IFJ183" s="85">
        <f>1.039*$AZ$183</f>
        <v>23307.311788819996</v>
      </c>
      <c r="IFK183" s="85">
        <f>1.039*$AZ$183</f>
        <v>23307.311788819996</v>
      </c>
      <c r="IFL183" s="85">
        <f>1.039*$AZ$183</f>
        <v>23307.311788819996</v>
      </c>
      <c r="IFM183" s="85">
        <f>1.039*$AZ$183</f>
        <v>23307.311788819996</v>
      </c>
      <c r="IFN183" s="85">
        <f>1.039*$AZ$183</f>
        <v>23307.311788819996</v>
      </c>
      <c r="IFO183" s="85">
        <f>1.039*$AZ$183</f>
        <v>23307.311788819996</v>
      </c>
      <c r="IFP183" s="85">
        <f>1.039*$AZ$183</f>
        <v>23307.311788819996</v>
      </c>
      <c r="IFQ183" s="85">
        <f>1.039*$AZ$183</f>
        <v>23307.311788819996</v>
      </c>
      <c r="IFR183" s="85">
        <f>1.039*$AZ$183</f>
        <v>23307.311788819996</v>
      </c>
      <c r="IFS183" s="85">
        <f>1.039*$AZ$183</f>
        <v>23307.311788819996</v>
      </c>
      <c r="IFT183" s="85">
        <f>1.039*$AZ$183</f>
        <v>23307.311788819996</v>
      </c>
      <c r="IFU183" s="85">
        <f>1.039*$AZ$183</f>
        <v>23307.311788819996</v>
      </c>
      <c r="IFV183" s="85">
        <f>1.039*$AZ$183</f>
        <v>23307.311788819996</v>
      </c>
      <c r="IFW183" s="85">
        <f>1.039*$AZ$183</f>
        <v>23307.311788819996</v>
      </c>
      <c r="IFX183" s="85">
        <f>1.039*$AZ$183</f>
        <v>23307.311788819996</v>
      </c>
      <c r="IFY183" s="85">
        <f>1.039*$AZ$183</f>
        <v>23307.311788819996</v>
      </c>
      <c r="IFZ183" s="85">
        <f>1.039*$AZ$183</f>
        <v>23307.311788819996</v>
      </c>
      <c r="IGA183" s="85">
        <f>1.039*$AZ$183</f>
        <v>23307.311788819996</v>
      </c>
      <c r="IGB183" s="85">
        <f>1.039*$AZ$183</f>
        <v>23307.311788819996</v>
      </c>
      <c r="IGC183" s="85">
        <f>1.039*$AZ$183</f>
        <v>23307.311788819996</v>
      </c>
      <c r="IGD183" s="85">
        <f>1.039*$AZ$183</f>
        <v>23307.311788819996</v>
      </c>
      <c r="IGE183" s="85">
        <f>1.039*$AZ$183</f>
        <v>23307.311788819996</v>
      </c>
      <c r="IGF183" s="85">
        <f>1.039*$AZ$183</f>
        <v>23307.311788819996</v>
      </c>
      <c r="IGG183" s="85">
        <f>1.039*$AZ$183</f>
        <v>23307.311788819996</v>
      </c>
      <c r="IGH183" s="85">
        <f>1.039*$AZ$183</f>
        <v>23307.311788819996</v>
      </c>
      <c r="IGI183" s="85">
        <f>1.039*$AZ$183</f>
        <v>23307.311788819996</v>
      </c>
      <c r="IGJ183" s="85">
        <f>1.039*$AZ$183</f>
        <v>23307.311788819996</v>
      </c>
      <c r="IGK183" s="85">
        <f>1.039*$AZ$183</f>
        <v>23307.311788819996</v>
      </c>
      <c r="IGL183" s="85">
        <f>1.039*$AZ$183</f>
        <v>23307.311788819996</v>
      </c>
      <c r="IGM183" s="85">
        <f>1.039*$AZ$183</f>
        <v>23307.311788819996</v>
      </c>
      <c r="IGN183" s="85">
        <f>1.039*$AZ$183</f>
        <v>23307.311788819996</v>
      </c>
      <c r="IGO183" s="85">
        <f>1.039*$AZ$183</f>
        <v>23307.311788819996</v>
      </c>
      <c r="IGP183" s="85">
        <f>1.039*$AZ$183</f>
        <v>23307.311788819996</v>
      </c>
      <c r="IGQ183" s="85">
        <f>1.039*$AZ$183</f>
        <v>23307.311788819996</v>
      </c>
      <c r="IGR183" s="85">
        <f>1.039*$AZ$183</f>
        <v>23307.311788819996</v>
      </c>
      <c r="IGS183" s="85">
        <f>1.039*$AZ$183</f>
        <v>23307.311788819996</v>
      </c>
      <c r="IGT183" s="85">
        <f>1.039*$AZ$183</f>
        <v>23307.311788819996</v>
      </c>
      <c r="IGU183" s="85">
        <f>1.039*$AZ$183</f>
        <v>23307.311788819996</v>
      </c>
      <c r="IGV183" s="85">
        <f>1.039*$AZ$183</f>
        <v>23307.311788819996</v>
      </c>
      <c r="IGW183" s="85">
        <f>1.039*$AZ$183</f>
        <v>23307.311788819996</v>
      </c>
      <c r="IGX183" s="85">
        <f>1.039*$AZ$183</f>
        <v>23307.311788819996</v>
      </c>
      <c r="IGY183" s="85">
        <f>1.039*$AZ$183</f>
        <v>23307.311788819996</v>
      </c>
      <c r="IGZ183" s="85">
        <f>1.039*$AZ$183</f>
        <v>23307.311788819996</v>
      </c>
      <c r="IHA183" s="85">
        <f>1.039*$AZ$183</f>
        <v>23307.311788819996</v>
      </c>
      <c r="IHB183" s="85">
        <f>1.039*$AZ$183</f>
        <v>23307.311788819996</v>
      </c>
      <c r="IHC183" s="85">
        <f>1.039*$AZ$183</f>
        <v>23307.311788819996</v>
      </c>
      <c r="IHD183" s="85">
        <f>1.039*$AZ$183</f>
        <v>23307.311788819996</v>
      </c>
      <c r="IHE183" s="85">
        <f>1.039*$AZ$183</f>
        <v>23307.311788819996</v>
      </c>
      <c r="IHF183" s="85">
        <f>1.039*$AZ$183</f>
        <v>23307.311788819996</v>
      </c>
      <c r="IHG183" s="85">
        <f>1.039*$AZ$183</f>
        <v>23307.311788819996</v>
      </c>
      <c r="IHH183" s="85">
        <f>1.039*$AZ$183</f>
        <v>23307.311788819996</v>
      </c>
      <c r="IHI183" s="85">
        <f>1.039*$AZ$183</f>
        <v>23307.311788819996</v>
      </c>
      <c r="IHJ183" s="85">
        <f>1.039*$AZ$183</f>
        <v>23307.311788819996</v>
      </c>
      <c r="IHK183" s="85">
        <f>1.039*$AZ$183</f>
        <v>23307.311788819996</v>
      </c>
      <c r="IHL183" s="85">
        <f>1.039*$AZ$183</f>
        <v>23307.311788819996</v>
      </c>
      <c r="IHM183" s="85">
        <f>1.039*$AZ$183</f>
        <v>23307.311788819996</v>
      </c>
      <c r="IHN183" s="85">
        <f>1.039*$AZ$183</f>
        <v>23307.311788819996</v>
      </c>
      <c r="IHO183" s="85">
        <f>1.039*$AZ$183</f>
        <v>23307.311788819996</v>
      </c>
      <c r="IHP183" s="85">
        <f>1.039*$AZ$183</f>
        <v>23307.311788819996</v>
      </c>
      <c r="IHQ183" s="85">
        <f>1.039*$AZ$183</f>
        <v>23307.311788819996</v>
      </c>
      <c r="IHR183" s="85">
        <f>1.039*$AZ$183</f>
        <v>23307.311788819996</v>
      </c>
      <c r="IHS183" s="85">
        <f>1.039*$AZ$183</f>
        <v>23307.311788819996</v>
      </c>
      <c r="IHT183" s="85">
        <f>1.039*$AZ$183</f>
        <v>23307.311788819996</v>
      </c>
      <c r="IHU183" s="85">
        <f>1.039*$AZ$183</f>
        <v>23307.311788819996</v>
      </c>
      <c r="IHV183" s="85">
        <f>1.039*$AZ$183</f>
        <v>23307.311788819996</v>
      </c>
      <c r="IHW183" s="85">
        <f>1.039*$AZ$183</f>
        <v>23307.311788819996</v>
      </c>
      <c r="IHX183" s="85">
        <f>1.039*$AZ$183</f>
        <v>23307.311788819996</v>
      </c>
      <c r="IHY183" s="85">
        <f>1.039*$AZ$183</f>
        <v>23307.311788819996</v>
      </c>
      <c r="IHZ183" s="85">
        <f>1.039*$AZ$183</f>
        <v>23307.311788819996</v>
      </c>
      <c r="IIA183" s="85">
        <f>1.039*$AZ$183</f>
        <v>23307.311788819996</v>
      </c>
      <c r="IIB183" s="85">
        <f>1.039*$AZ$183</f>
        <v>23307.311788819996</v>
      </c>
      <c r="IIC183" s="85">
        <f>1.039*$AZ$183</f>
        <v>23307.311788819996</v>
      </c>
      <c r="IID183" s="85">
        <f>1.039*$AZ$183</f>
        <v>23307.311788819996</v>
      </c>
      <c r="IIE183" s="85">
        <f>1.039*$AZ$183</f>
        <v>23307.311788819996</v>
      </c>
      <c r="IIF183" s="85">
        <f>1.039*$AZ$183</f>
        <v>23307.311788819996</v>
      </c>
      <c r="IIG183" s="85">
        <f>1.039*$AZ$183</f>
        <v>23307.311788819996</v>
      </c>
      <c r="IIH183" s="85">
        <f>1.039*$AZ$183</f>
        <v>23307.311788819996</v>
      </c>
      <c r="III183" s="85">
        <f>1.039*$AZ$183</f>
        <v>23307.311788819996</v>
      </c>
      <c r="IIJ183" s="85">
        <f>1.039*$AZ$183</f>
        <v>23307.311788819996</v>
      </c>
      <c r="IIK183" s="85">
        <f>1.039*$AZ$183</f>
        <v>23307.311788819996</v>
      </c>
      <c r="IIL183" s="85">
        <f>1.039*$AZ$183</f>
        <v>23307.311788819996</v>
      </c>
      <c r="IIM183" s="85">
        <f>1.039*$AZ$183</f>
        <v>23307.311788819996</v>
      </c>
      <c r="IIN183" s="85">
        <f>1.039*$AZ$183</f>
        <v>23307.311788819996</v>
      </c>
      <c r="IIO183" s="85">
        <f>1.039*$AZ$183</f>
        <v>23307.311788819996</v>
      </c>
      <c r="IIP183" s="85">
        <f>1.039*$AZ$183</f>
        <v>23307.311788819996</v>
      </c>
      <c r="IIQ183" s="85">
        <f>1.039*$AZ$183</f>
        <v>23307.311788819996</v>
      </c>
      <c r="IIR183" s="85">
        <f>1.039*$AZ$183</f>
        <v>23307.311788819996</v>
      </c>
      <c r="IIS183" s="85">
        <f>1.039*$AZ$183</f>
        <v>23307.311788819996</v>
      </c>
      <c r="IIT183" s="85">
        <f>1.039*$AZ$183</f>
        <v>23307.311788819996</v>
      </c>
      <c r="IIU183" s="85">
        <f>1.039*$AZ$183</f>
        <v>23307.311788819996</v>
      </c>
      <c r="IIV183" s="85">
        <f>1.039*$AZ$183</f>
        <v>23307.311788819996</v>
      </c>
      <c r="IIW183" s="85">
        <f>1.039*$AZ$183</f>
        <v>23307.311788819996</v>
      </c>
      <c r="IIX183" s="85">
        <f>1.039*$AZ$183</f>
        <v>23307.311788819996</v>
      </c>
      <c r="IIY183" s="85">
        <f>1.039*$AZ$183</f>
        <v>23307.311788819996</v>
      </c>
      <c r="IIZ183" s="85">
        <f>1.039*$AZ$183</f>
        <v>23307.311788819996</v>
      </c>
      <c r="IJA183" s="85">
        <f>1.039*$AZ$183</f>
        <v>23307.311788819996</v>
      </c>
      <c r="IJB183" s="85">
        <f>1.039*$AZ$183</f>
        <v>23307.311788819996</v>
      </c>
      <c r="IJC183" s="85">
        <f>1.039*$AZ$183</f>
        <v>23307.311788819996</v>
      </c>
      <c r="IJD183" s="85">
        <f>1.039*$AZ$183</f>
        <v>23307.311788819996</v>
      </c>
      <c r="IJE183" s="85">
        <f>1.039*$AZ$183</f>
        <v>23307.311788819996</v>
      </c>
      <c r="IJF183" s="85">
        <f>1.039*$AZ$183</f>
        <v>23307.311788819996</v>
      </c>
      <c r="IJG183" s="85">
        <f>1.039*$AZ$183</f>
        <v>23307.311788819996</v>
      </c>
      <c r="IJH183" s="85">
        <f>1.039*$AZ$183</f>
        <v>23307.311788819996</v>
      </c>
      <c r="IJI183" s="85">
        <f>1.039*$AZ$183</f>
        <v>23307.311788819996</v>
      </c>
      <c r="IJJ183" s="85">
        <f>1.039*$AZ$183</f>
        <v>23307.311788819996</v>
      </c>
      <c r="IJK183" s="85">
        <f>1.039*$AZ$183</f>
        <v>23307.311788819996</v>
      </c>
      <c r="IJL183" s="85">
        <f>1.039*$AZ$183</f>
        <v>23307.311788819996</v>
      </c>
      <c r="IJM183" s="85">
        <f>1.039*$AZ$183</f>
        <v>23307.311788819996</v>
      </c>
      <c r="IJN183" s="85">
        <f>1.039*$AZ$183</f>
        <v>23307.311788819996</v>
      </c>
      <c r="IJO183" s="85">
        <f>1.039*$AZ$183</f>
        <v>23307.311788819996</v>
      </c>
      <c r="IJP183" s="85">
        <f>1.039*$AZ$183</f>
        <v>23307.311788819996</v>
      </c>
      <c r="IJQ183" s="85">
        <f>1.039*$AZ$183</f>
        <v>23307.311788819996</v>
      </c>
      <c r="IJR183" s="85">
        <f>1.039*$AZ$183</f>
        <v>23307.311788819996</v>
      </c>
      <c r="IJS183" s="85">
        <f>1.039*$AZ$183</f>
        <v>23307.311788819996</v>
      </c>
      <c r="IJT183" s="85">
        <f>1.039*$AZ$183</f>
        <v>23307.311788819996</v>
      </c>
      <c r="IJU183" s="85">
        <f>1.039*$AZ$183</f>
        <v>23307.311788819996</v>
      </c>
      <c r="IJV183" s="85">
        <f>1.039*$AZ$183</f>
        <v>23307.311788819996</v>
      </c>
      <c r="IJW183" s="85">
        <f>1.039*$AZ$183</f>
        <v>23307.311788819996</v>
      </c>
      <c r="IJX183" s="85">
        <f>1.039*$AZ$183</f>
        <v>23307.311788819996</v>
      </c>
      <c r="IJY183" s="85">
        <f>1.039*$AZ$183</f>
        <v>23307.311788819996</v>
      </c>
      <c r="IJZ183" s="85">
        <f>1.039*$AZ$183</f>
        <v>23307.311788819996</v>
      </c>
      <c r="IKA183" s="85">
        <f>1.039*$AZ$183</f>
        <v>23307.311788819996</v>
      </c>
      <c r="IKB183" s="85">
        <f>1.039*$AZ$183</f>
        <v>23307.311788819996</v>
      </c>
      <c r="IKC183" s="85">
        <f>1.039*$AZ$183</f>
        <v>23307.311788819996</v>
      </c>
      <c r="IKD183" s="85">
        <f>1.039*$AZ$183</f>
        <v>23307.311788819996</v>
      </c>
      <c r="IKE183" s="85">
        <f>1.039*$AZ$183</f>
        <v>23307.311788819996</v>
      </c>
      <c r="IKF183" s="85">
        <f>1.039*$AZ$183</f>
        <v>23307.311788819996</v>
      </c>
      <c r="IKG183" s="85">
        <f>1.039*$AZ$183</f>
        <v>23307.311788819996</v>
      </c>
      <c r="IKH183" s="85">
        <f>1.039*$AZ$183</f>
        <v>23307.311788819996</v>
      </c>
      <c r="IKI183" s="85">
        <f>1.039*$AZ$183</f>
        <v>23307.311788819996</v>
      </c>
      <c r="IKJ183" s="85">
        <f>1.039*$AZ$183</f>
        <v>23307.311788819996</v>
      </c>
      <c r="IKK183" s="85">
        <f>1.039*$AZ$183</f>
        <v>23307.311788819996</v>
      </c>
      <c r="IKL183" s="85">
        <f>1.039*$AZ$183</f>
        <v>23307.311788819996</v>
      </c>
      <c r="IKM183" s="85">
        <f>1.039*$AZ$183</f>
        <v>23307.311788819996</v>
      </c>
      <c r="IKN183" s="85">
        <f>1.039*$AZ$183</f>
        <v>23307.311788819996</v>
      </c>
      <c r="IKO183" s="85">
        <f>1.039*$AZ$183</f>
        <v>23307.311788819996</v>
      </c>
      <c r="IKP183" s="85">
        <f>1.039*$AZ$183</f>
        <v>23307.311788819996</v>
      </c>
      <c r="IKQ183" s="85">
        <f>1.039*$AZ$183</f>
        <v>23307.311788819996</v>
      </c>
      <c r="IKR183" s="85">
        <f>1.039*$AZ$183</f>
        <v>23307.311788819996</v>
      </c>
      <c r="IKS183" s="85">
        <f>1.039*$AZ$183</f>
        <v>23307.311788819996</v>
      </c>
      <c r="IKT183" s="85">
        <f>1.039*$AZ$183</f>
        <v>23307.311788819996</v>
      </c>
      <c r="IKU183" s="85">
        <f>1.039*$AZ$183</f>
        <v>23307.311788819996</v>
      </c>
      <c r="IKV183" s="85">
        <f>1.039*$AZ$183</f>
        <v>23307.311788819996</v>
      </c>
      <c r="IKW183" s="85">
        <f>1.039*$AZ$183</f>
        <v>23307.311788819996</v>
      </c>
      <c r="IKX183" s="85">
        <f>1.039*$AZ$183</f>
        <v>23307.311788819996</v>
      </c>
      <c r="IKY183" s="85">
        <f>1.039*$AZ$183</f>
        <v>23307.311788819996</v>
      </c>
      <c r="IKZ183" s="85">
        <f>1.039*$AZ$183</f>
        <v>23307.311788819996</v>
      </c>
      <c r="ILA183" s="85">
        <f>1.039*$AZ$183</f>
        <v>23307.311788819996</v>
      </c>
      <c r="ILB183" s="85">
        <f>1.039*$AZ$183</f>
        <v>23307.311788819996</v>
      </c>
      <c r="ILC183" s="85">
        <f>1.039*$AZ$183</f>
        <v>23307.311788819996</v>
      </c>
      <c r="ILD183" s="85">
        <f>1.039*$AZ$183</f>
        <v>23307.311788819996</v>
      </c>
      <c r="ILE183" s="85">
        <f>1.039*$AZ$183</f>
        <v>23307.311788819996</v>
      </c>
      <c r="ILF183" s="85">
        <f>1.039*$AZ$183</f>
        <v>23307.311788819996</v>
      </c>
      <c r="ILG183" s="85">
        <f>1.039*$AZ$183</f>
        <v>23307.311788819996</v>
      </c>
      <c r="ILH183" s="85">
        <f>1.039*$AZ$183</f>
        <v>23307.311788819996</v>
      </c>
      <c r="ILI183" s="85">
        <f>1.039*$AZ$183</f>
        <v>23307.311788819996</v>
      </c>
      <c r="ILJ183" s="85">
        <f>1.039*$AZ$183</f>
        <v>23307.311788819996</v>
      </c>
      <c r="ILK183" s="85">
        <f>1.039*$AZ$183</f>
        <v>23307.311788819996</v>
      </c>
      <c r="ILL183" s="85">
        <f>1.039*$AZ$183</f>
        <v>23307.311788819996</v>
      </c>
      <c r="ILM183" s="85">
        <f>1.039*$AZ$183</f>
        <v>23307.311788819996</v>
      </c>
      <c r="ILN183" s="85">
        <f>1.039*$AZ$183</f>
        <v>23307.311788819996</v>
      </c>
      <c r="ILO183" s="85">
        <f>1.039*$AZ$183</f>
        <v>23307.311788819996</v>
      </c>
      <c r="ILP183" s="85">
        <f>1.039*$AZ$183</f>
        <v>23307.311788819996</v>
      </c>
      <c r="ILQ183" s="85">
        <f>1.039*$AZ$183</f>
        <v>23307.311788819996</v>
      </c>
      <c r="ILR183" s="85">
        <f>1.039*$AZ$183</f>
        <v>23307.311788819996</v>
      </c>
      <c r="ILS183" s="85">
        <f>1.039*$AZ$183</f>
        <v>23307.311788819996</v>
      </c>
      <c r="ILT183" s="85">
        <f>1.039*$AZ$183</f>
        <v>23307.311788819996</v>
      </c>
      <c r="ILU183" s="85">
        <f>1.039*$AZ$183</f>
        <v>23307.311788819996</v>
      </c>
      <c r="ILV183" s="85">
        <f>1.039*$AZ$183</f>
        <v>23307.311788819996</v>
      </c>
      <c r="ILW183" s="85">
        <f>1.039*$AZ$183</f>
        <v>23307.311788819996</v>
      </c>
      <c r="ILX183" s="85">
        <f>1.039*$AZ$183</f>
        <v>23307.311788819996</v>
      </c>
      <c r="ILY183" s="85">
        <f>1.039*$AZ$183</f>
        <v>23307.311788819996</v>
      </c>
      <c r="ILZ183" s="85">
        <f>1.039*$AZ$183</f>
        <v>23307.311788819996</v>
      </c>
      <c r="IMA183" s="85">
        <f>1.039*$AZ$183</f>
        <v>23307.311788819996</v>
      </c>
      <c r="IMB183" s="85">
        <f>1.039*$AZ$183</f>
        <v>23307.311788819996</v>
      </c>
      <c r="IMC183" s="85">
        <f>1.039*$AZ$183</f>
        <v>23307.311788819996</v>
      </c>
      <c r="IMD183" s="85">
        <f>1.039*$AZ$183</f>
        <v>23307.311788819996</v>
      </c>
      <c r="IME183" s="85">
        <f>1.039*$AZ$183</f>
        <v>23307.311788819996</v>
      </c>
      <c r="IMF183" s="85">
        <f>1.039*$AZ$183</f>
        <v>23307.311788819996</v>
      </c>
      <c r="IMG183" s="85">
        <f>1.039*$AZ$183</f>
        <v>23307.311788819996</v>
      </c>
      <c r="IMH183" s="85">
        <f>1.039*$AZ$183</f>
        <v>23307.311788819996</v>
      </c>
      <c r="IMI183" s="85">
        <f>1.039*$AZ$183</f>
        <v>23307.311788819996</v>
      </c>
      <c r="IMJ183" s="85">
        <f>1.039*$AZ$183</f>
        <v>23307.311788819996</v>
      </c>
      <c r="IMK183" s="85">
        <f>1.039*$AZ$183</f>
        <v>23307.311788819996</v>
      </c>
      <c r="IML183" s="85">
        <f>1.039*$AZ$183</f>
        <v>23307.311788819996</v>
      </c>
      <c r="IMM183" s="85">
        <f>1.039*$AZ$183</f>
        <v>23307.311788819996</v>
      </c>
      <c r="IMN183" s="85">
        <f>1.039*$AZ$183</f>
        <v>23307.311788819996</v>
      </c>
      <c r="IMO183" s="85">
        <f>1.039*$AZ$183</f>
        <v>23307.311788819996</v>
      </c>
      <c r="IMP183" s="85">
        <f>1.039*$AZ$183</f>
        <v>23307.311788819996</v>
      </c>
      <c r="IMQ183" s="85">
        <f>1.039*$AZ$183</f>
        <v>23307.311788819996</v>
      </c>
      <c r="IMR183" s="85">
        <f>1.039*$AZ$183</f>
        <v>23307.311788819996</v>
      </c>
      <c r="IMS183" s="85">
        <f>1.039*$AZ$183</f>
        <v>23307.311788819996</v>
      </c>
      <c r="IMT183" s="85">
        <f>1.039*$AZ$183</f>
        <v>23307.311788819996</v>
      </c>
      <c r="IMU183" s="85">
        <f>1.039*$AZ$183</f>
        <v>23307.311788819996</v>
      </c>
      <c r="IMV183" s="85">
        <f>1.039*$AZ$183</f>
        <v>23307.311788819996</v>
      </c>
      <c r="IMW183" s="85">
        <f>1.039*$AZ$183</f>
        <v>23307.311788819996</v>
      </c>
      <c r="IMX183" s="85">
        <f>1.039*$AZ$183</f>
        <v>23307.311788819996</v>
      </c>
      <c r="IMY183" s="85">
        <f>1.039*$AZ$183</f>
        <v>23307.311788819996</v>
      </c>
      <c r="IMZ183" s="85">
        <f>1.039*$AZ$183</f>
        <v>23307.311788819996</v>
      </c>
      <c r="INA183" s="85">
        <f>1.039*$AZ$183</f>
        <v>23307.311788819996</v>
      </c>
      <c r="INB183" s="85">
        <f>1.039*$AZ$183</f>
        <v>23307.311788819996</v>
      </c>
      <c r="INC183" s="85">
        <f>1.039*$AZ$183</f>
        <v>23307.311788819996</v>
      </c>
      <c r="IND183" s="85">
        <f>1.039*$AZ$183</f>
        <v>23307.311788819996</v>
      </c>
      <c r="INE183" s="85">
        <f>1.039*$AZ$183</f>
        <v>23307.311788819996</v>
      </c>
      <c r="INF183" s="85">
        <f>1.039*$AZ$183</f>
        <v>23307.311788819996</v>
      </c>
      <c r="ING183" s="85">
        <f>1.039*$AZ$183</f>
        <v>23307.311788819996</v>
      </c>
      <c r="INH183" s="85">
        <f>1.039*$AZ$183</f>
        <v>23307.311788819996</v>
      </c>
      <c r="INI183" s="85">
        <f>1.039*$AZ$183</f>
        <v>23307.311788819996</v>
      </c>
      <c r="INJ183" s="85">
        <f>1.039*$AZ$183</f>
        <v>23307.311788819996</v>
      </c>
      <c r="INK183" s="85">
        <f>1.039*$AZ$183</f>
        <v>23307.311788819996</v>
      </c>
      <c r="INL183" s="85">
        <f>1.039*$AZ$183</f>
        <v>23307.311788819996</v>
      </c>
      <c r="INM183" s="85">
        <f>1.039*$AZ$183</f>
        <v>23307.311788819996</v>
      </c>
      <c r="INN183" s="85">
        <f>1.039*$AZ$183</f>
        <v>23307.311788819996</v>
      </c>
      <c r="INO183" s="85">
        <f>1.039*$AZ$183</f>
        <v>23307.311788819996</v>
      </c>
      <c r="INP183" s="85">
        <f>1.039*$AZ$183</f>
        <v>23307.311788819996</v>
      </c>
      <c r="INQ183" s="85">
        <f>1.039*$AZ$183</f>
        <v>23307.311788819996</v>
      </c>
      <c r="INR183" s="85">
        <f>1.039*$AZ$183</f>
        <v>23307.311788819996</v>
      </c>
      <c r="INS183" s="85">
        <f>1.039*$AZ$183</f>
        <v>23307.311788819996</v>
      </c>
      <c r="INT183" s="85">
        <f>1.039*$AZ$183</f>
        <v>23307.311788819996</v>
      </c>
      <c r="INU183" s="85">
        <f>1.039*$AZ$183</f>
        <v>23307.311788819996</v>
      </c>
      <c r="INV183" s="85">
        <f>1.039*$AZ$183</f>
        <v>23307.311788819996</v>
      </c>
      <c r="INW183" s="85">
        <f>1.039*$AZ$183</f>
        <v>23307.311788819996</v>
      </c>
      <c r="INX183" s="85">
        <f>1.039*$AZ$183</f>
        <v>23307.311788819996</v>
      </c>
      <c r="INY183" s="85">
        <f>1.039*$AZ$183</f>
        <v>23307.311788819996</v>
      </c>
      <c r="INZ183" s="85">
        <f>1.039*$AZ$183</f>
        <v>23307.311788819996</v>
      </c>
      <c r="IOA183" s="85">
        <f>1.039*$AZ$183</f>
        <v>23307.311788819996</v>
      </c>
      <c r="IOB183" s="85">
        <f>1.039*$AZ$183</f>
        <v>23307.311788819996</v>
      </c>
      <c r="IOC183" s="85">
        <f>1.039*$AZ$183</f>
        <v>23307.311788819996</v>
      </c>
      <c r="IOD183" s="85">
        <f>1.039*$AZ$183</f>
        <v>23307.311788819996</v>
      </c>
      <c r="IOE183" s="85">
        <f>1.039*$AZ$183</f>
        <v>23307.311788819996</v>
      </c>
      <c r="IOF183" s="85">
        <f>1.039*$AZ$183</f>
        <v>23307.311788819996</v>
      </c>
      <c r="IOG183" s="85">
        <f>1.039*$AZ$183</f>
        <v>23307.311788819996</v>
      </c>
      <c r="IOH183" s="85">
        <f>1.039*$AZ$183</f>
        <v>23307.311788819996</v>
      </c>
      <c r="IOI183" s="85">
        <f>1.039*$AZ$183</f>
        <v>23307.311788819996</v>
      </c>
      <c r="IOJ183" s="85">
        <f>1.039*$AZ$183</f>
        <v>23307.311788819996</v>
      </c>
      <c r="IOK183" s="85">
        <f>1.039*$AZ$183</f>
        <v>23307.311788819996</v>
      </c>
      <c r="IOL183" s="85">
        <f>1.039*$AZ$183</f>
        <v>23307.311788819996</v>
      </c>
      <c r="IOM183" s="85">
        <f>1.039*$AZ$183</f>
        <v>23307.311788819996</v>
      </c>
      <c r="ION183" s="85">
        <f>1.039*$AZ$183</f>
        <v>23307.311788819996</v>
      </c>
      <c r="IOO183" s="85">
        <f>1.039*$AZ$183</f>
        <v>23307.311788819996</v>
      </c>
      <c r="IOP183" s="85">
        <f>1.039*$AZ$183</f>
        <v>23307.311788819996</v>
      </c>
      <c r="IOQ183" s="85">
        <f>1.039*$AZ$183</f>
        <v>23307.311788819996</v>
      </c>
      <c r="IOR183" s="85">
        <f>1.039*$AZ$183</f>
        <v>23307.311788819996</v>
      </c>
      <c r="IOS183" s="85">
        <f>1.039*$AZ$183</f>
        <v>23307.311788819996</v>
      </c>
      <c r="IOT183" s="85">
        <f>1.039*$AZ$183</f>
        <v>23307.311788819996</v>
      </c>
      <c r="IOU183" s="85">
        <f>1.039*$AZ$183</f>
        <v>23307.311788819996</v>
      </c>
      <c r="IOV183" s="85">
        <f>1.039*$AZ$183</f>
        <v>23307.311788819996</v>
      </c>
      <c r="IOW183" s="85">
        <f>1.039*$AZ$183</f>
        <v>23307.311788819996</v>
      </c>
      <c r="IOX183" s="85">
        <f>1.039*$AZ$183</f>
        <v>23307.311788819996</v>
      </c>
      <c r="IOY183" s="85">
        <f>1.039*$AZ$183</f>
        <v>23307.311788819996</v>
      </c>
      <c r="IOZ183" s="85">
        <f>1.039*$AZ$183</f>
        <v>23307.311788819996</v>
      </c>
      <c r="IPA183" s="85">
        <f>1.039*$AZ$183</f>
        <v>23307.311788819996</v>
      </c>
      <c r="IPB183" s="85">
        <f>1.039*$AZ$183</f>
        <v>23307.311788819996</v>
      </c>
      <c r="IPC183" s="85">
        <f>1.039*$AZ$183</f>
        <v>23307.311788819996</v>
      </c>
      <c r="IPD183" s="85">
        <f>1.039*$AZ$183</f>
        <v>23307.311788819996</v>
      </c>
      <c r="IPE183" s="85">
        <f>1.039*$AZ$183</f>
        <v>23307.311788819996</v>
      </c>
      <c r="IPF183" s="85">
        <f>1.039*$AZ$183</f>
        <v>23307.311788819996</v>
      </c>
      <c r="IPG183" s="85">
        <f>1.039*$AZ$183</f>
        <v>23307.311788819996</v>
      </c>
      <c r="IPH183" s="85">
        <f>1.039*$AZ$183</f>
        <v>23307.311788819996</v>
      </c>
      <c r="IPI183" s="85">
        <f>1.039*$AZ$183</f>
        <v>23307.311788819996</v>
      </c>
      <c r="IPJ183" s="85">
        <f>1.039*$AZ$183</f>
        <v>23307.311788819996</v>
      </c>
      <c r="IPK183" s="85">
        <f>1.039*$AZ$183</f>
        <v>23307.311788819996</v>
      </c>
      <c r="IPL183" s="85">
        <f>1.039*$AZ$183</f>
        <v>23307.311788819996</v>
      </c>
      <c r="IPM183" s="85">
        <f>1.039*$AZ$183</f>
        <v>23307.311788819996</v>
      </c>
      <c r="IPN183" s="85">
        <f>1.039*$AZ$183</f>
        <v>23307.311788819996</v>
      </c>
      <c r="IPO183" s="85">
        <f>1.039*$AZ$183</f>
        <v>23307.311788819996</v>
      </c>
      <c r="IPP183" s="85">
        <f>1.039*$AZ$183</f>
        <v>23307.311788819996</v>
      </c>
      <c r="IPQ183" s="85">
        <f>1.039*$AZ$183</f>
        <v>23307.311788819996</v>
      </c>
      <c r="IPR183" s="85">
        <f>1.039*$AZ$183</f>
        <v>23307.311788819996</v>
      </c>
      <c r="IPS183" s="85">
        <f>1.039*$AZ$183</f>
        <v>23307.311788819996</v>
      </c>
      <c r="IPT183" s="85">
        <f>1.039*$AZ$183</f>
        <v>23307.311788819996</v>
      </c>
      <c r="IPU183" s="85">
        <f>1.039*$AZ$183</f>
        <v>23307.311788819996</v>
      </c>
      <c r="IPV183" s="85">
        <f>1.039*$AZ$183</f>
        <v>23307.311788819996</v>
      </c>
      <c r="IPW183" s="85">
        <f>1.039*$AZ$183</f>
        <v>23307.311788819996</v>
      </c>
      <c r="IPX183" s="85">
        <f>1.039*$AZ$183</f>
        <v>23307.311788819996</v>
      </c>
      <c r="IPY183" s="85">
        <f>1.039*$AZ$183</f>
        <v>23307.311788819996</v>
      </c>
      <c r="IPZ183" s="85">
        <f>1.039*$AZ$183</f>
        <v>23307.311788819996</v>
      </c>
      <c r="IQA183" s="85">
        <f>1.039*$AZ$183</f>
        <v>23307.311788819996</v>
      </c>
      <c r="IQB183" s="85">
        <f>1.039*$AZ$183</f>
        <v>23307.311788819996</v>
      </c>
      <c r="IQC183" s="85">
        <f>1.039*$AZ$183</f>
        <v>23307.311788819996</v>
      </c>
      <c r="IQD183" s="85">
        <f>1.039*$AZ$183</f>
        <v>23307.311788819996</v>
      </c>
      <c r="IQE183" s="85">
        <f>1.039*$AZ$183</f>
        <v>23307.311788819996</v>
      </c>
      <c r="IQF183" s="85">
        <f>1.039*$AZ$183</f>
        <v>23307.311788819996</v>
      </c>
      <c r="IQG183" s="85">
        <f>1.039*$AZ$183</f>
        <v>23307.311788819996</v>
      </c>
      <c r="IQH183" s="85">
        <f>1.039*$AZ$183</f>
        <v>23307.311788819996</v>
      </c>
      <c r="IQI183" s="85">
        <f>1.039*$AZ$183</f>
        <v>23307.311788819996</v>
      </c>
      <c r="IQJ183" s="85">
        <f>1.039*$AZ$183</f>
        <v>23307.311788819996</v>
      </c>
      <c r="IQK183" s="85">
        <f>1.039*$AZ$183</f>
        <v>23307.311788819996</v>
      </c>
      <c r="IQL183" s="85">
        <f>1.039*$AZ$183</f>
        <v>23307.311788819996</v>
      </c>
      <c r="IQM183" s="85">
        <f>1.039*$AZ$183</f>
        <v>23307.311788819996</v>
      </c>
      <c r="IQN183" s="85">
        <f>1.039*$AZ$183</f>
        <v>23307.311788819996</v>
      </c>
      <c r="IQO183" s="85">
        <f>1.039*$AZ$183</f>
        <v>23307.311788819996</v>
      </c>
      <c r="IQP183" s="85">
        <f>1.039*$AZ$183</f>
        <v>23307.311788819996</v>
      </c>
      <c r="IQQ183" s="85">
        <f>1.039*$AZ$183</f>
        <v>23307.311788819996</v>
      </c>
      <c r="IQR183" s="85">
        <f>1.039*$AZ$183</f>
        <v>23307.311788819996</v>
      </c>
      <c r="IQS183" s="85">
        <f>1.039*$AZ$183</f>
        <v>23307.311788819996</v>
      </c>
      <c r="IQT183" s="85">
        <f>1.039*$AZ$183</f>
        <v>23307.311788819996</v>
      </c>
      <c r="IQU183" s="85">
        <f>1.039*$AZ$183</f>
        <v>23307.311788819996</v>
      </c>
      <c r="IQV183" s="85">
        <f>1.039*$AZ$183</f>
        <v>23307.311788819996</v>
      </c>
      <c r="IQW183" s="85">
        <f>1.039*$AZ$183</f>
        <v>23307.311788819996</v>
      </c>
      <c r="IQX183" s="85">
        <f>1.039*$AZ$183</f>
        <v>23307.311788819996</v>
      </c>
      <c r="IQY183" s="85">
        <f>1.039*$AZ$183</f>
        <v>23307.311788819996</v>
      </c>
      <c r="IQZ183" s="85">
        <f>1.039*$AZ$183</f>
        <v>23307.311788819996</v>
      </c>
      <c r="IRA183" s="85">
        <f>1.039*$AZ$183</f>
        <v>23307.311788819996</v>
      </c>
      <c r="IRB183" s="85">
        <f>1.039*$AZ$183</f>
        <v>23307.311788819996</v>
      </c>
      <c r="IRC183" s="85">
        <f>1.039*$AZ$183</f>
        <v>23307.311788819996</v>
      </c>
      <c r="IRD183" s="85">
        <f>1.039*$AZ$183</f>
        <v>23307.311788819996</v>
      </c>
      <c r="IRE183" s="85">
        <f>1.039*$AZ$183</f>
        <v>23307.311788819996</v>
      </c>
      <c r="IRF183" s="85">
        <f>1.039*$AZ$183</f>
        <v>23307.311788819996</v>
      </c>
      <c r="IRG183" s="85">
        <f>1.039*$AZ$183</f>
        <v>23307.311788819996</v>
      </c>
      <c r="IRH183" s="85">
        <f>1.039*$AZ$183</f>
        <v>23307.311788819996</v>
      </c>
      <c r="IRI183" s="85">
        <f>1.039*$AZ$183</f>
        <v>23307.311788819996</v>
      </c>
      <c r="IRJ183" s="85">
        <f>1.039*$AZ$183</f>
        <v>23307.311788819996</v>
      </c>
      <c r="IRK183" s="85">
        <f>1.039*$AZ$183</f>
        <v>23307.311788819996</v>
      </c>
      <c r="IRL183" s="85">
        <f>1.039*$AZ$183</f>
        <v>23307.311788819996</v>
      </c>
      <c r="IRM183" s="85">
        <f>1.039*$AZ$183</f>
        <v>23307.311788819996</v>
      </c>
      <c r="IRN183" s="85">
        <f>1.039*$AZ$183</f>
        <v>23307.311788819996</v>
      </c>
      <c r="IRO183" s="85">
        <f>1.039*$AZ$183</f>
        <v>23307.311788819996</v>
      </c>
      <c r="IRP183" s="85">
        <f>1.039*$AZ$183</f>
        <v>23307.311788819996</v>
      </c>
      <c r="IRQ183" s="85">
        <f>1.039*$AZ$183</f>
        <v>23307.311788819996</v>
      </c>
      <c r="IRR183" s="85">
        <f>1.039*$AZ$183</f>
        <v>23307.311788819996</v>
      </c>
      <c r="IRS183" s="85">
        <f>1.039*$AZ$183</f>
        <v>23307.311788819996</v>
      </c>
      <c r="IRT183" s="85">
        <f>1.039*$AZ$183</f>
        <v>23307.311788819996</v>
      </c>
      <c r="IRU183" s="85">
        <f>1.039*$AZ$183</f>
        <v>23307.311788819996</v>
      </c>
      <c r="IRV183" s="85">
        <f>1.039*$AZ$183</f>
        <v>23307.311788819996</v>
      </c>
      <c r="IRW183" s="85">
        <f>1.039*$AZ$183</f>
        <v>23307.311788819996</v>
      </c>
      <c r="IRX183" s="85">
        <f>1.039*$AZ$183</f>
        <v>23307.311788819996</v>
      </c>
      <c r="IRY183" s="85">
        <f>1.039*$AZ$183</f>
        <v>23307.311788819996</v>
      </c>
      <c r="IRZ183" s="85">
        <f>1.039*$AZ$183</f>
        <v>23307.311788819996</v>
      </c>
      <c r="ISA183" s="85">
        <f>1.039*$AZ$183</f>
        <v>23307.311788819996</v>
      </c>
      <c r="ISB183" s="85">
        <f>1.039*$AZ$183</f>
        <v>23307.311788819996</v>
      </c>
      <c r="ISC183" s="85">
        <f>1.039*$AZ$183</f>
        <v>23307.311788819996</v>
      </c>
      <c r="ISD183" s="85">
        <f>1.039*$AZ$183</f>
        <v>23307.311788819996</v>
      </c>
      <c r="ISE183" s="85">
        <f>1.039*$AZ$183</f>
        <v>23307.311788819996</v>
      </c>
      <c r="ISF183" s="85">
        <f>1.039*$AZ$183</f>
        <v>23307.311788819996</v>
      </c>
      <c r="ISG183" s="85">
        <f>1.039*$AZ$183</f>
        <v>23307.311788819996</v>
      </c>
      <c r="ISH183" s="85">
        <f>1.039*$AZ$183</f>
        <v>23307.311788819996</v>
      </c>
      <c r="ISI183" s="85">
        <f>1.039*$AZ$183</f>
        <v>23307.311788819996</v>
      </c>
      <c r="ISJ183" s="85">
        <f>1.039*$AZ$183</f>
        <v>23307.311788819996</v>
      </c>
      <c r="ISK183" s="85">
        <f>1.039*$AZ$183</f>
        <v>23307.311788819996</v>
      </c>
      <c r="ISL183" s="85">
        <f>1.039*$AZ$183</f>
        <v>23307.311788819996</v>
      </c>
      <c r="ISM183" s="85">
        <f>1.039*$AZ$183</f>
        <v>23307.311788819996</v>
      </c>
      <c r="ISN183" s="85">
        <f>1.039*$AZ$183</f>
        <v>23307.311788819996</v>
      </c>
      <c r="ISO183" s="85">
        <f>1.039*$AZ$183</f>
        <v>23307.311788819996</v>
      </c>
      <c r="ISP183" s="85">
        <f>1.039*$AZ$183</f>
        <v>23307.311788819996</v>
      </c>
      <c r="ISQ183" s="85">
        <f>1.039*$AZ$183</f>
        <v>23307.311788819996</v>
      </c>
      <c r="ISR183" s="85">
        <f>1.039*$AZ$183</f>
        <v>23307.311788819996</v>
      </c>
      <c r="ISS183" s="85">
        <f>1.039*$AZ$183</f>
        <v>23307.311788819996</v>
      </c>
      <c r="IST183" s="85">
        <f>1.039*$AZ$183</f>
        <v>23307.311788819996</v>
      </c>
      <c r="ISU183" s="85">
        <f>1.039*$AZ$183</f>
        <v>23307.311788819996</v>
      </c>
      <c r="ISV183" s="85">
        <f>1.039*$AZ$183</f>
        <v>23307.311788819996</v>
      </c>
      <c r="ISW183" s="85">
        <f>1.039*$AZ$183</f>
        <v>23307.311788819996</v>
      </c>
      <c r="ISX183" s="85">
        <f>1.039*$AZ$183</f>
        <v>23307.311788819996</v>
      </c>
      <c r="ISY183" s="85">
        <f>1.039*$AZ$183</f>
        <v>23307.311788819996</v>
      </c>
      <c r="ISZ183" s="85">
        <f>1.039*$AZ$183</f>
        <v>23307.311788819996</v>
      </c>
      <c r="ITA183" s="85">
        <f>1.039*$AZ$183</f>
        <v>23307.311788819996</v>
      </c>
      <c r="ITB183" s="85">
        <f>1.039*$AZ$183</f>
        <v>23307.311788819996</v>
      </c>
      <c r="ITC183" s="85">
        <f>1.039*$AZ$183</f>
        <v>23307.311788819996</v>
      </c>
      <c r="ITD183" s="85">
        <f>1.039*$AZ$183</f>
        <v>23307.311788819996</v>
      </c>
      <c r="ITE183" s="85">
        <f>1.039*$AZ$183</f>
        <v>23307.311788819996</v>
      </c>
      <c r="ITF183" s="85">
        <f>1.039*$AZ$183</f>
        <v>23307.311788819996</v>
      </c>
      <c r="ITG183" s="85">
        <f>1.039*$AZ$183</f>
        <v>23307.311788819996</v>
      </c>
      <c r="ITH183" s="85">
        <f>1.039*$AZ$183</f>
        <v>23307.311788819996</v>
      </c>
      <c r="ITI183" s="85">
        <f>1.039*$AZ$183</f>
        <v>23307.311788819996</v>
      </c>
      <c r="ITJ183" s="85">
        <f>1.039*$AZ$183</f>
        <v>23307.311788819996</v>
      </c>
      <c r="ITK183" s="85">
        <f>1.039*$AZ$183</f>
        <v>23307.311788819996</v>
      </c>
      <c r="ITL183" s="85">
        <f>1.039*$AZ$183</f>
        <v>23307.311788819996</v>
      </c>
      <c r="ITM183" s="85">
        <f>1.039*$AZ$183</f>
        <v>23307.311788819996</v>
      </c>
      <c r="ITN183" s="85">
        <f>1.039*$AZ$183</f>
        <v>23307.311788819996</v>
      </c>
      <c r="ITO183" s="85">
        <f>1.039*$AZ$183</f>
        <v>23307.311788819996</v>
      </c>
      <c r="ITP183" s="85">
        <f>1.039*$AZ$183</f>
        <v>23307.311788819996</v>
      </c>
      <c r="ITQ183" s="85">
        <f>1.039*$AZ$183</f>
        <v>23307.311788819996</v>
      </c>
      <c r="ITR183" s="85">
        <f>1.039*$AZ$183</f>
        <v>23307.311788819996</v>
      </c>
      <c r="ITS183" s="85">
        <f>1.039*$AZ$183</f>
        <v>23307.311788819996</v>
      </c>
      <c r="ITT183" s="85">
        <f>1.039*$AZ$183</f>
        <v>23307.311788819996</v>
      </c>
      <c r="ITU183" s="85">
        <f>1.039*$AZ$183</f>
        <v>23307.311788819996</v>
      </c>
      <c r="ITV183" s="85">
        <f>1.039*$AZ$183</f>
        <v>23307.311788819996</v>
      </c>
      <c r="ITW183" s="85">
        <f>1.039*$AZ$183</f>
        <v>23307.311788819996</v>
      </c>
      <c r="ITX183" s="85">
        <f>1.039*$AZ$183</f>
        <v>23307.311788819996</v>
      </c>
      <c r="ITY183" s="85">
        <f>1.039*$AZ$183</f>
        <v>23307.311788819996</v>
      </c>
      <c r="ITZ183" s="85">
        <f>1.039*$AZ$183</f>
        <v>23307.311788819996</v>
      </c>
      <c r="IUA183" s="85">
        <f>1.039*$AZ$183</f>
        <v>23307.311788819996</v>
      </c>
      <c r="IUB183" s="85">
        <f>1.039*$AZ$183</f>
        <v>23307.311788819996</v>
      </c>
      <c r="IUC183" s="85">
        <f>1.039*$AZ$183</f>
        <v>23307.311788819996</v>
      </c>
      <c r="IUD183" s="85">
        <f>1.039*$AZ$183</f>
        <v>23307.311788819996</v>
      </c>
      <c r="IUE183" s="85">
        <f>1.039*$AZ$183</f>
        <v>23307.311788819996</v>
      </c>
      <c r="IUF183" s="85">
        <f>1.039*$AZ$183</f>
        <v>23307.311788819996</v>
      </c>
      <c r="IUG183" s="85">
        <f>1.039*$AZ$183</f>
        <v>23307.311788819996</v>
      </c>
      <c r="IUH183" s="85">
        <f>1.039*$AZ$183</f>
        <v>23307.311788819996</v>
      </c>
      <c r="IUI183" s="85">
        <f>1.039*$AZ$183</f>
        <v>23307.311788819996</v>
      </c>
      <c r="IUJ183" s="85">
        <f>1.039*$AZ$183</f>
        <v>23307.311788819996</v>
      </c>
      <c r="IUK183" s="85">
        <f>1.039*$AZ$183</f>
        <v>23307.311788819996</v>
      </c>
      <c r="IUL183" s="85">
        <f>1.039*$AZ$183</f>
        <v>23307.311788819996</v>
      </c>
      <c r="IUM183" s="85">
        <f>1.039*$AZ$183</f>
        <v>23307.311788819996</v>
      </c>
      <c r="IUN183" s="85">
        <f>1.039*$AZ$183</f>
        <v>23307.311788819996</v>
      </c>
      <c r="IUO183" s="85">
        <f>1.039*$AZ$183</f>
        <v>23307.311788819996</v>
      </c>
      <c r="IUP183" s="85">
        <f>1.039*$AZ$183</f>
        <v>23307.311788819996</v>
      </c>
      <c r="IUQ183" s="85">
        <f>1.039*$AZ$183</f>
        <v>23307.311788819996</v>
      </c>
      <c r="IUR183" s="85">
        <f>1.039*$AZ$183</f>
        <v>23307.311788819996</v>
      </c>
      <c r="IUS183" s="85">
        <f>1.039*$AZ$183</f>
        <v>23307.311788819996</v>
      </c>
      <c r="IUT183" s="85">
        <f>1.039*$AZ$183</f>
        <v>23307.311788819996</v>
      </c>
      <c r="IUU183" s="85">
        <f>1.039*$AZ$183</f>
        <v>23307.311788819996</v>
      </c>
      <c r="IUV183" s="85">
        <f>1.039*$AZ$183</f>
        <v>23307.311788819996</v>
      </c>
      <c r="IUW183" s="85">
        <f>1.039*$AZ$183</f>
        <v>23307.311788819996</v>
      </c>
      <c r="IUX183" s="85">
        <f>1.039*$AZ$183</f>
        <v>23307.311788819996</v>
      </c>
      <c r="IUY183" s="85">
        <f>1.039*$AZ$183</f>
        <v>23307.311788819996</v>
      </c>
      <c r="IUZ183" s="85">
        <f>1.039*$AZ$183</f>
        <v>23307.311788819996</v>
      </c>
      <c r="IVA183" s="85">
        <f>1.039*$AZ$183</f>
        <v>23307.311788819996</v>
      </c>
      <c r="IVB183" s="85">
        <f>1.039*$AZ$183</f>
        <v>23307.311788819996</v>
      </c>
      <c r="IVC183" s="85">
        <f>1.039*$AZ$183</f>
        <v>23307.311788819996</v>
      </c>
      <c r="IVD183" s="85">
        <f>1.039*$AZ$183</f>
        <v>23307.311788819996</v>
      </c>
      <c r="IVE183" s="85">
        <f>1.039*$AZ$183</f>
        <v>23307.311788819996</v>
      </c>
      <c r="IVF183" s="85">
        <f>1.039*$AZ$183</f>
        <v>23307.311788819996</v>
      </c>
      <c r="IVG183" s="85">
        <f>1.039*$AZ$183</f>
        <v>23307.311788819996</v>
      </c>
      <c r="IVH183" s="85">
        <f>1.039*$AZ$183</f>
        <v>23307.311788819996</v>
      </c>
      <c r="IVI183" s="85">
        <f>1.039*$AZ$183</f>
        <v>23307.311788819996</v>
      </c>
      <c r="IVJ183" s="85">
        <f>1.039*$AZ$183</f>
        <v>23307.311788819996</v>
      </c>
      <c r="IVK183" s="85">
        <f>1.039*$AZ$183</f>
        <v>23307.311788819996</v>
      </c>
      <c r="IVL183" s="85">
        <f>1.039*$AZ$183</f>
        <v>23307.311788819996</v>
      </c>
      <c r="IVM183" s="85">
        <f>1.039*$AZ$183</f>
        <v>23307.311788819996</v>
      </c>
      <c r="IVN183" s="85">
        <f>1.039*$AZ$183</f>
        <v>23307.311788819996</v>
      </c>
      <c r="IVO183" s="85">
        <f>1.039*$AZ$183</f>
        <v>23307.311788819996</v>
      </c>
      <c r="IVP183" s="85">
        <f>1.039*$AZ$183</f>
        <v>23307.311788819996</v>
      </c>
      <c r="IVQ183" s="85">
        <f>1.039*$AZ$183</f>
        <v>23307.311788819996</v>
      </c>
      <c r="IVR183" s="85">
        <f>1.039*$AZ$183</f>
        <v>23307.311788819996</v>
      </c>
      <c r="IVS183" s="85">
        <f>1.039*$AZ$183</f>
        <v>23307.311788819996</v>
      </c>
      <c r="IVT183" s="85">
        <f>1.039*$AZ$183</f>
        <v>23307.311788819996</v>
      </c>
      <c r="IVU183" s="85">
        <f>1.039*$AZ$183</f>
        <v>23307.311788819996</v>
      </c>
      <c r="IVV183" s="85">
        <f>1.039*$AZ$183</f>
        <v>23307.311788819996</v>
      </c>
      <c r="IVW183" s="85">
        <f>1.039*$AZ$183</f>
        <v>23307.311788819996</v>
      </c>
      <c r="IVX183" s="85">
        <f>1.039*$AZ$183</f>
        <v>23307.311788819996</v>
      </c>
      <c r="IVY183" s="85">
        <f>1.039*$AZ$183</f>
        <v>23307.311788819996</v>
      </c>
      <c r="IVZ183" s="85">
        <f>1.039*$AZ$183</f>
        <v>23307.311788819996</v>
      </c>
      <c r="IWA183" s="85">
        <f>1.039*$AZ$183</f>
        <v>23307.311788819996</v>
      </c>
      <c r="IWB183" s="85">
        <f>1.039*$AZ$183</f>
        <v>23307.311788819996</v>
      </c>
      <c r="IWC183" s="85">
        <f>1.039*$AZ$183</f>
        <v>23307.311788819996</v>
      </c>
      <c r="IWD183" s="85">
        <f>1.039*$AZ$183</f>
        <v>23307.311788819996</v>
      </c>
      <c r="IWE183" s="85">
        <f>1.039*$AZ$183</f>
        <v>23307.311788819996</v>
      </c>
      <c r="IWF183" s="85">
        <f>1.039*$AZ$183</f>
        <v>23307.311788819996</v>
      </c>
      <c r="IWG183" s="85">
        <f>1.039*$AZ$183</f>
        <v>23307.311788819996</v>
      </c>
      <c r="IWH183" s="85">
        <f>1.039*$AZ$183</f>
        <v>23307.311788819996</v>
      </c>
      <c r="IWI183" s="85">
        <f>1.039*$AZ$183</f>
        <v>23307.311788819996</v>
      </c>
      <c r="IWJ183" s="85">
        <f>1.039*$AZ$183</f>
        <v>23307.311788819996</v>
      </c>
      <c r="IWK183" s="85">
        <f>1.039*$AZ$183</f>
        <v>23307.311788819996</v>
      </c>
      <c r="IWL183" s="85">
        <f>1.039*$AZ$183</f>
        <v>23307.311788819996</v>
      </c>
      <c r="IWM183" s="85">
        <f>1.039*$AZ$183</f>
        <v>23307.311788819996</v>
      </c>
      <c r="IWN183" s="85">
        <f>1.039*$AZ$183</f>
        <v>23307.311788819996</v>
      </c>
      <c r="IWO183" s="85">
        <f>1.039*$AZ$183</f>
        <v>23307.311788819996</v>
      </c>
      <c r="IWP183" s="85">
        <f>1.039*$AZ$183</f>
        <v>23307.311788819996</v>
      </c>
      <c r="IWQ183" s="85">
        <f>1.039*$AZ$183</f>
        <v>23307.311788819996</v>
      </c>
      <c r="IWR183" s="85">
        <f>1.039*$AZ$183</f>
        <v>23307.311788819996</v>
      </c>
      <c r="IWS183" s="85">
        <f>1.039*$AZ$183</f>
        <v>23307.311788819996</v>
      </c>
      <c r="IWT183" s="85">
        <f>1.039*$AZ$183</f>
        <v>23307.311788819996</v>
      </c>
      <c r="IWU183" s="85">
        <f>1.039*$AZ$183</f>
        <v>23307.311788819996</v>
      </c>
      <c r="IWV183" s="85">
        <f>1.039*$AZ$183</f>
        <v>23307.311788819996</v>
      </c>
      <c r="IWW183" s="85">
        <f>1.039*$AZ$183</f>
        <v>23307.311788819996</v>
      </c>
      <c r="IWX183" s="85">
        <f>1.039*$AZ$183</f>
        <v>23307.311788819996</v>
      </c>
      <c r="IWY183" s="85">
        <f>1.039*$AZ$183</f>
        <v>23307.311788819996</v>
      </c>
      <c r="IWZ183" s="85">
        <f>1.039*$AZ$183</f>
        <v>23307.311788819996</v>
      </c>
      <c r="IXA183" s="85">
        <f>1.039*$AZ$183</f>
        <v>23307.311788819996</v>
      </c>
      <c r="IXB183" s="85">
        <f>1.039*$AZ$183</f>
        <v>23307.311788819996</v>
      </c>
      <c r="IXC183" s="85">
        <f>1.039*$AZ$183</f>
        <v>23307.311788819996</v>
      </c>
      <c r="IXD183" s="85">
        <f>1.039*$AZ$183</f>
        <v>23307.311788819996</v>
      </c>
      <c r="IXE183" s="85">
        <f>1.039*$AZ$183</f>
        <v>23307.311788819996</v>
      </c>
      <c r="IXF183" s="85">
        <f>1.039*$AZ$183</f>
        <v>23307.311788819996</v>
      </c>
      <c r="IXG183" s="85">
        <f>1.039*$AZ$183</f>
        <v>23307.311788819996</v>
      </c>
      <c r="IXH183" s="85">
        <f>1.039*$AZ$183</f>
        <v>23307.311788819996</v>
      </c>
      <c r="IXI183" s="85">
        <f>1.039*$AZ$183</f>
        <v>23307.311788819996</v>
      </c>
      <c r="IXJ183" s="85">
        <f>1.039*$AZ$183</f>
        <v>23307.311788819996</v>
      </c>
      <c r="IXK183" s="85">
        <f>1.039*$AZ$183</f>
        <v>23307.311788819996</v>
      </c>
      <c r="IXL183" s="85">
        <f>1.039*$AZ$183</f>
        <v>23307.311788819996</v>
      </c>
      <c r="IXM183" s="85">
        <f>1.039*$AZ$183</f>
        <v>23307.311788819996</v>
      </c>
      <c r="IXN183" s="85">
        <f>1.039*$AZ$183</f>
        <v>23307.311788819996</v>
      </c>
      <c r="IXO183" s="85">
        <f>1.039*$AZ$183</f>
        <v>23307.311788819996</v>
      </c>
      <c r="IXP183" s="85">
        <f>1.039*$AZ$183</f>
        <v>23307.311788819996</v>
      </c>
      <c r="IXQ183" s="85">
        <f>1.039*$AZ$183</f>
        <v>23307.311788819996</v>
      </c>
      <c r="IXR183" s="85">
        <f>1.039*$AZ$183</f>
        <v>23307.311788819996</v>
      </c>
      <c r="IXS183" s="85">
        <f>1.039*$AZ$183</f>
        <v>23307.311788819996</v>
      </c>
      <c r="IXT183" s="85">
        <f>1.039*$AZ$183</f>
        <v>23307.311788819996</v>
      </c>
      <c r="IXU183" s="85">
        <f>1.039*$AZ$183</f>
        <v>23307.311788819996</v>
      </c>
      <c r="IXV183" s="85">
        <f>1.039*$AZ$183</f>
        <v>23307.311788819996</v>
      </c>
      <c r="IXW183" s="85">
        <f>1.039*$AZ$183</f>
        <v>23307.311788819996</v>
      </c>
      <c r="IXX183" s="85">
        <f>1.039*$AZ$183</f>
        <v>23307.311788819996</v>
      </c>
      <c r="IXY183" s="85">
        <f>1.039*$AZ$183</f>
        <v>23307.311788819996</v>
      </c>
      <c r="IXZ183" s="85">
        <f>1.039*$AZ$183</f>
        <v>23307.311788819996</v>
      </c>
      <c r="IYA183" s="85">
        <f>1.039*$AZ$183</f>
        <v>23307.311788819996</v>
      </c>
      <c r="IYB183" s="85">
        <f>1.039*$AZ$183</f>
        <v>23307.311788819996</v>
      </c>
      <c r="IYC183" s="85">
        <f>1.039*$AZ$183</f>
        <v>23307.311788819996</v>
      </c>
      <c r="IYD183" s="85">
        <f>1.039*$AZ$183</f>
        <v>23307.311788819996</v>
      </c>
      <c r="IYE183" s="85">
        <f>1.039*$AZ$183</f>
        <v>23307.311788819996</v>
      </c>
      <c r="IYF183" s="85">
        <f>1.039*$AZ$183</f>
        <v>23307.311788819996</v>
      </c>
      <c r="IYG183" s="85">
        <f>1.039*$AZ$183</f>
        <v>23307.311788819996</v>
      </c>
      <c r="IYH183" s="85">
        <f>1.039*$AZ$183</f>
        <v>23307.311788819996</v>
      </c>
      <c r="IYI183" s="85">
        <f>1.039*$AZ$183</f>
        <v>23307.311788819996</v>
      </c>
      <c r="IYJ183" s="85">
        <f>1.039*$AZ$183</f>
        <v>23307.311788819996</v>
      </c>
      <c r="IYK183" s="85">
        <f>1.039*$AZ$183</f>
        <v>23307.311788819996</v>
      </c>
      <c r="IYL183" s="85">
        <f>1.039*$AZ$183</f>
        <v>23307.311788819996</v>
      </c>
      <c r="IYM183" s="85">
        <f>1.039*$AZ$183</f>
        <v>23307.311788819996</v>
      </c>
      <c r="IYN183" s="85">
        <f>1.039*$AZ$183</f>
        <v>23307.311788819996</v>
      </c>
      <c r="IYO183" s="85">
        <f>1.039*$AZ$183</f>
        <v>23307.311788819996</v>
      </c>
      <c r="IYP183" s="85">
        <f>1.039*$AZ$183</f>
        <v>23307.311788819996</v>
      </c>
      <c r="IYQ183" s="85">
        <f>1.039*$AZ$183</f>
        <v>23307.311788819996</v>
      </c>
      <c r="IYR183" s="85">
        <f>1.039*$AZ$183</f>
        <v>23307.311788819996</v>
      </c>
      <c r="IYS183" s="85">
        <f>1.039*$AZ$183</f>
        <v>23307.311788819996</v>
      </c>
      <c r="IYT183" s="85">
        <f>1.039*$AZ$183</f>
        <v>23307.311788819996</v>
      </c>
      <c r="IYU183" s="85">
        <f>1.039*$AZ$183</f>
        <v>23307.311788819996</v>
      </c>
      <c r="IYV183" s="85">
        <f>1.039*$AZ$183</f>
        <v>23307.311788819996</v>
      </c>
      <c r="IYW183" s="85">
        <f>1.039*$AZ$183</f>
        <v>23307.311788819996</v>
      </c>
      <c r="IYX183" s="85">
        <f>1.039*$AZ$183</f>
        <v>23307.311788819996</v>
      </c>
      <c r="IYY183" s="85">
        <f>1.039*$AZ$183</f>
        <v>23307.311788819996</v>
      </c>
      <c r="IYZ183" s="85">
        <f>1.039*$AZ$183</f>
        <v>23307.311788819996</v>
      </c>
      <c r="IZA183" s="85">
        <f>1.039*$AZ$183</f>
        <v>23307.311788819996</v>
      </c>
      <c r="IZB183" s="85">
        <f>1.039*$AZ$183</f>
        <v>23307.311788819996</v>
      </c>
      <c r="IZC183" s="85">
        <f>1.039*$AZ$183</f>
        <v>23307.311788819996</v>
      </c>
      <c r="IZD183" s="85">
        <f>1.039*$AZ$183</f>
        <v>23307.311788819996</v>
      </c>
      <c r="IZE183" s="85">
        <f>1.039*$AZ$183</f>
        <v>23307.311788819996</v>
      </c>
      <c r="IZF183" s="85">
        <f>1.039*$AZ$183</f>
        <v>23307.311788819996</v>
      </c>
      <c r="IZG183" s="85">
        <f>1.039*$AZ$183</f>
        <v>23307.311788819996</v>
      </c>
      <c r="IZH183" s="85">
        <f>1.039*$AZ$183</f>
        <v>23307.311788819996</v>
      </c>
      <c r="IZI183" s="85">
        <f>1.039*$AZ$183</f>
        <v>23307.311788819996</v>
      </c>
      <c r="IZJ183" s="85">
        <f>1.039*$AZ$183</f>
        <v>23307.311788819996</v>
      </c>
      <c r="IZK183" s="85">
        <f>1.039*$AZ$183</f>
        <v>23307.311788819996</v>
      </c>
      <c r="IZL183" s="85">
        <f>1.039*$AZ$183</f>
        <v>23307.311788819996</v>
      </c>
      <c r="IZM183" s="85">
        <f>1.039*$AZ$183</f>
        <v>23307.311788819996</v>
      </c>
      <c r="IZN183" s="85">
        <f>1.039*$AZ$183</f>
        <v>23307.311788819996</v>
      </c>
      <c r="IZO183" s="85">
        <f>1.039*$AZ$183</f>
        <v>23307.311788819996</v>
      </c>
      <c r="IZP183" s="85">
        <f>1.039*$AZ$183</f>
        <v>23307.311788819996</v>
      </c>
      <c r="IZQ183" s="85">
        <f>1.039*$AZ$183</f>
        <v>23307.311788819996</v>
      </c>
      <c r="IZR183" s="85">
        <f>1.039*$AZ$183</f>
        <v>23307.311788819996</v>
      </c>
      <c r="IZS183" s="85">
        <f>1.039*$AZ$183</f>
        <v>23307.311788819996</v>
      </c>
      <c r="IZT183" s="85">
        <f>1.039*$AZ$183</f>
        <v>23307.311788819996</v>
      </c>
      <c r="IZU183" s="85">
        <f>1.039*$AZ$183</f>
        <v>23307.311788819996</v>
      </c>
      <c r="IZV183" s="85">
        <f>1.039*$AZ$183</f>
        <v>23307.311788819996</v>
      </c>
      <c r="IZW183" s="85">
        <f>1.039*$AZ$183</f>
        <v>23307.311788819996</v>
      </c>
      <c r="IZX183" s="85">
        <f>1.039*$AZ$183</f>
        <v>23307.311788819996</v>
      </c>
      <c r="IZY183" s="85">
        <f>1.039*$AZ$183</f>
        <v>23307.311788819996</v>
      </c>
      <c r="IZZ183" s="85">
        <f>1.039*$AZ$183</f>
        <v>23307.311788819996</v>
      </c>
      <c r="JAA183" s="85">
        <f>1.039*$AZ$183</f>
        <v>23307.311788819996</v>
      </c>
      <c r="JAB183" s="85">
        <f>1.039*$AZ$183</f>
        <v>23307.311788819996</v>
      </c>
      <c r="JAC183" s="85">
        <f>1.039*$AZ$183</f>
        <v>23307.311788819996</v>
      </c>
      <c r="JAD183" s="85">
        <f>1.039*$AZ$183</f>
        <v>23307.311788819996</v>
      </c>
      <c r="JAE183" s="85">
        <f>1.039*$AZ$183</f>
        <v>23307.311788819996</v>
      </c>
      <c r="JAF183" s="85">
        <f>1.039*$AZ$183</f>
        <v>23307.311788819996</v>
      </c>
      <c r="JAG183" s="85">
        <f>1.039*$AZ$183</f>
        <v>23307.311788819996</v>
      </c>
      <c r="JAH183" s="85">
        <f>1.039*$AZ$183</f>
        <v>23307.311788819996</v>
      </c>
      <c r="JAI183" s="85">
        <f>1.039*$AZ$183</f>
        <v>23307.311788819996</v>
      </c>
      <c r="JAJ183" s="85">
        <f>1.039*$AZ$183</f>
        <v>23307.311788819996</v>
      </c>
      <c r="JAK183" s="85">
        <f>1.039*$AZ$183</f>
        <v>23307.311788819996</v>
      </c>
      <c r="JAL183" s="85">
        <f>1.039*$AZ$183</f>
        <v>23307.311788819996</v>
      </c>
      <c r="JAM183" s="85">
        <f>1.039*$AZ$183</f>
        <v>23307.311788819996</v>
      </c>
      <c r="JAN183" s="85">
        <f>1.039*$AZ$183</f>
        <v>23307.311788819996</v>
      </c>
      <c r="JAO183" s="85">
        <f>1.039*$AZ$183</f>
        <v>23307.311788819996</v>
      </c>
      <c r="JAP183" s="85">
        <f>1.039*$AZ$183</f>
        <v>23307.311788819996</v>
      </c>
      <c r="JAQ183" s="85">
        <f>1.039*$AZ$183</f>
        <v>23307.311788819996</v>
      </c>
      <c r="JAR183" s="85">
        <f>1.039*$AZ$183</f>
        <v>23307.311788819996</v>
      </c>
      <c r="JAS183" s="85">
        <f>1.039*$AZ$183</f>
        <v>23307.311788819996</v>
      </c>
      <c r="JAT183" s="85">
        <f>1.039*$AZ$183</f>
        <v>23307.311788819996</v>
      </c>
      <c r="JAU183" s="85">
        <f>1.039*$AZ$183</f>
        <v>23307.311788819996</v>
      </c>
      <c r="JAV183" s="85">
        <f>1.039*$AZ$183</f>
        <v>23307.311788819996</v>
      </c>
      <c r="JAW183" s="85">
        <f>1.039*$AZ$183</f>
        <v>23307.311788819996</v>
      </c>
      <c r="JAX183" s="85">
        <f>1.039*$AZ$183</f>
        <v>23307.311788819996</v>
      </c>
      <c r="JAY183" s="85">
        <f>1.039*$AZ$183</f>
        <v>23307.311788819996</v>
      </c>
      <c r="JAZ183" s="85">
        <f>1.039*$AZ$183</f>
        <v>23307.311788819996</v>
      </c>
      <c r="JBA183" s="85">
        <f>1.039*$AZ$183</f>
        <v>23307.311788819996</v>
      </c>
      <c r="JBB183" s="85">
        <f>1.039*$AZ$183</f>
        <v>23307.311788819996</v>
      </c>
      <c r="JBC183" s="85">
        <f>1.039*$AZ$183</f>
        <v>23307.311788819996</v>
      </c>
      <c r="JBD183" s="85">
        <f>1.039*$AZ$183</f>
        <v>23307.311788819996</v>
      </c>
      <c r="JBE183" s="85">
        <f>1.039*$AZ$183</f>
        <v>23307.311788819996</v>
      </c>
      <c r="JBF183" s="85">
        <f>1.039*$AZ$183</f>
        <v>23307.311788819996</v>
      </c>
      <c r="JBG183" s="85">
        <f>1.039*$AZ$183</f>
        <v>23307.311788819996</v>
      </c>
      <c r="JBH183" s="85">
        <f>1.039*$AZ$183</f>
        <v>23307.311788819996</v>
      </c>
      <c r="JBI183" s="85">
        <f>1.039*$AZ$183</f>
        <v>23307.311788819996</v>
      </c>
      <c r="JBJ183" s="85">
        <f>1.039*$AZ$183</f>
        <v>23307.311788819996</v>
      </c>
      <c r="JBK183" s="85">
        <f>1.039*$AZ$183</f>
        <v>23307.311788819996</v>
      </c>
      <c r="JBL183" s="85">
        <f>1.039*$AZ$183</f>
        <v>23307.311788819996</v>
      </c>
      <c r="JBM183" s="85">
        <f>1.039*$AZ$183</f>
        <v>23307.311788819996</v>
      </c>
      <c r="JBN183" s="85">
        <f>1.039*$AZ$183</f>
        <v>23307.311788819996</v>
      </c>
      <c r="JBO183" s="85">
        <f>1.039*$AZ$183</f>
        <v>23307.311788819996</v>
      </c>
      <c r="JBP183" s="85">
        <f>1.039*$AZ$183</f>
        <v>23307.311788819996</v>
      </c>
      <c r="JBQ183" s="85">
        <f>1.039*$AZ$183</f>
        <v>23307.311788819996</v>
      </c>
      <c r="JBR183" s="85">
        <f>1.039*$AZ$183</f>
        <v>23307.311788819996</v>
      </c>
      <c r="JBS183" s="85">
        <f>1.039*$AZ$183</f>
        <v>23307.311788819996</v>
      </c>
      <c r="JBT183" s="85">
        <f>1.039*$AZ$183</f>
        <v>23307.311788819996</v>
      </c>
      <c r="JBU183" s="85">
        <f>1.039*$AZ$183</f>
        <v>23307.311788819996</v>
      </c>
      <c r="JBV183" s="85">
        <f>1.039*$AZ$183</f>
        <v>23307.311788819996</v>
      </c>
      <c r="JBW183" s="85">
        <f>1.039*$AZ$183</f>
        <v>23307.311788819996</v>
      </c>
      <c r="JBX183" s="85">
        <f>1.039*$AZ$183</f>
        <v>23307.311788819996</v>
      </c>
      <c r="JBY183" s="85">
        <f>1.039*$AZ$183</f>
        <v>23307.311788819996</v>
      </c>
      <c r="JBZ183" s="85">
        <f>1.039*$AZ$183</f>
        <v>23307.311788819996</v>
      </c>
      <c r="JCA183" s="85">
        <f>1.039*$AZ$183</f>
        <v>23307.311788819996</v>
      </c>
      <c r="JCB183" s="85">
        <f>1.039*$AZ$183</f>
        <v>23307.311788819996</v>
      </c>
      <c r="JCC183" s="85">
        <f>1.039*$AZ$183</f>
        <v>23307.311788819996</v>
      </c>
      <c r="JCD183" s="85">
        <f>1.039*$AZ$183</f>
        <v>23307.311788819996</v>
      </c>
      <c r="JCE183" s="85">
        <f>1.039*$AZ$183</f>
        <v>23307.311788819996</v>
      </c>
      <c r="JCF183" s="85">
        <f>1.039*$AZ$183</f>
        <v>23307.311788819996</v>
      </c>
      <c r="JCG183" s="85">
        <f>1.039*$AZ$183</f>
        <v>23307.311788819996</v>
      </c>
      <c r="JCH183" s="85">
        <f>1.039*$AZ$183</f>
        <v>23307.311788819996</v>
      </c>
      <c r="JCI183" s="85">
        <f>1.039*$AZ$183</f>
        <v>23307.311788819996</v>
      </c>
      <c r="JCJ183" s="85">
        <f>1.039*$AZ$183</f>
        <v>23307.311788819996</v>
      </c>
      <c r="JCK183" s="85">
        <f>1.039*$AZ$183</f>
        <v>23307.311788819996</v>
      </c>
      <c r="JCL183" s="85">
        <f>1.039*$AZ$183</f>
        <v>23307.311788819996</v>
      </c>
      <c r="JCM183" s="85">
        <f>1.039*$AZ$183</f>
        <v>23307.311788819996</v>
      </c>
      <c r="JCN183" s="85">
        <f>1.039*$AZ$183</f>
        <v>23307.311788819996</v>
      </c>
      <c r="JCO183" s="85">
        <f>1.039*$AZ$183</f>
        <v>23307.311788819996</v>
      </c>
      <c r="JCP183" s="85">
        <f>1.039*$AZ$183</f>
        <v>23307.311788819996</v>
      </c>
      <c r="JCQ183" s="85">
        <f>1.039*$AZ$183</f>
        <v>23307.311788819996</v>
      </c>
      <c r="JCR183" s="85">
        <f>1.039*$AZ$183</f>
        <v>23307.311788819996</v>
      </c>
      <c r="JCS183" s="85">
        <f>1.039*$AZ$183</f>
        <v>23307.311788819996</v>
      </c>
      <c r="JCT183" s="85">
        <f>1.039*$AZ$183</f>
        <v>23307.311788819996</v>
      </c>
      <c r="JCU183" s="85">
        <f>1.039*$AZ$183</f>
        <v>23307.311788819996</v>
      </c>
      <c r="JCV183" s="85">
        <f>1.039*$AZ$183</f>
        <v>23307.311788819996</v>
      </c>
      <c r="JCW183" s="85">
        <f>1.039*$AZ$183</f>
        <v>23307.311788819996</v>
      </c>
      <c r="JCX183" s="85">
        <f>1.039*$AZ$183</f>
        <v>23307.311788819996</v>
      </c>
      <c r="JCY183" s="85">
        <f>1.039*$AZ$183</f>
        <v>23307.311788819996</v>
      </c>
      <c r="JCZ183" s="85">
        <f>1.039*$AZ$183</f>
        <v>23307.311788819996</v>
      </c>
      <c r="JDA183" s="85">
        <f>1.039*$AZ$183</f>
        <v>23307.311788819996</v>
      </c>
      <c r="JDB183" s="85">
        <f>1.039*$AZ$183</f>
        <v>23307.311788819996</v>
      </c>
      <c r="JDC183" s="85">
        <f>1.039*$AZ$183</f>
        <v>23307.311788819996</v>
      </c>
      <c r="JDD183" s="85">
        <f>1.039*$AZ$183</f>
        <v>23307.311788819996</v>
      </c>
      <c r="JDE183" s="85">
        <f>1.039*$AZ$183</f>
        <v>23307.311788819996</v>
      </c>
      <c r="JDF183" s="85">
        <f>1.039*$AZ$183</f>
        <v>23307.311788819996</v>
      </c>
      <c r="JDG183" s="85">
        <f>1.039*$AZ$183</f>
        <v>23307.311788819996</v>
      </c>
      <c r="JDH183" s="85">
        <f>1.039*$AZ$183</f>
        <v>23307.311788819996</v>
      </c>
      <c r="JDI183" s="85">
        <f>1.039*$AZ$183</f>
        <v>23307.311788819996</v>
      </c>
      <c r="JDJ183" s="85">
        <f>1.039*$AZ$183</f>
        <v>23307.311788819996</v>
      </c>
      <c r="JDK183" s="85">
        <f>1.039*$AZ$183</f>
        <v>23307.311788819996</v>
      </c>
      <c r="JDL183" s="85">
        <f>1.039*$AZ$183</f>
        <v>23307.311788819996</v>
      </c>
      <c r="JDM183" s="85">
        <f>1.039*$AZ$183</f>
        <v>23307.311788819996</v>
      </c>
      <c r="JDN183" s="85">
        <f>1.039*$AZ$183</f>
        <v>23307.311788819996</v>
      </c>
      <c r="JDO183" s="85">
        <f>1.039*$AZ$183</f>
        <v>23307.311788819996</v>
      </c>
      <c r="JDP183" s="85">
        <f>1.039*$AZ$183</f>
        <v>23307.311788819996</v>
      </c>
      <c r="JDQ183" s="85">
        <f>1.039*$AZ$183</f>
        <v>23307.311788819996</v>
      </c>
      <c r="JDR183" s="85">
        <f>1.039*$AZ$183</f>
        <v>23307.311788819996</v>
      </c>
      <c r="JDS183" s="85">
        <f>1.039*$AZ$183</f>
        <v>23307.311788819996</v>
      </c>
      <c r="JDT183" s="85">
        <f>1.039*$AZ$183</f>
        <v>23307.311788819996</v>
      </c>
      <c r="JDU183" s="85">
        <f>1.039*$AZ$183</f>
        <v>23307.311788819996</v>
      </c>
      <c r="JDV183" s="85">
        <f>1.039*$AZ$183</f>
        <v>23307.311788819996</v>
      </c>
      <c r="JDW183" s="85">
        <f>1.039*$AZ$183</f>
        <v>23307.311788819996</v>
      </c>
      <c r="JDX183" s="85">
        <f>1.039*$AZ$183</f>
        <v>23307.311788819996</v>
      </c>
      <c r="JDY183" s="85">
        <f>1.039*$AZ$183</f>
        <v>23307.311788819996</v>
      </c>
      <c r="JDZ183" s="85">
        <f>1.039*$AZ$183</f>
        <v>23307.311788819996</v>
      </c>
      <c r="JEA183" s="85">
        <f>1.039*$AZ$183</f>
        <v>23307.311788819996</v>
      </c>
      <c r="JEB183" s="85">
        <f>1.039*$AZ$183</f>
        <v>23307.311788819996</v>
      </c>
      <c r="JEC183" s="85">
        <f>1.039*$AZ$183</f>
        <v>23307.311788819996</v>
      </c>
      <c r="JED183" s="85">
        <f>1.039*$AZ$183</f>
        <v>23307.311788819996</v>
      </c>
      <c r="JEE183" s="85">
        <f>1.039*$AZ$183</f>
        <v>23307.311788819996</v>
      </c>
      <c r="JEF183" s="85">
        <f>1.039*$AZ$183</f>
        <v>23307.311788819996</v>
      </c>
      <c r="JEG183" s="85">
        <f>1.039*$AZ$183</f>
        <v>23307.311788819996</v>
      </c>
      <c r="JEH183" s="85">
        <f>1.039*$AZ$183</f>
        <v>23307.311788819996</v>
      </c>
      <c r="JEI183" s="85">
        <f>1.039*$AZ$183</f>
        <v>23307.311788819996</v>
      </c>
      <c r="JEJ183" s="85">
        <f>1.039*$AZ$183</f>
        <v>23307.311788819996</v>
      </c>
      <c r="JEK183" s="85">
        <f>1.039*$AZ$183</f>
        <v>23307.311788819996</v>
      </c>
      <c r="JEL183" s="85">
        <f>1.039*$AZ$183</f>
        <v>23307.311788819996</v>
      </c>
      <c r="JEM183" s="85">
        <f>1.039*$AZ$183</f>
        <v>23307.311788819996</v>
      </c>
      <c r="JEN183" s="85">
        <f>1.039*$AZ$183</f>
        <v>23307.311788819996</v>
      </c>
      <c r="JEO183" s="85">
        <f>1.039*$AZ$183</f>
        <v>23307.311788819996</v>
      </c>
      <c r="JEP183" s="85">
        <f>1.039*$AZ$183</f>
        <v>23307.311788819996</v>
      </c>
      <c r="JEQ183" s="85">
        <f>1.039*$AZ$183</f>
        <v>23307.311788819996</v>
      </c>
      <c r="JER183" s="85">
        <f>1.039*$AZ$183</f>
        <v>23307.311788819996</v>
      </c>
      <c r="JES183" s="85">
        <f>1.039*$AZ$183</f>
        <v>23307.311788819996</v>
      </c>
      <c r="JET183" s="85">
        <f>1.039*$AZ$183</f>
        <v>23307.311788819996</v>
      </c>
      <c r="JEU183" s="85">
        <f>1.039*$AZ$183</f>
        <v>23307.311788819996</v>
      </c>
      <c r="JEV183" s="85">
        <f>1.039*$AZ$183</f>
        <v>23307.311788819996</v>
      </c>
      <c r="JEW183" s="85">
        <f>1.039*$AZ$183</f>
        <v>23307.311788819996</v>
      </c>
      <c r="JEX183" s="85">
        <f>1.039*$AZ$183</f>
        <v>23307.311788819996</v>
      </c>
      <c r="JEY183" s="85">
        <f>1.039*$AZ$183</f>
        <v>23307.311788819996</v>
      </c>
      <c r="JEZ183" s="85">
        <f>1.039*$AZ$183</f>
        <v>23307.311788819996</v>
      </c>
      <c r="JFA183" s="85">
        <f>1.039*$AZ$183</f>
        <v>23307.311788819996</v>
      </c>
      <c r="JFB183" s="85">
        <f>1.039*$AZ$183</f>
        <v>23307.311788819996</v>
      </c>
      <c r="JFC183" s="85">
        <f>1.039*$AZ$183</f>
        <v>23307.311788819996</v>
      </c>
      <c r="JFD183" s="85">
        <f>1.039*$AZ$183</f>
        <v>23307.311788819996</v>
      </c>
      <c r="JFE183" s="85">
        <f>1.039*$AZ$183</f>
        <v>23307.311788819996</v>
      </c>
      <c r="JFF183" s="85">
        <f>1.039*$AZ$183</f>
        <v>23307.311788819996</v>
      </c>
      <c r="JFG183" s="85">
        <f>1.039*$AZ$183</f>
        <v>23307.311788819996</v>
      </c>
      <c r="JFH183" s="85">
        <f>1.039*$AZ$183</f>
        <v>23307.311788819996</v>
      </c>
      <c r="JFI183" s="85">
        <f>1.039*$AZ$183</f>
        <v>23307.311788819996</v>
      </c>
      <c r="JFJ183" s="85">
        <f>1.039*$AZ$183</f>
        <v>23307.311788819996</v>
      </c>
      <c r="JFK183" s="85">
        <f>1.039*$AZ$183</f>
        <v>23307.311788819996</v>
      </c>
      <c r="JFL183" s="85">
        <f>1.039*$AZ$183</f>
        <v>23307.311788819996</v>
      </c>
      <c r="JFM183" s="85">
        <f>1.039*$AZ$183</f>
        <v>23307.311788819996</v>
      </c>
      <c r="JFN183" s="85">
        <f>1.039*$AZ$183</f>
        <v>23307.311788819996</v>
      </c>
      <c r="JFO183" s="85">
        <f>1.039*$AZ$183</f>
        <v>23307.311788819996</v>
      </c>
      <c r="JFP183" s="85">
        <f>1.039*$AZ$183</f>
        <v>23307.311788819996</v>
      </c>
      <c r="JFQ183" s="85">
        <f>1.039*$AZ$183</f>
        <v>23307.311788819996</v>
      </c>
      <c r="JFR183" s="85">
        <f>1.039*$AZ$183</f>
        <v>23307.311788819996</v>
      </c>
      <c r="JFS183" s="85">
        <f>1.039*$AZ$183</f>
        <v>23307.311788819996</v>
      </c>
      <c r="JFT183" s="85">
        <f>1.039*$AZ$183</f>
        <v>23307.311788819996</v>
      </c>
      <c r="JFU183" s="85">
        <f>1.039*$AZ$183</f>
        <v>23307.311788819996</v>
      </c>
      <c r="JFV183" s="85">
        <f>1.039*$AZ$183</f>
        <v>23307.311788819996</v>
      </c>
      <c r="JFW183" s="85">
        <f>1.039*$AZ$183</f>
        <v>23307.311788819996</v>
      </c>
      <c r="JFX183" s="85">
        <f>1.039*$AZ$183</f>
        <v>23307.311788819996</v>
      </c>
      <c r="JFY183" s="85">
        <f>1.039*$AZ$183</f>
        <v>23307.311788819996</v>
      </c>
      <c r="JFZ183" s="85">
        <f>1.039*$AZ$183</f>
        <v>23307.311788819996</v>
      </c>
      <c r="JGA183" s="85">
        <f>1.039*$AZ$183</f>
        <v>23307.311788819996</v>
      </c>
      <c r="JGB183" s="85">
        <f>1.039*$AZ$183</f>
        <v>23307.311788819996</v>
      </c>
      <c r="JGC183" s="85">
        <f>1.039*$AZ$183</f>
        <v>23307.311788819996</v>
      </c>
      <c r="JGD183" s="85">
        <f>1.039*$AZ$183</f>
        <v>23307.311788819996</v>
      </c>
      <c r="JGE183" s="85">
        <f>1.039*$AZ$183</f>
        <v>23307.311788819996</v>
      </c>
      <c r="JGF183" s="85">
        <f>1.039*$AZ$183</f>
        <v>23307.311788819996</v>
      </c>
      <c r="JGG183" s="85">
        <f>1.039*$AZ$183</f>
        <v>23307.311788819996</v>
      </c>
      <c r="JGH183" s="85">
        <f>1.039*$AZ$183</f>
        <v>23307.311788819996</v>
      </c>
      <c r="JGI183" s="85">
        <f>1.039*$AZ$183</f>
        <v>23307.311788819996</v>
      </c>
      <c r="JGJ183" s="85">
        <f>1.039*$AZ$183</f>
        <v>23307.311788819996</v>
      </c>
      <c r="JGK183" s="85">
        <f>1.039*$AZ$183</f>
        <v>23307.311788819996</v>
      </c>
      <c r="JGL183" s="85">
        <f>1.039*$AZ$183</f>
        <v>23307.311788819996</v>
      </c>
      <c r="JGM183" s="85">
        <f>1.039*$AZ$183</f>
        <v>23307.311788819996</v>
      </c>
      <c r="JGN183" s="85">
        <f>1.039*$AZ$183</f>
        <v>23307.311788819996</v>
      </c>
      <c r="JGO183" s="85">
        <f>1.039*$AZ$183</f>
        <v>23307.311788819996</v>
      </c>
      <c r="JGP183" s="85">
        <f>1.039*$AZ$183</f>
        <v>23307.311788819996</v>
      </c>
      <c r="JGQ183" s="85">
        <f>1.039*$AZ$183</f>
        <v>23307.311788819996</v>
      </c>
      <c r="JGR183" s="85">
        <f>1.039*$AZ$183</f>
        <v>23307.311788819996</v>
      </c>
      <c r="JGS183" s="85">
        <f>1.039*$AZ$183</f>
        <v>23307.311788819996</v>
      </c>
      <c r="JGT183" s="85">
        <f>1.039*$AZ$183</f>
        <v>23307.311788819996</v>
      </c>
      <c r="JGU183" s="85">
        <f>1.039*$AZ$183</f>
        <v>23307.311788819996</v>
      </c>
      <c r="JGV183" s="85">
        <f>1.039*$AZ$183</f>
        <v>23307.311788819996</v>
      </c>
      <c r="JGW183" s="85">
        <f>1.039*$AZ$183</f>
        <v>23307.311788819996</v>
      </c>
      <c r="JGX183" s="85">
        <f>1.039*$AZ$183</f>
        <v>23307.311788819996</v>
      </c>
      <c r="JGY183" s="85">
        <f>1.039*$AZ$183</f>
        <v>23307.311788819996</v>
      </c>
      <c r="JGZ183" s="85">
        <f>1.039*$AZ$183</f>
        <v>23307.311788819996</v>
      </c>
      <c r="JHA183" s="85">
        <f>1.039*$AZ$183</f>
        <v>23307.311788819996</v>
      </c>
      <c r="JHB183" s="85">
        <f>1.039*$AZ$183</f>
        <v>23307.311788819996</v>
      </c>
      <c r="JHC183" s="85">
        <f>1.039*$AZ$183</f>
        <v>23307.311788819996</v>
      </c>
      <c r="JHD183" s="85">
        <f>1.039*$AZ$183</f>
        <v>23307.311788819996</v>
      </c>
      <c r="JHE183" s="85">
        <f>1.039*$AZ$183</f>
        <v>23307.311788819996</v>
      </c>
      <c r="JHF183" s="85">
        <f>1.039*$AZ$183</f>
        <v>23307.311788819996</v>
      </c>
      <c r="JHG183" s="85">
        <f>1.039*$AZ$183</f>
        <v>23307.311788819996</v>
      </c>
      <c r="JHH183" s="85">
        <f>1.039*$AZ$183</f>
        <v>23307.311788819996</v>
      </c>
      <c r="JHI183" s="85">
        <f>1.039*$AZ$183</f>
        <v>23307.311788819996</v>
      </c>
      <c r="JHJ183" s="85">
        <f>1.039*$AZ$183</f>
        <v>23307.311788819996</v>
      </c>
      <c r="JHK183" s="85">
        <f>1.039*$AZ$183</f>
        <v>23307.311788819996</v>
      </c>
      <c r="JHL183" s="85">
        <f>1.039*$AZ$183</f>
        <v>23307.311788819996</v>
      </c>
      <c r="JHM183" s="85">
        <f>1.039*$AZ$183</f>
        <v>23307.311788819996</v>
      </c>
      <c r="JHN183" s="85">
        <f>1.039*$AZ$183</f>
        <v>23307.311788819996</v>
      </c>
      <c r="JHO183" s="85">
        <f>1.039*$AZ$183</f>
        <v>23307.311788819996</v>
      </c>
      <c r="JHP183" s="85">
        <f>1.039*$AZ$183</f>
        <v>23307.311788819996</v>
      </c>
      <c r="JHQ183" s="85">
        <f>1.039*$AZ$183</f>
        <v>23307.311788819996</v>
      </c>
      <c r="JHR183" s="85">
        <f>1.039*$AZ$183</f>
        <v>23307.311788819996</v>
      </c>
      <c r="JHS183" s="85">
        <f>1.039*$AZ$183</f>
        <v>23307.311788819996</v>
      </c>
      <c r="JHT183" s="85">
        <f>1.039*$AZ$183</f>
        <v>23307.311788819996</v>
      </c>
      <c r="JHU183" s="85">
        <f>1.039*$AZ$183</f>
        <v>23307.311788819996</v>
      </c>
      <c r="JHV183" s="85">
        <f>1.039*$AZ$183</f>
        <v>23307.311788819996</v>
      </c>
      <c r="JHW183" s="85">
        <f>1.039*$AZ$183</f>
        <v>23307.311788819996</v>
      </c>
      <c r="JHX183" s="85">
        <f>1.039*$AZ$183</f>
        <v>23307.311788819996</v>
      </c>
      <c r="JHY183" s="85">
        <f>1.039*$AZ$183</f>
        <v>23307.311788819996</v>
      </c>
      <c r="JHZ183" s="85">
        <f>1.039*$AZ$183</f>
        <v>23307.311788819996</v>
      </c>
      <c r="JIA183" s="85">
        <f>1.039*$AZ$183</f>
        <v>23307.311788819996</v>
      </c>
      <c r="JIB183" s="85">
        <f>1.039*$AZ$183</f>
        <v>23307.311788819996</v>
      </c>
      <c r="JIC183" s="85">
        <f>1.039*$AZ$183</f>
        <v>23307.311788819996</v>
      </c>
      <c r="JID183" s="85">
        <f>1.039*$AZ$183</f>
        <v>23307.311788819996</v>
      </c>
      <c r="JIE183" s="85">
        <f>1.039*$AZ$183</f>
        <v>23307.311788819996</v>
      </c>
      <c r="JIF183" s="85">
        <f>1.039*$AZ$183</f>
        <v>23307.311788819996</v>
      </c>
      <c r="JIG183" s="85">
        <f>1.039*$AZ$183</f>
        <v>23307.311788819996</v>
      </c>
      <c r="JIH183" s="85">
        <f>1.039*$AZ$183</f>
        <v>23307.311788819996</v>
      </c>
      <c r="JII183" s="85">
        <f>1.039*$AZ$183</f>
        <v>23307.311788819996</v>
      </c>
      <c r="JIJ183" s="85">
        <f>1.039*$AZ$183</f>
        <v>23307.311788819996</v>
      </c>
      <c r="JIK183" s="85">
        <f>1.039*$AZ$183</f>
        <v>23307.311788819996</v>
      </c>
      <c r="JIL183" s="85">
        <f>1.039*$AZ$183</f>
        <v>23307.311788819996</v>
      </c>
      <c r="JIM183" s="85">
        <f>1.039*$AZ$183</f>
        <v>23307.311788819996</v>
      </c>
      <c r="JIN183" s="85">
        <f>1.039*$AZ$183</f>
        <v>23307.311788819996</v>
      </c>
      <c r="JIO183" s="85">
        <f>1.039*$AZ$183</f>
        <v>23307.311788819996</v>
      </c>
      <c r="JIP183" s="85">
        <f>1.039*$AZ$183</f>
        <v>23307.311788819996</v>
      </c>
      <c r="JIQ183" s="85">
        <f>1.039*$AZ$183</f>
        <v>23307.311788819996</v>
      </c>
      <c r="JIR183" s="85">
        <f>1.039*$AZ$183</f>
        <v>23307.311788819996</v>
      </c>
      <c r="JIS183" s="85">
        <f>1.039*$AZ$183</f>
        <v>23307.311788819996</v>
      </c>
      <c r="JIT183" s="85">
        <f>1.039*$AZ$183</f>
        <v>23307.311788819996</v>
      </c>
      <c r="JIU183" s="85">
        <f>1.039*$AZ$183</f>
        <v>23307.311788819996</v>
      </c>
      <c r="JIV183" s="85">
        <f>1.039*$AZ$183</f>
        <v>23307.311788819996</v>
      </c>
      <c r="JIW183" s="85">
        <f>1.039*$AZ$183</f>
        <v>23307.311788819996</v>
      </c>
      <c r="JIX183" s="85">
        <f>1.039*$AZ$183</f>
        <v>23307.311788819996</v>
      </c>
      <c r="JIY183" s="85">
        <f>1.039*$AZ$183</f>
        <v>23307.311788819996</v>
      </c>
      <c r="JIZ183" s="85">
        <f>1.039*$AZ$183</f>
        <v>23307.311788819996</v>
      </c>
      <c r="JJA183" s="85">
        <f>1.039*$AZ$183</f>
        <v>23307.311788819996</v>
      </c>
      <c r="JJB183" s="85">
        <f>1.039*$AZ$183</f>
        <v>23307.311788819996</v>
      </c>
      <c r="JJC183" s="85">
        <f>1.039*$AZ$183</f>
        <v>23307.311788819996</v>
      </c>
      <c r="JJD183" s="85">
        <f>1.039*$AZ$183</f>
        <v>23307.311788819996</v>
      </c>
      <c r="JJE183" s="85">
        <f>1.039*$AZ$183</f>
        <v>23307.311788819996</v>
      </c>
      <c r="JJF183" s="85">
        <f>1.039*$AZ$183</f>
        <v>23307.311788819996</v>
      </c>
      <c r="JJG183" s="85">
        <f>1.039*$AZ$183</f>
        <v>23307.311788819996</v>
      </c>
      <c r="JJH183" s="85">
        <f>1.039*$AZ$183</f>
        <v>23307.311788819996</v>
      </c>
      <c r="JJI183" s="85">
        <f>1.039*$AZ$183</f>
        <v>23307.311788819996</v>
      </c>
      <c r="JJJ183" s="85">
        <f>1.039*$AZ$183</f>
        <v>23307.311788819996</v>
      </c>
      <c r="JJK183" s="85">
        <f>1.039*$AZ$183</f>
        <v>23307.311788819996</v>
      </c>
      <c r="JJL183" s="85">
        <f>1.039*$AZ$183</f>
        <v>23307.311788819996</v>
      </c>
      <c r="JJM183" s="85">
        <f>1.039*$AZ$183</f>
        <v>23307.311788819996</v>
      </c>
      <c r="JJN183" s="85">
        <f>1.039*$AZ$183</f>
        <v>23307.311788819996</v>
      </c>
      <c r="JJO183" s="85">
        <f>1.039*$AZ$183</f>
        <v>23307.311788819996</v>
      </c>
      <c r="JJP183" s="85">
        <f>1.039*$AZ$183</f>
        <v>23307.311788819996</v>
      </c>
      <c r="JJQ183" s="85">
        <f>1.039*$AZ$183</f>
        <v>23307.311788819996</v>
      </c>
      <c r="JJR183" s="85">
        <f>1.039*$AZ$183</f>
        <v>23307.311788819996</v>
      </c>
      <c r="JJS183" s="85">
        <f>1.039*$AZ$183</f>
        <v>23307.311788819996</v>
      </c>
      <c r="JJT183" s="85">
        <f>1.039*$AZ$183</f>
        <v>23307.311788819996</v>
      </c>
      <c r="JJU183" s="85">
        <f>1.039*$AZ$183</f>
        <v>23307.311788819996</v>
      </c>
      <c r="JJV183" s="85">
        <f>1.039*$AZ$183</f>
        <v>23307.311788819996</v>
      </c>
      <c r="JJW183" s="85">
        <f>1.039*$AZ$183</f>
        <v>23307.311788819996</v>
      </c>
      <c r="JJX183" s="85">
        <f>1.039*$AZ$183</f>
        <v>23307.311788819996</v>
      </c>
      <c r="JJY183" s="85">
        <f>1.039*$AZ$183</f>
        <v>23307.311788819996</v>
      </c>
      <c r="JJZ183" s="85">
        <f>1.039*$AZ$183</f>
        <v>23307.311788819996</v>
      </c>
      <c r="JKA183" s="85">
        <f>1.039*$AZ$183</f>
        <v>23307.311788819996</v>
      </c>
      <c r="JKB183" s="85">
        <f>1.039*$AZ$183</f>
        <v>23307.311788819996</v>
      </c>
      <c r="JKC183" s="85">
        <f>1.039*$AZ$183</f>
        <v>23307.311788819996</v>
      </c>
      <c r="JKD183" s="85">
        <f>1.039*$AZ$183</f>
        <v>23307.311788819996</v>
      </c>
      <c r="JKE183" s="85">
        <f>1.039*$AZ$183</f>
        <v>23307.311788819996</v>
      </c>
      <c r="JKF183" s="85">
        <f>1.039*$AZ$183</f>
        <v>23307.311788819996</v>
      </c>
      <c r="JKG183" s="85">
        <f>1.039*$AZ$183</f>
        <v>23307.311788819996</v>
      </c>
      <c r="JKH183" s="85">
        <f>1.039*$AZ$183</f>
        <v>23307.311788819996</v>
      </c>
      <c r="JKI183" s="85">
        <f>1.039*$AZ$183</f>
        <v>23307.311788819996</v>
      </c>
      <c r="JKJ183" s="85">
        <f>1.039*$AZ$183</f>
        <v>23307.311788819996</v>
      </c>
      <c r="JKK183" s="85">
        <f>1.039*$AZ$183</f>
        <v>23307.311788819996</v>
      </c>
      <c r="JKL183" s="85">
        <f>1.039*$AZ$183</f>
        <v>23307.311788819996</v>
      </c>
      <c r="JKM183" s="85">
        <f>1.039*$AZ$183</f>
        <v>23307.311788819996</v>
      </c>
      <c r="JKN183" s="85">
        <f>1.039*$AZ$183</f>
        <v>23307.311788819996</v>
      </c>
      <c r="JKO183" s="85">
        <f>1.039*$AZ$183</f>
        <v>23307.311788819996</v>
      </c>
      <c r="JKP183" s="85">
        <f>1.039*$AZ$183</f>
        <v>23307.311788819996</v>
      </c>
      <c r="JKQ183" s="85">
        <f>1.039*$AZ$183</f>
        <v>23307.311788819996</v>
      </c>
      <c r="JKR183" s="85">
        <f>1.039*$AZ$183</f>
        <v>23307.311788819996</v>
      </c>
      <c r="JKS183" s="85">
        <f>1.039*$AZ$183</f>
        <v>23307.311788819996</v>
      </c>
      <c r="JKT183" s="85">
        <f>1.039*$AZ$183</f>
        <v>23307.311788819996</v>
      </c>
      <c r="JKU183" s="85">
        <f>1.039*$AZ$183</f>
        <v>23307.311788819996</v>
      </c>
      <c r="JKV183" s="85">
        <f>1.039*$AZ$183</f>
        <v>23307.311788819996</v>
      </c>
      <c r="JKW183" s="85">
        <f>1.039*$AZ$183</f>
        <v>23307.311788819996</v>
      </c>
      <c r="JKX183" s="85">
        <f>1.039*$AZ$183</f>
        <v>23307.311788819996</v>
      </c>
      <c r="JKY183" s="85">
        <f>1.039*$AZ$183</f>
        <v>23307.311788819996</v>
      </c>
      <c r="JKZ183" s="85">
        <f>1.039*$AZ$183</f>
        <v>23307.311788819996</v>
      </c>
      <c r="JLA183" s="85">
        <f>1.039*$AZ$183</f>
        <v>23307.311788819996</v>
      </c>
      <c r="JLB183" s="85">
        <f>1.039*$AZ$183</f>
        <v>23307.311788819996</v>
      </c>
      <c r="JLC183" s="85">
        <f>1.039*$AZ$183</f>
        <v>23307.311788819996</v>
      </c>
      <c r="JLD183" s="85">
        <f>1.039*$AZ$183</f>
        <v>23307.311788819996</v>
      </c>
      <c r="JLE183" s="85">
        <f>1.039*$AZ$183</f>
        <v>23307.311788819996</v>
      </c>
      <c r="JLF183" s="85">
        <f>1.039*$AZ$183</f>
        <v>23307.311788819996</v>
      </c>
      <c r="JLG183" s="85">
        <f>1.039*$AZ$183</f>
        <v>23307.311788819996</v>
      </c>
      <c r="JLH183" s="85">
        <f>1.039*$AZ$183</f>
        <v>23307.311788819996</v>
      </c>
      <c r="JLI183" s="85">
        <f>1.039*$AZ$183</f>
        <v>23307.311788819996</v>
      </c>
      <c r="JLJ183" s="85">
        <f>1.039*$AZ$183</f>
        <v>23307.311788819996</v>
      </c>
      <c r="JLK183" s="85">
        <f>1.039*$AZ$183</f>
        <v>23307.311788819996</v>
      </c>
      <c r="JLL183" s="85">
        <f>1.039*$AZ$183</f>
        <v>23307.311788819996</v>
      </c>
      <c r="JLM183" s="85">
        <f>1.039*$AZ$183</f>
        <v>23307.311788819996</v>
      </c>
      <c r="JLN183" s="85">
        <f>1.039*$AZ$183</f>
        <v>23307.311788819996</v>
      </c>
      <c r="JLO183" s="85">
        <f>1.039*$AZ$183</f>
        <v>23307.311788819996</v>
      </c>
      <c r="JLP183" s="85">
        <f>1.039*$AZ$183</f>
        <v>23307.311788819996</v>
      </c>
      <c r="JLQ183" s="85">
        <f>1.039*$AZ$183</f>
        <v>23307.311788819996</v>
      </c>
      <c r="JLR183" s="85">
        <f>1.039*$AZ$183</f>
        <v>23307.311788819996</v>
      </c>
      <c r="JLS183" s="85">
        <f>1.039*$AZ$183</f>
        <v>23307.311788819996</v>
      </c>
      <c r="JLT183" s="85">
        <f>1.039*$AZ$183</f>
        <v>23307.311788819996</v>
      </c>
      <c r="JLU183" s="85">
        <f>1.039*$AZ$183</f>
        <v>23307.311788819996</v>
      </c>
      <c r="JLV183" s="85">
        <f>1.039*$AZ$183</f>
        <v>23307.311788819996</v>
      </c>
      <c r="JLW183" s="85">
        <f>1.039*$AZ$183</f>
        <v>23307.311788819996</v>
      </c>
      <c r="JLX183" s="85">
        <f>1.039*$AZ$183</f>
        <v>23307.311788819996</v>
      </c>
      <c r="JLY183" s="85">
        <f>1.039*$AZ$183</f>
        <v>23307.311788819996</v>
      </c>
      <c r="JLZ183" s="85">
        <f>1.039*$AZ$183</f>
        <v>23307.311788819996</v>
      </c>
      <c r="JMA183" s="85">
        <f>1.039*$AZ$183</f>
        <v>23307.311788819996</v>
      </c>
      <c r="JMB183" s="85">
        <f>1.039*$AZ$183</f>
        <v>23307.311788819996</v>
      </c>
      <c r="JMC183" s="85">
        <f>1.039*$AZ$183</f>
        <v>23307.311788819996</v>
      </c>
      <c r="JMD183" s="85">
        <f>1.039*$AZ$183</f>
        <v>23307.311788819996</v>
      </c>
      <c r="JME183" s="85">
        <f>1.039*$AZ$183</f>
        <v>23307.311788819996</v>
      </c>
      <c r="JMF183" s="85">
        <f>1.039*$AZ$183</f>
        <v>23307.311788819996</v>
      </c>
      <c r="JMG183" s="85">
        <f>1.039*$AZ$183</f>
        <v>23307.311788819996</v>
      </c>
      <c r="JMH183" s="85">
        <f>1.039*$AZ$183</f>
        <v>23307.311788819996</v>
      </c>
      <c r="JMI183" s="85">
        <f>1.039*$AZ$183</f>
        <v>23307.311788819996</v>
      </c>
      <c r="JMJ183" s="85">
        <f>1.039*$AZ$183</f>
        <v>23307.311788819996</v>
      </c>
      <c r="JMK183" s="85">
        <f>1.039*$AZ$183</f>
        <v>23307.311788819996</v>
      </c>
      <c r="JML183" s="85">
        <f>1.039*$AZ$183</f>
        <v>23307.311788819996</v>
      </c>
      <c r="JMM183" s="85">
        <f>1.039*$AZ$183</f>
        <v>23307.311788819996</v>
      </c>
      <c r="JMN183" s="85">
        <f>1.039*$AZ$183</f>
        <v>23307.311788819996</v>
      </c>
      <c r="JMO183" s="85">
        <f>1.039*$AZ$183</f>
        <v>23307.311788819996</v>
      </c>
      <c r="JMP183" s="85">
        <f>1.039*$AZ$183</f>
        <v>23307.311788819996</v>
      </c>
      <c r="JMQ183" s="85">
        <f>1.039*$AZ$183</f>
        <v>23307.311788819996</v>
      </c>
      <c r="JMR183" s="85">
        <f>1.039*$AZ$183</f>
        <v>23307.311788819996</v>
      </c>
      <c r="JMS183" s="85">
        <f>1.039*$AZ$183</f>
        <v>23307.311788819996</v>
      </c>
      <c r="JMT183" s="85">
        <f>1.039*$AZ$183</f>
        <v>23307.311788819996</v>
      </c>
      <c r="JMU183" s="85">
        <f>1.039*$AZ$183</f>
        <v>23307.311788819996</v>
      </c>
      <c r="JMV183" s="85">
        <f>1.039*$AZ$183</f>
        <v>23307.311788819996</v>
      </c>
      <c r="JMW183" s="85">
        <f>1.039*$AZ$183</f>
        <v>23307.311788819996</v>
      </c>
      <c r="JMX183" s="85">
        <f>1.039*$AZ$183</f>
        <v>23307.311788819996</v>
      </c>
      <c r="JMY183" s="85">
        <f>1.039*$AZ$183</f>
        <v>23307.311788819996</v>
      </c>
      <c r="JMZ183" s="85">
        <f>1.039*$AZ$183</f>
        <v>23307.311788819996</v>
      </c>
      <c r="JNA183" s="85">
        <f>1.039*$AZ$183</f>
        <v>23307.311788819996</v>
      </c>
      <c r="JNB183" s="85">
        <f>1.039*$AZ$183</f>
        <v>23307.311788819996</v>
      </c>
      <c r="JNC183" s="85">
        <f>1.039*$AZ$183</f>
        <v>23307.311788819996</v>
      </c>
      <c r="JND183" s="85">
        <f>1.039*$AZ$183</f>
        <v>23307.311788819996</v>
      </c>
      <c r="JNE183" s="85">
        <f>1.039*$AZ$183</f>
        <v>23307.311788819996</v>
      </c>
      <c r="JNF183" s="85">
        <f>1.039*$AZ$183</f>
        <v>23307.311788819996</v>
      </c>
      <c r="JNG183" s="85">
        <f>1.039*$AZ$183</f>
        <v>23307.311788819996</v>
      </c>
      <c r="JNH183" s="85">
        <f>1.039*$AZ$183</f>
        <v>23307.311788819996</v>
      </c>
      <c r="JNI183" s="85">
        <f>1.039*$AZ$183</f>
        <v>23307.311788819996</v>
      </c>
      <c r="JNJ183" s="85">
        <f>1.039*$AZ$183</f>
        <v>23307.311788819996</v>
      </c>
      <c r="JNK183" s="85">
        <f>1.039*$AZ$183</f>
        <v>23307.311788819996</v>
      </c>
      <c r="JNL183" s="85">
        <f>1.039*$AZ$183</f>
        <v>23307.311788819996</v>
      </c>
      <c r="JNM183" s="85">
        <f>1.039*$AZ$183</f>
        <v>23307.311788819996</v>
      </c>
      <c r="JNN183" s="85">
        <f>1.039*$AZ$183</f>
        <v>23307.311788819996</v>
      </c>
      <c r="JNO183" s="85">
        <f>1.039*$AZ$183</f>
        <v>23307.311788819996</v>
      </c>
      <c r="JNP183" s="85">
        <f>1.039*$AZ$183</f>
        <v>23307.311788819996</v>
      </c>
      <c r="JNQ183" s="85">
        <f>1.039*$AZ$183</f>
        <v>23307.311788819996</v>
      </c>
      <c r="JNR183" s="85">
        <f>1.039*$AZ$183</f>
        <v>23307.311788819996</v>
      </c>
      <c r="JNS183" s="85">
        <f>1.039*$AZ$183</f>
        <v>23307.311788819996</v>
      </c>
      <c r="JNT183" s="85">
        <f>1.039*$AZ$183</f>
        <v>23307.311788819996</v>
      </c>
      <c r="JNU183" s="85">
        <f>1.039*$AZ$183</f>
        <v>23307.311788819996</v>
      </c>
      <c r="JNV183" s="85">
        <f>1.039*$AZ$183</f>
        <v>23307.311788819996</v>
      </c>
      <c r="JNW183" s="85">
        <f>1.039*$AZ$183</f>
        <v>23307.311788819996</v>
      </c>
      <c r="JNX183" s="85">
        <f>1.039*$AZ$183</f>
        <v>23307.311788819996</v>
      </c>
      <c r="JNY183" s="85">
        <f>1.039*$AZ$183</f>
        <v>23307.311788819996</v>
      </c>
      <c r="JNZ183" s="85">
        <f>1.039*$AZ$183</f>
        <v>23307.311788819996</v>
      </c>
      <c r="JOA183" s="85">
        <f>1.039*$AZ$183</f>
        <v>23307.311788819996</v>
      </c>
      <c r="JOB183" s="85">
        <f>1.039*$AZ$183</f>
        <v>23307.311788819996</v>
      </c>
      <c r="JOC183" s="85">
        <f>1.039*$AZ$183</f>
        <v>23307.311788819996</v>
      </c>
      <c r="JOD183" s="85">
        <f>1.039*$AZ$183</f>
        <v>23307.311788819996</v>
      </c>
      <c r="JOE183" s="85">
        <f>1.039*$AZ$183</f>
        <v>23307.311788819996</v>
      </c>
      <c r="JOF183" s="85">
        <f>1.039*$AZ$183</f>
        <v>23307.311788819996</v>
      </c>
      <c r="JOG183" s="85">
        <f>1.039*$AZ$183</f>
        <v>23307.311788819996</v>
      </c>
      <c r="JOH183" s="85">
        <f>1.039*$AZ$183</f>
        <v>23307.311788819996</v>
      </c>
      <c r="JOI183" s="85">
        <f>1.039*$AZ$183</f>
        <v>23307.311788819996</v>
      </c>
      <c r="JOJ183" s="85">
        <f>1.039*$AZ$183</f>
        <v>23307.311788819996</v>
      </c>
      <c r="JOK183" s="85">
        <f>1.039*$AZ$183</f>
        <v>23307.311788819996</v>
      </c>
      <c r="JOL183" s="85">
        <f>1.039*$AZ$183</f>
        <v>23307.311788819996</v>
      </c>
      <c r="JOM183" s="85">
        <f>1.039*$AZ$183</f>
        <v>23307.311788819996</v>
      </c>
      <c r="JON183" s="85">
        <f>1.039*$AZ$183</f>
        <v>23307.311788819996</v>
      </c>
      <c r="JOO183" s="85">
        <f>1.039*$AZ$183</f>
        <v>23307.311788819996</v>
      </c>
      <c r="JOP183" s="85">
        <f>1.039*$AZ$183</f>
        <v>23307.311788819996</v>
      </c>
      <c r="JOQ183" s="85">
        <f>1.039*$AZ$183</f>
        <v>23307.311788819996</v>
      </c>
      <c r="JOR183" s="85">
        <f>1.039*$AZ$183</f>
        <v>23307.311788819996</v>
      </c>
      <c r="JOS183" s="85">
        <f>1.039*$AZ$183</f>
        <v>23307.311788819996</v>
      </c>
      <c r="JOT183" s="85">
        <f>1.039*$AZ$183</f>
        <v>23307.311788819996</v>
      </c>
      <c r="JOU183" s="85">
        <f>1.039*$AZ$183</f>
        <v>23307.311788819996</v>
      </c>
      <c r="JOV183" s="85">
        <f>1.039*$AZ$183</f>
        <v>23307.311788819996</v>
      </c>
      <c r="JOW183" s="85">
        <f>1.039*$AZ$183</f>
        <v>23307.311788819996</v>
      </c>
      <c r="JOX183" s="85">
        <f>1.039*$AZ$183</f>
        <v>23307.311788819996</v>
      </c>
      <c r="JOY183" s="85">
        <f>1.039*$AZ$183</f>
        <v>23307.311788819996</v>
      </c>
      <c r="JOZ183" s="85">
        <f>1.039*$AZ$183</f>
        <v>23307.311788819996</v>
      </c>
      <c r="JPA183" s="85">
        <f>1.039*$AZ$183</f>
        <v>23307.311788819996</v>
      </c>
      <c r="JPB183" s="85">
        <f>1.039*$AZ$183</f>
        <v>23307.311788819996</v>
      </c>
      <c r="JPC183" s="85">
        <f>1.039*$AZ$183</f>
        <v>23307.311788819996</v>
      </c>
      <c r="JPD183" s="85">
        <f>1.039*$AZ$183</f>
        <v>23307.311788819996</v>
      </c>
      <c r="JPE183" s="85">
        <f>1.039*$AZ$183</f>
        <v>23307.311788819996</v>
      </c>
      <c r="JPF183" s="85">
        <f>1.039*$AZ$183</f>
        <v>23307.311788819996</v>
      </c>
      <c r="JPG183" s="85">
        <f>1.039*$AZ$183</f>
        <v>23307.311788819996</v>
      </c>
      <c r="JPH183" s="85">
        <f>1.039*$AZ$183</f>
        <v>23307.311788819996</v>
      </c>
      <c r="JPI183" s="85">
        <f>1.039*$AZ$183</f>
        <v>23307.311788819996</v>
      </c>
      <c r="JPJ183" s="85">
        <f>1.039*$AZ$183</f>
        <v>23307.311788819996</v>
      </c>
      <c r="JPK183" s="85">
        <f>1.039*$AZ$183</f>
        <v>23307.311788819996</v>
      </c>
      <c r="JPL183" s="85">
        <f>1.039*$AZ$183</f>
        <v>23307.311788819996</v>
      </c>
      <c r="JPM183" s="85">
        <f>1.039*$AZ$183</f>
        <v>23307.311788819996</v>
      </c>
      <c r="JPN183" s="85">
        <f>1.039*$AZ$183</f>
        <v>23307.311788819996</v>
      </c>
      <c r="JPO183" s="85">
        <f>1.039*$AZ$183</f>
        <v>23307.311788819996</v>
      </c>
      <c r="JPP183" s="85">
        <f>1.039*$AZ$183</f>
        <v>23307.311788819996</v>
      </c>
      <c r="JPQ183" s="85">
        <f>1.039*$AZ$183</f>
        <v>23307.311788819996</v>
      </c>
      <c r="JPR183" s="85">
        <f>1.039*$AZ$183</f>
        <v>23307.311788819996</v>
      </c>
      <c r="JPS183" s="85">
        <f>1.039*$AZ$183</f>
        <v>23307.311788819996</v>
      </c>
      <c r="JPT183" s="85">
        <f>1.039*$AZ$183</f>
        <v>23307.311788819996</v>
      </c>
      <c r="JPU183" s="85">
        <f>1.039*$AZ$183</f>
        <v>23307.311788819996</v>
      </c>
      <c r="JPV183" s="85">
        <f>1.039*$AZ$183</f>
        <v>23307.311788819996</v>
      </c>
      <c r="JPW183" s="85">
        <f>1.039*$AZ$183</f>
        <v>23307.311788819996</v>
      </c>
      <c r="JPX183" s="85">
        <f>1.039*$AZ$183</f>
        <v>23307.311788819996</v>
      </c>
      <c r="JPY183" s="85">
        <f>1.039*$AZ$183</f>
        <v>23307.311788819996</v>
      </c>
      <c r="JPZ183" s="85">
        <f>1.039*$AZ$183</f>
        <v>23307.311788819996</v>
      </c>
      <c r="JQA183" s="85">
        <f>1.039*$AZ$183</f>
        <v>23307.311788819996</v>
      </c>
      <c r="JQB183" s="85">
        <f>1.039*$AZ$183</f>
        <v>23307.311788819996</v>
      </c>
      <c r="JQC183" s="85">
        <f>1.039*$AZ$183</f>
        <v>23307.311788819996</v>
      </c>
      <c r="JQD183" s="85">
        <f>1.039*$AZ$183</f>
        <v>23307.311788819996</v>
      </c>
      <c r="JQE183" s="85">
        <f>1.039*$AZ$183</f>
        <v>23307.311788819996</v>
      </c>
      <c r="JQF183" s="85">
        <f>1.039*$AZ$183</f>
        <v>23307.311788819996</v>
      </c>
      <c r="JQG183" s="85">
        <f>1.039*$AZ$183</f>
        <v>23307.311788819996</v>
      </c>
      <c r="JQH183" s="85">
        <f>1.039*$AZ$183</f>
        <v>23307.311788819996</v>
      </c>
      <c r="JQI183" s="85">
        <f>1.039*$AZ$183</f>
        <v>23307.311788819996</v>
      </c>
      <c r="JQJ183" s="85">
        <f>1.039*$AZ$183</f>
        <v>23307.311788819996</v>
      </c>
      <c r="JQK183" s="85">
        <f>1.039*$AZ$183</f>
        <v>23307.311788819996</v>
      </c>
      <c r="JQL183" s="85">
        <f>1.039*$AZ$183</f>
        <v>23307.311788819996</v>
      </c>
      <c r="JQM183" s="85">
        <f>1.039*$AZ$183</f>
        <v>23307.311788819996</v>
      </c>
      <c r="JQN183" s="85">
        <f>1.039*$AZ$183</f>
        <v>23307.311788819996</v>
      </c>
      <c r="JQO183" s="85">
        <f>1.039*$AZ$183</f>
        <v>23307.311788819996</v>
      </c>
      <c r="JQP183" s="85">
        <f>1.039*$AZ$183</f>
        <v>23307.311788819996</v>
      </c>
      <c r="JQQ183" s="85">
        <f>1.039*$AZ$183</f>
        <v>23307.311788819996</v>
      </c>
      <c r="JQR183" s="85">
        <f>1.039*$AZ$183</f>
        <v>23307.311788819996</v>
      </c>
      <c r="JQS183" s="85">
        <f>1.039*$AZ$183</f>
        <v>23307.311788819996</v>
      </c>
      <c r="JQT183" s="85">
        <f>1.039*$AZ$183</f>
        <v>23307.311788819996</v>
      </c>
      <c r="JQU183" s="85">
        <f>1.039*$AZ$183</f>
        <v>23307.311788819996</v>
      </c>
      <c r="JQV183" s="85">
        <f>1.039*$AZ$183</f>
        <v>23307.311788819996</v>
      </c>
      <c r="JQW183" s="85">
        <f>1.039*$AZ$183</f>
        <v>23307.311788819996</v>
      </c>
      <c r="JQX183" s="85">
        <f>1.039*$AZ$183</f>
        <v>23307.311788819996</v>
      </c>
      <c r="JQY183" s="85">
        <f>1.039*$AZ$183</f>
        <v>23307.311788819996</v>
      </c>
      <c r="JQZ183" s="85">
        <f>1.039*$AZ$183</f>
        <v>23307.311788819996</v>
      </c>
      <c r="JRA183" s="85">
        <f>1.039*$AZ$183</f>
        <v>23307.311788819996</v>
      </c>
      <c r="JRB183" s="85">
        <f>1.039*$AZ$183</f>
        <v>23307.311788819996</v>
      </c>
      <c r="JRC183" s="85">
        <f>1.039*$AZ$183</f>
        <v>23307.311788819996</v>
      </c>
      <c r="JRD183" s="85">
        <f>1.039*$AZ$183</f>
        <v>23307.311788819996</v>
      </c>
      <c r="JRE183" s="85">
        <f>1.039*$AZ$183</f>
        <v>23307.311788819996</v>
      </c>
      <c r="JRF183" s="85">
        <f>1.039*$AZ$183</f>
        <v>23307.311788819996</v>
      </c>
      <c r="JRG183" s="85">
        <f>1.039*$AZ$183</f>
        <v>23307.311788819996</v>
      </c>
      <c r="JRH183" s="85">
        <f>1.039*$AZ$183</f>
        <v>23307.311788819996</v>
      </c>
      <c r="JRI183" s="85">
        <f>1.039*$AZ$183</f>
        <v>23307.311788819996</v>
      </c>
      <c r="JRJ183" s="85">
        <f>1.039*$AZ$183</f>
        <v>23307.311788819996</v>
      </c>
      <c r="JRK183" s="85">
        <f>1.039*$AZ$183</f>
        <v>23307.311788819996</v>
      </c>
      <c r="JRL183" s="85">
        <f>1.039*$AZ$183</f>
        <v>23307.311788819996</v>
      </c>
      <c r="JRM183" s="85">
        <f>1.039*$AZ$183</f>
        <v>23307.311788819996</v>
      </c>
      <c r="JRN183" s="85">
        <f>1.039*$AZ$183</f>
        <v>23307.311788819996</v>
      </c>
      <c r="JRO183" s="85">
        <f>1.039*$AZ$183</f>
        <v>23307.311788819996</v>
      </c>
      <c r="JRP183" s="85">
        <f>1.039*$AZ$183</f>
        <v>23307.311788819996</v>
      </c>
      <c r="JRQ183" s="85">
        <f>1.039*$AZ$183</f>
        <v>23307.311788819996</v>
      </c>
      <c r="JRR183" s="85">
        <f>1.039*$AZ$183</f>
        <v>23307.311788819996</v>
      </c>
      <c r="JRS183" s="85">
        <f>1.039*$AZ$183</f>
        <v>23307.311788819996</v>
      </c>
      <c r="JRT183" s="85">
        <f>1.039*$AZ$183</f>
        <v>23307.311788819996</v>
      </c>
      <c r="JRU183" s="85">
        <f>1.039*$AZ$183</f>
        <v>23307.311788819996</v>
      </c>
      <c r="JRV183" s="85">
        <f>1.039*$AZ$183</f>
        <v>23307.311788819996</v>
      </c>
      <c r="JRW183" s="85">
        <f>1.039*$AZ$183</f>
        <v>23307.311788819996</v>
      </c>
      <c r="JRX183" s="85">
        <f>1.039*$AZ$183</f>
        <v>23307.311788819996</v>
      </c>
      <c r="JRY183" s="85">
        <f>1.039*$AZ$183</f>
        <v>23307.311788819996</v>
      </c>
      <c r="JRZ183" s="85">
        <f>1.039*$AZ$183</f>
        <v>23307.311788819996</v>
      </c>
      <c r="JSA183" s="85">
        <f>1.039*$AZ$183</f>
        <v>23307.311788819996</v>
      </c>
      <c r="JSB183" s="85">
        <f>1.039*$AZ$183</f>
        <v>23307.311788819996</v>
      </c>
      <c r="JSC183" s="85">
        <f>1.039*$AZ$183</f>
        <v>23307.311788819996</v>
      </c>
      <c r="JSD183" s="85">
        <f>1.039*$AZ$183</f>
        <v>23307.311788819996</v>
      </c>
      <c r="JSE183" s="85">
        <f>1.039*$AZ$183</f>
        <v>23307.311788819996</v>
      </c>
      <c r="JSF183" s="85">
        <f>1.039*$AZ$183</f>
        <v>23307.311788819996</v>
      </c>
      <c r="JSG183" s="85">
        <f>1.039*$AZ$183</f>
        <v>23307.311788819996</v>
      </c>
      <c r="JSH183" s="85">
        <f>1.039*$AZ$183</f>
        <v>23307.311788819996</v>
      </c>
      <c r="JSI183" s="85">
        <f>1.039*$AZ$183</f>
        <v>23307.311788819996</v>
      </c>
      <c r="JSJ183" s="85">
        <f>1.039*$AZ$183</f>
        <v>23307.311788819996</v>
      </c>
      <c r="JSK183" s="85">
        <f>1.039*$AZ$183</f>
        <v>23307.311788819996</v>
      </c>
      <c r="JSL183" s="85">
        <f>1.039*$AZ$183</f>
        <v>23307.311788819996</v>
      </c>
      <c r="JSM183" s="85">
        <f>1.039*$AZ$183</f>
        <v>23307.311788819996</v>
      </c>
      <c r="JSN183" s="85">
        <f>1.039*$AZ$183</f>
        <v>23307.311788819996</v>
      </c>
      <c r="JSO183" s="85">
        <f>1.039*$AZ$183</f>
        <v>23307.311788819996</v>
      </c>
      <c r="JSP183" s="85">
        <f>1.039*$AZ$183</f>
        <v>23307.311788819996</v>
      </c>
      <c r="JSQ183" s="85">
        <f>1.039*$AZ$183</f>
        <v>23307.311788819996</v>
      </c>
      <c r="JSR183" s="85">
        <f>1.039*$AZ$183</f>
        <v>23307.311788819996</v>
      </c>
      <c r="JSS183" s="85">
        <f>1.039*$AZ$183</f>
        <v>23307.311788819996</v>
      </c>
      <c r="JST183" s="85">
        <f>1.039*$AZ$183</f>
        <v>23307.311788819996</v>
      </c>
      <c r="JSU183" s="85">
        <f>1.039*$AZ$183</f>
        <v>23307.311788819996</v>
      </c>
      <c r="JSV183" s="85">
        <f>1.039*$AZ$183</f>
        <v>23307.311788819996</v>
      </c>
      <c r="JSW183" s="85">
        <f>1.039*$AZ$183</f>
        <v>23307.311788819996</v>
      </c>
      <c r="JSX183" s="85">
        <f>1.039*$AZ$183</f>
        <v>23307.311788819996</v>
      </c>
      <c r="JSY183" s="85">
        <f>1.039*$AZ$183</f>
        <v>23307.311788819996</v>
      </c>
      <c r="JSZ183" s="85">
        <f>1.039*$AZ$183</f>
        <v>23307.311788819996</v>
      </c>
      <c r="JTA183" s="85">
        <f>1.039*$AZ$183</f>
        <v>23307.311788819996</v>
      </c>
      <c r="JTB183" s="85">
        <f>1.039*$AZ$183</f>
        <v>23307.311788819996</v>
      </c>
      <c r="JTC183" s="85">
        <f>1.039*$AZ$183</f>
        <v>23307.311788819996</v>
      </c>
      <c r="JTD183" s="85">
        <f>1.039*$AZ$183</f>
        <v>23307.311788819996</v>
      </c>
      <c r="JTE183" s="85">
        <f>1.039*$AZ$183</f>
        <v>23307.311788819996</v>
      </c>
      <c r="JTF183" s="85">
        <f>1.039*$AZ$183</f>
        <v>23307.311788819996</v>
      </c>
      <c r="JTG183" s="85">
        <f>1.039*$AZ$183</f>
        <v>23307.311788819996</v>
      </c>
      <c r="JTH183" s="85">
        <f>1.039*$AZ$183</f>
        <v>23307.311788819996</v>
      </c>
      <c r="JTI183" s="85">
        <f>1.039*$AZ$183</f>
        <v>23307.311788819996</v>
      </c>
      <c r="JTJ183" s="85">
        <f>1.039*$AZ$183</f>
        <v>23307.311788819996</v>
      </c>
      <c r="JTK183" s="85">
        <f>1.039*$AZ$183</f>
        <v>23307.311788819996</v>
      </c>
      <c r="JTL183" s="85">
        <f>1.039*$AZ$183</f>
        <v>23307.311788819996</v>
      </c>
      <c r="JTM183" s="85">
        <f>1.039*$AZ$183</f>
        <v>23307.311788819996</v>
      </c>
      <c r="JTN183" s="85">
        <f>1.039*$AZ$183</f>
        <v>23307.311788819996</v>
      </c>
      <c r="JTO183" s="85">
        <f>1.039*$AZ$183</f>
        <v>23307.311788819996</v>
      </c>
      <c r="JTP183" s="85">
        <f>1.039*$AZ$183</f>
        <v>23307.311788819996</v>
      </c>
      <c r="JTQ183" s="85">
        <f>1.039*$AZ$183</f>
        <v>23307.311788819996</v>
      </c>
      <c r="JTR183" s="85">
        <f>1.039*$AZ$183</f>
        <v>23307.311788819996</v>
      </c>
      <c r="JTS183" s="85">
        <f>1.039*$AZ$183</f>
        <v>23307.311788819996</v>
      </c>
      <c r="JTT183" s="85">
        <f>1.039*$AZ$183</f>
        <v>23307.311788819996</v>
      </c>
      <c r="JTU183" s="85">
        <f>1.039*$AZ$183</f>
        <v>23307.311788819996</v>
      </c>
      <c r="JTV183" s="85">
        <f>1.039*$AZ$183</f>
        <v>23307.311788819996</v>
      </c>
      <c r="JTW183" s="85">
        <f>1.039*$AZ$183</f>
        <v>23307.311788819996</v>
      </c>
      <c r="JTX183" s="85">
        <f>1.039*$AZ$183</f>
        <v>23307.311788819996</v>
      </c>
      <c r="JTY183" s="85">
        <f>1.039*$AZ$183</f>
        <v>23307.311788819996</v>
      </c>
      <c r="JTZ183" s="85">
        <f>1.039*$AZ$183</f>
        <v>23307.311788819996</v>
      </c>
      <c r="JUA183" s="85">
        <f>1.039*$AZ$183</f>
        <v>23307.311788819996</v>
      </c>
      <c r="JUB183" s="85">
        <f>1.039*$AZ$183</f>
        <v>23307.311788819996</v>
      </c>
      <c r="JUC183" s="85">
        <f>1.039*$AZ$183</f>
        <v>23307.311788819996</v>
      </c>
      <c r="JUD183" s="85">
        <f>1.039*$AZ$183</f>
        <v>23307.311788819996</v>
      </c>
      <c r="JUE183" s="85">
        <f>1.039*$AZ$183</f>
        <v>23307.311788819996</v>
      </c>
      <c r="JUF183" s="85">
        <f>1.039*$AZ$183</f>
        <v>23307.311788819996</v>
      </c>
      <c r="JUG183" s="85">
        <f>1.039*$AZ$183</f>
        <v>23307.311788819996</v>
      </c>
      <c r="JUH183" s="85">
        <f>1.039*$AZ$183</f>
        <v>23307.311788819996</v>
      </c>
      <c r="JUI183" s="85">
        <f>1.039*$AZ$183</f>
        <v>23307.311788819996</v>
      </c>
      <c r="JUJ183" s="85">
        <f>1.039*$AZ$183</f>
        <v>23307.311788819996</v>
      </c>
      <c r="JUK183" s="85">
        <f>1.039*$AZ$183</f>
        <v>23307.311788819996</v>
      </c>
      <c r="JUL183" s="85">
        <f>1.039*$AZ$183</f>
        <v>23307.311788819996</v>
      </c>
      <c r="JUM183" s="85">
        <f>1.039*$AZ$183</f>
        <v>23307.311788819996</v>
      </c>
      <c r="JUN183" s="85">
        <f>1.039*$AZ$183</f>
        <v>23307.311788819996</v>
      </c>
      <c r="JUO183" s="85">
        <f>1.039*$AZ$183</f>
        <v>23307.311788819996</v>
      </c>
      <c r="JUP183" s="85">
        <f>1.039*$AZ$183</f>
        <v>23307.311788819996</v>
      </c>
      <c r="JUQ183" s="85">
        <f>1.039*$AZ$183</f>
        <v>23307.311788819996</v>
      </c>
      <c r="JUR183" s="85">
        <f>1.039*$AZ$183</f>
        <v>23307.311788819996</v>
      </c>
      <c r="JUS183" s="85">
        <f>1.039*$AZ$183</f>
        <v>23307.311788819996</v>
      </c>
      <c r="JUT183" s="85">
        <f>1.039*$AZ$183</f>
        <v>23307.311788819996</v>
      </c>
      <c r="JUU183" s="85">
        <f>1.039*$AZ$183</f>
        <v>23307.311788819996</v>
      </c>
      <c r="JUV183" s="85">
        <f>1.039*$AZ$183</f>
        <v>23307.311788819996</v>
      </c>
      <c r="JUW183" s="85">
        <f>1.039*$AZ$183</f>
        <v>23307.311788819996</v>
      </c>
      <c r="JUX183" s="85">
        <f>1.039*$AZ$183</f>
        <v>23307.311788819996</v>
      </c>
      <c r="JUY183" s="85">
        <f>1.039*$AZ$183</f>
        <v>23307.311788819996</v>
      </c>
      <c r="JUZ183" s="85">
        <f>1.039*$AZ$183</f>
        <v>23307.311788819996</v>
      </c>
      <c r="JVA183" s="85">
        <f>1.039*$AZ$183</f>
        <v>23307.311788819996</v>
      </c>
      <c r="JVB183" s="85">
        <f>1.039*$AZ$183</f>
        <v>23307.311788819996</v>
      </c>
      <c r="JVC183" s="85">
        <f>1.039*$AZ$183</f>
        <v>23307.311788819996</v>
      </c>
      <c r="JVD183" s="85">
        <f>1.039*$AZ$183</f>
        <v>23307.311788819996</v>
      </c>
      <c r="JVE183" s="85">
        <f>1.039*$AZ$183</f>
        <v>23307.311788819996</v>
      </c>
      <c r="JVF183" s="85">
        <f>1.039*$AZ$183</f>
        <v>23307.311788819996</v>
      </c>
      <c r="JVG183" s="85">
        <f>1.039*$AZ$183</f>
        <v>23307.311788819996</v>
      </c>
      <c r="JVH183" s="85">
        <f>1.039*$AZ$183</f>
        <v>23307.311788819996</v>
      </c>
      <c r="JVI183" s="85">
        <f>1.039*$AZ$183</f>
        <v>23307.311788819996</v>
      </c>
      <c r="JVJ183" s="85">
        <f>1.039*$AZ$183</f>
        <v>23307.311788819996</v>
      </c>
      <c r="JVK183" s="85">
        <f>1.039*$AZ$183</f>
        <v>23307.311788819996</v>
      </c>
      <c r="JVL183" s="85">
        <f>1.039*$AZ$183</f>
        <v>23307.311788819996</v>
      </c>
      <c r="JVM183" s="85">
        <f>1.039*$AZ$183</f>
        <v>23307.311788819996</v>
      </c>
      <c r="JVN183" s="85">
        <f>1.039*$AZ$183</f>
        <v>23307.311788819996</v>
      </c>
      <c r="JVO183" s="85">
        <f>1.039*$AZ$183</f>
        <v>23307.311788819996</v>
      </c>
      <c r="JVP183" s="85">
        <f>1.039*$AZ$183</f>
        <v>23307.311788819996</v>
      </c>
      <c r="JVQ183" s="85">
        <f>1.039*$AZ$183</f>
        <v>23307.311788819996</v>
      </c>
      <c r="JVR183" s="85">
        <f>1.039*$AZ$183</f>
        <v>23307.311788819996</v>
      </c>
      <c r="JVS183" s="85">
        <f>1.039*$AZ$183</f>
        <v>23307.311788819996</v>
      </c>
      <c r="JVT183" s="85">
        <f>1.039*$AZ$183</f>
        <v>23307.311788819996</v>
      </c>
      <c r="JVU183" s="85">
        <f>1.039*$AZ$183</f>
        <v>23307.311788819996</v>
      </c>
      <c r="JVV183" s="85">
        <f>1.039*$AZ$183</f>
        <v>23307.311788819996</v>
      </c>
      <c r="JVW183" s="85">
        <f>1.039*$AZ$183</f>
        <v>23307.311788819996</v>
      </c>
      <c r="JVX183" s="85">
        <f>1.039*$AZ$183</f>
        <v>23307.311788819996</v>
      </c>
      <c r="JVY183" s="85">
        <f>1.039*$AZ$183</f>
        <v>23307.311788819996</v>
      </c>
      <c r="JVZ183" s="85">
        <f>1.039*$AZ$183</f>
        <v>23307.311788819996</v>
      </c>
      <c r="JWA183" s="85">
        <f>1.039*$AZ$183</f>
        <v>23307.311788819996</v>
      </c>
      <c r="JWB183" s="85">
        <f>1.039*$AZ$183</f>
        <v>23307.311788819996</v>
      </c>
      <c r="JWC183" s="85">
        <f>1.039*$AZ$183</f>
        <v>23307.311788819996</v>
      </c>
      <c r="JWD183" s="85">
        <f>1.039*$AZ$183</f>
        <v>23307.311788819996</v>
      </c>
      <c r="JWE183" s="85">
        <f>1.039*$AZ$183</f>
        <v>23307.311788819996</v>
      </c>
      <c r="JWF183" s="85">
        <f>1.039*$AZ$183</f>
        <v>23307.311788819996</v>
      </c>
      <c r="JWG183" s="85">
        <f>1.039*$AZ$183</f>
        <v>23307.311788819996</v>
      </c>
      <c r="JWH183" s="85">
        <f>1.039*$AZ$183</f>
        <v>23307.311788819996</v>
      </c>
      <c r="JWI183" s="85">
        <f>1.039*$AZ$183</f>
        <v>23307.311788819996</v>
      </c>
      <c r="JWJ183" s="85">
        <f>1.039*$AZ$183</f>
        <v>23307.311788819996</v>
      </c>
      <c r="JWK183" s="85">
        <f>1.039*$AZ$183</f>
        <v>23307.311788819996</v>
      </c>
      <c r="JWL183" s="85">
        <f>1.039*$AZ$183</f>
        <v>23307.311788819996</v>
      </c>
      <c r="JWM183" s="85">
        <f>1.039*$AZ$183</f>
        <v>23307.311788819996</v>
      </c>
      <c r="JWN183" s="85">
        <f>1.039*$AZ$183</f>
        <v>23307.311788819996</v>
      </c>
      <c r="JWO183" s="85">
        <f>1.039*$AZ$183</f>
        <v>23307.311788819996</v>
      </c>
      <c r="JWP183" s="85">
        <f>1.039*$AZ$183</f>
        <v>23307.311788819996</v>
      </c>
      <c r="JWQ183" s="85">
        <f>1.039*$AZ$183</f>
        <v>23307.311788819996</v>
      </c>
      <c r="JWR183" s="85">
        <f>1.039*$AZ$183</f>
        <v>23307.311788819996</v>
      </c>
      <c r="JWS183" s="85">
        <f>1.039*$AZ$183</f>
        <v>23307.311788819996</v>
      </c>
      <c r="JWT183" s="85">
        <f>1.039*$AZ$183</f>
        <v>23307.311788819996</v>
      </c>
      <c r="JWU183" s="85">
        <f>1.039*$AZ$183</f>
        <v>23307.311788819996</v>
      </c>
      <c r="JWV183" s="85">
        <f>1.039*$AZ$183</f>
        <v>23307.311788819996</v>
      </c>
      <c r="JWW183" s="85">
        <f>1.039*$AZ$183</f>
        <v>23307.311788819996</v>
      </c>
      <c r="JWX183" s="85">
        <f>1.039*$AZ$183</f>
        <v>23307.311788819996</v>
      </c>
      <c r="JWY183" s="85">
        <f>1.039*$AZ$183</f>
        <v>23307.311788819996</v>
      </c>
      <c r="JWZ183" s="85">
        <f>1.039*$AZ$183</f>
        <v>23307.311788819996</v>
      </c>
      <c r="JXA183" s="85">
        <f>1.039*$AZ$183</f>
        <v>23307.311788819996</v>
      </c>
      <c r="JXB183" s="85">
        <f>1.039*$AZ$183</f>
        <v>23307.311788819996</v>
      </c>
      <c r="JXC183" s="85">
        <f>1.039*$AZ$183</f>
        <v>23307.311788819996</v>
      </c>
      <c r="JXD183" s="85">
        <f>1.039*$AZ$183</f>
        <v>23307.311788819996</v>
      </c>
      <c r="JXE183" s="85">
        <f>1.039*$AZ$183</f>
        <v>23307.311788819996</v>
      </c>
      <c r="JXF183" s="85">
        <f>1.039*$AZ$183</f>
        <v>23307.311788819996</v>
      </c>
      <c r="JXG183" s="85">
        <f>1.039*$AZ$183</f>
        <v>23307.311788819996</v>
      </c>
      <c r="JXH183" s="85">
        <f>1.039*$AZ$183</f>
        <v>23307.311788819996</v>
      </c>
      <c r="JXI183" s="85">
        <f>1.039*$AZ$183</f>
        <v>23307.311788819996</v>
      </c>
      <c r="JXJ183" s="85">
        <f>1.039*$AZ$183</f>
        <v>23307.311788819996</v>
      </c>
      <c r="JXK183" s="85">
        <f>1.039*$AZ$183</f>
        <v>23307.311788819996</v>
      </c>
      <c r="JXL183" s="85">
        <f>1.039*$AZ$183</f>
        <v>23307.311788819996</v>
      </c>
      <c r="JXM183" s="85">
        <f>1.039*$AZ$183</f>
        <v>23307.311788819996</v>
      </c>
      <c r="JXN183" s="85">
        <f>1.039*$AZ$183</f>
        <v>23307.311788819996</v>
      </c>
      <c r="JXO183" s="85">
        <f>1.039*$AZ$183</f>
        <v>23307.311788819996</v>
      </c>
      <c r="JXP183" s="85">
        <f>1.039*$AZ$183</f>
        <v>23307.311788819996</v>
      </c>
      <c r="JXQ183" s="85">
        <f>1.039*$AZ$183</f>
        <v>23307.311788819996</v>
      </c>
      <c r="JXR183" s="85">
        <f>1.039*$AZ$183</f>
        <v>23307.311788819996</v>
      </c>
      <c r="JXS183" s="85">
        <f>1.039*$AZ$183</f>
        <v>23307.311788819996</v>
      </c>
      <c r="JXT183" s="85">
        <f>1.039*$AZ$183</f>
        <v>23307.311788819996</v>
      </c>
      <c r="JXU183" s="85">
        <f>1.039*$AZ$183</f>
        <v>23307.311788819996</v>
      </c>
      <c r="JXV183" s="85">
        <f>1.039*$AZ$183</f>
        <v>23307.311788819996</v>
      </c>
      <c r="JXW183" s="85">
        <f>1.039*$AZ$183</f>
        <v>23307.311788819996</v>
      </c>
      <c r="JXX183" s="85">
        <f>1.039*$AZ$183</f>
        <v>23307.311788819996</v>
      </c>
      <c r="JXY183" s="85">
        <f>1.039*$AZ$183</f>
        <v>23307.311788819996</v>
      </c>
      <c r="JXZ183" s="85">
        <f>1.039*$AZ$183</f>
        <v>23307.311788819996</v>
      </c>
      <c r="JYA183" s="85">
        <f>1.039*$AZ$183</f>
        <v>23307.311788819996</v>
      </c>
      <c r="JYB183" s="85">
        <f>1.039*$AZ$183</f>
        <v>23307.311788819996</v>
      </c>
      <c r="JYC183" s="85">
        <f>1.039*$AZ$183</f>
        <v>23307.311788819996</v>
      </c>
      <c r="JYD183" s="85">
        <f>1.039*$AZ$183</f>
        <v>23307.311788819996</v>
      </c>
      <c r="JYE183" s="85">
        <f>1.039*$AZ$183</f>
        <v>23307.311788819996</v>
      </c>
      <c r="JYF183" s="85">
        <f>1.039*$AZ$183</f>
        <v>23307.311788819996</v>
      </c>
      <c r="JYG183" s="85">
        <f>1.039*$AZ$183</f>
        <v>23307.311788819996</v>
      </c>
      <c r="JYH183" s="85">
        <f>1.039*$AZ$183</f>
        <v>23307.311788819996</v>
      </c>
      <c r="JYI183" s="85">
        <f>1.039*$AZ$183</f>
        <v>23307.311788819996</v>
      </c>
      <c r="JYJ183" s="85">
        <f>1.039*$AZ$183</f>
        <v>23307.311788819996</v>
      </c>
      <c r="JYK183" s="85">
        <f>1.039*$AZ$183</f>
        <v>23307.311788819996</v>
      </c>
      <c r="JYL183" s="85">
        <f>1.039*$AZ$183</f>
        <v>23307.311788819996</v>
      </c>
      <c r="JYM183" s="85">
        <f>1.039*$AZ$183</f>
        <v>23307.311788819996</v>
      </c>
      <c r="JYN183" s="85">
        <f>1.039*$AZ$183</f>
        <v>23307.311788819996</v>
      </c>
      <c r="JYO183" s="85">
        <f>1.039*$AZ$183</f>
        <v>23307.311788819996</v>
      </c>
      <c r="JYP183" s="85">
        <f>1.039*$AZ$183</f>
        <v>23307.311788819996</v>
      </c>
      <c r="JYQ183" s="85">
        <f>1.039*$AZ$183</f>
        <v>23307.311788819996</v>
      </c>
      <c r="JYR183" s="85">
        <f>1.039*$AZ$183</f>
        <v>23307.311788819996</v>
      </c>
      <c r="JYS183" s="85">
        <f>1.039*$AZ$183</f>
        <v>23307.311788819996</v>
      </c>
      <c r="JYT183" s="85">
        <f>1.039*$AZ$183</f>
        <v>23307.311788819996</v>
      </c>
      <c r="JYU183" s="85">
        <f>1.039*$AZ$183</f>
        <v>23307.311788819996</v>
      </c>
      <c r="JYV183" s="85">
        <f>1.039*$AZ$183</f>
        <v>23307.311788819996</v>
      </c>
      <c r="JYW183" s="85">
        <f>1.039*$AZ$183</f>
        <v>23307.311788819996</v>
      </c>
      <c r="JYX183" s="85">
        <f>1.039*$AZ$183</f>
        <v>23307.311788819996</v>
      </c>
      <c r="JYY183" s="85">
        <f>1.039*$AZ$183</f>
        <v>23307.311788819996</v>
      </c>
      <c r="JYZ183" s="85">
        <f>1.039*$AZ$183</f>
        <v>23307.311788819996</v>
      </c>
      <c r="JZA183" s="85">
        <f>1.039*$AZ$183</f>
        <v>23307.311788819996</v>
      </c>
      <c r="JZB183" s="85">
        <f>1.039*$AZ$183</f>
        <v>23307.311788819996</v>
      </c>
      <c r="JZC183" s="85">
        <f>1.039*$AZ$183</f>
        <v>23307.311788819996</v>
      </c>
      <c r="JZD183" s="85">
        <f>1.039*$AZ$183</f>
        <v>23307.311788819996</v>
      </c>
      <c r="JZE183" s="85">
        <f>1.039*$AZ$183</f>
        <v>23307.311788819996</v>
      </c>
      <c r="JZF183" s="85">
        <f>1.039*$AZ$183</f>
        <v>23307.311788819996</v>
      </c>
      <c r="JZG183" s="85">
        <f>1.039*$AZ$183</f>
        <v>23307.311788819996</v>
      </c>
      <c r="JZH183" s="85">
        <f>1.039*$AZ$183</f>
        <v>23307.311788819996</v>
      </c>
      <c r="JZI183" s="85">
        <f>1.039*$AZ$183</f>
        <v>23307.311788819996</v>
      </c>
      <c r="JZJ183" s="85">
        <f>1.039*$AZ$183</f>
        <v>23307.311788819996</v>
      </c>
      <c r="JZK183" s="85">
        <f>1.039*$AZ$183</f>
        <v>23307.311788819996</v>
      </c>
      <c r="JZL183" s="85">
        <f>1.039*$AZ$183</f>
        <v>23307.311788819996</v>
      </c>
      <c r="JZM183" s="85">
        <f>1.039*$AZ$183</f>
        <v>23307.311788819996</v>
      </c>
      <c r="JZN183" s="85">
        <f>1.039*$AZ$183</f>
        <v>23307.311788819996</v>
      </c>
      <c r="JZO183" s="85">
        <f>1.039*$AZ$183</f>
        <v>23307.311788819996</v>
      </c>
      <c r="JZP183" s="85">
        <f>1.039*$AZ$183</f>
        <v>23307.311788819996</v>
      </c>
      <c r="JZQ183" s="85">
        <f>1.039*$AZ$183</f>
        <v>23307.311788819996</v>
      </c>
      <c r="JZR183" s="85">
        <f>1.039*$AZ$183</f>
        <v>23307.311788819996</v>
      </c>
      <c r="JZS183" s="85">
        <f>1.039*$AZ$183</f>
        <v>23307.311788819996</v>
      </c>
      <c r="JZT183" s="85">
        <f>1.039*$AZ$183</f>
        <v>23307.311788819996</v>
      </c>
      <c r="JZU183" s="85">
        <f>1.039*$AZ$183</f>
        <v>23307.311788819996</v>
      </c>
      <c r="JZV183" s="85">
        <f>1.039*$AZ$183</f>
        <v>23307.311788819996</v>
      </c>
      <c r="JZW183" s="85">
        <f>1.039*$AZ$183</f>
        <v>23307.311788819996</v>
      </c>
      <c r="JZX183" s="85">
        <f>1.039*$AZ$183</f>
        <v>23307.311788819996</v>
      </c>
      <c r="JZY183" s="85">
        <f>1.039*$AZ$183</f>
        <v>23307.311788819996</v>
      </c>
      <c r="JZZ183" s="85">
        <f>1.039*$AZ$183</f>
        <v>23307.311788819996</v>
      </c>
      <c r="KAA183" s="85">
        <f>1.039*$AZ$183</f>
        <v>23307.311788819996</v>
      </c>
      <c r="KAB183" s="85">
        <f>1.039*$AZ$183</f>
        <v>23307.311788819996</v>
      </c>
      <c r="KAC183" s="85">
        <f>1.039*$AZ$183</f>
        <v>23307.311788819996</v>
      </c>
      <c r="KAD183" s="85">
        <f>1.039*$AZ$183</f>
        <v>23307.311788819996</v>
      </c>
      <c r="KAE183" s="85">
        <f>1.039*$AZ$183</f>
        <v>23307.311788819996</v>
      </c>
      <c r="KAF183" s="85">
        <f>1.039*$AZ$183</f>
        <v>23307.311788819996</v>
      </c>
      <c r="KAG183" s="85">
        <f>1.039*$AZ$183</f>
        <v>23307.311788819996</v>
      </c>
      <c r="KAH183" s="85">
        <f>1.039*$AZ$183</f>
        <v>23307.311788819996</v>
      </c>
      <c r="KAI183" s="85">
        <f>1.039*$AZ$183</f>
        <v>23307.311788819996</v>
      </c>
      <c r="KAJ183" s="85">
        <f>1.039*$AZ$183</f>
        <v>23307.311788819996</v>
      </c>
      <c r="KAK183" s="85">
        <f>1.039*$AZ$183</f>
        <v>23307.311788819996</v>
      </c>
      <c r="KAL183" s="85">
        <f>1.039*$AZ$183</f>
        <v>23307.311788819996</v>
      </c>
      <c r="KAM183" s="85">
        <f>1.039*$AZ$183</f>
        <v>23307.311788819996</v>
      </c>
      <c r="KAN183" s="85">
        <f>1.039*$AZ$183</f>
        <v>23307.311788819996</v>
      </c>
      <c r="KAO183" s="85">
        <f>1.039*$AZ$183</f>
        <v>23307.311788819996</v>
      </c>
      <c r="KAP183" s="85">
        <f>1.039*$AZ$183</f>
        <v>23307.311788819996</v>
      </c>
      <c r="KAQ183" s="85">
        <f>1.039*$AZ$183</f>
        <v>23307.311788819996</v>
      </c>
      <c r="KAR183" s="85">
        <f>1.039*$AZ$183</f>
        <v>23307.311788819996</v>
      </c>
      <c r="KAS183" s="85">
        <f>1.039*$AZ$183</f>
        <v>23307.311788819996</v>
      </c>
      <c r="KAT183" s="85">
        <f>1.039*$AZ$183</f>
        <v>23307.311788819996</v>
      </c>
      <c r="KAU183" s="85">
        <f>1.039*$AZ$183</f>
        <v>23307.311788819996</v>
      </c>
      <c r="KAV183" s="85">
        <f>1.039*$AZ$183</f>
        <v>23307.311788819996</v>
      </c>
      <c r="KAW183" s="85">
        <f>1.039*$AZ$183</f>
        <v>23307.311788819996</v>
      </c>
      <c r="KAX183" s="85">
        <f>1.039*$AZ$183</f>
        <v>23307.311788819996</v>
      </c>
      <c r="KAY183" s="85">
        <f>1.039*$AZ$183</f>
        <v>23307.311788819996</v>
      </c>
      <c r="KAZ183" s="85">
        <f>1.039*$AZ$183</f>
        <v>23307.311788819996</v>
      </c>
      <c r="KBA183" s="85">
        <f>1.039*$AZ$183</f>
        <v>23307.311788819996</v>
      </c>
      <c r="KBB183" s="85">
        <f>1.039*$AZ$183</f>
        <v>23307.311788819996</v>
      </c>
      <c r="KBC183" s="85">
        <f>1.039*$AZ$183</f>
        <v>23307.311788819996</v>
      </c>
      <c r="KBD183" s="85">
        <f>1.039*$AZ$183</f>
        <v>23307.311788819996</v>
      </c>
      <c r="KBE183" s="85">
        <f>1.039*$AZ$183</f>
        <v>23307.311788819996</v>
      </c>
      <c r="KBF183" s="85">
        <f>1.039*$AZ$183</f>
        <v>23307.311788819996</v>
      </c>
      <c r="KBG183" s="85">
        <f>1.039*$AZ$183</f>
        <v>23307.311788819996</v>
      </c>
      <c r="KBH183" s="85">
        <f>1.039*$AZ$183</f>
        <v>23307.311788819996</v>
      </c>
      <c r="KBI183" s="85">
        <f>1.039*$AZ$183</f>
        <v>23307.311788819996</v>
      </c>
      <c r="KBJ183" s="85">
        <f>1.039*$AZ$183</f>
        <v>23307.311788819996</v>
      </c>
      <c r="KBK183" s="85">
        <f>1.039*$AZ$183</f>
        <v>23307.311788819996</v>
      </c>
      <c r="KBL183" s="85">
        <f>1.039*$AZ$183</f>
        <v>23307.311788819996</v>
      </c>
      <c r="KBM183" s="85">
        <f>1.039*$AZ$183</f>
        <v>23307.311788819996</v>
      </c>
      <c r="KBN183" s="85">
        <f>1.039*$AZ$183</f>
        <v>23307.311788819996</v>
      </c>
      <c r="KBO183" s="85">
        <f>1.039*$AZ$183</f>
        <v>23307.311788819996</v>
      </c>
      <c r="KBP183" s="85">
        <f>1.039*$AZ$183</f>
        <v>23307.311788819996</v>
      </c>
      <c r="KBQ183" s="85">
        <f>1.039*$AZ$183</f>
        <v>23307.311788819996</v>
      </c>
      <c r="KBR183" s="85">
        <f>1.039*$AZ$183</f>
        <v>23307.311788819996</v>
      </c>
      <c r="KBS183" s="85">
        <f>1.039*$AZ$183</f>
        <v>23307.311788819996</v>
      </c>
      <c r="KBT183" s="85">
        <f>1.039*$AZ$183</f>
        <v>23307.311788819996</v>
      </c>
      <c r="KBU183" s="85">
        <f>1.039*$AZ$183</f>
        <v>23307.311788819996</v>
      </c>
      <c r="KBV183" s="85">
        <f>1.039*$AZ$183</f>
        <v>23307.311788819996</v>
      </c>
      <c r="KBW183" s="85">
        <f>1.039*$AZ$183</f>
        <v>23307.311788819996</v>
      </c>
      <c r="KBX183" s="85">
        <f>1.039*$AZ$183</f>
        <v>23307.311788819996</v>
      </c>
      <c r="KBY183" s="85">
        <f>1.039*$AZ$183</f>
        <v>23307.311788819996</v>
      </c>
      <c r="KBZ183" s="85">
        <f>1.039*$AZ$183</f>
        <v>23307.311788819996</v>
      </c>
      <c r="KCA183" s="85">
        <f>1.039*$AZ$183</f>
        <v>23307.311788819996</v>
      </c>
      <c r="KCB183" s="85">
        <f>1.039*$AZ$183</f>
        <v>23307.311788819996</v>
      </c>
      <c r="KCC183" s="85">
        <f>1.039*$AZ$183</f>
        <v>23307.311788819996</v>
      </c>
      <c r="KCD183" s="85">
        <f>1.039*$AZ$183</f>
        <v>23307.311788819996</v>
      </c>
      <c r="KCE183" s="85">
        <f>1.039*$AZ$183</f>
        <v>23307.311788819996</v>
      </c>
      <c r="KCF183" s="85">
        <f>1.039*$AZ$183</f>
        <v>23307.311788819996</v>
      </c>
      <c r="KCG183" s="85">
        <f>1.039*$AZ$183</f>
        <v>23307.311788819996</v>
      </c>
      <c r="KCH183" s="85">
        <f>1.039*$AZ$183</f>
        <v>23307.311788819996</v>
      </c>
      <c r="KCI183" s="85">
        <f>1.039*$AZ$183</f>
        <v>23307.311788819996</v>
      </c>
      <c r="KCJ183" s="85">
        <f>1.039*$AZ$183</f>
        <v>23307.311788819996</v>
      </c>
      <c r="KCK183" s="85">
        <f>1.039*$AZ$183</f>
        <v>23307.311788819996</v>
      </c>
      <c r="KCL183" s="85">
        <f>1.039*$AZ$183</f>
        <v>23307.311788819996</v>
      </c>
      <c r="KCM183" s="85">
        <f>1.039*$AZ$183</f>
        <v>23307.311788819996</v>
      </c>
      <c r="KCN183" s="85">
        <f>1.039*$AZ$183</f>
        <v>23307.311788819996</v>
      </c>
      <c r="KCO183" s="85">
        <f>1.039*$AZ$183</f>
        <v>23307.311788819996</v>
      </c>
      <c r="KCP183" s="85">
        <f>1.039*$AZ$183</f>
        <v>23307.311788819996</v>
      </c>
      <c r="KCQ183" s="85">
        <f>1.039*$AZ$183</f>
        <v>23307.311788819996</v>
      </c>
      <c r="KCR183" s="85">
        <f>1.039*$AZ$183</f>
        <v>23307.311788819996</v>
      </c>
      <c r="KCS183" s="85">
        <f>1.039*$AZ$183</f>
        <v>23307.311788819996</v>
      </c>
      <c r="KCT183" s="85">
        <f>1.039*$AZ$183</f>
        <v>23307.311788819996</v>
      </c>
      <c r="KCU183" s="85">
        <f>1.039*$AZ$183</f>
        <v>23307.311788819996</v>
      </c>
      <c r="KCV183" s="85">
        <f>1.039*$AZ$183</f>
        <v>23307.311788819996</v>
      </c>
      <c r="KCW183" s="85">
        <f>1.039*$AZ$183</f>
        <v>23307.311788819996</v>
      </c>
      <c r="KCX183" s="85">
        <f>1.039*$AZ$183</f>
        <v>23307.311788819996</v>
      </c>
      <c r="KCY183" s="85">
        <f>1.039*$AZ$183</f>
        <v>23307.311788819996</v>
      </c>
      <c r="KCZ183" s="85">
        <f>1.039*$AZ$183</f>
        <v>23307.311788819996</v>
      </c>
      <c r="KDA183" s="85">
        <f>1.039*$AZ$183</f>
        <v>23307.311788819996</v>
      </c>
      <c r="KDB183" s="85">
        <f>1.039*$AZ$183</f>
        <v>23307.311788819996</v>
      </c>
      <c r="KDC183" s="85">
        <f>1.039*$AZ$183</f>
        <v>23307.311788819996</v>
      </c>
      <c r="KDD183" s="85">
        <f>1.039*$AZ$183</f>
        <v>23307.311788819996</v>
      </c>
      <c r="KDE183" s="85">
        <f>1.039*$AZ$183</f>
        <v>23307.311788819996</v>
      </c>
      <c r="KDF183" s="85">
        <f>1.039*$AZ$183</f>
        <v>23307.311788819996</v>
      </c>
      <c r="KDG183" s="85">
        <f>1.039*$AZ$183</f>
        <v>23307.311788819996</v>
      </c>
      <c r="KDH183" s="85">
        <f>1.039*$AZ$183</f>
        <v>23307.311788819996</v>
      </c>
      <c r="KDI183" s="85">
        <f>1.039*$AZ$183</f>
        <v>23307.311788819996</v>
      </c>
      <c r="KDJ183" s="85">
        <f>1.039*$AZ$183</f>
        <v>23307.311788819996</v>
      </c>
      <c r="KDK183" s="85">
        <f>1.039*$AZ$183</f>
        <v>23307.311788819996</v>
      </c>
      <c r="KDL183" s="85">
        <f>1.039*$AZ$183</f>
        <v>23307.311788819996</v>
      </c>
      <c r="KDM183" s="85">
        <f>1.039*$AZ$183</f>
        <v>23307.311788819996</v>
      </c>
      <c r="KDN183" s="85">
        <f>1.039*$AZ$183</f>
        <v>23307.311788819996</v>
      </c>
      <c r="KDO183" s="85">
        <f>1.039*$AZ$183</f>
        <v>23307.311788819996</v>
      </c>
      <c r="KDP183" s="85">
        <f>1.039*$AZ$183</f>
        <v>23307.311788819996</v>
      </c>
      <c r="KDQ183" s="85">
        <f>1.039*$AZ$183</f>
        <v>23307.311788819996</v>
      </c>
      <c r="KDR183" s="85">
        <f>1.039*$AZ$183</f>
        <v>23307.311788819996</v>
      </c>
      <c r="KDS183" s="85">
        <f>1.039*$AZ$183</f>
        <v>23307.311788819996</v>
      </c>
      <c r="KDT183" s="85">
        <f>1.039*$AZ$183</f>
        <v>23307.311788819996</v>
      </c>
      <c r="KDU183" s="85">
        <f>1.039*$AZ$183</f>
        <v>23307.311788819996</v>
      </c>
      <c r="KDV183" s="85">
        <f>1.039*$AZ$183</f>
        <v>23307.311788819996</v>
      </c>
      <c r="KDW183" s="85">
        <f>1.039*$AZ$183</f>
        <v>23307.311788819996</v>
      </c>
      <c r="KDX183" s="85">
        <f>1.039*$AZ$183</f>
        <v>23307.311788819996</v>
      </c>
      <c r="KDY183" s="85">
        <f>1.039*$AZ$183</f>
        <v>23307.311788819996</v>
      </c>
      <c r="KDZ183" s="85">
        <f>1.039*$AZ$183</f>
        <v>23307.311788819996</v>
      </c>
      <c r="KEA183" s="85">
        <f>1.039*$AZ$183</f>
        <v>23307.311788819996</v>
      </c>
      <c r="KEB183" s="85">
        <f>1.039*$AZ$183</f>
        <v>23307.311788819996</v>
      </c>
      <c r="KEC183" s="85">
        <f>1.039*$AZ$183</f>
        <v>23307.311788819996</v>
      </c>
      <c r="KED183" s="85">
        <f>1.039*$AZ$183</f>
        <v>23307.311788819996</v>
      </c>
      <c r="KEE183" s="85">
        <f>1.039*$AZ$183</f>
        <v>23307.311788819996</v>
      </c>
      <c r="KEF183" s="85">
        <f>1.039*$AZ$183</f>
        <v>23307.311788819996</v>
      </c>
      <c r="KEG183" s="85">
        <f>1.039*$AZ$183</f>
        <v>23307.311788819996</v>
      </c>
      <c r="KEH183" s="85">
        <f>1.039*$AZ$183</f>
        <v>23307.311788819996</v>
      </c>
      <c r="KEI183" s="85">
        <f>1.039*$AZ$183</f>
        <v>23307.311788819996</v>
      </c>
      <c r="KEJ183" s="85">
        <f>1.039*$AZ$183</f>
        <v>23307.311788819996</v>
      </c>
      <c r="KEK183" s="85">
        <f>1.039*$AZ$183</f>
        <v>23307.311788819996</v>
      </c>
      <c r="KEL183" s="85">
        <f>1.039*$AZ$183</f>
        <v>23307.311788819996</v>
      </c>
      <c r="KEM183" s="85">
        <f>1.039*$AZ$183</f>
        <v>23307.311788819996</v>
      </c>
      <c r="KEN183" s="85">
        <f>1.039*$AZ$183</f>
        <v>23307.311788819996</v>
      </c>
      <c r="KEO183" s="85">
        <f>1.039*$AZ$183</f>
        <v>23307.311788819996</v>
      </c>
      <c r="KEP183" s="85">
        <f>1.039*$AZ$183</f>
        <v>23307.311788819996</v>
      </c>
      <c r="KEQ183" s="85">
        <f>1.039*$AZ$183</f>
        <v>23307.311788819996</v>
      </c>
      <c r="KER183" s="85">
        <f>1.039*$AZ$183</f>
        <v>23307.311788819996</v>
      </c>
      <c r="KES183" s="85">
        <f>1.039*$AZ$183</f>
        <v>23307.311788819996</v>
      </c>
      <c r="KET183" s="85">
        <f>1.039*$AZ$183</f>
        <v>23307.311788819996</v>
      </c>
      <c r="KEU183" s="85">
        <f>1.039*$AZ$183</f>
        <v>23307.311788819996</v>
      </c>
      <c r="KEV183" s="85">
        <f>1.039*$AZ$183</f>
        <v>23307.311788819996</v>
      </c>
      <c r="KEW183" s="85">
        <f>1.039*$AZ$183</f>
        <v>23307.311788819996</v>
      </c>
      <c r="KEX183" s="85">
        <f>1.039*$AZ$183</f>
        <v>23307.311788819996</v>
      </c>
      <c r="KEY183" s="85">
        <f>1.039*$AZ$183</f>
        <v>23307.311788819996</v>
      </c>
      <c r="KEZ183" s="85">
        <f>1.039*$AZ$183</f>
        <v>23307.311788819996</v>
      </c>
      <c r="KFA183" s="85">
        <f>1.039*$AZ$183</f>
        <v>23307.311788819996</v>
      </c>
      <c r="KFB183" s="85">
        <f>1.039*$AZ$183</f>
        <v>23307.311788819996</v>
      </c>
      <c r="KFC183" s="85">
        <f>1.039*$AZ$183</f>
        <v>23307.311788819996</v>
      </c>
      <c r="KFD183" s="85">
        <f>1.039*$AZ$183</f>
        <v>23307.311788819996</v>
      </c>
      <c r="KFE183" s="85">
        <f>1.039*$AZ$183</f>
        <v>23307.311788819996</v>
      </c>
      <c r="KFF183" s="85">
        <f>1.039*$AZ$183</f>
        <v>23307.311788819996</v>
      </c>
      <c r="KFG183" s="85">
        <f>1.039*$AZ$183</f>
        <v>23307.311788819996</v>
      </c>
      <c r="KFH183" s="85">
        <f>1.039*$AZ$183</f>
        <v>23307.311788819996</v>
      </c>
      <c r="KFI183" s="85">
        <f>1.039*$AZ$183</f>
        <v>23307.311788819996</v>
      </c>
      <c r="KFJ183" s="85">
        <f>1.039*$AZ$183</f>
        <v>23307.311788819996</v>
      </c>
      <c r="KFK183" s="85">
        <f>1.039*$AZ$183</f>
        <v>23307.311788819996</v>
      </c>
      <c r="KFL183" s="85">
        <f>1.039*$AZ$183</f>
        <v>23307.311788819996</v>
      </c>
      <c r="KFM183" s="85">
        <f>1.039*$AZ$183</f>
        <v>23307.311788819996</v>
      </c>
      <c r="KFN183" s="85">
        <f>1.039*$AZ$183</f>
        <v>23307.311788819996</v>
      </c>
      <c r="KFO183" s="85">
        <f>1.039*$AZ$183</f>
        <v>23307.311788819996</v>
      </c>
      <c r="KFP183" s="85">
        <f>1.039*$AZ$183</f>
        <v>23307.311788819996</v>
      </c>
      <c r="KFQ183" s="85">
        <f>1.039*$AZ$183</f>
        <v>23307.311788819996</v>
      </c>
      <c r="KFR183" s="85">
        <f>1.039*$AZ$183</f>
        <v>23307.311788819996</v>
      </c>
      <c r="KFS183" s="85">
        <f>1.039*$AZ$183</f>
        <v>23307.311788819996</v>
      </c>
      <c r="KFT183" s="85">
        <f>1.039*$AZ$183</f>
        <v>23307.311788819996</v>
      </c>
      <c r="KFU183" s="85">
        <f>1.039*$AZ$183</f>
        <v>23307.311788819996</v>
      </c>
      <c r="KFV183" s="85">
        <f>1.039*$AZ$183</f>
        <v>23307.311788819996</v>
      </c>
      <c r="KFW183" s="85">
        <f>1.039*$AZ$183</f>
        <v>23307.311788819996</v>
      </c>
      <c r="KFX183" s="85">
        <f>1.039*$AZ$183</f>
        <v>23307.311788819996</v>
      </c>
      <c r="KFY183" s="85">
        <f>1.039*$AZ$183</f>
        <v>23307.311788819996</v>
      </c>
      <c r="KFZ183" s="85">
        <f>1.039*$AZ$183</f>
        <v>23307.311788819996</v>
      </c>
      <c r="KGA183" s="85">
        <f>1.039*$AZ$183</f>
        <v>23307.311788819996</v>
      </c>
      <c r="KGB183" s="85">
        <f>1.039*$AZ$183</f>
        <v>23307.311788819996</v>
      </c>
      <c r="KGC183" s="85">
        <f>1.039*$AZ$183</f>
        <v>23307.311788819996</v>
      </c>
      <c r="KGD183" s="85">
        <f>1.039*$AZ$183</f>
        <v>23307.311788819996</v>
      </c>
      <c r="KGE183" s="85">
        <f>1.039*$AZ$183</f>
        <v>23307.311788819996</v>
      </c>
      <c r="KGF183" s="85">
        <f>1.039*$AZ$183</f>
        <v>23307.311788819996</v>
      </c>
      <c r="KGG183" s="85">
        <f>1.039*$AZ$183</f>
        <v>23307.311788819996</v>
      </c>
      <c r="KGH183" s="85">
        <f>1.039*$AZ$183</f>
        <v>23307.311788819996</v>
      </c>
      <c r="KGI183" s="85">
        <f>1.039*$AZ$183</f>
        <v>23307.311788819996</v>
      </c>
      <c r="KGJ183" s="85">
        <f>1.039*$AZ$183</f>
        <v>23307.311788819996</v>
      </c>
      <c r="KGK183" s="85">
        <f>1.039*$AZ$183</f>
        <v>23307.311788819996</v>
      </c>
      <c r="KGL183" s="85">
        <f>1.039*$AZ$183</f>
        <v>23307.311788819996</v>
      </c>
      <c r="KGM183" s="85">
        <f>1.039*$AZ$183</f>
        <v>23307.311788819996</v>
      </c>
      <c r="KGN183" s="85">
        <f>1.039*$AZ$183</f>
        <v>23307.311788819996</v>
      </c>
      <c r="KGO183" s="85">
        <f>1.039*$AZ$183</f>
        <v>23307.311788819996</v>
      </c>
      <c r="KGP183" s="85">
        <f>1.039*$AZ$183</f>
        <v>23307.311788819996</v>
      </c>
      <c r="KGQ183" s="85">
        <f>1.039*$AZ$183</f>
        <v>23307.311788819996</v>
      </c>
      <c r="KGR183" s="85">
        <f>1.039*$AZ$183</f>
        <v>23307.311788819996</v>
      </c>
      <c r="KGS183" s="85">
        <f>1.039*$AZ$183</f>
        <v>23307.311788819996</v>
      </c>
      <c r="KGT183" s="85">
        <f>1.039*$AZ$183</f>
        <v>23307.311788819996</v>
      </c>
      <c r="KGU183" s="85">
        <f>1.039*$AZ$183</f>
        <v>23307.311788819996</v>
      </c>
      <c r="KGV183" s="85">
        <f>1.039*$AZ$183</f>
        <v>23307.311788819996</v>
      </c>
      <c r="KGW183" s="85">
        <f>1.039*$AZ$183</f>
        <v>23307.311788819996</v>
      </c>
      <c r="KGX183" s="85">
        <f>1.039*$AZ$183</f>
        <v>23307.311788819996</v>
      </c>
      <c r="KGY183" s="85">
        <f>1.039*$AZ$183</f>
        <v>23307.311788819996</v>
      </c>
      <c r="KGZ183" s="85">
        <f>1.039*$AZ$183</f>
        <v>23307.311788819996</v>
      </c>
      <c r="KHA183" s="85">
        <f>1.039*$AZ$183</f>
        <v>23307.311788819996</v>
      </c>
      <c r="KHB183" s="85">
        <f>1.039*$AZ$183</f>
        <v>23307.311788819996</v>
      </c>
      <c r="KHC183" s="85">
        <f>1.039*$AZ$183</f>
        <v>23307.311788819996</v>
      </c>
      <c r="KHD183" s="85">
        <f>1.039*$AZ$183</f>
        <v>23307.311788819996</v>
      </c>
      <c r="KHE183" s="85">
        <f>1.039*$AZ$183</f>
        <v>23307.311788819996</v>
      </c>
      <c r="KHF183" s="85">
        <f>1.039*$AZ$183</f>
        <v>23307.311788819996</v>
      </c>
      <c r="KHG183" s="85">
        <f>1.039*$AZ$183</f>
        <v>23307.311788819996</v>
      </c>
      <c r="KHH183" s="85">
        <f>1.039*$AZ$183</f>
        <v>23307.311788819996</v>
      </c>
      <c r="KHI183" s="85">
        <f>1.039*$AZ$183</f>
        <v>23307.311788819996</v>
      </c>
      <c r="KHJ183" s="85">
        <f>1.039*$AZ$183</f>
        <v>23307.311788819996</v>
      </c>
      <c r="KHK183" s="85">
        <f>1.039*$AZ$183</f>
        <v>23307.311788819996</v>
      </c>
      <c r="KHL183" s="85">
        <f>1.039*$AZ$183</f>
        <v>23307.311788819996</v>
      </c>
      <c r="KHM183" s="85">
        <f>1.039*$AZ$183</f>
        <v>23307.311788819996</v>
      </c>
      <c r="KHN183" s="85">
        <f>1.039*$AZ$183</f>
        <v>23307.311788819996</v>
      </c>
      <c r="KHO183" s="85">
        <f>1.039*$AZ$183</f>
        <v>23307.311788819996</v>
      </c>
      <c r="KHP183" s="85">
        <f>1.039*$AZ$183</f>
        <v>23307.311788819996</v>
      </c>
      <c r="KHQ183" s="85">
        <f>1.039*$AZ$183</f>
        <v>23307.311788819996</v>
      </c>
      <c r="KHR183" s="85">
        <f>1.039*$AZ$183</f>
        <v>23307.311788819996</v>
      </c>
      <c r="KHS183" s="85">
        <f>1.039*$AZ$183</f>
        <v>23307.311788819996</v>
      </c>
      <c r="KHT183" s="85">
        <f>1.039*$AZ$183</f>
        <v>23307.311788819996</v>
      </c>
      <c r="KHU183" s="85">
        <f>1.039*$AZ$183</f>
        <v>23307.311788819996</v>
      </c>
      <c r="KHV183" s="85">
        <f>1.039*$AZ$183</f>
        <v>23307.311788819996</v>
      </c>
      <c r="KHW183" s="85">
        <f>1.039*$AZ$183</f>
        <v>23307.311788819996</v>
      </c>
      <c r="KHX183" s="85">
        <f>1.039*$AZ$183</f>
        <v>23307.311788819996</v>
      </c>
      <c r="KHY183" s="85">
        <f>1.039*$AZ$183</f>
        <v>23307.311788819996</v>
      </c>
      <c r="KHZ183" s="85">
        <f>1.039*$AZ$183</f>
        <v>23307.311788819996</v>
      </c>
      <c r="KIA183" s="85">
        <f>1.039*$AZ$183</f>
        <v>23307.311788819996</v>
      </c>
      <c r="KIB183" s="85">
        <f>1.039*$AZ$183</f>
        <v>23307.311788819996</v>
      </c>
      <c r="KIC183" s="85">
        <f>1.039*$AZ$183</f>
        <v>23307.311788819996</v>
      </c>
      <c r="KID183" s="85">
        <f>1.039*$AZ$183</f>
        <v>23307.311788819996</v>
      </c>
      <c r="KIE183" s="85">
        <f>1.039*$AZ$183</f>
        <v>23307.311788819996</v>
      </c>
      <c r="KIF183" s="85">
        <f>1.039*$AZ$183</f>
        <v>23307.311788819996</v>
      </c>
      <c r="KIG183" s="85">
        <f>1.039*$AZ$183</f>
        <v>23307.311788819996</v>
      </c>
      <c r="KIH183" s="85">
        <f>1.039*$AZ$183</f>
        <v>23307.311788819996</v>
      </c>
      <c r="KII183" s="85">
        <f>1.039*$AZ$183</f>
        <v>23307.311788819996</v>
      </c>
      <c r="KIJ183" s="85">
        <f>1.039*$AZ$183</f>
        <v>23307.311788819996</v>
      </c>
      <c r="KIK183" s="85">
        <f>1.039*$AZ$183</f>
        <v>23307.311788819996</v>
      </c>
      <c r="KIL183" s="85">
        <f>1.039*$AZ$183</f>
        <v>23307.311788819996</v>
      </c>
      <c r="KIM183" s="85">
        <f>1.039*$AZ$183</f>
        <v>23307.311788819996</v>
      </c>
      <c r="KIN183" s="85">
        <f>1.039*$AZ$183</f>
        <v>23307.311788819996</v>
      </c>
      <c r="KIO183" s="85">
        <f>1.039*$AZ$183</f>
        <v>23307.311788819996</v>
      </c>
      <c r="KIP183" s="85">
        <f>1.039*$AZ$183</f>
        <v>23307.311788819996</v>
      </c>
      <c r="KIQ183" s="85">
        <f>1.039*$AZ$183</f>
        <v>23307.311788819996</v>
      </c>
      <c r="KIR183" s="85">
        <f>1.039*$AZ$183</f>
        <v>23307.311788819996</v>
      </c>
      <c r="KIS183" s="85">
        <f>1.039*$AZ$183</f>
        <v>23307.311788819996</v>
      </c>
      <c r="KIT183" s="85">
        <f>1.039*$AZ$183</f>
        <v>23307.311788819996</v>
      </c>
      <c r="KIU183" s="85">
        <f>1.039*$AZ$183</f>
        <v>23307.311788819996</v>
      </c>
      <c r="KIV183" s="85">
        <f>1.039*$AZ$183</f>
        <v>23307.311788819996</v>
      </c>
      <c r="KIW183" s="85">
        <f>1.039*$AZ$183</f>
        <v>23307.311788819996</v>
      </c>
      <c r="KIX183" s="85">
        <f>1.039*$AZ$183</f>
        <v>23307.311788819996</v>
      </c>
      <c r="KIY183" s="85">
        <f>1.039*$AZ$183</f>
        <v>23307.311788819996</v>
      </c>
      <c r="KIZ183" s="85">
        <f>1.039*$AZ$183</f>
        <v>23307.311788819996</v>
      </c>
      <c r="KJA183" s="85">
        <f>1.039*$AZ$183</f>
        <v>23307.311788819996</v>
      </c>
      <c r="KJB183" s="85">
        <f>1.039*$AZ$183</f>
        <v>23307.311788819996</v>
      </c>
      <c r="KJC183" s="85">
        <f>1.039*$AZ$183</f>
        <v>23307.311788819996</v>
      </c>
      <c r="KJD183" s="85">
        <f>1.039*$AZ$183</f>
        <v>23307.311788819996</v>
      </c>
      <c r="KJE183" s="85">
        <f>1.039*$AZ$183</f>
        <v>23307.311788819996</v>
      </c>
      <c r="KJF183" s="85">
        <f>1.039*$AZ$183</f>
        <v>23307.311788819996</v>
      </c>
      <c r="KJG183" s="85">
        <f>1.039*$AZ$183</f>
        <v>23307.311788819996</v>
      </c>
      <c r="KJH183" s="85">
        <f>1.039*$AZ$183</f>
        <v>23307.311788819996</v>
      </c>
      <c r="KJI183" s="85">
        <f>1.039*$AZ$183</f>
        <v>23307.311788819996</v>
      </c>
      <c r="KJJ183" s="85">
        <f>1.039*$AZ$183</f>
        <v>23307.311788819996</v>
      </c>
      <c r="KJK183" s="85">
        <f>1.039*$AZ$183</f>
        <v>23307.311788819996</v>
      </c>
      <c r="KJL183" s="85">
        <f>1.039*$AZ$183</f>
        <v>23307.311788819996</v>
      </c>
      <c r="KJM183" s="85">
        <f>1.039*$AZ$183</f>
        <v>23307.311788819996</v>
      </c>
      <c r="KJN183" s="85">
        <f>1.039*$AZ$183</f>
        <v>23307.311788819996</v>
      </c>
      <c r="KJO183" s="85">
        <f>1.039*$AZ$183</f>
        <v>23307.311788819996</v>
      </c>
      <c r="KJP183" s="85">
        <f>1.039*$AZ$183</f>
        <v>23307.311788819996</v>
      </c>
      <c r="KJQ183" s="85">
        <f>1.039*$AZ$183</f>
        <v>23307.311788819996</v>
      </c>
      <c r="KJR183" s="85">
        <f>1.039*$AZ$183</f>
        <v>23307.311788819996</v>
      </c>
      <c r="KJS183" s="85">
        <f>1.039*$AZ$183</f>
        <v>23307.311788819996</v>
      </c>
      <c r="KJT183" s="85">
        <f>1.039*$AZ$183</f>
        <v>23307.311788819996</v>
      </c>
      <c r="KJU183" s="85">
        <f>1.039*$AZ$183</f>
        <v>23307.311788819996</v>
      </c>
      <c r="KJV183" s="85">
        <f>1.039*$AZ$183</f>
        <v>23307.311788819996</v>
      </c>
      <c r="KJW183" s="85">
        <f>1.039*$AZ$183</f>
        <v>23307.311788819996</v>
      </c>
      <c r="KJX183" s="85">
        <f>1.039*$AZ$183</f>
        <v>23307.311788819996</v>
      </c>
      <c r="KJY183" s="85">
        <f>1.039*$AZ$183</f>
        <v>23307.311788819996</v>
      </c>
      <c r="KJZ183" s="85">
        <f>1.039*$AZ$183</f>
        <v>23307.311788819996</v>
      </c>
      <c r="KKA183" s="85">
        <f>1.039*$AZ$183</f>
        <v>23307.311788819996</v>
      </c>
      <c r="KKB183" s="85">
        <f>1.039*$AZ$183</f>
        <v>23307.311788819996</v>
      </c>
      <c r="KKC183" s="85">
        <f>1.039*$AZ$183</f>
        <v>23307.311788819996</v>
      </c>
      <c r="KKD183" s="85">
        <f>1.039*$AZ$183</f>
        <v>23307.311788819996</v>
      </c>
      <c r="KKE183" s="85">
        <f>1.039*$AZ$183</f>
        <v>23307.311788819996</v>
      </c>
      <c r="KKF183" s="85">
        <f>1.039*$AZ$183</f>
        <v>23307.311788819996</v>
      </c>
      <c r="KKG183" s="85">
        <f>1.039*$AZ$183</f>
        <v>23307.311788819996</v>
      </c>
      <c r="KKH183" s="85">
        <f>1.039*$AZ$183</f>
        <v>23307.311788819996</v>
      </c>
      <c r="KKI183" s="85">
        <f>1.039*$AZ$183</f>
        <v>23307.311788819996</v>
      </c>
      <c r="KKJ183" s="85">
        <f>1.039*$AZ$183</f>
        <v>23307.311788819996</v>
      </c>
      <c r="KKK183" s="85">
        <f>1.039*$AZ$183</f>
        <v>23307.311788819996</v>
      </c>
      <c r="KKL183" s="85">
        <f>1.039*$AZ$183</f>
        <v>23307.311788819996</v>
      </c>
      <c r="KKM183" s="85">
        <f>1.039*$AZ$183</f>
        <v>23307.311788819996</v>
      </c>
      <c r="KKN183" s="85">
        <f>1.039*$AZ$183</f>
        <v>23307.311788819996</v>
      </c>
      <c r="KKO183" s="85">
        <f>1.039*$AZ$183</f>
        <v>23307.311788819996</v>
      </c>
      <c r="KKP183" s="85">
        <f>1.039*$AZ$183</f>
        <v>23307.311788819996</v>
      </c>
      <c r="KKQ183" s="85">
        <f>1.039*$AZ$183</f>
        <v>23307.311788819996</v>
      </c>
      <c r="KKR183" s="85">
        <f>1.039*$AZ$183</f>
        <v>23307.311788819996</v>
      </c>
      <c r="KKS183" s="85">
        <f>1.039*$AZ$183</f>
        <v>23307.311788819996</v>
      </c>
      <c r="KKT183" s="85">
        <f>1.039*$AZ$183</f>
        <v>23307.311788819996</v>
      </c>
      <c r="KKU183" s="85">
        <f>1.039*$AZ$183</f>
        <v>23307.311788819996</v>
      </c>
      <c r="KKV183" s="85">
        <f>1.039*$AZ$183</f>
        <v>23307.311788819996</v>
      </c>
      <c r="KKW183" s="85">
        <f>1.039*$AZ$183</f>
        <v>23307.311788819996</v>
      </c>
      <c r="KKX183" s="85">
        <f>1.039*$AZ$183</f>
        <v>23307.311788819996</v>
      </c>
      <c r="KKY183" s="85">
        <f>1.039*$AZ$183</f>
        <v>23307.311788819996</v>
      </c>
      <c r="KKZ183" s="85">
        <f>1.039*$AZ$183</f>
        <v>23307.311788819996</v>
      </c>
      <c r="KLA183" s="85">
        <f>1.039*$AZ$183</f>
        <v>23307.311788819996</v>
      </c>
      <c r="KLB183" s="85">
        <f>1.039*$AZ$183</f>
        <v>23307.311788819996</v>
      </c>
      <c r="KLC183" s="85">
        <f>1.039*$AZ$183</f>
        <v>23307.311788819996</v>
      </c>
      <c r="KLD183" s="85">
        <f>1.039*$AZ$183</f>
        <v>23307.311788819996</v>
      </c>
      <c r="KLE183" s="85">
        <f>1.039*$AZ$183</f>
        <v>23307.311788819996</v>
      </c>
      <c r="KLF183" s="85">
        <f>1.039*$AZ$183</f>
        <v>23307.311788819996</v>
      </c>
      <c r="KLG183" s="85">
        <f>1.039*$AZ$183</f>
        <v>23307.311788819996</v>
      </c>
      <c r="KLH183" s="85">
        <f>1.039*$AZ$183</f>
        <v>23307.311788819996</v>
      </c>
      <c r="KLI183" s="85">
        <f>1.039*$AZ$183</f>
        <v>23307.311788819996</v>
      </c>
      <c r="KLJ183" s="85">
        <f>1.039*$AZ$183</f>
        <v>23307.311788819996</v>
      </c>
      <c r="KLK183" s="85">
        <f>1.039*$AZ$183</f>
        <v>23307.311788819996</v>
      </c>
      <c r="KLL183" s="85">
        <f>1.039*$AZ$183</f>
        <v>23307.311788819996</v>
      </c>
      <c r="KLM183" s="85">
        <f>1.039*$AZ$183</f>
        <v>23307.311788819996</v>
      </c>
      <c r="KLN183" s="85">
        <f>1.039*$AZ$183</f>
        <v>23307.311788819996</v>
      </c>
      <c r="KLO183" s="85">
        <f>1.039*$AZ$183</f>
        <v>23307.311788819996</v>
      </c>
      <c r="KLP183" s="85">
        <f>1.039*$AZ$183</f>
        <v>23307.311788819996</v>
      </c>
      <c r="KLQ183" s="85">
        <f>1.039*$AZ$183</f>
        <v>23307.311788819996</v>
      </c>
      <c r="KLR183" s="85">
        <f>1.039*$AZ$183</f>
        <v>23307.311788819996</v>
      </c>
      <c r="KLS183" s="85">
        <f>1.039*$AZ$183</f>
        <v>23307.311788819996</v>
      </c>
      <c r="KLT183" s="85">
        <f>1.039*$AZ$183</f>
        <v>23307.311788819996</v>
      </c>
      <c r="KLU183" s="85">
        <f>1.039*$AZ$183</f>
        <v>23307.311788819996</v>
      </c>
      <c r="KLV183" s="85">
        <f>1.039*$AZ$183</f>
        <v>23307.311788819996</v>
      </c>
      <c r="KLW183" s="85">
        <f>1.039*$AZ$183</f>
        <v>23307.311788819996</v>
      </c>
      <c r="KLX183" s="85">
        <f>1.039*$AZ$183</f>
        <v>23307.311788819996</v>
      </c>
      <c r="KLY183" s="85">
        <f>1.039*$AZ$183</f>
        <v>23307.311788819996</v>
      </c>
      <c r="KLZ183" s="85">
        <f>1.039*$AZ$183</f>
        <v>23307.311788819996</v>
      </c>
      <c r="KMA183" s="85">
        <f>1.039*$AZ$183</f>
        <v>23307.311788819996</v>
      </c>
      <c r="KMB183" s="85">
        <f>1.039*$AZ$183</f>
        <v>23307.311788819996</v>
      </c>
      <c r="KMC183" s="85">
        <f>1.039*$AZ$183</f>
        <v>23307.311788819996</v>
      </c>
      <c r="KMD183" s="85">
        <f>1.039*$AZ$183</f>
        <v>23307.311788819996</v>
      </c>
      <c r="KME183" s="85">
        <f>1.039*$AZ$183</f>
        <v>23307.311788819996</v>
      </c>
      <c r="KMF183" s="85">
        <f>1.039*$AZ$183</f>
        <v>23307.311788819996</v>
      </c>
      <c r="KMG183" s="85">
        <f>1.039*$AZ$183</f>
        <v>23307.311788819996</v>
      </c>
      <c r="KMH183" s="85">
        <f>1.039*$AZ$183</f>
        <v>23307.311788819996</v>
      </c>
      <c r="KMI183" s="85">
        <f>1.039*$AZ$183</f>
        <v>23307.311788819996</v>
      </c>
      <c r="KMJ183" s="85">
        <f>1.039*$AZ$183</f>
        <v>23307.311788819996</v>
      </c>
      <c r="KMK183" s="85">
        <f>1.039*$AZ$183</f>
        <v>23307.311788819996</v>
      </c>
      <c r="KML183" s="85">
        <f>1.039*$AZ$183</f>
        <v>23307.311788819996</v>
      </c>
      <c r="KMM183" s="85">
        <f>1.039*$AZ$183</f>
        <v>23307.311788819996</v>
      </c>
      <c r="KMN183" s="85">
        <f>1.039*$AZ$183</f>
        <v>23307.311788819996</v>
      </c>
      <c r="KMO183" s="85">
        <f>1.039*$AZ$183</f>
        <v>23307.311788819996</v>
      </c>
      <c r="KMP183" s="85">
        <f>1.039*$AZ$183</f>
        <v>23307.311788819996</v>
      </c>
      <c r="KMQ183" s="85">
        <f>1.039*$AZ$183</f>
        <v>23307.311788819996</v>
      </c>
      <c r="KMR183" s="85">
        <f>1.039*$AZ$183</f>
        <v>23307.311788819996</v>
      </c>
      <c r="KMS183" s="85">
        <f>1.039*$AZ$183</f>
        <v>23307.311788819996</v>
      </c>
      <c r="KMT183" s="85">
        <f>1.039*$AZ$183</f>
        <v>23307.311788819996</v>
      </c>
      <c r="KMU183" s="85">
        <f>1.039*$AZ$183</f>
        <v>23307.311788819996</v>
      </c>
      <c r="KMV183" s="85">
        <f>1.039*$AZ$183</f>
        <v>23307.311788819996</v>
      </c>
      <c r="KMW183" s="85">
        <f>1.039*$AZ$183</f>
        <v>23307.311788819996</v>
      </c>
      <c r="KMX183" s="85">
        <f>1.039*$AZ$183</f>
        <v>23307.311788819996</v>
      </c>
      <c r="KMY183" s="85">
        <f>1.039*$AZ$183</f>
        <v>23307.311788819996</v>
      </c>
      <c r="KMZ183" s="85">
        <f>1.039*$AZ$183</f>
        <v>23307.311788819996</v>
      </c>
      <c r="KNA183" s="85">
        <f>1.039*$AZ$183</f>
        <v>23307.311788819996</v>
      </c>
      <c r="KNB183" s="85">
        <f>1.039*$AZ$183</f>
        <v>23307.311788819996</v>
      </c>
      <c r="KNC183" s="85">
        <f>1.039*$AZ$183</f>
        <v>23307.311788819996</v>
      </c>
      <c r="KND183" s="85">
        <f>1.039*$AZ$183</f>
        <v>23307.311788819996</v>
      </c>
      <c r="KNE183" s="85">
        <f>1.039*$AZ$183</f>
        <v>23307.311788819996</v>
      </c>
      <c r="KNF183" s="85">
        <f>1.039*$AZ$183</f>
        <v>23307.311788819996</v>
      </c>
      <c r="KNG183" s="85">
        <f>1.039*$AZ$183</f>
        <v>23307.311788819996</v>
      </c>
      <c r="KNH183" s="85">
        <f>1.039*$AZ$183</f>
        <v>23307.311788819996</v>
      </c>
      <c r="KNI183" s="85">
        <f>1.039*$AZ$183</f>
        <v>23307.311788819996</v>
      </c>
      <c r="KNJ183" s="85">
        <f>1.039*$AZ$183</f>
        <v>23307.311788819996</v>
      </c>
      <c r="KNK183" s="85">
        <f>1.039*$AZ$183</f>
        <v>23307.311788819996</v>
      </c>
      <c r="KNL183" s="85">
        <f>1.039*$AZ$183</f>
        <v>23307.311788819996</v>
      </c>
      <c r="KNM183" s="85">
        <f>1.039*$AZ$183</f>
        <v>23307.311788819996</v>
      </c>
      <c r="KNN183" s="85">
        <f>1.039*$AZ$183</f>
        <v>23307.311788819996</v>
      </c>
      <c r="KNO183" s="85">
        <f>1.039*$AZ$183</f>
        <v>23307.311788819996</v>
      </c>
      <c r="KNP183" s="85">
        <f>1.039*$AZ$183</f>
        <v>23307.311788819996</v>
      </c>
      <c r="KNQ183" s="85">
        <f>1.039*$AZ$183</f>
        <v>23307.311788819996</v>
      </c>
      <c r="KNR183" s="85">
        <f>1.039*$AZ$183</f>
        <v>23307.311788819996</v>
      </c>
      <c r="KNS183" s="85">
        <f>1.039*$AZ$183</f>
        <v>23307.311788819996</v>
      </c>
      <c r="KNT183" s="85">
        <f>1.039*$AZ$183</f>
        <v>23307.311788819996</v>
      </c>
      <c r="KNU183" s="85">
        <f>1.039*$AZ$183</f>
        <v>23307.311788819996</v>
      </c>
      <c r="KNV183" s="85">
        <f>1.039*$AZ$183</f>
        <v>23307.311788819996</v>
      </c>
      <c r="KNW183" s="85">
        <f>1.039*$AZ$183</f>
        <v>23307.311788819996</v>
      </c>
      <c r="KNX183" s="85">
        <f>1.039*$AZ$183</f>
        <v>23307.311788819996</v>
      </c>
      <c r="KNY183" s="85">
        <f>1.039*$AZ$183</f>
        <v>23307.311788819996</v>
      </c>
      <c r="KNZ183" s="85">
        <f>1.039*$AZ$183</f>
        <v>23307.311788819996</v>
      </c>
      <c r="KOA183" s="85">
        <f>1.039*$AZ$183</f>
        <v>23307.311788819996</v>
      </c>
      <c r="KOB183" s="85">
        <f>1.039*$AZ$183</f>
        <v>23307.311788819996</v>
      </c>
      <c r="KOC183" s="85">
        <f>1.039*$AZ$183</f>
        <v>23307.311788819996</v>
      </c>
      <c r="KOD183" s="85">
        <f>1.039*$AZ$183</f>
        <v>23307.311788819996</v>
      </c>
      <c r="KOE183" s="85">
        <f>1.039*$AZ$183</f>
        <v>23307.311788819996</v>
      </c>
      <c r="KOF183" s="85">
        <f>1.039*$AZ$183</f>
        <v>23307.311788819996</v>
      </c>
      <c r="KOG183" s="85">
        <f>1.039*$AZ$183</f>
        <v>23307.311788819996</v>
      </c>
      <c r="KOH183" s="85">
        <f>1.039*$AZ$183</f>
        <v>23307.311788819996</v>
      </c>
      <c r="KOI183" s="85">
        <f>1.039*$AZ$183</f>
        <v>23307.311788819996</v>
      </c>
      <c r="KOJ183" s="85">
        <f>1.039*$AZ$183</f>
        <v>23307.311788819996</v>
      </c>
      <c r="KOK183" s="85">
        <f>1.039*$AZ$183</f>
        <v>23307.311788819996</v>
      </c>
      <c r="KOL183" s="85">
        <f>1.039*$AZ$183</f>
        <v>23307.311788819996</v>
      </c>
      <c r="KOM183" s="85">
        <f>1.039*$AZ$183</f>
        <v>23307.311788819996</v>
      </c>
      <c r="KON183" s="85">
        <f>1.039*$AZ$183</f>
        <v>23307.311788819996</v>
      </c>
      <c r="KOO183" s="85">
        <f>1.039*$AZ$183</f>
        <v>23307.311788819996</v>
      </c>
      <c r="KOP183" s="85">
        <f>1.039*$AZ$183</f>
        <v>23307.311788819996</v>
      </c>
      <c r="KOQ183" s="85">
        <f>1.039*$AZ$183</f>
        <v>23307.311788819996</v>
      </c>
      <c r="KOR183" s="85">
        <f>1.039*$AZ$183</f>
        <v>23307.311788819996</v>
      </c>
      <c r="KOS183" s="85">
        <f>1.039*$AZ$183</f>
        <v>23307.311788819996</v>
      </c>
      <c r="KOT183" s="85">
        <f>1.039*$AZ$183</f>
        <v>23307.311788819996</v>
      </c>
      <c r="KOU183" s="85">
        <f>1.039*$AZ$183</f>
        <v>23307.311788819996</v>
      </c>
      <c r="KOV183" s="85">
        <f>1.039*$AZ$183</f>
        <v>23307.311788819996</v>
      </c>
      <c r="KOW183" s="85">
        <f>1.039*$AZ$183</f>
        <v>23307.311788819996</v>
      </c>
      <c r="KOX183" s="85">
        <f>1.039*$AZ$183</f>
        <v>23307.311788819996</v>
      </c>
      <c r="KOY183" s="85">
        <f>1.039*$AZ$183</f>
        <v>23307.311788819996</v>
      </c>
      <c r="KOZ183" s="85">
        <f>1.039*$AZ$183</f>
        <v>23307.311788819996</v>
      </c>
      <c r="KPA183" s="85">
        <f>1.039*$AZ$183</f>
        <v>23307.311788819996</v>
      </c>
      <c r="KPB183" s="85">
        <f>1.039*$AZ$183</f>
        <v>23307.311788819996</v>
      </c>
      <c r="KPC183" s="85">
        <f>1.039*$AZ$183</f>
        <v>23307.311788819996</v>
      </c>
      <c r="KPD183" s="85">
        <f>1.039*$AZ$183</f>
        <v>23307.311788819996</v>
      </c>
      <c r="KPE183" s="85">
        <f>1.039*$AZ$183</f>
        <v>23307.311788819996</v>
      </c>
      <c r="KPF183" s="85">
        <f>1.039*$AZ$183</f>
        <v>23307.311788819996</v>
      </c>
      <c r="KPG183" s="85">
        <f>1.039*$AZ$183</f>
        <v>23307.311788819996</v>
      </c>
      <c r="KPH183" s="85">
        <f>1.039*$AZ$183</f>
        <v>23307.311788819996</v>
      </c>
      <c r="KPI183" s="85">
        <f>1.039*$AZ$183</f>
        <v>23307.311788819996</v>
      </c>
      <c r="KPJ183" s="85">
        <f>1.039*$AZ$183</f>
        <v>23307.311788819996</v>
      </c>
      <c r="KPK183" s="85">
        <f>1.039*$AZ$183</f>
        <v>23307.311788819996</v>
      </c>
      <c r="KPL183" s="85">
        <f>1.039*$AZ$183</f>
        <v>23307.311788819996</v>
      </c>
      <c r="KPM183" s="85">
        <f>1.039*$AZ$183</f>
        <v>23307.311788819996</v>
      </c>
      <c r="KPN183" s="85">
        <f>1.039*$AZ$183</f>
        <v>23307.311788819996</v>
      </c>
      <c r="KPO183" s="85">
        <f>1.039*$AZ$183</f>
        <v>23307.311788819996</v>
      </c>
      <c r="KPP183" s="85">
        <f>1.039*$AZ$183</f>
        <v>23307.311788819996</v>
      </c>
      <c r="KPQ183" s="85">
        <f>1.039*$AZ$183</f>
        <v>23307.311788819996</v>
      </c>
      <c r="KPR183" s="85">
        <f>1.039*$AZ$183</f>
        <v>23307.311788819996</v>
      </c>
      <c r="KPS183" s="85">
        <f>1.039*$AZ$183</f>
        <v>23307.311788819996</v>
      </c>
      <c r="KPT183" s="85">
        <f>1.039*$AZ$183</f>
        <v>23307.311788819996</v>
      </c>
      <c r="KPU183" s="85">
        <f>1.039*$AZ$183</f>
        <v>23307.311788819996</v>
      </c>
      <c r="KPV183" s="85">
        <f>1.039*$AZ$183</f>
        <v>23307.311788819996</v>
      </c>
      <c r="KPW183" s="85">
        <f>1.039*$AZ$183</f>
        <v>23307.311788819996</v>
      </c>
      <c r="KPX183" s="85">
        <f>1.039*$AZ$183</f>
        <v>23307.311788819996</v>
      </c>
      <c r="KPY183" s="85">
        <f>1.039*$AZ$183</f>
        <v>23307.311788819996</v>
      </c>
      <c r="KPZ183" s="85">
        <f>1.039*$AZ$183</f>
        <v>23307.311788819996</v>
      </c>
      <c r="KQA183" s="85">
        <f>1.039*$AZ$183</f>
        <v>23307.311788819996</v>
      </c>
      <c r="KQB183" s="85">
        <f>1.039*$AZ$183</f>
        <v>23307.311788819996</v>
      </c>
      <c r="KQC183" s="85">
        <f>1.039*$AZ$183</f>
        <v>23307.311788819996</v>
      </c>
      <c r="KQD183" s="85">
        <f>1.039*$AZ$183</f>
        <v>23307.311788819996</v>
      </c>
      <c r="KQE183" s="85">
        <f>1.039*$AZ$183</f>
        <v>23307.311788819996</v>
      </c>
      <c r="KQF183" s="85">
        <f>1.039*$AZ$183</f>
        <v>23307.311788819996</v>
      </c>
      <c r="KQG183" s="85">
        <f>1.039*$AZ$183</f>
        <v>23307.311788819996</v>
      </c>
      <c r="KQH183" s="85">
        <f>1.039*$AZ$183</f>
        <v>23307.311788819996</v>
      </c>
      <c r="KQI183" s="85">
        <f>1.039*$AZ$183</f>
        <v>23307.311788819996</v>
      </c>
      <c r="KQJ183" s="85">
        <f>1.039*$AZ$183</f>
        <v>23307.311788819996</v>
      </c>
      <c r="KQK183" s="85">
        <f>1.039*$AZ$183</f>
        <v>23307.311788819996</v>
      </c>
      <c r="KQL183" s="85">
        <f>1.039*$AZ$183</f>
        <v>23307.311788819996</v>
      </c>
      <c r="KQM183" s="85">
        <f>1.039*$AZ$183</f>
        <v>23307.311788819996</v>
      </c>
      <c r="KQN183" s="85">
        <f>1.039*$AZ$183</f>
        <v>23307.311788819996</v>
      </c>
      <c r="KQO183" s="85">
        <f>1.039*$AZ$183</f>
        <v>23307.311788819996</v>
      </c>
      <c r="KQP183" s="85">
        <f>1.039*$AZ$183</f>
        <v>23307.311788819996</v>
      </c>
      <c r="KQQ183" s="85">
        <f>1.039*$AZ$183</f>
        <v>23307.311788819996</v>
      </c>
      <c r="KQR183" s="85">
        <f>1.039*$AZ$183</f>
        <v>23307.311788819996</v>
      </c>
      <c r="KQS183" s="85">
        <f>1.039*$AZ$183</f>
        <v>23307.311788819996</v>
      </c>
      <c r="KQT183" s="85">
        <f>1.039*$AZ$183</f>
        <v>23307.311788819996</v>
      </c>
      <c r="KQU183" s="85">
        <f>1.039*$AZ$183</f>
        <v>23307.311788819996</v>
      </c>
      <c r="KQV183" s="85">
        <f>1.039*$AZ$183</f>
        <v>23307.311788819996</v>
      </c>
      <c r="KQW183" s="85">
        <f>1.039*$AZ$183</f>
        <v>23307.311788819996</v>
      </c>
      <c r="KQX183" s="85">
        <f>1.039*$AZ$183</f>
        <v>23307.311788819996</v>
      </c>
      <c r="KQY183" s="85">
        <f>1.039*$AZ$183</f>
        <v>23307.311788819996</v>
      </c>
      <c r="KQZ183" s="85">
        <f>1.039*$AZ$183</f>
        <v>23307.311788819996</v>
      </c>
      <c r="KRA183" s="85">
        <f>1.039*$AZ$183</f>
        <v>23307.311788819996</v>
      </c>
      <c r="KRB183" s="85">
        <f>1.039*$AZ$183</f>
        <v>23307.311788819996</v>
      </c>
      <c r="KRC183" s="85">
        <f>1.039*$AZ$183</f>
        <v>23307.311788819996</v>
      </c>
      <c r="KRD183" s="85">
        <f>1.039*$AZ$183</f>
        <v>23307.311788819996</v>
      </c>
      <c r="KRE183" s="85">
        <f>1.039*$AZ$183</f>
        <v>23307.311788819996</v>
      </c>
      <c r="KRF183" s="85">
        <f>1.039*$AZ$183</f>
        <v>23307.311788819996</v>
      </c>
      <c r="KRG183" s="85">
        <f>1.039*$AZ$183</f>
        <v>23307.311788819996</v>
      </c>
      <c r="KRH183" s="85">
        <f>1.039*$AZ$183</f>
        <v>23307.311788819996</v>
      </c>
      <c r="KRI183" s="85">
        <f>1.039*$AZ$183</f>
        <v>23307.311788819996</v>
      </c>
      <c r="KRJ183" s="85">
        <f>1.039*$AZ$183</f>
        <v>23307.311788819996</v>
      </c>
      <c r="KRK183" s="85">
        <f>1.039*$AZ$183</f>
        <v>23307.311788819996</v>
      </c>
      <c r="KRL183" s="85">
        <f>1.039*$AZ$183</f>
        <v>23307.311788819996</v>
      </c>
      <c r="KRM183" s="85">
        <f>1.039*$AZ$183</f>
        <v>23307.311788819996</v>
      </c>
      <c r="KRN183" s="85">
        <f>1.039*$AZ$183</f>
        <v>23307.311788819996</v>
      </c>
      <c r="KRO183" s="85">
        <f>1.039*$AZ$183</f>
        <v>23307.311788819996</v>
      </c>
      <c r="KRP183" s="85">
        <f>1.039*$AZ$183</f>
        <v>23307.311788819996</v>
      </c>
      <c r="KRQ183" s="85">
        <f>1.039*$AZ$183</f>
        <v>23307.311788819996</v>
      </c>
      <c r="KRR183" s="85">
        <f>1.039*$AZ$183</f>
        <v>23307.311788819996</v>
      </c>
      <c r="KRS183" s="85">
        <f>1.039*$AZ$183</f>
        <v>23307.311788819996</v>
      </c>
      <c r="KRT183" s="85">
        <f>1.039*$AZ$183</f>
        <v>23307.311788819996</v>
      </c>
      <c r="KRU183" s="85">
        <f>1.039*$AZ$183</f>
        <v>23307.311788819996</v>
      </c>
      <c r="KRV183" s="85">
        <f>1.039*$AZ$183</f>
        <v>23307.311788819996</v>
      </c>
      <c r="KRW183" s="85">
        <f>1.039*$AZ$183</f>
        <v>23307.311788819996</v>
      </c>
      <c r="KRX183" s="85">
        <f>1.039*$AZ$183</f>
        <v>23307.311788819996</v>
      </c>
      <c r="KRY183" s="85">
        <f>1.039*$AZ$183</f>
        <v>23307.311788819996</v>
      </c>
      <c r="KRZ183" s="85">
        <f>1.039*$AZ$183</f>
        <v>23307.311788819996</v>
      </c>
      <c r="KSA183" s="85">
        <f>1.039*$AZ$183</f>
        <v>23307.311788819996</v>
      </c>
      <c r="KSB183" s="85">
        <f>1.039*$AZ$183</f>
        <v>23307.311788819996</v>
      </c>
      <c r="KSC183" s="85">
        <f>1.039*$AZ$183</f>
        <v>23307.311788819996</v>
      </c>
      <c r="KSD183" s="85">
        <f>1.039*$AZ$183</f>
        <v>23307.311788819996</v>
      </c>
      <c r="KSE183" s="85">
        <f>1.039*$AZ$183</f>
        <v>23307.311788819996</v>
      </c>
      <c r="KSF183" s="85">
        <f>1.039*$AZ$183</f>
        <v>23307.311788819996</v>
      </c>
      <c r="KSG183" s="85">
        <f>1.039*$AZ$183</f>
        <v>23307.311788819996</v>
      </c>
      <c r="KSH183" s="85">
        <f>1.039*$AZ$183</f>
        <v>23307.311788819996</v>
      </c>
      <c r="KSI183" s="85">
        <f>1.039*$AZ$183</f>
        <v>23307.311788819996</v>
      </c>
      <c r="KSJ183" s="85">
        <f>1.039*$AZ$183</f>
        <v>23307.311788819996</v>
      </c>
      <c r="KSK183" s="85">
        <f>1.039*$AZ$183</f>
        <v>23307.311788819996</v>
      </c>
      <c r="KSL183" s="85">
        <f>1.039*$AZ$183</f>
        <v>23307.311788819996</v>
      </c>
      <c r="KSM183" s="85">
        <f>1.039*$AZ$183</f>
        <v>23307.311788819996</v>
      </c>
      <c r="KSN183" s="85">
        <f>1.039*$AZ$183</f>
        <v>23307.311788819996</v>
      </c>
      <c r="KSO183" s="85">
        <f>1.039*$AZ$183</f>
        <v>23307.311788819996</v>
      </c>
      <c r="KSP183" s="85">
        <f>1.039*$AZ$183</f>
        <v>23307.311788819996</v>
      </c>
      <c r="KSQ183" s="85">
        <f>1.039*$AZ$183</f>
        <v>23307.311788819996</v>
      </c>
      <c r="KSR183" s="85">
        <f>1.039*$AZ$183</f>
        <v>23307.311788819996</v>
      </c>
      <c r="KSS183" s="85">
        <f>1.039*$AZ$183</f>
        <v>23307.311788819996</v>
      </c>
      <c r="KST183" s="85">
        <f>1.039*$AZ$183</f>
        <v>23307.311788819996</v>
      </c>
      <c r="KSU183" s="85">
        <f>1.039*$AZ$183</f>
        <v>23307.311788819996</v>
      </c>
      <c r="KSV183" s="85">
        <f>1.039*$AZ$183</f>
        <v>23307.311788819996</v>
      </c>
      <c r="KSW183" s="85">
        <f>1.039*$AZ$183</f>
        <v>23307.311788819996</v>
      </c>
      <c r="KSX183" s="85">
        <f>1.039*$AZ$183</f>
        <v>23307.311788819996</v>
      </c>
      <c r="KSY183" s="85">
        <f>1.039*$AZ$183</f>
        <v>23307.311788819996</v>
      </c>
      <c r="KSZ183" s="85">
        <f>1.039*$AZ$183</f>
        <v>23307.311788819996</v>
      </c>
      <c r="KTA183" s="85">
        <f>1.039*$AZ$183</f>
        <v>23307.311788819996</v>
      </c>
      <c r="KTB183" s="85">
        <f>1.039*$AZ$183</f>
        <v>23307.311788819996</v>
      </c>
      <c r="KTC183" s="85">
        <f>1.039*$AZ$183</f>
        <v>23307.311788819996</v>
      </c>
      <c r="KTD183" s="85">
        <f>1.039*$AZ$183</f>
        <v>23307.311788819996</v>
      </c>
      <c r="KTE183" s="85">
        <f>1.039*$AZ$183</f>
        <v>23307.311788819996</v>
      </c>
      <c r="KTF183" s="85">
        <f>1.039*$AZ$183</f>
        <v>23307.311788819996</v>
      </c>
      <c r="KTG183" s="85">
        <f>1.039*$AZ$183</f>
        <v>23307.311788819996</v>
      </c>
      <c r="KTH183" s="85">
        <f>1.039*$AZ$183</f>
        <v>23307.311788819996</v>
      </c>
      <c r="KTI183" s="85">
        <f>1.039*$AZ$183</f>
        <v>23307.311788819996</v>
      </c>
      <c r="KTJ183" s="85">
        <f>1.039*$AZ$183</f>
        <v>23307.311788819996</v>
      </c>
      <c r="KTK183" s="85">
        <f>1.039*$AZ$183</f>
        <v>23307.311788819996</v>
      </c>
      <c r="KTL183" s="85">
        <f>1.039*$AZ$183</f>
        <v>23307.311788819996</v>
      </c>
      <c r="KTM183" s="85">
        <f>1.039*$AZ$183</f>
        <v>23307.311788819996</v>
      </c>
      <c r="KTN183" s="85">
        <f>1.039*$AZ$183</f>
        <v>23307.311788819996</v>
      </c>
      <c r="KTO183" s="85">
        <f>1.039*$AZ$183</f>
        <v>23307.311788819996</v>
      </c>
      <c r="KTP183" s="85">
        <f>1.039*$AZ$183</f>
        <v>23307.311788819996</v>
      </c>
      <c r="KTQ183" s="85">
        <f>1.039*$AZ$183</f>
        <v>23307.311788819996</v>
      </c>
      <c r="KTR183" s="85">
        <f>1.039*$AZ$183</f>
        <v>23307.311788819996</v>
      </c>
      <c r="KTS183" s="85">
        <f>1.039*$AZ$183</f>
        <v>23307.311788819996</v>
      </c>
      <c r="KTT183" s="85">
        <f>1.039*$AZ$183</f>
        <v>23307.311788819996</v>
      </c>
      <c r="KTU183" s="85">
        <f>1.039*$AZ$183</f>
        <v>23307.311788819996</v>
      </c>
      <c r="KTV183" s="85">
        <f>1.039*$AZ$183</f>
        <v>23307.311788819996</v>
      </c>
      <c r="KTW183" s="85">
        <f>1.039*$AZ$183</f>
        <v>23307.311788819996</v>
      </c>
      <c r="KTX183" s="85">
        <f>1.039*$AZ$183</f>
        <v>23307.311788819996</v>
      </c>
      <c r="KTY183" s="85">
        <f>1.039*$AZ$183</f>
        <v>23307.311788819996</v>
      </c>
      <c r="KTZ183" s="85">
        <f>1.039*$AZ$183</f>
        <v>23307.311788819996</v>
      </c>
      <c r="KUA183" s="85">
        <f>1.039*$AZ$183</f>
        <v>23307.311788819996</v>
      </c>
      <c r="KUB183" s="85">
        <f>1.039*$AZ$183</f>
        <v>23307.311788819996</v>
      </c>
      <c r="KUC183" s="85">
        <f>1.039*$AZ$183</f>
        <v>23307.311788819996</v>
      </c>
      <c r="KUD183" s="85">
        <f>1.039*$AZ$183</f>
        <v>23307.311788819996</v>
      </c>
      <c r="KUE183" s="85">
        <f>1.039*$AZ$183</f>
        <v>23307.311788819996</v>
      </c>
      <c r="KUF183" s="85">
        <f>1.039*$AZ$183</f>
        <v>23307.311788819996</v>
      </c>
      <c r="KUG183" s="85">
        <f>1.039*$AZ$183</f>
        <v>23307.311788819996</v>
      </c>
      <c r="KUH183" s="85">
        <f>1.039*$AZ$183</f>
        <v>23307.311788819996</v>
      </c>
      <c r="KUI183" s="85">
        <f>1.039*$AZ$183</f>
        <v>23307.311788819996</v>
      </c>
      <c r="KUJ183" s="85">
        <f>1.039*$AZ$183</f>
        <v>23307.311788819996</v>
      </c>
      <c r="KUK183" s="85">
        <f>1.039*$AZ$183</f>
        <v>23307.311788819996</v>
      </c>
      <c r="KUL183" s="85">
        <f>1.039*$AZ$183</f>
        <v>23307.311788819996</v>
      </c>
      <c r="KUM183" s="85">
        <f>1.039*$AZ$183</f>
        <v>23307.311788819996</v>
      </c>
      <c r="KUN183" s="85">
        <f>1.039*$AZ$183</f>
        <v>23307.311788819996</v>
      </c>
      <c r="KUO183" s="85">
        <f>1.039*$AZ$183</f>
        <v>23307.311788819996</v>
      </c>
      <c r="KUP183" s="85">
        <f>1.039*$AZ$183</f>
        <v>23307.311788819996</v>
      </c>
      <c r="KUQ183" s="85">
        <f>1.039*$AZ$183</f>
        <v>23307.311788819996</v>
      </c>
      <c r="KUR183" s="85">
        <f>1.039*$AZ$183</f>
        <v>23307.311788819996</v>
      </c>
      <c r="KUS183" s="85">
        <f>1.039*$AZ$183</f>
        <v>23307.311788819996</v>
      </c>
      <c r="KUT183" s="85">
        <f>1.039*$AZ$183</f>
        <v>23307.311788819996</v>
      </c>
      <c r="KUU183" s="85">
        <f>1.039*$AZ$183</f>
        <v>23307.311788819996</v>
      </c>
      <c r="KUV183" s="85">
        <f>1.039*$AZ$183</f>
        <v>23307.311788819996</v>
      </c>
      <c r="KUW183" s="85">
        <f>1.039*$AZ$183</f>
        <v>23307.311788819996</v>
      </c>
      <c r="KUX183" s="85">
        <f>1.039*$AZ$183</f>
        <v>23307.311788819996</v>
      </c>
      <c r="KUY183" s="85">
        <f>1.039*$AZ$183</f>
        <v>23307.311788819996</v>
      </c>
      <c r="KUZ183" s="85">
        <f>1.039*$AZ$183</f>
        <v>23307.311788819996</v>
      </c>
      <c r="KVA183" s="85">
        <f>1.039*$AZ$183</f>
        <v>23307.311788819996</v>
      </c>
      <c r="KVB183" s="85">
        <f>1.039*$AZ$183</f>
        <v>23307.311788819996</v>
      </c>
      <c r="KVC183" s="85">
        <f>1.039*$AZ$183</f>
        <v>23307.311788819996</v>
      </c>
      <c r="KVD183" s="85">
        <f>1.039*$AZ$183</f>
        <v>23307.311788819996</v>
      </c>
      <c r="KVE183" s="85">
        <f>1.039*$AZ$183</f>
        <v>23307.311788819996</v>
      </c>
      <c r="KVF183" s="85">
        <f>1.039*$AZ$183</f>
        <v>23307.311788819996</v>
      </c>
      <c r="KVG183" s="85">
        <f>1.039*$AZ$183</f>
        <v>23307.311788819996</v>
      </c>
      <c r="KVH183" s="85">
        <f>1.039*$AZ$183</f>
        <v>23307.311788819996</v>
      </c>
      <c r="KVI183" s="85">
        <f>1.039*$AZ$183</f>
        <v>23307.311788819996</v>
      </c>
      <c r="KVJ183" s="85">
        <f>1.039*$AZ$183</f>
        <v>23307.311788819996</v>
      </c>
      <c r="KVK183" s="85">
        <f>1.039*$AZ$183</f>
        <v>23307.311788819996</v>
      </c>
      <c r="KVL183" s="85">
        <f>1.039*$AZ$183</f>
        <v>23307.311788819996</v>
      </c>
      <c r="KVM183" s="85">
        <f>1.039*$AZ$183</f>
        <v>23307.311788819996</v>
      </c>
      <c r="KVN183" s="85">
        <f>1.039*$AZ$183</f>
        <v>23307.311788819996</v>
      </c>
      <c r="KVO183" s="85">
        <f>1.039*$AZ$183</f>
        <v>23307.311788819996</v>
      </c>
      <c r="KVP183" s="85">
        <f>1.039*$AZ$183</f>
        <v>23307.311788819996</v>
      </c>
      <c r="KVQ183" s="85">
        <f>1.039*$AZ$183</f>
        <v>23307.311788819996</v>
      </c>
      <c r="KVR183" s="85">
        <f>1.039*$AZ$183</f>
        <v>23307.311788819996</v>
      </c>
      <c r="KVS183" s="85">
        <f>1.039*$AZ$183</f>
        <v>23307.311788819996</v>
      </c>
      <c r="KVT183" s="85">
        <f>1.039*$AZ$183</f>
        <v>23307.311788819996</v>
      </c>
      <c r="KVU183" s="85">
        <f>1.039*$AZ$183</f>
        <v>23307.311788819996</v>
      </c>
      <c r="KVV183" s="85">
        <f>1.039*$AZ$183</f>
        <v>23307.311788819996</v>
      </c>
      <c r="KVW183" s="85">
        <f>1.039*$AZ$183</f>
        <v>23307.311788819996</v>
      </c>
      <c r="KVX183" s="85">
        <f>1.039*$AZ$183</f>
        <v>23307.311788819996</v>
      </c>
      <c r="KVY183" s="85">
        <f>1.039*$AZ$183</f>
        <v>23307.311788819996</v>
      </c>
      <c r="KVZ183" s="85">
        <f>1.039*$AZ$183</f>
        <v>23307.311788819996</v>
      </c>
      <c r="KWA183" s="85">
        <f>1.039*$AZ$183</f>
        <v>23307.311788819996</v>
      </c>
      <c r="KWB183" s="85">
        <f>1.039*$AZ$183</f>
        <v>23307.311788819996</v>
      </c>
      <c r="KWC183" s="85">
        <f>1.039*$AZ$183</f>
        <v>23307.311788819996</v>
      </c>
      <c r="KWD183" s="85">
        <f>1.039*$AZ$183</f>
        <v>23307.311788819996</v>
      </c>
      <c r="KWE183" s="85">
        <f>1.039*$AZ$183</f>
        <v>23307.311788819996</v>
      </c>
      <c r="KWF183" s="85">
        <f>1.039*$AZ$183</f>
        <v>23307.311788819996</v>
      </c>
      <c r="KWG183" s="85">
        <f>1.039*$AZ$183</f>
        <v>23307.311788819996</v>
      </c>
      <c r="KWH183" s="85">
        <f>1.039*$AZ$183</f>
        <v>23307.311788819996</v>
      </c>
      <c r="KWI183" s="85">
        <f>1.039*$AZ$183</f>
        <v>23307.311788819996</v>
      </c>
      <c r="KWJ183" s="85">
        <f>1.039*$AZ$183</f>
        <v>23307.311788819996</v>
      </c>
      <c r="KWK183" s="85">
        <f>1.039*$AZ$183</f>
        <v>23307.311788819996</v>
      </c>
      <c r="KWL183" s="85">
        <f>1.039*$AZ$183</f>
        <v>23307.311788819996</v>
      </c>
      <c r="KWM183" s="85">
        <f>1.039*$AZ$183</f>
        <v>23307.311788819996</v>
      </c>
      <c r="KWN183" s="85">
        <f>1.039*$AZ$183</f>
        <v>23307.311788819996</v>
      </c>
      <c r="KWO183" s="85">
        <f>1.039*$AZ$183</f>
        <v>23307.311788819996</v>
      </c>
      <c r="KWP183" s="85">
        <f>1.039*$AZ$183</f>
        <v>23307.311788819996</v>
      </c>
      <c r="KWQ183" s="85">
        <f>1.039*$AZ$183</f>
        <v>23307.311788819996</v>
      </c>
      <c r="KWR183" s="85">
        <f>1.039*$AZ$183</f>
        <v>23307.311788819996</v>
      </c>
      <c r="KWS183" s="85">
        <f>1.039*$AZ$183</f>
        <v>23307.311788819996</v>
      </c>
      <c r="KWT183" s="85">
        <f>1.039*$AZ$183</f>
        <v>23307.311788819996</v>
      </c>
      <c r="KWU183" s="85">
        <f>1.039*$AZ$183</f>
        <v>23307.311788819996</v>
      </c>
      <c r="KWV183" s="85">
        <f>1.039*$AZ$183</f>
        <v>23307.311788819996</v>
      </c>
      <c r="KWW183" s="85">
        <f>1.039*$AZ$183</f>
        <v>23307.311788819996</v>
      </c>
      <c r="KWX183" s="85">
        <f>1.039*$AZ$183</f>
        <v>23307.311788819996</v>
      </c>
      <c r="KWY183" s="85">
        <f>1.039*$AZ$183</f>
        <v>23307.311788819996</v>
      </c>
      <c r="KWZ183" s="85">
        <f>1.039*$AZ$183</f>
        <v>23307.311788819996</v>
      </c>
      <c r="KXA183" s="85">
        <f>1.039*$AZ$183</f>
        <v>23307.311788819996</v>
      </c>
      <c r="KXB183" s="85">
        <f>1.039*$AZ$183</f>
        <v>23307.311788819996</v>
      </c>
      <c r="KXC183" s="85">
        <f>1.039*$AZ$183</f>
        <v>23307.311788819996</v>
      </c>
      <c r="KXD183" s="85">
        <f>1.039*$AZ$183</f>
        <v>23307.311788819996</v>
      </c>
      <c r="KXE183" s="85">
        <f>1.039*$AZ$183</f>
        <v>23307.311788819996</v>
      </c>
      <c r="KXF183" s="85">
        <f>1.039*$AZ$183</f>
        <v>23307.311788819996</v>
      </c>
      <c r="KXG183" s="85">
        <f>1.039*$AZ$183</f>
        <v>23307.311788819996</v>
      </c>
      <c r="KXH183" s="85">
        <f>1.039*$AZ$183</f>
        <v>23307.311788819996</v>
      </c>
      <c r="KXI183" s="85">
        <f>1.039*$AZ$183</f>
        <v>23307.311788819996</v>
      </c>
      <c r="KXJ183" s="85">
        <f>1.039*$AZ$183</f>
        <v>23307.311788819996</v>
      </c>
      <c r="KXK183" s="85">
        <f>1.039*$AZ$183</f>
        <v>23307.311788819996</v>
      </c>
      <c r="KXL183" s="85">
        <f>1.039*$AZ$183</f>
        <v>23307.311788819996</v>
      </c>
      <c r="KXM183" s="85">
        <f>1.039*$AZ$183</f>
        <v>23307.311788819996</v>
      </c>
      <c r="KXN183" s="85">
        <f>1.039*$AZ$183</f>
        <v>23307.311788819996</v>
      </c>
      <c r="KXO183" s="85">
        <f>1.039*$AZ$183</f>
        <v>23307.311788819996</v>
      </c>
      <c r="KXP183" s="85">
        <f>1.039*$AZ$183</f>
        <v>23307.311788819996</v>
      </c>
      <c r="KXQ183" s="85">
        <f>1.039*$AZ$183</f>
        <v>23307.311788819996</v>
      </c>
      <c r="KXR183" s="85">
        <f>1.039*$AZ$183</f>
        <v>23307.311788819996</v>
      </c>
      <c r="KXS183" s="85">
        <f>1.039*$AZ$183</f>
        <v>23307.311788819996</v>
      </c>
      <c r="KXT183" s="85">
        <f>1.039*$AZ$183</f>
        <v>23307.311788819996</v>
      </c>
      <c r="KXU183" s="85">
        <f>1.039*$AZ$183</f>
        <v>23307.311788819996</v>
      </c>
      <c r="KXV183" s="85">
        <f>1.039*$AZ$183</f>
        <v>23307.311788819996</v>
      </c>
      <c r="KXW183" s="85">
        <f>1.039*$AZ$183</f>
        <v>23307.311788819996</v>
      </c>
      <c r="KXX183" s="85">
        <f>1.039*$AZ$183</f>
        <v>23307.311788819996</v>
      </c>
      <c r="KXY183" s="85">
        <f>1.039*$AZ$183</f>
        <v>23307.311788819996</v>
      </c>
      <c r="KXZ183" s="85">
        <f>1.039*$AZ$183</f>
        <v>23307.311788819996</v>
      </c>
      <c r="KYA183" s="85">
        <f>1.039*$AZ$183</f>
        <v>23307.311788819996</v>
      </c>
      <c r="KYB183" s="85">
        <f>1.039*$AZ$183</f>
        <v>23307.311788819996</v>
      </c>
      <c r="KYC183" s="85">
        <f>1.039*$AZ$183</f>
        <v>23307.311788819996</v>
      </c>
      <c r="KYD183" s="85">
        <f>1.039*$AZ$183</f>
        <v>23307.311788819996</v>
      </c>
      <c r="KYE183" s="85">
        <f>1.039*$AZ$183</f>
        <v>23307.311788819996</v>
      </c>
      <c r="KYF183" s="85">
        <f>1.039*$AZ$183</f>
        <v>23307.311788819996</v>
      </c>
      <c r="KYG183" s="85">
        <f>1.039*$AZ$183</f>
        <v>23307.311788819996</v>
      </c>
      <c r="KYH183" s="85">
        <f>1.039*$AZ$183</f>
        <v>23307.311788819996</v>
      </c>
      <c r="KYI183" s="85">
        <f>1.039*$AZ$183</f>
        <v>23307.311788819996</v>
      </c>
      <c r="KYJ183" s="85">
        <f>1.039*$AZ$183</f>
        <v>23307.311788819996</v>
      </c>
      <c r="KYK183" s="85">
        <f>1.039*$AZ$183</f>
        <v>23307.311788819996</v>
      </c>
      <c r="KYL183" s="85">
        <f>1.039*$AZ$183</f>
        <v>23307.311788819996</v>
      </c>
      <c r="KYM183" s="85">
        <f>1.039*$AZ$183</f>
        <v>23307.311788819996</v>
      </c>
      <c r="KYN183" s="85">
        <f>1.039*$AZ$183</f>
        <v>23307.311788819996</v>
      </c>
      <c r="KYO183" s="85">
        <f>1.039*$AZ$183</f>
        <v>23307.311788819996</v>
      </c>
      <c r="KYP183" s="85">
        <f>1.039*$AZ$183</f>
        <v>23307.311788819996</v>
      </c>
      <c r="KYQ183" s="85">
        <f>1.039*$AZ$183</f>
        <v>23307.311788819996</v>
      </c>
      <c r="KYR183" s="85">
        <f>1.039*$AZ$183</f>
        <v>23307.311788819996</v>
      </c>
      <c r="KYS183" s="85">
        <f>1.039*$AZ$183</f>
        <v>23307.311788819996</v>
      </c>
      <c r="KYT183" s="85">
        <f>1.039*$AZ$183</f>
        <v>23307.311788819996</v>
      </c>
      <c r="KYU183" s="85">
        <f>1.039*$AZ$183</f>
        <v>23307.311788819996</v>
      </c>
      <c r="KYV183" s="85">
        <f>1.039*$AZ$183</f>
        <v>23307.311788819996</v>
      </c>
      <c r="KYW183" s="85">
        <f>1.039*$AZ$183</f>
        <v>23307.311788819996</v>
      </c>
      <c r="KYX183" s="85">
        <f>1.039*$AZ$183</f>
        <v>23307.311788819996</v>
      </c>
      <c r="KYY183" s="85">
        <f>1.039*$AZ$183</f>
        <v>23307.311788819996</v>
      </c>
      <c r="KYZ183" s="85">
        <f>1.039*$AZ$183</f>
        <v>23307.311788819996</v>
      </c>
      <c r="KZA183" s="85">
        <f>1.039*$AZ$183</f>
        <v>23307.311788819996</v>
      </c>
      <c r="KZB183" s="85">
        <f>1.039*$AZ$183</f>
        <v>23307.311788819996</v>
      </c>
      <c r="KZC183" s="85">
        <f>1.039*$AZ$183</f>
        <v>23307.311788819996</v>
      </c>
      <c r="KZD183" s="85">
        <f>1.039*$AZ$183</f>
        <v>23307.311788819996</v>
      </c>
      <c r="KZE183" s="85">
        <f>1.039*$AZ$183</f>
        <v>23307.311788819996</v>
      </c>
      <c r="KZF183" s="85">
        <f>1.039*$AZ$183</f>
        <v>23307.311788819996</v>
      </c>
      <c r="KZG183" s="85">
        <f>1.039*$AZ$183</f>
        <v>23307.311788819996</v>
      </c>
      <c r="KZH183" s="85">
        <f>1.039*$AZ$183</f>
        <v>23307.311788819996</v>
      </c>
      <c r="KZI183" s="85">
        <f>1.039*$AZ$183</f>
        <v>23307.311788819996</v>
      </c>
      <c r="KZJ183" s="85">
        <f>1.039*$AZ$183</f>
        <v>23307.311788819996</v>
      </c>
      <c r="KZK183" s="85">
        <f>1.039*$AZ$183</f>
        <v>23307.311788819996</v>
      </c>
      <c r="KZL183" s="85">
        <f>1.039*$AZ$183</f>
        <v>23307.311788819996</v>
      </c>
      <c r="KZM183" s="85">
        <f>1.039*$AZ$183</f>
        <v>23307.311788819996</v>
      </c>
      <c r="KZN183" s="85">
        <f>1.039*$AZ$183</f>
        <v>23307.311788819996</v>
      </c>
      <c r="KZO183" s="85">
        <f>1.039*$AZ$183</f>
        <v>23307.311788819996</v>
      </c>
      <c r="KZP183" s="85">
        <f>1.039*$AZ$183</f>
        <v>23307.311788819996</v>
      </c>
      <c r="KZQ183" s="85">
        <f>1.039*$AZ$183</f>
        <v>23307.311788819996</v>
      </c>
      <c r="KZR183" s="85">
        <f>1.039*$AZ$183</f>
        <v>23307.311788819996</v>
      </c>
      <c r="KZS183" s="85">
        <f>1.039*$AZ$183</f>
        <v>23307.311788819996</v>
      </c>
      <c r="KZT183" s="85">
        <f>1.039*$AZ$183</f>
        <v>23307.311788819996</v>
      </c>
      <c r="KZU183" s="85">
        <f>1.039*$AZ$183</f>
        <v>23307.311788819996</v>
      </c>
      <c r="KZV183" s="85">
        <f>1.039*$AZ$183</f>
        <v>23307.311788819996</v>
      </c>
      <c r="KZW183" s="85">
        <f>1.039*$AZ$183</f>
        <v>23307.311788819996</v>
      </c>
      <c r="KZX183" s="85">
        <f>1.039*$AZ$183</f>
        <v>23307.311788819996</v>
      </c>
      <c r="KZY183" s="85">
        <f>1.039*$AZ$183</f>
        <v>23307.311788819996</v>
      </c>
      <c r="KZZ183" s="85">
        <f>1.039*$AZ$183</f>
        <v>23307.311788819996</v>
      </c>
      <c r="LAA183" s="85">
        <f>1.039*$AZ$183</f>
        <v>23307.311788819996</v>
      </c>
      <c r="LAB183" s="85">
        <f>1.039*$AZ$183</f>
        <v>23307.311788819996</v>
      </c>
      <c r="LAC183" s="85">
        <f>1.039*$AZ$183</f>
        <v>23307.311788819996</v>
      </c>
      <c r="LAD183" s="85">
        <f>1.039*$AZ$183</f>
        <v>23307.311788819996</v>
      </c>
      <c r="LAE183" s="85">
        <f>1.039*$AZ$183</f>
        <v>23307.311788819996</v>
      </c>
      <c r="LAF183" s="85">
        <f>1.039*$AZ$183</f>
        <v>23307.311788819996</v>
      </c>
      <c r="LAG183" s="85">
        <f>1.039*$AZ$183</f>
        <v>23307.311788819996</v>
      </c>
      <c r="LAH183" s="85">
        <f>1.039*$AZ$183</f>
        <v>23307.311788819996</v>
      </c>
      <c r="LAI183" s="85">
        <f>1.039*$AZ$183</f>
        <v>23307.311788819996</v>
      </c>
      <c r="LAJ183" s="85">
        <f>1.039*$AZ$183</f>
        <v>23307.311788819996</v>
      </c>
      <c r="LAK183" s="85">
        <f>1.039*$AZ$183</f>
        <v>23307.311788819996</v>
      </c>
      <c r="LAL183" s="85">
        <f>1.039*$AZ$183</f>
        <v>23307.311788819996</v>
      </c>
      <c r="LAM183" s="85">
        <f>1.039*$AZ$183</f>
        <v>23307.311788819996</v>
      </c>
      <c r="LAN183" s="85">
        <f>1.039*$AZ$183</f>
        <v>23307.311788819996</v>
      </c>
      <c r="LAO183" s="85">
        <f>1.039*$AZ$183</f>
        <v>23307.311788819996</v>
      </c>
      <c r="LAP183" s="85">
        <f>1.039*$AZ$183</f>
        <v>23307.311788819996</v>
      </c>
      <c r="LAQ183" s="85">
        <f>1.039*$AZ$183</f>
        <v>23307.311788819996</v>
      </c>
      <c r="LAR183" s="85">
        <f>1.039*$AZ$183</f>
        <v>23307.311788819996</v>
      </c>
      <c r="LAS183" s="85">
        <f>1.039*$AZ$183</f>
        <v>23307.311788819996</v>
      </c>
      <c r="LAT183" s="85">
        <f>1.039*$AZ$183</f>
        <v>23307.311788819996</v>
      </c>
      <c r="LAU183" s="85">
        <f>1.039*$AZ$183</f>
        <v>23307.311788819996</v>
      </c>
      <c r="LAV183" s="85">
        <f>1.039*$AZ$183</f>
        <v>23307.311788819996</v>
      </c>
      <c r="LAW183" s="85">
        <f>1.039*$AZ$183</f>
        <v>23307.311788819996</v>
      </c>
      <c r="LAX183" s="85">
        <f>1.039*$AZ$183</f>
        <v>23307.311788819996</v>
      </c>
      <c r="LAY183" s="85">
        <f>1.039*$AZ$183</f>
        <v>23307.311788819996</v>
      </c>
      <c r="LAZ183" s="85">
        <f>1.039*$AZ$183</f>
        <v>23307.311788819996</v>
      </c>
      <c r="LBA183" s="85">
        <f>1.039*$AZ$183</f>
        <v>23307.311788819996</v>
      </c>
      <c r="LBB183" s="85">
        <f>1.039*$AZ$183</f>
        <v>23307.311788819996</v>
      </c>
      <c r="LBC183" s="85">
        <f>1.039*$AZ$183</f>
        <v>23307.311788819996</v>
      </c>
      <c r="LBD183" s="85">
        <f>1.039*$AZ$183</f>
        <v>23307.311788819996</v>
      </c>
      <c r="LBE183" s="85">
        <f>1.039*$AZ$183</f>
        <v>23307.311788819996</v>
      </c>
      <c r="LBF183" s="85">
        <f>1.039*$AZ$183</f>
        <v>23307.311788819996</v>
      </c>
      <c r="LBG183" s="85">
        <f>1.039*$AZ$183</f>
        <v>23307.311788819996</v>
      </c>
      <c r="LBH183" s="85">
        <f>1.039*$AZ$183</f>
        <v>23307.311788819996</v>
      </c>
      <c r="LBI183" s="85">
        <f>1.039*$AZ$183</f>
        <v>23307.311788819996</v>
      </c>
      <c r="LBJ183" s="85">
        <f>1.039*$AZ$183</f>
        <v>23307.311788819996</v>
      </c>
      <c r="LBK183" s="85">
        <f>1.039*$AZ$183</f>
        <v>23307.311788819996</v>
      </c>
      <c r="LBL183" s="85">
        <f>1.039*$AZ$183</f>
        <v>23307.311788819996</v>
      </c>
      <c r="LBM183" s="85">
        <f>1.039*$AZ$183</f>
        <v>23307.311788819996</v>
      </c>
      <c r="LBN183" s="85">
        <f>1.039*$AZ$183</f>
        <v>23307.311788819996</v>
      </c>
      <c r="LBO183" s="85">
        <f>1.039*$AZ$183</f>
        <v>23307.311788819996</v>
      </c>
      <c r="LBP183" s="85">
        <f>1.039*$AZ$183</f>
        <v>23307.311788819996</v>
      </c>
      <c r="LBQ183" s="85">
        <f>1.039*$AZ$183</f>
        <v>23307.311788819996</v>
      </c>
      <c r="LBR183" s="85">
        <f>1.039*$AZ$183</f>
        <v>23307.311788819996</v>
      </c>
      <c r="LBS183" s="85">
        <f>1.039*$AZ$183</f>
        <v>23307.311788819996</v>
      </c>
      <c r="LBT183" s="85">
        <f>1.039*$AZ$183</f>
        <v>23307.311788819996</v>
      </c>
      <c r="LBU183" s="85">
        <f>1.039*$AZ$183</f>
        <v>23307.311788819996</v>
      </c>
      <c r="LBV183" s="85">
        <f>1.039*$AZ$183</f>
        <v>23307.311788819996</v>
      </c>
      <c r="LBW183" s="85">
        <f>1.039*$AZ$183</f>
        <v>23307.311788819996</v>
      </c>
      <c r="LBX183" s="85">
        <f>1.039*$AZ$183</f>
        <v>23307.311788819996</v>
      </c>
      <c r="LBY183" s="85">
        <f>1.039*$AZ$183</f>
        <v>23307.311788819996</v>
      </c>
      <c r="LBZ183" s="85">
        <f>1.039*$AZ$183</f>
        <v>23307.311788819996</v>
      </c>
      <c r="LCA183" s="85">
        <f>1.039*$AZ$183</f>
        <v>23307.311788819996</v>
      </c>
      <c r="LCB183" s="85">
        <f>1.039*$AZ$183</f>
        <v>23307.311788819996</v>
      </c>
      <c r="LCC183" s="85">
        <f>1.039*$AZ$183</f>
        <v>23307.311788819996</v>
      </c>
      <c r="LCD183" s="85">
        <f>1.039*$AZ$183</f>
        <v>23307.311788819996</v>
      </c>
      <c r="LCE183" s="85">
        <f>1.039*$AZ$183</f>
        <v>23307.311788819996</v>
      </c>
      <c r="LCF183" s="85">
        <f>1.039*$AZ$183</f>
        <v>23307.311788819996</v>
      </c>
      <c r="LCG183" s="85">
        <f>1.039*$AZ$183</f>
        <v>23307.311788819996</v>
      </c>
      <c r="LCH183" s="85">
        <f>1.039*$AZ$183</f>
        <v>23307.311788819996</v>
      </c>
      <c r="LCI183" s="85">
        <f>1.039*$AZ$183</f>
        <v>23307.311788819996</v>
      </c>
      <c r="LCJ183" s="85">
        <f>1.039*$AZ$183</f>
        <v>23307.311788819996</v>
      </c>
      <c r="LCK183" s="85">
        <f>1.039*$AZ$183</f>
        <v>23307.311788819996</v>
      </c>
      <c r="LCL183" s="85">
        <f>1.039*$AZ$183</f>
        <v>23307.311788819996</v>
      </c>
      <c r="LCM183" s="85">
        <f>1.039*$AZ$183</f>
        <v>23307.311788819996</v>
      </c>
      <c r="LCN183" s="85">
        <f>1.039*$AZ$183</f>
        <v>23307.311788819996</v>
      </c>
      <c r="LCO183" s="85">
        <f>1.039*$AZ$183</f>
        <v>23307.311788819996</v>
      </c>
      <c r="LCP183" s="85">
        <f>1.039*$AZ$183</f>
        <v>23307.311788819996</v>
      </c>
      <c r="LCQ183" s="85">
        <f>1.039*$AZ$183</f>
        <v>23307.311788819996</v>
      </c>
      <c r="LCR183" s="85">
        <f>1.039*$AZ$183</f>
        <v>23307.311788819996</v>
      </c>
      <c r="LCS183" s="85">
        <f>1.039*$AZ$183</f>
        <v>23307.311788819996</v>
      </c>
      <c r="LCT183" s="85">
        <f>1.039*$AZ$183</f>
        <v>23307.311788819996</v>
      </c>
      <c r="LCU183" s="85">
        <f>1.039*$AZ$183</f>
        <v>23307.311788819996</v>
      </c>
      <c r="LCV183" s="85">
        <f>1.039*$AZ$183</f>
        <v>23307.311788819996</v>
      </c>
      <c r="LCW183" s="85">
        <f>1.039*$AZ$183</f>
        <v>23307.311788819996</v>
      </c>
      <c r="LCX183" s="85">
        <f>1.039*$AZ$183</f>
        <v>23307.311788819996</v>
      </c>
      <c r="LCY183" s="85">
        <f>1.039*$AZ$183</f>
        <v>23307.311788819996</v>
      </c>
      <c r="LCZ183" s="85">
        <f>1.039*$AZ$183</f>
        <v>23307.311788819996</v>
      </c>
      <c r="LDA183" s="85">
        <f>1.039*$AZ$183</f>
        <v>23307.311788819996</v>
      </c>
      <c r="LDB183" s="85">
        <f>1.039*$AZ$183</f>
        <v>23307.311788819996</v>
      </c>
      <c r="LDC183" s="85">
        <f>1.039*$AZ$183</f>
        <v>23307.311788819996</v>
      </c>
      <c r="LDD183" s="85">
        <f>1.039*$AZ$183</f>
        <v>23307.311788819996</v>
      </c>
      <c r="LDE183" s="85">
        <f>1.039*$AZ$183</f>
        <v>23307.311788819996</v>
      </c>
      <c r="LDF183" s="85">
        <f>1.039*$AZ$183</f>
        <v>23307.311788819996</v>
      </c>
      <c r="LDG183" s="85">
        <f>1.039*$AZ$183</f>
        <v>23307.311788819996</v>
      </c>
      <c r="LDH183" s="85">
        <f>1.039*$AZ$183</f>
        <v>23307.311788819996</v>
      </c>
      <c r="LDI183" s="85">
        <f>1.039*$AZ$183</f>
        <v>23307.311788819996</v>
      </c>
      <c r="LDJ183" s="85">
        <f>1.039*$AZ$183</f>
        <v>23307.311788819996</v>
      </c>
      <c r="LDK183" s="85">
        <f>1.039*$AZ$183</f>
        <v>23307.311788819996</v>
      </c>
      <c r="LDL183" s="85">
        <f>1.039*$AZ$183</f>
        <v>23307.311788819996</v>
      </c>
      <c r="LDM183" s="85">
        <f>1.039*$AZ$183</f>
        <v>23307.311788819996</v>
      </c>
      <c r="LDN183" s="85">
        <f>1.039*$AZ$183</f>
        <v>23307.311788819996</v>
      </c>
      <c r="LDO183" s="85">
        <f>1.039*$AZ$183</f>
        <v>23307.311788819996</v>
      </c>
      <c r="LDP183" s="85">
        <f>1.039*$AZ$183</f>
        <v>23307.311788819996</v>
      </c>
      <c r="LDQ183" s="85">
        <f>1.039*$AZ$183</f>
        <v>23307.311788819996</v>
      </c>
      <c r="LDR183" s="85">
        <f>1.039*$AZ$183</f>
        <v>23307.311788819996</v>
      </c>
      <c r="LDS183" s="85">
        <f>1.039*$AZ$183</f>
        <v>23307.311788819996</v>
      </c>
      <c r="LDT183" s="85">
        <f>1.039*$AZ$183</f>
        <v>23307.311788819996</v>
      </c>
      <c r="LDU183" s="85">
        <f>1.039*$AZ$183</f>
        <v>23307.311788819996</v>
      </c>
      <c r="LDV183" s="85">
        <f>1.039*$AZ$183</f>
        <v>23307.311788819996</v>
      </c>
      <c r="LDW183" s="85">
        <f>1.039*$AZ$183</f>
        <v>23307.311788819996</v>
      </c>
      <c r="LDX183" s="85">
        <f>1.039*$AZ$183</f>
        <v>23307.311788819996</v>
      </c>
      <c r="LDY183" s="85">
        <f>1.039*$AZ$183</f>
        <v>23307.311788819996</v>
      </c>
      <c r="LDZ183" s="85">
        <f>1.039*$AZ$183</f>
        <v>23307.311788819996</v>
      </c>
      <c r="LEA183" s="85">
        <f>1.039*$AZ$183</f>
        <v>23307.311788819996</v>
      </c>
      <c r="LEB183" s="85">
        <f>1.039*$AZ$183</f>
        <v>23307.311788819996</v>
      </c>
      <c r="LEC183" s="85">
        <f>1.039*$AZ$183</f>
        <v>23307.311788819996</v>
      </c>
      <c r="LED183" s="85">
        <f>1.039*$AZ$183</f>
        <v>23307.311788819996</v>
      </c>
      <c r="LEE183" s="85">
        <f>1.039*$AZ$183</f>
        <v>23307.311788819996</v>
      </c>
      <c r="LEF183" s="85">
        <f>1.039*$AZ$183</f>
        <v>23307.311788819996</v>
      </c>
      <c r="LEG183" s="85">
        <f>1.039*$AZ$183</f>
        <v>23307.311788819996</v>
      </c>
      <c r="LEH183" s="85">
        <f>1.039*$AZ$183</f>
        <v>23307.311788819996</v>
      </c>
      <c r="LEI183" s="85">
        <f>1.039*$AZ$183</f>
        <v>23307.311788819996</v>
      </c>
      <c r="LEJ183" s="85">
        <f>1.039*$AZ$183</f>
        <v>23307.311788819996</v>
      </c>
      <c r="LEK183" s="85">
        <f>1.039*$AZ$183</f>
        <v>23307.311788819996</v>
      </c>
      <c r="LEL183" s="85">
        <f>1.039*$AZ$183</f>
        <v>23307.311788819996</v>
      </c>
      <c r="LEM183" s="85">
        <f>1.039*$AZ$183</f>
        <v>23307.311788819996</v>
      </c>
      <c r="LEN183" s="85">
        <f>1.039*$AZ$183</f>
        <v>23307.311788819996</v>
      </c>
      <c r="LEO183" s="85">
        <f>1.039*$AZ$183</f>
        <v>23307.311788819996</v>
      </c>
      <c r="LEP183" s="85">
        <f>1.039*$AZ$183</f>
        <v>23307.311788819996</v>
      </c>
      <c r="LEQ183" s="85">
        <f>1.039*$AZ$183</f>
        <v>23307.311788819996</v>
      </c>
      <c r="LER183" s="85">
        <f>1.039*$AZ$183</f>
        <v>23307.311788819996</v>
      </c>
      <c r="LES183" s="85">
        <f>1.039*$AZ$183</f>
        <v>23307.311788819996</v>
      </c>
      <c r="LET183" s="85">
        <f>1.039*$AZ$183</f>
        <v>23307.311788819996</v>
      </c>
      <c r="LEU183" s="85">
        <f>1.039*$AZ$183</f>
        <v>23307.311788819996</v>
      </c>
      <c r="LEV183" s="85">
        <f>1.039*$AZ$183</f>
        <v>23307.311788819996</v>
      </c>
      <c r="LEW183" s="85">
        <f>1.039*$AZ$183</f>
        <v>23307.311788819996</v>
      </c>
      <c r="LEX183" s="85">
        <f>1.039*$AZ$183</f>
        <v>23307.311788819996</v>
      </c>
      <c r="LEY183" s="85">
        <f>1.039*$AZ$183</f>
        <v>23307.311788819996</v>
      </c>
      <c r="LEZ183" s="85">
        <f>1.039*$AZ$183</f>
        <v>23307.311788819996</v>
      </c>
      <c r="LFA183" s="85">
        <f>1.039*$AZ$183</f>
        <v>23307.311788819996</v>
      </c>
      <c r="LFB183" s="85">
        <f>1.039*$AZ$183</f>
        <v>23307.311788819996</v>
      </c>
      <c r="LFC183" s="85">
        <f>1.039*$AZ$183</f>
        <v>23307.311788819996</v>
      </c>
      <c r="LFD183" s="85">
        <f>1.039*$AZ$183</f>
        <v>23307.311788819996</v>
      </c>
      <c r="LFE183" s="85">
        <f>1.039*$AZ$183</f>
        <v>23307.311788819996</v>
      </c>
      <c r="LFF183" s="85">
        <f>1.039*$AZ$183</f>
        <v>23307.311788819996</v>
      </c>
      <c r="LFG183" s="85">
        <f>1.039*$AZ$183</f>
        <v>23307.311788819996</v>
      </c>
      <c r="LFH183" s="85">
        <f>1.039*$AZ$183</f>
        <v>23307.311788819996</v>
      </c>
      <c r="LFI183" s="85">
        <f>1.039*$AZ$183</f>
        <v>23307.311788819996</v>
      </c>
      <c r="LFJ183" s="85">
        <f>1.039*$AZ$183</f>
        <v>23307.311788819996</v>
      </c>
      <c r="LFK183" s="85">
        <f>1.039*$AZ$183</f>
        <v>23307.311788819996</v>
      </c>
      <c r="LFL183" s="85">
        <f>1.039*$AZ$183</f>
        <v>23307.311788819996</v>
      </c>
      <c r="LFM183" s="85">
        <f>1.039*$AZ$183</f>
        <v>23307.311788819996</v>
      </c>
      <c r="LFN183" s="85">
        <f>1.039*$AZ$183</f>
        <v>23307.311788819996</v>
      </c>
      <c r="LFO183" s="85">
        <f>1.039*$AZ$183</f>
        <v>23307.311788819996</v>
      </c>
      <c r="LFP183" s="85">
        <f>1.039*$AZ$183</f>
        <v>23307.311788819996</v>
      </c>
      <c r="LFQ183" s="85">
        <f>1.039*$AZ$183</f>
        <v>23307.311788819996</v>
      </c>
      <c r="LFR183" s="85">
        <f>1.039*$AZ$183</f>
        <v>23307.311788819996</v>
      </c>
      <c r="LFS183" s="85">
        <f>1.039*$AZ$183</f>
        <v>23307.311788819996</v>
      </c>
      <c r="LFT183" s="85">
        <f>1.039*$AZ$183</f>
        <v>23307.311788819996</v>
      </c>
      <c r="LFU183" s="85">
        <f>1.039*$AZ$183</f>
        <v>23307.311788819996</v>
      </c>
      <c r="LFV183" s="85">
        <f>1.039*$AZ$183</f>
        <v>23307.311788819996</v>
      </c>
      <c r="LFW183" s="85">
        <f>1.039*$AZ$183</f>
        <v>23307.311788819996</v>
      </c>
      <c r="LFX183" s="85">
        <f>1.039*$AZ$183</f>
        <v>23307.311788819996</v>
      </c>
      <c r="LFY183" s="85">
        <f>1.039*$AZ$183</f>
        <v>23307.311788819996</v>
      </c>
      <c r="LFZ183" s="85">
        <f>1.039*$AZ$183</f>
        <v>23307.311788819996</v>
      </c>
      <c r="LGA183" s="85">
        <f>1.039*$AZ$183</f>
        <v>23307.311788819996</v>
      </c>
      <c r="LGB183" s="85">
        <f>1.039*$AZ$183</f>
        <v>23307.311788819996</v>
      </c>
      <c r="LGC183" s="85">
        <f>1.039*$AZ$183</f>
        <v>23307.311788819996</v>
      </c>
      <c r="LGD183" s="85">
        <f>1.039*$AZ$183</f>
        <v>23307.311788819996</v>
      </c>
      <c r="LGE183" s="85">
        <f>1.039*$AZ$183</f>
        <v>23307.311788819996</v>
      </c>
      <c r="LGF183" s="85">
        <f>1.039*$AZ$183</f>
        <v>23307.311788819996</v>
      </c>
      <c r="LGG183" s="85">
        <f>1.039*$AZ$183</f>
        <v>23307.311788819996</v>
      </c>
      <c r="LGH183" s="85">
        <f>1.039*$AZ$183</f>
        <v>23307.311788819996</v>
      </c>
      <c r="LGI183" s="85">
        <f>1.039*$AZ$183</f>
        <v>23307.311788819996</v>
      </c>
      <c r="LGJ183" s="85">
        <f>1.039*$AZ$183</f>
        <v>23307.311788819996</v>
      </c>
      <c r="LGK183" s="85">
        <f>1.039*$AZ$183</f>
        <v>23307.311788819996</v>
      </c>
      <c r="LGL183" s="85">
        <f>1.039*$AZ$183</f>
        <v>23307.311788819996</v>
      </c>
      <c r="LGM183" s="85">
        <f>1.039*$AZ$183</f>
        <v>23307.311788819996</v>
      </c>
      <c r="LGN183" s="85">
        <f>1.039*$AZ$183</f>
        <v>23307.311788819996</v>
      </c>
      <c r="LGO183" s="85">
        <f>1.039*$AZ$183</f>
        <v>23307.311788819996</v>
      </c>
      <c r="LGP183" s="85">
        <f>1.039*$AZ$183</f>
        <v>23307.311788819996</v>
      </c>
      <c r="LGQ183" s="85">
        <f>1.039*$AZ$183</f>
        <v>23307.311788819996</v>
      </c>
      <c r="LGR183" s="85">
        <f>1.039*$AZ$183</f>
        <v>23307.311788819996</v>
      </c>
      <c r="LGS183" s="85">
        <f>1.039*$AZ$183</f>
        <v>23307.311788819996</v>
      </c>
      <c r="LGT183" s="85">
        <f>1.039*$AZ$183</f>
        <v>23307.311788819996</v>
      </c>
      <c r="LGU183" s="85">
        <f>1.039*$AZ$183</f>
        <v>23307.311788819996</v>
      </c>
      <c r="LGV183" s="85">
        <f>1.039*$AZ$183</f>
        <v>23307.311788819996</v>
      </c>
      <c r="LGW183" s="85">
        <f>1.039*$AZ$183</f>
        <v>23307.311788819996</v>
      </c>
      <c r="LGX183" s="85">
        <f>1.039*$AZ$183</f>
        <v>23307.311788819996</v>
      </c>
      <c r="LGY183" s="85">
        <f>1.039*$AZ$183</f>
        <v>23307.311788819996</v>
      </c>
      <c r="LGZ183" s="85">
        <f>1.039*$AZ$183</f>
        <v>23307.311788819996</v>
      </c>
      <c r="LHA183" s="85">
        <f>1.039*$AZ$183</f>
        <v>23307.311788819996</v>
      </c>
      <c r="LHB183" s="85">
        <f>1.039*$AZ$183</f>
        <v>23307.311788819996</v>
      </c>
      <c r="LHC183" s="85">
        <f>1.039*$AZ$183</f>
        <v>23307.311788819996</v>
      </c>
      <c r="LHD183" s="85">
        <f>1.039*$AZ$183</f>
        <v>23307.311788819996</v>
      </c>
      <c r="LHE183" s="85">
        <f>1.039*$AZ$183</f>
        <v>23307.311788819996</v>
      </c>
      <c r="LHF183" s="85">
        <f>1.039*$AZ$183</f>
        <v>23307.311788819996</v>
      </c>
      <c r="LHG183" s="85">
        <f>1.039*$AZ$183</f>
        <v>23307.311788819996</v>
      </c>
      <c r="LHH183" s="85">
        <f>1.039*$AZ$183</f>
        <v>23307.311788819996</v>
      </c>
      <c r="LHI183" s="85">
        <f>1.039*$AZ$183</f>
        <v>23307.311788819996</v>
      </c>
      <c r="LHJ183" s="85">
        <f>1.039*$AZ$183</f>
        <v>23307.311788819996</v>
      </c>
      <c r="LHK183" s="85">
        <f>1.039*$AZ$183</f>
        <v>23307.311788819996</v>
      </c>
      <c r="LHL183" s="85">
        <f>1.039*$AZ$183</f>
        <v>23307.311788819996</v>
      </c>
      <c r="LHM183" s="85">
        <f>1.039*$AZ$183</f>
        <v>23307.311788819996</v>
      </c>
      <c r="LHN183" s="85">
        <f>1.039*$AZ$183</f>
        <v>23307.311788819996</v>
      </c>
      <c r="LHO183" s="85">
        <f>1.039*$AZ$183</f>
        <v>23307.311788819996</v>
      </c>
      <c r="LHP183" s="85">
        <f>1.039*$AZ$183</f>
        <v>23307.311788819996</v>
      </c>
      <c r="LHQ183" s="85">
        <f>1.039*$AZ$183</f>
        <v>23307.311788819996</v>
      </c>
      <c r="LHR183" s="85">
        <f>1.039*$AZ$183</f>
        <v>23307.311788819996</v>
      </c>
      <c r="LHS183" s="85">
        <f>1.039*$AZ$183</f>
        <v>23307.311788819996</v>
      </c>
      <c r="LHT183" s="85">
        <f>1.039*$AZ$183</f>
        <v>23307.311788819996</v>
      </c>
      <c r="LHU183" s="85">
        <f>1.039*$AZ$183</f>
        <v>23307.311788819996</v>
      </c>
      <c r="LHV183" s="85">
        <f>1.039*$AZ$183</f>
        <v>23307.311788819996</v>
      </c>
      <c r="LHW183" s="85">
        <f>1.039*$AZ$183</f>
        <v>23307.311788819996</v>
      </c>
      <c r="LHX183" s="85">
        <f>1.039*$AZ$183</f>
        <v>23307.311788819996</v>
      </c>
      <c r="LHY183" s="85">
        <f>1.039*$AZ$183</f>
        <v>23307.311788819996</v>
      </c>
      <c r="LHZ183" s="85">
        <f>1.039*$AZ$183</f>
        <v>23307.311788819996</v>
      </c>
      <c r="LIA183" s="85">
        <f>1.039*$AZ$183</f>
        <v>23307.311788819996</v>
      </c>
      <c r="LIB183" s="85">
        <f>1.039*$AZ$183</f>
        <v>23307.311788819996</v>
      </c>
      <c r="LIC183" s="85">
        <f>1.039*$AZ$183</f>
        <v>23307.311788819996</v>
      </c>
      <c r="LID183" s="85">
        <f>1.039*$AZ$183</f>
        <v>23307.311788819996</v>
      </c>
      <c r="LIE183" s="85">
        <f>1.039*$AZ$183</f>
        <v>23307.311788819996</v>
      </c>
      <c r="LIF183" s="85">
        <f>1.039*$AZ$183</f>
        <v>23307.311788819996</v>
      </c>
      <c r="LIG183" s="85">
        <f>1.039*$AZ$183</f>
        <v>23307.311788819996</v>
      </c>
      <c r="LIH183" s="85">
        <f>1.039*$AZ$183</f>
        <v>23307.311788819996</v>
      </c>
      <c r="LII183" s="85">
        <f>1.039*$AZ$183</f>
        <v>23307.311788819996</v>
      </c>
      <c r="LIJ183" s="85">
        <f>1.039*$AZ$183</f>
        <v>23307.311788819996</v>
      </c>
      <c r="LIK183" s="85">
        <f>1.039*$AZ$183</f>
        <v>23307.311788819996</v>
      </c>
      <c r="LIL183" s="85">
        <f>1.039*$AZ$183</f>
        <v>23307.311788819996</v>
      </c>
      <c r="LIM183" s="85">
        <f>1.039*$AZ$183</f>
        <v>23307.311788819996</v>
      </c>
      <c r="LIN183" s="85">
        <f>1.039*$AZ$183</f>
        <v>23307.311788819996</v>
      </c>
      <c r="LIO183" s="85">
        <f>1.039*$AZ$183</f>
        <v>23307.311788819996</v>
      </c>
      <c r="LIP183" s="85">
        <f>1.039*$AZ$183</f>
        <v>23307.311788819996</v>
      </c>
      <c r="LIQ183" s="85">
        <f>1.039*$AZ$183</f>
        <v>23307.311788819996</v>
      </c>
      <c r="LIR183" s="85">
        <f>1.039*$AZ$183</f>
        <v>23307.311788819996</v>
      </c>
      <c r="LIS183" s="85">
        <f>1.039*$AZ$183</f>
        <v>23307.311788819996</v>
      </c>
      <c r="LIT183" s="85">
        <f>1.039*$AZ$183</f>
        <v>23307.311788819996</v>
      </c>
      <c r="LIU183" s="85">
        <f>1.039*$AZ$183</f>
        <v>23307.311788819996</v>
      </c>
      <c r="LIV183" s="85">
        <f>1.039*$AZ$183</f>
        <v>23307.311788819996</v>
      </c>
      <c r="LIW183" s="85">
        <f>1.039*$AZ$183</f>
        <v>23307.311788819996</v>
      </c>
      <c r="LIX183" s="85">
        <f>1.039*$AZ$183</f>
        <v>23307.311788819996</v>
      </c>
      <c r="LIY183" s="85">
        <f>1.039*$AZ$183</f>
        <v>23307.311788819996</v>
      </c>
      <c r="LIZ183" s="85">
        <f>1.039*$AZ$183</f>
        <v>23307.311788819996</v>
      </c>
      <c r="LJA183" s="85">
        <f>1.039*$AZ$183</f>
        <v>23307.311788819996</v>
      </c>
      <c r="LJB183" s="85">
        <f>1.039*$AZ$183</f>
        <v>23307.311788819996</v>
      </c>
      <c r="LJC183" s="85">
        <f>1.039*$AZ$183</f>
        <v>23307.311788819996</v>
      </c>
      <c r="LJD183" s="85">
        <f>1.039*$AZ$183</f>
        <v>23307.311788819996</v>
      </c>
      <c r="LJE183" s="85">
        <f>1.039*$AZ$183</f>
        <v>23307.311788819996</v>
      </c>
      <c r="LJF183" s="85">
        <f>1.039*$AZ$183</f>
        <v>23307.311788819996</v>
      </c>
      <c r="LJG183" s="85">
        <f>1.039*$AZ$183</f>
        <v>23307.311788819996</v>
      </c>
      <c r="LJH183" s="85">
        <f>1.039*$AZ$183</f>
        <v>23307.311788819996</v>
      </c>
      <c r="LJI183" s="85">
        <f>1.039*$AZ$183</f>
        <v>23307.311788819996</v>
      </c>
      <c r="LJJ183" s="85">
        <f>1.039*$AZ$183</f>
        <v>23307.311788819996</v>
      </c>
      <c r="LJK183" s="85">
        <f>1.039*$AZ$183</f>
        <v>23307.311788819996</v>
      </c>
      <c r="LJL183" s="85">
        <f>1.039*$AZ$183</f>
        <v>23307.311788819996</v>
      </c>
      <c r="LJM183" s="85">
        <f>1.039*$AZ$183</f>
        <v>23307.311788819996</v>
      </c>
      <c r="LJN183" s="85">
        <f>1.039*$AZ$183</f>
        <v>23307.311788819996</v>
      </c>
      <c r="LJO183" s="85">
        <f>1.039*$AZ$183</f>
        <v>23307.311788819996</v>
      </c>
      <c r="LJP183" s="85">
        <f>1.039*$AZ$183</f>
        <v>23307.311788819996</v>
      </c>
      <c r="LJQ183" s="85">
        <f>1.039*$AZ$183</f>
        <v>23307.311788819996</v>
      </c>
      <c r="LJR183" s="85">
        <f>1.039*$AZ$183</f>
        <v>23307.311788819996</v>
      </c>
      <c r="LJS183" s="85">
        <f>1.039*$AZ$183</f>
        <v>23307.311788819996</v>
      </c>
      <c r="LJT183" s="85">
        <f>1.039*$AZ$183</f>
        <v>23307.311788819996</v>
      </c>
      <c r="LJU183" s="85">
        <f>1.039*$AZ$183</f>
        <v>23307.311788819996</v>
      </c>
      <c r="LJV183" s="85">
        <f>1.039*$AZ$183</f>
        <v>23307.311788819996</v>
      </c>
      <c r="LJW183" s="85">
        <f>1.039*$AZ$183</f>
        <v>23307.311788819996</v>
      </c>
      <c r="LJX183" s="85">
        <f>1.039*$AZ$183</f>
        <v>23307.311788819996</v>
      </c>
      <c r="LJY183" s="85">
        <f>1.039*$AZ$183</f>
        <v>23307.311788819996</v>
      </c>
      <c r="LJZ183" s="85">
        <f>1.039*$AZ$183</f>
        <v>23307.311788819996</v>
      </c>
      <c r="LKA183" s="85">
        <f>1.039*$AZ$183</f>
        <v>23307.311788819996</v>
      </c>
      <c r="LKB183" s="85">
        <f>1.039*$AZ$183</f>
        <v>23307.311788819996</v>
      </c>
      <c r="LKC183" s="85">
        <f>1.039*$AZ$183</f>
        <v>23307.311788819996</v>
      </c>
      <c r="LKD183" s="85">
        <f>1.039*$AZ$183</f>
        <v>23307.311788819996</v>
      </c>
      <c r="LKE183" s="85">
        <f>1.039*$AZ$183</f>
        <v>23307.311788819996</v>
      </c>
      <c r="LKF183" s="85">
        <f>1.039*$AZ$183</f>
        <v>23307.311788819996</v>
      </c>
      <c r="LKG183" s="85">
        <f>1.039*$AZ$183</f>
        <v>23307.311788819996</v>
      </c>
      <c r="LKH183" s="85">
        <f>1.039*$AZ$183</f>
        <v>23307.311788819996</v>
      </c>
      <c r="LKI183" s="85">
        <f>1.039*$AZ$183</f>
        <v>23307.311788819996</v>
      </c>
      <c r="LKJ183" s="85">
        <f>1.039*$AZ$183</f>
        <v>23307.311788819996</v>
      </c>
      <c r="LKK183" s="85">
        <f>1.039*$AZ$183</f>
        <v>23307.311788819996</v>
      </c>
      <c r="LKL183" s="85">
        <f>1.039*$AZ$183</f>
        <v>23307.311788819996</v>
      </c>
      <c r="LKM183" s="85">
        <f>1.039*$AZ$183</f>
        <v>23307.311788819996</v>
      </c>
      <c r="LKN183" s="85">
        <f>1.039*$AZ$183</f>
        <v>23307.311788819996</v>
      </c>
      <c r="LKO183" s="85">
        <f>1.039*$AZ$183</f>
        <v>23307.311788819996</v>
      </c>
      <c r="LKP183" s="85">
        <f>1.039*$AZ$183</f>
        <v>23307.311788819996</v>
      </c>
      <c r="LKQ183" s="85">
        <f>1.039*$AZ$183</f>
        <v>23307.311788819996</v>
      </c>
      <c r="LKR183" s="85">
        <f>1.039*$AZ$183</f>
        <v>23307.311788819996</v>
      </c>
      <c r="LKS183" s="85">
        <f>1.039*$AZ$183</f>
        <v>23307.311788819996</v>
      </c>
      <c r="LKT183" s="85">
        <f>1.039*$AZ$183</f>
        <v>23307.311788819996</v>
      </c>
      <c r="LKU183" s="85">
        <f>1.039*$AZ$183</f>
        <v>23307.311788819996</v>
      </c>
      <c r="LKV183" s="85">
        <f>1.039*$AZ$183</f>
        <v>23307.311788819996</v>
      </c>
      <c r="LKW183" s="85">
        <f>1.039*$AZ$183</f>
        <v>23307.311788819996</v>
      </c>
      <c r="LKX183" s="85">
        <f>1.039*$AZ$183</f>
        <v>23307.311788819996</v>
      </c>
      <c r="LKY183" s="85">
        <f>1.039*$AZ$183</f>
        <v>23307.311788819996</v>
      </c>
      <c r="LKZ183" s="85">
        <f>1.039*$AZ$183</f>
        <v>23307.311788819996</v>
      </c>
      <c r="LLA183" s="85">
        <f>1.039*$AZ$183</f>
        <v>23307.311788819996</v>
      </c>
      <c r="LLB183" s="85">
        <f>1.039*$AZ$183</f>
        <v>23307.311788819996</v>
      </c>
      <c r="LLC183" s="85">
        <f>1.039*$AZ$183</f>
        <v>23307.311788819996</v>
      </c>
      <c r="LLD183" s="85">
        <f>1.039*$AZ$183</f>
        <v>23307.311788819996</v>
      </c>
      <c r="LLE183" s="85">
        <f>1.039*$AZ$183</f>
        <v>23307.311788819996</v>
      </c>
      <c r="LLF183" s="85">
        <f>1.039*$AZ$183</f>
        <v>23307.311788819996</v>
      </c>
      <c r="LLG183" s="85">
        <f>1.039*$AZ$183</f>
        <v>23307.311788819996</v>
      </c>
      <c r="LLH183" s="85">
        <f>1.039*$AZ$183</f>
        <v>23307.311788819996</v>
      </c>
      <c r="LLI183" s="85">
        <f>1.039*$AZ$183</f>
        <v>23307.311788819996</v>
      </c>
      <c r="LLJ183" s="85">
        <f>1.039*$AZ$183</f>
        <v>23307.311788819996</v>
      </c>
      <c r="LLK183" s="85">
        <f>1.039*$AZ$183</f>
        <v>23307.311788819996</v>
      </c>
      <c r="LLL183" s="85">
        <f>1.039*$AZ$183</f>
        <v>23307.311788819996</v>
      </c>
      <c r="LLM183" s="85">
        <f>1.039*$AZ$183</f>
        <v>23307.311788819996</v>
      </c>
      <c r="LLN183" s="85">
        <f>1.039*$AZ$183</f>
        <v>23307.311788819996</v>
      </c>
      <c r="LLO183" s="85">
        <f>1.039*$AZ$183</f>
        <v>23307.311788819996</v>
      </c>
      <c r="LLP183" s="85">
        <f>1.039*$AZ$183</f>
        <v>23307.311788819996</v>
      </c>
      <c r="LLQ183" s="85">
        <f>1.039*$AZ$183</f>
        <v>23307.311788819996</v>
      </c>
      <c r="LLR183" s="85">
        <f>1.039*$AZ$183</f>
        <v>23307.311788819996</v>
      </c>
      <c r="LLS183" s="85">
        <f>1.039*$AZ$183</f>
        <v>23307.311788819996</v>
      </c>
      <c r="LLT183" s="85">
        <f>1.039*$AZ$183</f>
        <v>23307.311788819996</v>
      </c>
      <c r="LLU183" s="85">
        <f>1.039*$AZ$183</f>
        <v>23307.311788819996</v>
      </c>
      <c r="LLV183" s="85">
        <f>1.039*$AZ$183</f>
        <v>23307.311788819996</v>
      </c>
      <c r="LLW183" s="85">
        <f>1.039*$AZ$183</f>
        <v>23307.311788819996</v>
      </c>
      <c r="LLX183" s="85">
        <f>1.039*$AZ$183</f>
        <v>23307.311788819996</v>
      </c>
      <c r="LLY183" s="85">
        <f>1.039*$AZ$183</f>
        <v>23307.311788819996</v>
      </c>
      <c r="LLZ183" s="85">
        <f>1.039*$AZ$183</f>
        <v>23307.311788819996</v>
      </c>
      <c r="LMA183" s="85">
        <f>1.039*$AZ$183</f>
        <v>23307.311788819996</v>
      </c>
      <c r="LMB183" s="85">
        <f>1.039*$AZ$183</f>
        <v>23307.311788819996</v>
      </c>
      <c r="LMC183" s="85">
        <f>1.039*$AZ$183</f>
        <v>23307.311788819996</v>
      </c>
      <c r="LMD183" s="85">
        <f>1.039*$AZ$183</f>
        <v>23307.311788819996</v>
      </c>
      <c r="LME183" s="85">
        <f>1.039*$AZ$183</f>
        <v>23307.311788819996</v>
      </c>
      <c r="LMF183" s="85">
        <f>1.039*$AZ$183</f>
        <v>23307.311788819996</v>
      </c>
      <c r="LMG183" s="85">
        <f>1.039*$AZ$183</f>
        <v>23307.311788819996</v>
      </c>
      <c r="LMH183" s="85">
        <f>1.039*$AZ$183</f>
        <v>23307.311788819996</v>
      </c>
      <c r="LMI183" s="85">
        <f>1.039*$AZ$183</f>
        <v>23307.311788819996</v>
      </c>
      <c r="LMJ183" s="85">
        <f>1.039*$AZ$183</f>
        <v>23307.311788819996</v>
      </c>
      <c r="LMK183" s="85">
        <f>1.039*$AZ$183</f>
        <v>23307.311788819996</v>
      </c>
      <c r="LML183" s="85">
        <f>1.039*$AZ$183</f>
        <v>23307.311788819996</v>
      </c>
      <c r="LMM183" s="85">
        <f>1.039*$AZ$183</f>
        <v>23307.311788819996</v>
      </c>
      <c r="LMN183" s="85">
        <f>1.039*$AZ$183</f>
        <v>23307.311788819996</v>
      </c>
      <c r="LMO183" s="85">
        <f>1.039*$AZ$183</f>
        <v>23307.311788819996</v>
      </c>
      <c r="LMP183" s="85">
        <f>1.039*$AZ$183</f>
        <v>23307.311788819996</v>
      </c>
      <c r="LMQ183" s="85">
        <f>1.039*$AZ$183</f>
        <v>23307.311788819996</v>
      </c>
      <c r="LMR183" s="85">
        <f>1.039*$AZ$183</f>
        <v>23307.311788819996</v>
      </c>
      <c r="LMS183" s="85">
        <f>1.039*$AZ$183</f>
        <v>23307.311788819996</v>
      </c>
      <c r="LMT183" s="85">
        <f>1.039*$AZ$183</f>
        <v>23307.311788819996</v>
      </c>
      <c r="LMU183" s="85">
        <f>1.039*$AZ$183</f>
        <v>23307.311788819996</v>
      </c>
      <c r="LMV183" s="85">
        <f>1.039*$AZ$183</f>
        <v>23307.311788819996</v>
      </c>
      <c r="LMW183" s="85">
        <f>1.039*$AZ$183</f>
        <v>23307.311788819996</v>
      </c>
      <c r="LMX183" s="85">
        <f>1.039*$AZ$183</f>
        <v>23307.311788819996</v>
      </c>
      <c r="LMY183" s="85">
        <f>1.039*$AZ$183</f>
        <v>23307.311788819996</v>
      </c>
      <c r="LMZ183" s="85">
        <f>1.039*$AZ$183</f>
        <v>23307.311788819996</v>
      </c>
      <c r="LNA183" s="85">
        <f>1.039*$AZ$183</f>
        <v>23307.311788819996</v>
      </c>
      <c r="LNB183" s="85">
        <f>1.039*$AZ$183</f>
        <v>23307.311788819996</v>
      </c>
      <c r="LNC183" s="85">
        <f>1.039*$AZ$183</f>
        <v>23307.311788819996</v>
      </c>
      <c r="LND183" s="85">
        <f>1.039*$AZ$183</f>
        <v>23307.311788819996</v>
      </c>
      <c r="LNE183" s="85">
        <f>1.039*$AZ$183</f>
        <v>23307.311788819996</v>
      </c>
      <c r="LNF183" s="85">
        <f>1.039*$AZ$183</f>
        <v>23307.311788819996</v>
      </c>
      <c r="LNG183" s="85">
        <f>1.039*$AZ$183</f>
        <v>23307.311788819996</v>
      </c>
      <c r="LNH183" s="85">
        <f>1.039*$AZ$183</f>
        <v>23307.311788819996</v>
      </c>
      <c r="LNI183" s="85">
        <f>1.039*$AZ$183</f>
        <v>23307.311788819996</v>
      </c>
      <c r="LNJ183" s="85">
        <f>1.039*$AZ$183</f>
        <v>23307.311788819996</v>
      </c>
      <c r="LNK183" s="85">
        <f>1.039*$AZ$183</f>
        <v>23307.311788819996</v>
      </c>
      <c r="LNL183" s="85">
        <f>1.039*$AZ$183</f>
        <v>23307.311788819996</v>
      </c>
      <c r="LNM183" s="85">
        <f>1.039*$AZ$183</f>
        <v>23307.311788819996</v>
      </c>
      <c r="LNN183" s="85">
        <f>1.039*$AZ$183</f>
        <v>23307.311788819996</v>
      </c>
      <c r="LNO183" s="85">
        <f>1.039*$AZ$183</f>
        <v>23307.311788819996</v>
      </c>
      <c r="LNP183" s="85">
        <f>1.039*$AZ$183</f>
        <v>23307.311788819996</v>
      </c>
      <c r="LNQ183" s="85">
        <f>1.039*$AZ$183</f>
        <v>23307.311788819996</v>
      </c>
      <c r="LNR183" s="85">
        <f>1.039*$AZ$183</f>
        <v>23307.311788819996</v>
      </c>
      <c r="LNS183" s="85">
        <f>1.039*$AZ$183</f>
        <v>23307.311788819996</v>
      </c>
      <c r="LNT183" s="85">
        <f>1.039*$AZ$183</f>
        <v>23307.311788819996</v>
      </c>
      <c r="LNU183" s="85">
        <f>1.039*$AZ$183</f>
        <v>23307.311788819996</v>
      </c>
      <c r="LNV183" s="85">
        <f>1.039*$AZ$183</f>
        <v>23307.311788819996</v>
      </c>
      <c r="LNW183" s="85">
        <f>1.039*$AZ$183</f>
        <v>23307.311788819996</v>
      </c>
      <c r="LNX183" s="85">
        <f>1.039*$AZ$183</f>
        <v>23307.311788819996</v>
      </c>
      <c r="LNY183" s="85">
        <f>1.039*$AZ$183</f>
        <v>23307.311788819996</v>
      </c>
      <c r="LNZ183" s="85">
        <f>1.039*$AZ$183</f>
        <v>23307.311788819996</v>
      </c>
      <c r="LOA183" s="85">
        <f>1.039*$AZ$183</f>
        <v>23307.311788819996</v>
      </c>
      <c r="LOB183" s="85">
        <f>1.039*$AZ$183</f>
        <v>23307.311788819996</v>
      </c>
      <c r="LOC183" s="85">
        <f>1.039*$AZ$183</f>
        <v>23307.311788819996</v>
      </c>
      <c r="LOD183" s="85">
        <f>1.039*$AZ$183</f>
        <v>23307.311788819996</v>
      </c>
      <c r="LOE183" s="85">
        <f>1.039*$AZ$183</f>
        <v>23307.311788819996</v>
      </c>
      <c r="LOF183" s="85">
        <f>1.039*$AZ$183</f>
        <v>23307.311788819996</v>
      </c>
      <c r="LOG183" s="85">
        <f>1.039*$AZ$183</f>
        <v>23307.311788819996</v>
      </c>
      <c r="LOH183" s="85">
        <f>1.039*$AZ$183</f>
        <v>23307.311788819996</v>
      </c>
      <c r="LOI183" s="85">
        <f>1.039*$AZ$183</f>
        <v>23307.311788819996</v>
      </c>
      <c r="LOJ183" s="85">
        <f>1.039*$AZ$183</f>
        <v>23307.311788819996</v>
      </c>
      <c r="LOK183" s="85">
        <f>1.039*$AZ$183</f>
        <v>23307.311788819996</v>
      </c>
      <c r="LOL183" s="85">
        <f>1.039*$AZ$183</f>
        <v>23307.311788819996</v>
      </c>
      <c r="LOM183" s="85">
        <f>1.039*$AZ$183</f>
        <v>23307.311788819996</v>
      </c>
      <c r="LON183" s="85">
        <f>1.039*$AZ$183</f>
        <v>23307.311788819996</v>
      </c>
      <c r="LOO183" s="85">
        <f>1.039*$AZ$183</f>
        <v>23307.311788819996</v>
      </c>
      <c r="LOP183" s="85">
        <f>1.039*$AZ$183</f>
        <v>23307.311788819996</v>
      </c>
      <c r="LOQ183" s="85">
        <f>1.039*$AZ$183</f>
        <v>23307.311788819996</v>
      </c>
      <c r="LOR183" s="85">
        <f>1.039*$AZ$183</f>
        <v>23307.311788819996</v>
      </c>
      <c r="LOS183" s="85">
        <f>1.039*$AZ$183</f>
        <v>23307.311788819996</v>
      </c>
      <c r="LOT183" s="85">
        <f>1.039*$AZ$183</f>
        <v>23307.311788819996</v>
      </c>
      <c r="LOU183" s="85">
        <f>1.039*$AZ$183</f>
        <v>23307.311788819996</v>
      </c>
      <c r="LOV183" s="85">
        <f>1.039*$AZ$183</f>
        <v>23307.311788819996</v>
      </c>
      <c r="LOW183" s="85">
        <f>1.039*$AZ$183</f>
        <v>23307.311788819996</v>
      </c>
      <c r="LOX183" s="85">
        <f>1.039*$AZ$183</f>
        <v>23307.311788819996</v>
      </c>
      <c r="LOY183" s="85">
        <f>1.039*$AZ$183</f>
        <v>23307.311788819996</v>
      </c>
      <c r="LOZ183" s="85">
        <f>1.039*$AZ$183</f>
        <v>23307.311788819996</v>
      </c>
      <c r="LPA183" s="85">
        <f>1.039*$AZ$183</f>
        <v>23307.311788819996</v>
      </c>
      <c r="LPB183" s="85">
        <f>1.039*$AZ$183</f>
        <v>23307.311788819996</v>
      </c>
      <c r="LPC183" s="85">
        <f>1.039*$AZ$183</f>
        <v>23307.311788819996</v>
      </c>
      <c r="LPD183" s="85">
        <f>1.039*$AZ$183</f>
        <v>23307.311788819996</v>
      </c>
      <c r="LPE183" s="85">
        <f>1.039*$AZ$183</f>
        <v>23307.311788819996</v>
      </c>
      <c r="LPF183" s="85">
        <f>1.039*$AZ$183</f>
        <v>23307.311788819996</v>
      </c>
      <c r="LPG183" s="85">
        <f>1.039*$AZ$183</f>
        <v>23307.311788819996</v>
      </c>
      <c r="LPH183" s="85">
        <f>1.039*$AZ$183</f>
        <v>23307.311788819996</v>
      </c>
      <c r="LPI183" s="85">
        <f>1.039*$AZ$183</f>
        <v>23307.311788819996</v>
      </c>
      <c r="LPJ183" s="85">
        <f>1.039*$AZ$183</f>
        <v>23307.311788819996</v>
      </c>
      <c r="LPK183" s="85">
        <f>1.039*$AZ$183</f>
        <v>23307.311788819996</v>
      </c>
      <c r="LPL183" s="85">
        <f>1.039*$AZ$183</f>
        <v>23307.311788819996</v>
      </c>
      <c r="LPM183" s="85">
        <f>1.039*$AZ$183</f>
        <v>23307.311788819996</v>
      </c>
      <c r="LPN183" s="85">
        <f>1.039*$AZ$183</f>
        <v>23307.311788819996</v>
      </c>
      <c r="LPO183" s="85">
        <f>1.039*$AZ$183</f>
        <v>23307.311788819996</v>
      </c>
      <c r="LPP183" s="85">
        <f>1.039*$AZ$183</f>
        <v>23307.311788819996</v>
      </c>
      <c r="LPQ183" s="85">
        <f>1.039*$AZ$183</f>
        <v>23307.311788819996</v>
      </c>
      <c r="LPR183" s="85">
        <f>1.039*$AZ$183</f>
        <v>23307.311788819996</v>
      </c>
      <c r="LPS183" s="85">
        <f>1.039*$AZ$183</f>
        <v>23307.311788819996</v>
      </c>
      <c r="LPT183" s="85">
        <f>1.039*$AZ$183</f>
        <v>23307.311788819996</v>
      </c>
      <c r="LPU183" s="85">
        <f>1.039*$AZ$183</f>
        <v>23307.311788819996</v>
      </c>
      <c r="LPV183" s="85">
        <f>1.039*$AZ$183</f>
        <v>23307.311788819996</v>
      </c>
      <c r="LPW183" s="85">
        <f>1.039*$AZ$183</f>
        <v>23307.311788819996</v>
      </c>
      <c r="LPX183" s="85">
        <f>1.039*$AZ$183</f>
        <v>23307.311788819996</v>
      </c>
      <c r="LPY183" s="85">
        <f>1.039*$AZ$183</f>
        <v>23307.311788819996</v>
      </c>
      <c r="LPZ183" s="85">
        <f>1.039*$AZ$183</f>
        <v>23307.311788819996</v>
      </c>
      <c r="LQA183" s="85">
        <f>1.039*$AZ$183</f>
        <v>23307.311788819996</v>
      </c>
      <c r="LQB183" s="85">
        <f>1.039*$AZ$183</f>
        <v>23307.311788819996</v>
      </c>
      <c r="LQC183" s="85">
        <f>1.039*$AZ$183</f>
        <v>23307.311788819996</v>
      </c>
      <c r="LQD183" s="85">
        <f>1.039*$AZ$183</f>
        <v>23307.311788819996</v>
      </c>
      <c r="LQE183" s="85">
        <f>1.039*$AZ$183</f>
        <v>23307.311788819996</v>
      </c>
      <c r="LQF183" s="85">
        <f>1.039*$AZ$183</f>
        <v>23307.311788819996</v>
      </c>
      <c r="LQG183" s="85">
        <f>1.039*$AZ$183</f>
        <v>23307.311788819996</v>
      </c>
      <c r="LQH183" s="85">
        <f>1.039*$AZ$183</f>
        <v>23307.311788819996</v>
      </c>
      <c r="LQI183" s="85">
        <f>1.039*$AZ$183</f>
        <v>23307.311788819996</v>
      </c>
      <c r="LQJ183" s="85">
        <f>1.039*$AZ$183</f>
        <v>23307.311788819996</v>
      </c>
      <c r="LQK183" s="85">
        <f>1.039*$AZ$183</f>
        <v>23307.311788819996</v>
      </c>
      <c r="LQL183" s="85">
        <f>1.039*$AZ$183</f>
        <v>23307.311788819996</v>
      </c>
      <c r="LQM183" s="85">
        <f>1.039*$AZ$183</f>
        <v>23307.311788819996</v>
      </c>
      <c r="LQN183" s="85">
        <f>1.039*$AZ$183</f>
        <v>23307.311788819996</v>
      </c>
      <c r="LQO183" s="85">
        <f>1.039*$AZ$183</f>
        <v>23307.311788819996</v>
      </c>
      <c r="LQP183" s="85">
        <f>1.039*$AZ$183</f>
        <v>23307.311788819996</v>
      </c>
      <c r="LQQ183" s="85">
        <f>1.039*$AZ$183</f>
        <v>23307.311788819996</v>
      </c>
      <c r="LQR183" s="85">
        <f>1.039*$AZ$183</f>
        <v>23307.311788819996</v>
      </c>
      <c r="LQS183" s="85">
        <f>1.039*$AZ$183</f>
        <v>23307.311788819996</v>
      </c>
      <c r="LQT183" s="85">
        <f>1.039*$AZ$183</f>
        <v>23307.311788819996</v>
      </c>
      <c r="LQU183" s="85">
        <f>1.039*$AZ$183</f>
        <v>23307.311788819996</v>
      </c>
      <c r="LQV183" s="85">
        <f>1.039*$AZ$183</f>
        <v>23307.311788819996</v>
      </c>
      <c r="LQW183" s="85">
        <f>1.039*$AZ$183</f>
        <v>23307.311788819996</v>
      </c>
      <c r="LQX183" s="85">
        <f>1.039*$AZ$183</f>
        <v>23307.311788819996</v>
      </c>
      <c r="LQY183" s="85">
        <f>1.039*$AZ$183</f>
        <v>23307.311788819996</v>
      </c>
      <c r="LQZ183" s="85">
        <f>1.039*$AZ$183</f>
        <v>23307.311788819996</v>
      </c>
      <c r="LRA183" s="85">
        <f>1.039*$AZ$183</f>
        <v>23307.311788819996</v>
      </c>
      <c r="LRB183" s="85">
        <f>1.039*$AZ$183</f>
        <v>23307.311788819996</v>
      </c>
      <c r="LRC183" s="85">
        <f>1.039*$AZ$183</f>
        <v>23307.311788819996</v>
      </c>
      <c r="LRD183" s="85">
        <f>1.039*$AZ$183</f>
        <v>23307.311788819996</v>
      </c>
      <c r="LRE183" s="85">
        <f>1.039*$AZ$183</f>
        <v>23307.311788819996</v>
      </c>
      <c r="LRF183" s="85">
        <f>1.039*$AZ$183</f>
        <v>23307.311788819996</v>
      </c>
      <c r="LRG183" s="85">
        <f>1.039*$AZ$183</f>
        <v>23307.311788819996</v>
      </c>
      <c r="LRH183" s="85">
        <f>1.039*$AZ$183</f>
        <v>23307.311788819996</v>
      </c>
      <c r="LRI183" s="85">
        <f>1.039*$AZ$183</f>
        <v>23307.311788819996</v>
      </c>
      <c r="LRJ183" s="85">
        <f>1.039*$AZ$183</f>
        <v>23307.311788819996</v>
      </c>
      <c r="LRK183" s="85">
        <f>1.039*$AZ$183</f>
        <v>23307.311788819996</v>
      </c>
      <c r="LRL183" s="85">
        <f>1.039*$AZ$183</f>
        <v>23307.311788819996</v>
      </c>
      <c r="LRM183" s="85">
        <f>1.039*$AZ$183</f>
        <v>23307.311788819996</v>
      </c>
      <c r="LRN183" s="85">
        <f>1.039*$AZ$183</f>
        <v>23307.311788819996</v>
      </c>
      <c r="LRO183" s="85">
        <f>1.039*$AZ$183</f>
        <v>23307.311788819996</v>
      </c>
      <c r="LRP183" s="85">
        <f>1.039*$AZ$183</f>
        <v>23307.311788819996</v>
      </c>
      <c r="LRQ183" s="85">
        <f>1.039*$AZ$183</f>
        <v>23307.311788819996</v>
      </c>
      <c r="LRR183" s="85">
        <f>1.039*$AZ$183</f>
        <v>23307.311788819996</v>
      </c>
      <c r="LRS183" s="85">
        <f>1.039*$AZ$183</f>
        <v>23307.311788819996</v>
      </c>
      <c r="LRT183" s="85">
        <f>1.039*$AZ$183</f>
        <v>23307.311788819996</v>
      </c>
      <c r="LRU183" s="85">
        <f>1.039*$AZ$183</f>
        <v>23307.311788819996</v>
      </c>
      <c r="LRV183" s="85">
        <f>1.039*$AZ$183</f>
        <v>23307.311788819996</v>
      </c>
      <c r="LRW183" s="85">
        <f>1.039*$AZ$183</f>
        <v>23307.311788819996</v>
      </c>
      <c r="LRX183" s="85">
        <f>1.039*$AZ$183</f>
        <v>23307.311788819996</v>
      </c>
      <c r="LRY183" s="85">
        <f>1.039*$AZ$183</f>
        <v>23307.311788819996</v>
      </c>
      <c r="LRZ183" s="85">
        <f>1.039*$AZ$183</f>
        <v>23307.311788819996</v>
      </c>
      <c r="LSA183" s="85">
        <f>1.039*$AZ$183</f>
        <v>23307.311788819996</v>
      </c>
      <c r="LSB183" s="85">
        <f>1.039*$AZ$183</f>
        <v>23307.311788819996</v>
      </c>
      <c r="LSC183" s="85">
        <f>1.039*$AZ$183</f>
        <v>23307.311788819996</v>
      </c>
      <c r="LSD183" s="85">
        <f>1.039*$AZ$183</f>
        <v>23307.311788819996</v>
      </c>
      <c r="LSE183" s="85">
        <f>1.039*$AZ$183</f>
        <v>23307.311788819996</v>
      </c>
      <c r="LSF183" s="85">
        <f>1.039*$AZ$183</f>
        <v>23307.311788819996</v>
      </c>
      <c r="LSG183" s="85">
        <f>1.039*$AZ$183</f>
        <v>23307.311788819996</v>
      </c>
      <c r="LSH183" s="85">
        <f>1.039*$AZ$183</f>
        <v>23307.311788819996</v>
      </c>
      <c r="LSI183" s="85">
        <f>1.039*$AZ$183</f>
        <v>23307.311788819996</v>
      </c>
      <c r="LSJ183" s="85">
        <f>1.039*$AZ$183</f>
        <v>23307.311788819996</v>
      </c>
      <c r="LSK183" s="85">
        <f>1.039*$AZ$183</f>
        <v>23307.311788819996</v>
      </c>
      <c r="LSL183" s="85">
        <f>1.039*$AZ$183</f>
        <v>23307.311788819996</v>
      </c>
      <c r="LSM183" s="85">
        <f>1.039*$AZ$183</f>
        <v>23307.311788819996</v>
      </c>
      <c r="LSN183" s="85">
        <f>1.039*$AZ$183</f>
        <v>23307.311788819996</v>
      </c>
      <c r="LSO183" s="85">
        <f>1.039*$AZ$183</f>
        <v>23307.311788819996</v>
      </c>
      <c r="LSP183" s="85">
        <f>1.039*$AZ$183</f>
        <v>23307.311788819996</v>
      </c>
      <c r="LSQ183" s="85">
        <f>1.039*$AZ$183</f>
        <v>23307.311788819996</v>
      </c>
      <c r="LSR183" s="85">
        <f>1.039*$AZ$183</f>
        <v>23307.311788819996</v>
      </c>
      <c r="LSS183" s="85">
        <f>1.039*$AZ$183</f>
        <v>23307.311788819996</v>
      </c>
      <c r="LST183" s="85">
        <f>1.039*$AZ$183</f>
        <v>23307.311788819996</v>
      </c>
      <c r="LSU183" s="85">
        <f>1.039*$AZ$183</f>
        <v>23307.311788819996</v>
      </c>
      <c r="LSV183" s="85">
        <f>1.039*$AZ$183</f>
        <v>23307.311788819996</v>
      </c>
      <c r="LSW183" s="85">
        <f>1.039*$AZ$183</f>
        <v>23307.311788819996</v>
      </c>
      <c r="LSX183" s="85">
        <f>1.039*$AZ$183</f>
        <v>23307.311788819996</v>
      </c>
      <c r="LSY183" s="85">
        <f>1.039*$AZ$183</f>
        <v>23307.311788819996</v>
      </c>
      <c r="LSZ183" s="85">
        <f>1.039*$AZ$183</f>
        <v>23307.311788819996</v>
      </c>
      <c r="LTA183" s="85">
        <f>1.039*$AZ$183</f>
        <v>23307.311788819996</v>
      </c>
      <c r="LTB183" s="85">
        <f>1.039*$AZ$183</f>
        <v>23307.311788819996</v>
      </c>
      <c r="LTC183" s="85">
        <f>1.039*$AZ$183</f>
        <v>23307.311788819996</v>
      </c>
      <c r="LTD183" s="85">
        <f>1.039*$AZ$183</f>
        <v>23307.311788819996</v>
      </c>
      <c r="LTE183" s="85">
        <f>1.039*$AZ$183</f>
        <v>23307.311788819996</v>
      </c>
      <c r="LTF183" s="85">
        <f>1.039*$AZ$183</f>
        <v>23307.311788819996</v>
      </c>
      <c r="LTG183" s="85">
        <f>1.039*$AZ$183</f>
        <v>23307.311788819996</v>
      </c>
      <c r="LTH183" s="85">
        <f>1.039*$AZ$183</f>
        <v>23307.311788819996</v>
      </c>
      <c r="LTI183" s="85">
        <f>1.039*$AZ$183</f>
        <v>23307.311788819996</v>
      </c>
      <c r="LTJ183" s="85">
        <f>1.039*$AZ$183</f>
        <v>23307.311788819996</v>
      </c>
      <c r="LTK183" s="85">
        <f>1.039*$AZ$183</f>
        <v>23307.311788819996</v>
      </c>
      <c r="LTL183" s="85">
        <f>1.039*$AZ$183</f>
        <v>23307.311788819996</v>
      </c>
      <c r="LTM183" s="85">
        <f>1.039*$AZ$183</f>
        <v>23307.311788819996</v>
      </c>
      <c r="LTN183" s="85">
        <f>1.039*$AZ$183</f>
        <v>23307.311788819996</v>
      </c>
      <c r="LTO183" s="85">
        <f>1.039*$AZ$183</f>
        <v>23307.311788819996</v>
      </c>
      <c r="LTP183" s="85">
        <f>1.039*$AZ$183</f>
        <v>23307.311788819996</v>
      </c>
      <c r="LTQ183" s="85">
        <f>1.039*$AZ$183</f>
        <v>23307.311788819996</v>
      </c>
      <c r="LTR183" s="85">
        <f>1.039*$AZ$183</f>
        <v>23307.311788819996</v>
      </c>
      <c r="LTS183" s="85">
        <f>1.039*$AZ$183</f>
        <v>23307.311788819996</v>
      </c>
      <c r="LTT183" s="85">
        <f>1.039*$AZ$183</f>
        <v>23307.311788819996</v>
      </c>
      <c r="LTU183" s="85">
        <f>1.039*$AZ$183</f>
        <v>23307.311788819996</v>
      </c>
      <c r="LTV183" s="85">
        <f>1.039*$AZ$183</f>
        <v>23307.311788819996</v>
      </c>
      <c r="LTW183" s="85">
        <f>1.039*$AZ$183</f>
        <v>23307.311788819996</v>
      </c>
      <c r="LTX183" s="85">
        <f>1.039*$AZ$183</f>
        <v>23307.311788819996</v>
      </c>
      <c r="LTY183" s="85">
        <f>1.039*$AZ$183</f>
        <v>23307.311788819996</v>
      </c>
      <c r="LTZ183" s="85">
        <f>1.039*$AZ$183</f>
        <v>23307.311788819996</v>
      </c>
      <c r="LUA183" s="85">
        <f>1.039*$AZ$183</f>
        <v>23307.311788819996</v>
      </c>
      <c r="LUB183" s="85">
        <f>1.039*$AZ$183</f>
        <v>23307.311788819996</v>
      </c>
      <c r="LUC183" s="85">
        <f>1.039*$AZ$183</f>
        <v>23307.311788819996</v>
      </c>
      <c r="LUD183" s="85">
        <f>1.039*$AZ$183</f>
        <v>23307.311788819996</v>
      </c>
      <c r="LUE183" s="85">
        <f>1.039*$AZ$183</f>
        <v>23307.311788819996</v>
      </c>
      <c r="LUF183" s="85">
        <f>1.039*$AZ$183</f>
        <v>23307.311788819996</v>
      </c>
      <c r="LUG183" s="85">
        <f>1.039*$AZ$183</f>
        <v>23307.311788819996</v>
      </c>
      <c r="LUH183" s="85">
        <f>1.039*$AZ$183</f>
        <v>23307.311788819996</v>
      </c>
      <c r="LUI183" s="85">
        <f>1.039*$AZ$183</f>
        <v>23307.311788819996</v>
      </c>
      <c r="LUJ183" s="85">
        <f>1.039*$AZ$183</f>
        <v>23307.311788819996</v>
      </c>
      <c r="LUK183" s="85">
        <f>1.039*$AZ$183</f>
        <v>23307.311788819996</v>
      </c>
      <c r="LUL183" s="85">
        <f>1.039*$AZ$183</f>
        <v>23307.311788819996</v>
      </c>
      <c r="LUM183" s="85">
        <f>1.039*$AZ$183</f>
        <v>23307.311788819996</v>
      </c>
      <c r="LUN183" s="85">
        <f>1.039*$AZ$183</f>
        <v>23307.311788819996</v>
      </c>
      <c r="LUO183" s="85">
        <f>1.039*$AZ$183</f>
        <v>23307.311788819996</v>
      </c>
      <c r="LUP183" s="85">
        <f>1.039*$AZ$183</f>
        <v>23307.311788819996</v>
      </c>
      <c r="LUQ183" s="85">
        <f>1.039*$AZ$183</f>
        <v>23307.311788819996</v>
      </c>
      <c r="LUR183" s="85">
        <f>1.039*$AZ$183</f>
        <v>23307.311788819996</v>
      </c>
      <c r="LUS183" s="85">
        <f>1.039*$AZ$183</f>
        <v>23307.311788819996</v>
      </c>
      <c r="LUT183" s="85">
        <f>1.039*$AZ$183</f>
        <v>23307.311788819996</v>
      </c>
      <c r="LUU183" s="85">
        <f>1.039*$AZ$183</f>
        <v>23307.311788819996</v>
      </c>
      <c r="LUV183" s="85">
        <f>1.039*$AZ$183</f>
        <v>23307.311788819996</v>
      </c>
      <c r="LUW183" s="85">
        <f>1.039*$AZ$183</f>
        <v>23307.311788819996</v>
      </c>
      <c r="LUX183" s="85">
        <f>1.039*$AZ$183</f>
        <v>23307.311788819996</v>
      </c>
      <c r="LUY183" s="85">
        <f>1.039*$AZ$183</f>
        <v>23307.311788819996</v>
      </c>
      <c r="LUZ183" s="85">
        <f>1.039*$AZ$183</f>
        <v>23307.311788819996</v>
      </c>
      <c r="LVA183" s="85">
        <f>1.039*$AZ$183</f>
        <v>23307.311788819996</v>
      </c>
      <c r="LVB183" s="85">
        <f>1.039*$AZ$183</f>
        <v>23307.311788819996</v>
      </c>
      <c r="LVC183" s="85">
        <f>1.039*$AZ$183</f>
        <v>23307.311788819996</v>
      </c>
      <c r="LVD183" s="85">
        <f>1.039*$AZ$183</f>
        <v>23307.311788819996</v>
      </c>
      <c r="LVE183" s="85">
        <f>1.039*$AZ$183</f>
        <v>23307.311788819996</v>
      </c>
      <c r="LVF183" s="85">
        <f>1.039*$AZ$183</f>
        <v>23307.311788819996</v>
      </c>
      <c r="LVG183" s="85">
        <f>1.039*$AZ$183</f>
        <v>23307.311788819996</v>
      </c>
      <c r="LVH183" s="85">
        <f>1.039*$AZ$183</f>
        <v>23307.311788819996</v>
      </c>
      <c r="LVI183" s="85">
        <f>1.039*$AZ$183</f>
        <v>23307.311788819996</v>
      </c>
      <c r="LVJ183" s="85">
        <f>1.039*$AZ$183</f>
        <v>23307.311788819996</v>
      </c>
      <c r="LVK183" s="85">
        <f>1.039*$AZ$183</f>
        <v>23307.311788819996</v>
      </c>
      <c r="LVL183" s="85">
        <f>1.039*$AZ$183</f>
        <v>23307.311788819996</v>
      </c>
      <c r="LVM183" s="85">
        <f>1.039*$AZ$183</f>
        <v>23307.311788819996</v>
      </c>
      <c r="LVN183" s="85">
        <f>1.039*$AZ$183</f>
        <v>23307.311788819996</v>
      </c>
      <c r="LVO183" s="85">
        <f>1.039*$AZ$183</f>
        <v>23307.311788819996</v>
      </c>
      <c r="LVP183" s="85">
        <f>1.039*$AZ$183</f>
        <v>23307.311788819996</v>
      </c>
      <c r="LVQ183" s="85">
        <f>1.039*$AZ$183</f>
        <v>23307.311788819996</v>
      </c>
      <c r="LVR183" s="85">
        <f>1.039*$AZ$183</f>
        <v>23307.311788819996</v>
      </c>
      <c r="LVS183" s="85">
        <f>1.039*$AZ$183</f>
        <v>23307.311788819996</v>
      </c>
      <c r="LVT183" s="85">
        <f>1.039*$AZ$183</f>
        <v>23307.311788819996</v>
      </c>
      <c r="LVU183" s="85">
        <f>1.039*$AZ$183</f>
        <v>23307.311788819996</v>
      </c>
      <c r="LVV183" s="85">
        <f>1.039*$AZ$183</f>
        <v>23307.311788819996</v>
      </c>
      <c r="LVW183" s="85">
        <f>1.039*$AZ$183</f>
        <v>23307.311788819996</v>
      </c>
      <c r="LVX183" s="85">
        <f>1.039*$AZ$183</f>
        <v>23307.311788819996</v>
      </c>
      <c r="LVY183" s="85">
        <f>1.039*$AZ$183</f>
        <v>23307.311788819996</v>
      </c>
      <c r="LVZ183" s="85">
        <f>1.039*$AZ$183</f>
        <v>23307.311788819996</v>
      </c>
      <c r="LWA183" s="85">
        <f>1.039*$AZ$183</f>
        <v>23307.311788819996</v>
      </c>
      <c r="LWB183" s="85">
        <f>1.039*$AZ$183</f>
        <v>23307.311788819996</v>
      </c>
      <c r="LWC183" s="85">
        <f>1.039*$AZ$183</f>
        <v>23307.311788819996</v>
      </c>
      <c r="LWD183" s="85">
        <f>1.039*$AZ$183</f>
        <v>23307.311788819996</v>
      </c>
      <c r="LWE183" s="85">
        <f>1.039*$AZ$183</f>
        <v>23307.311788819996</v>
      </c>
      <c r="LWF183" s="85">
        <f>1.039*$AZ$183</f>
        <v>23307.311788819996</v>
      </c>
      <c r="LWG183" s="85">
        <f>1.039*$AZ$183</f>
        <v>23307.311788819996</v>
      </c>
      <c r="LWH183" s="85">
        <f>1.039*$AZ$183</f>
        <v>23307.311788819996</v>
      </c>
      <c r="LWI183" s="85">
        <f>1.039*$AZ$183</f>
        <v>23307.311788819996</v>
      </c>
      <c r="LWJ183" s="85">
        <f>1.039*$AZ$183</f>
        <v>23307.311788819996</v>
      </c>
      <c r="LWK183" s="85">
        <f>1.039*$AZ$183</f>
        <v>23307.311788819996</v>
      </c>
      <c r="LWL183" s="85">
        <f>1.039*$AZ$183</f>
        <v>23307.311788819996</v>
      </c>
      <c r="LWM183" s="85">
        <f>1.039*$AZ$183</f>
        <v>23307.311788819996</v>
      </c>
      <c r="LWN183" s="85">
        <f>1.039*$AZ$183</f>
        <v>23307.311788819996</v>
      </c>
      <c r="LWO183" s="85">
        <f>1.039*$AZ$183</f>
        <v>23307.311788819996</v>
      </c>
      <c r="LWP183" s="85">
        <f>1.039*$AZ$183</f>
        <v>23307.311788819996</v>
      </c>
      <c r="LWQ183" s="85">
        <f>1.039*$AZ$183</f>
        <v>23307.311788819996</v>
      </c>
      <c r="LWR183" s="85">
        <f>1.039*$AZ$183</f>
        <v>23307.311788819996</v>
      </c>
      <c r="LWS183" s="85">
        <f>1.039*$AZ$183</f>
        <v>23307.311788819996</v>
      </c>
      <c r="LWT183" s="85">
        <f>1.039*$AZ$183</f>
        <v>23307.311788819996</v>
      </c>
      <c r="LWU183" s="85">
        <f>1.039*$AZ$183</f>
        <v>23307.311788819996</v>
      </c>
      <c r="LWV183" s="85">
        <f>1.039*$AZ$183</f>
        <v>23307.311788819996</v>
      </c>
      <c r="LWW183" s="85">
        <f>1.039*$AZ$183</f>
        <v>23307.311788819996</v>
      </c>
      <c r="LWX183" s="85">
        <f>1.039*$AZ$183</f>
        <v>23307.311788819996</v>
      </c>
      <c r="LWY183" s="85">
        <f>1.039*$AZ$183</f>
        <v>23307.311788819996</v>
      </c>
      <c r="LWZ183" s="85">
        <f>1.039*$AZ$183</f>
        <v>23307.311788819996</v>
      </c>
      <c r="LXA183" s="85">
        <f>1.039*$AZ$183</f>
        <v>23307.311788819996</v>
      </c>
      <c r="LXB183" s="85">
        <f>1.039*$AZ$183</f>
        <v>23307.311788819996</v>
      </c>
      <c r="LXC183" s="85">
        <f>1.039*$AZ$183</f>
        <v>23307.311788819996</v>
      </c>
      <c r="LXD183" s="85">
        <f>1.039*$AZ$183</f>
        <v>23307.311788819996</v>
      </c>
      <c r="LXE183" s="85">
        <f>1.039*$AZ$183</f>
        <v>23307.311788819996</v>
      </c>
      <c r="LXF183" s="85">
        <f>1.039*$AZ$183</f>
        <v>23307.311788819996</v>
      </c>
      <c r="LXG183" s="85">
        <f>1.039*$AZ$183</f>
        <v>23307.311788819996</v>
      </c>
      <c r="LXH183" s="85">
        <f>1.039*$AZ$183</f>
        <v>23307.311788819996</v>
      </c>
      <c r="LXI183" s="85">
        <f>1.039*$AZ$183</f>
        <v>23307.311788819996</v>
      </c>
      <c r="LXJ183" s="85">
        <f>1.039*$AZ$183</f>
        <v>23307.311788819996</v>
      </c>
      <c r="LXK183" s="85">
        <f>1.039*$AZ$183</f>
        <v>23307.311788819996</v>
      </c>
      <c r="LXL183" s="85">
        <f>1.039*$AZ$183</f>
        <v>23307.311788819996</v>
      </c>
      <c r="LXM183" s="85">
        <f>1.039*$AZ$183</f>
        <v>23307.311788819996</v>
      </c>
      <c r="LXN183" s="85">
        <f>1.039*$AZ$183</f>
        <v>23307.311788819996</v>
      </c>
      <c r="LXO183" s="85">
        <f>1.039*$AZ$183</f>
        <v>23307.311788819996</v>
      </c>
      <c r="LXP183" s="85">
        <f>1.039*$AZ$183</f>
        <v>23307.311788819996</v>
      </c>
      <c r="LXQ183" s="85">
        <f>1.039*$AZ$183</f>
        <v>23307.311788819996</v>
      </c>
      <c r="LXR183" s="85">
        <f>1.039*$AZ$183</f>
        <v>23307.311788819996</v>
      </c>
      <c r="LXS183" s="85">
        <f>1.039*$AZ$183</f>
        <v>23307.311788819996</v>
      </c>
      <c r="LXT183" s="85">
        <f>1.039*$AZ$183</f>
        <v>23307.311788819996</v>
      </c>
      <c r="LXU183" s="85">
        <f>1.039*$AZ$183</f>
        <v>23307.311788819996</v>
      </c>
      <c r="LXV183" s="85">
        <f>1.039*$AZ$183</f>
        <v>23307.311788819996</v>
      </c>
      <c r="LXW183" s="85">
        <f>1.039*$AZ$183</f>
        <v>23307.311788819996</v>
      </c>
      <c r="LXX183" s="85">
        <f>1.039*$AZ$183</f>
        <v>23307.311788819996</v>
      </c>
      <c r="LXY183" s="85">
        <f>1.039*$AZ$183</f>
        <v>23307.311788819996</v>
      </c>
      <c r="LXZ183" s="85">
        <f>1.039*$AZ$183</f>
        <v>23307.311788819996</v>
      </c>
      <c r="LYA183" s="85">
        <f>1.039*$AZ$183</f>
        <v>23307.311788819996</v>
      </c>
      <c r="LYB183" s="85">
        <f>1.039*$AZ$183</f>
        <v>23307.311788819996</v>
      </c>
      <c r="LYC183" s="85">
        <f>1.039*$AZ$183</f>
        <v>23307.311788819996</v>
      </c>
      <c r="LYD183" s="85">
        <f>1.039*$AZ$183</f>
        <v>23307.311788819996</v>
      </c>
      <c r="LYE183" s="85">
        <f>1.039*$AZ$183</f>
        <v>23307.311788819996</v>
      </c>
      <c r="LYF183" s="85">
        <f>1.039*$AZ$183</f>
        <v>23307.311788819996</v>
      </c>
      <c r="LYG183" s="85">
        <f>1.039*$AZ$183</f>
        <v>23307.311788819996</v>
      </c>
      <c r="LYH183" s="85">
        <f>1.039*$AZ$183</f>
        <v>23307.311788819996</v>
      </c>
      <c r="LYI183" s="85">
        <f>1.039*$AZ$183</f>
        <v>23307.311788819996</v>
      </c>
      <c r="LYJ183" s="85">
        <f>1.039*$AZ$183</f>
        <v>23307.311788819996</v>
      </c>
      <c r="LYK183" s="85">
        <f>1.039*$AZ$183</f>
        <v>23307.311788819996</v>
      </c>
      <c r="LYL183" s="85">
        <f>1.039*$AZ$183</f>
        <v>23307.311788819996</v>
      </c>
      <c r="LYM183" s="85">
        <f>1.039*$AZ$183</f>
        <v>23307.311788819996</v>
      </c>
      <c r="LYN183" s="85">
        <f>1.039*$AZ$183</f>
        <v>23307.311788819996</v>
      </c>
      <c r="LYO183" s="85">
        <f>1.039*$AZ$183</f>
        <v>23307.311788819996</v>
      </c>
      <c r="LYP183" s="85">
        <f>1.039*$AZ$183</f>
        <v>23307.311788819996</v>
      </c>
      <c r="LYQ183" s="85">
        <f>1.039*$AZ$183</f>
        <v>23307.311788819996</v>
      </c>
      <c r="LYR183" s="85">
        <f>1.039*$AZ$183</f>
        <v>23307.311788819996</v>
      </c>
      <c r="LYS183" s="85">
        <f>1.039*$AZ$183</f>
        <v>23307.311788819996</v>
      </c>
      <c r="LYT183" s="85">
        <f>1.039*$AZ$183</f>
        <v>23307.311788819996</v>
      </c>
      <c r="LYU183" s="85">
        <f>1.039*$AZ$183</f>
        <v>23307.311788819996</v>
      </c>
      <c r="LYV183" s="85">
        <f>1.039*$AZ$183</f>
        <v>23307.311788819996</v>
      </c>
      <c r="LYW183" s="85">
        <f>1.039*$AZ$183</f>
        <v>23307.311788819996</v>
      </c>
      <c r="LYX183" s="85">
        <f>1.039*$AZ$183</f>
        <v>23307.311788819996</v>
      </c>
      <c r="LYY183" s="85">
        <f>1.039*$AZ$183</f>
        <v>23307.311788819996</v>
      </c>
      <c r="LYZ183" s="85">
        <f>1.039*$AZ$183</f>
        <v>23307.311788819996</v>
      </c>
      <c r="LZA183" s="85">
        <f>1.039*$AZ$183</f>
        <v>23307.311788819996</v>
      </c>
      <c r="LZB183" s="85">
        <f>1.039*$AZ$183</f>
        <v>23307.311788819996</v>
      </c>
      <c r="LZC183" s="85">
        <f>1.039*$AZ$183</f>
        <v>23307.311788819996</v>
      </c>
      <c r="LZD183" s="85">
        <f>1.039*$AZ$183</f>
        <v>23307.311788819996</v>
      </c>
      <c r="LZE183" s="85">
        <f>1.039*$AZ$183</f>
        <v>23307.311788819996</v>
      </c>
      <c r="LZF183" s="85">
        <f>1.039*$AZ$183</f>
        <v>23307.311788819996</v>
      </c>
      <c r="LZG183" s="85">
        <f>1.039*$AZ$183</f>
        <v>23307.311788819996</v>
      </c>
      <c r="LZH183" s="85">
        <f>1.039*$AZ$183</f>
        <v>23307.311788819996</v>
      </c>
      <c r="LZI183" s="85">
        <f>1.039*$AZ$183</f>
        <v>23307.311788819996</v>
      </c>
      <c r="LZJ183" s="85">
        <f>1.039*$AZ$183</f>
        <v>23307.311788819996</v>
      </c>
      <c r="LZK183" s="85">
        <f>1.039*$AZ$183</f>
        <v>23307.311788819996</v>
      </c>
      <c r="LZL183" s="85">
        <f>1.039*$AZ$183</f>
        <v>23307.311788819996</v>
      </c>
      <c r="LZM183" s="85">
        <f>1.039*$AZ$183</f>
        <v>23307.311788819996</v>
      </c>
      <c r="LZN183" s="85">
        <f>1.039*$AZ$183</f>
        <v>23307.311788819996</v>
      </c>
      <c r="LZO183" s="85">
        <f>1.039*$AZ$183</f>
        <v>23307.311788819996</v>
      </c>
      <c r="LZP183" s="85">
        <f>1.039*$AZ$183</f>
        <v>23307.311788819996</v>
      </c>
      <c r="LZQ183" s="85">
        <f>1.039*$AZ$183</f>
        <v>23307.311788819996</v>
      </c>
      <c r="LZR183" s="85">
        <f>1.039*$AZ$183</f>
        <v>23307.311788819996</v>
      </c>
      <c r="LZS183" s="85">
        <f>1.039*$AZ$183</f>
        <v>23307.311788819996</v>
      </c>
      <c r="LZT183" s="85">
        <f>1.039*$AZ$183</f>
        <v>23307.311788819996</v>
      </c>
      <c r="LZU183" s="85">
        <f>1.039*$AZ$183</f>
        <v>23307.311788819996</v>
      </c>
      <c r="LZV183" s="85">
        <f>1.039*$AZ$183</f>
        <v>23307.311788819996</v>
      </c>
      <c r="LZW183" s="85">
        <f>1.039*$AZ$183</f>
        <v>23307.311788819996</v>
      </c>
      <c r="LZX183" s="85">
        <f>1.039*$AZ$183</f>
        <v>23307.311788819996</v>
      </c>
      <c r="LZY183" s="85">
        <f>1.039*$AZ$183</f>
        <v>23307.311788819996</v>
      </c>
      <c r="LZZ183" s="85">
        <f>1.039*$AZ$183</f>
        <v>23307.311788819996</v>
      </c>
      <c r="MAA183" s="85">
        <f>1.039*$AZ$183</f>
        <v>23307.311788819996</v>
      </c>
      <c r="MAB183" s="85">
        <f>1.039*$AZ$183</f>
        <v>23307.311788819996</v>
      </c>
      <c r="MAC183" s="85">
        <f>1.039*$AZ$183</f>
        <v>23307.311788819996</v>
      </c>
      <c r="MAD183" s="85">
        <f>1.039*$AZ$183</f>
        <v>23307.311788819996</v>
      </c>
      <c r="MAE183" s="85">
        <f>1.039*$AZ$183</f>
        <v>23307.311788819996</v>
      </c>
      <c r="MAF183" s="85">
        <f>1.039*$AZ$183</f>
        <v>23307.311788819996</v>
      </c>
      <c r="MAG183" s="85">
        <f>1.039*$AZ$183</f>
        <v>23307.311788819996</v>
      </c>
      <c r="MAH183" s="85">
        <f>1.039*$AZ$183</f>
        <v>23307.311788819996</v>
      </c>
      <c r="MAI183" s="85">
        <f>1.039*$AZ$183</f>
        <v>23307.311788819996</v>
      </c>
      <c r="MAJ183" s="85">
        <f>1.039*$AZ$183</f>
        <v>23307.311788819996</v>
      </c>
      <c r="MAK183" s="85">
        <f>1.039*$AZ$183</f>
        <v>23307.311788819996</v>
      </c>
      <c r="MAL183" s="85">
        <f>1.039*$AZ$183</f>
        <v>23307.311788819996</v>
      </c>
      <c r="MAM183" s="85">
        <f>1.039*$AZ$183</f>
        <v>23307.311788819996</v>
      </c>
      <c r="MAN183" s="85">
        <f>1.039*$AZ$183</f>
        <v>23307.311788819996</v>
      </c>
      <c r="MAO183" s="85">
        <f>1.039*$AZ$183</f>
        <v>23307.311788819996</v>
      </c>
      <c r="MAP183" s="85">
        <f>1.039*$AZ$183</f>
        <v>23307.311788819996</v>
      </c>
      <c r="MAQ183" s="85">
        <f>1.039*$AZ$183</f>
        <v>23307.311788819996</v>
      </c>
      <c r="MAR183" s="85">
        <f>1.039*$AZ$183</f>
        <v>23307.311788819996</v>
      </c>
      <c r="MAS183" s="85">
        <f>1.039*$AZ$183</f>
        <v>23307.311788819996</v>
      </c>
      <c r="MAT183" s="85">
        <f>1.039*$AZ$183</f>
        <v>23307.311788819996</v>
      </c>
      <c r="MAU183" s="85">
        <f>1.039*$AZ$183</f>
        <v>23307.311788819996</v>
      </c>
      <c r="MAV183" s="85">
        <f>1.039*$AZ$183</f>
        <v>23307.311788819996</v>
      </c>
      <c r="MAW183" s="85">
        <f>1.039*$AZ$183</f>
        <v>23307.311788819996</v>
      </c>
      <c r="MAX183" s="85">
        <f>1.039*$AZ$183</f>
        <v>23307.311788819996</v>
      </c>
      <c r="MAY183" s="85">
        <f>1.039*$AZ$183</f>
        <v>23307.311788819996</v>
      </c>
      <c r="MAZ183" s="85">
        <f>1.039*$AZ$183</f>
        <v>23307.311788819996</v>
      </c>
      <c r="MBA183" s="85">
        <f>1.039*$AZ$183</f>
        <v>23307.311788819996</v>
      </c>
      <c r="MBB183" s="85">
        <f>1.039*$AZ$183</f>
        <v>23307.311788819996</v>
      </c>
      <c r="MBC183" s="85">
        <f>1.039*$AZ$183</f>
        <v>23307.311788819996</v>
      </c>
      <c r="MBD183" s="85">
        <f>1.039*$AZ$183</f>
        <v>23307.311788819996</v>
      </c>
      <c r="MBE183" s="85">
        <f>1.039*$AZ$183</f>
        <v>23307.311788819996</v>
      </c>
      <c r="MBF183" s="85">
        <f>1.039*$AZ$183</f>
        <v>23307.311788819996</v>
      </c>
      <c r="MBG183" s="85">
        <f>1.039*$AZ$183</f>
        <v>23307.311788819996</v>
      </c>
      <c r="MBH183" s="85">
        <f>1.039*$AZ$183</f>
        <v>23307.311788819996</v>
      </c>
      <c r="MBI183" s="85">
        <f>1.039*$AZ$183</f>
        <v>23307.311788819996</v>
      </c>
      <c r="MBJ183" s="85">
        <f>1.039*$AZ$183</f>
        <v>23307.311788819996</v>
      </c>
      <c r="MBK183" s="85">
        <f>1.039*$AZ$183</f>
        <v>23307.311788819996</v>
      </c>
      <c r="MBL183" s="85">
        <f>1.039*$AZ$183</f>
        <v>23307.311788819996</v>
      </c>
      <c r="MBM183" s="85">
        <f>1.039*$AZ$183</f>
        <v>23307.311788819996</v>
      </c>
      <c r="MBN183" s="85">
        <f>1.039*$AZ$183</f>
        <v>23307.311788819996</v>
      </c>
      <c r="MBO183" s="85">
        <f>1.039*$AZ$183</f>
        <v>23307.311788819996</v>
      </c>
      <c r="MBP183" s="85">
        <f>1.039*$AZ$183</f>
        <v>23307.311788819996</v>
      </c>
      <c r="MBQ183" s="85">
        <f>1.039*$AZ$183</f>
        <v>23307.311788819996</v>
      </c>
      <c r="MBR183" s="85">
        <f>1.039*$AZ$183</f>
        <v>23307.311788819996</v>
      </c>
      <c r="MBS183" s="85">
        <f>1.039*$AZ$183</f>
        <v>23307.311788819996</v>
      </c>
      <c r="MBT183" s="85">
        <f>1.039*$AZ$183</f>
        <v>23307.311788819996</v>
      </c>
      <c r="MBU183" s="85">
        <f>1.039*$AZ$183</f>
        <v>23307.311788819996</v>
      </c>
      <c r="MBV183" s="85">
        <f>1.039*$AZ$183</f>
        <v>23307.311788819996</v>
      </c>
      <c r="MBW183" s="85">
        <f>1.039*$AZ$183</f>
        <v>23307.311788819996</v>
      </c>
      <c r="MBX183" s="85">
        <f>1.039*$AZ$183</f>
        <v>23307.311788819996</v>
      </c>
      <c r="MBY183" s="85">
        <f>1.039*$AZ$183</f>
        <v>23307.311788819996</v>
      </c>
      <c r="MBZ183" s="85">
        <f>1.039*$AZ$183</f>
        <v>23307.311788819996</v>
      </c>
      <c r="MCA183" s="85">
        <f>1.039*$AZ$183</f>
        <v>23307.311788819996</v>
      </c>
      <c r="MCB183" s="85">
        <f>1.039*$AZ$183</f>
        <v>23307.311788819996</v>
      </c>
      <c r="MCC183" s="85">
        <f>1.039*$AZ$183</f>
        <v>23307.311788819996</v>
      </c>
      <c r="MCD183" s="85">
        <f>1.039*$AZ$183</f>
        <v>23307.311788819996</v>
      </c>
      <c r="MCE183" s="85">
        <f>1.039*$AZ$183</f>
        <v>23307.311788819996</v>
      </c>
      <c r="MCF183" s="85">
        <f>1.039*$AZ$183</f>
        <v>23307.311788819996</v>
      </c>
      <c r="MCG183" s="85">
        <f>1.039*$AZ$183</f>
        <v>23307.311788819996</v>
      </c>
      <c r="MCH183" s="85">
        <f>1.039*$AZ$183</f>
        <v>23307.311788819996</v>
      </c>
      <c r="MCI183" s="85">
        <f>1.039*$AZ$183</f>
        <v>23307.311788819996</v>
      </c>
      <c r="MCJ183" s="85">
        <f>1.039*$AZ$183</f>
        <v>23307.311788819996</v>
      </c>
      <c r="MCK183" s="85">
        <f>1.039*$AZ$183</f>
        <v>23307.311788819996</v>
      </c>
      <c r="MCL183" s="85">
        <f>1.039*$AZ$183</f>
        <v>23307.311788819996</v>
      </c>
      <c r="MCM183" s="85">
        <f>1.039*$AZ$183</f>
        <v>23307.311788819996</v>
      </c>
      <c r="MCN183" s="85">
        <f>1.039*$AZ$183</f>
        <v>23307.311788819996</v>
      </c>
      <c r="MCO183" s="85">
        <f>1.039*$AZ$183</f>
        <v>23307.311788819996</v>
      </c>
      <c r="MCP183" s="85">
        <f>1.039*$AZ$183</f>
        <v>23307.311788819996</v>
      </c>
      <c r="MCQ183" s="85">
        <f>1.039*$AZ$183</f>
        <v>23307.311788819996</v>
      </c>
      <c r="MCR183" s="85">
        <f>1.039*$AZ$183</f>
        <v>23307.311788819996</v>
      </c>
      <c r="MCS183" s="85">
        <f>1.039*$AZ$183</f>
        <v>23307.311788819996</v>
      </c>
      <c r="MCT183" s="85">
        <f>1.039*$AZ$183</f>
        <v>23307.311788819996</v>
      </c>
      <c r="MCU183" s="85">
        <f>1.039*$AZ$183</f>
        <v>23307.311788819996</v>
      </c>
      <c r="MCV183" s="85">
        <f>1.039*$AZ$183</f>
        <v>23307.311788819996</v>
      </c>
      <c r="MCW183" s="85">
        <f>1.039*$AZ$183</f>
        <v>23307.311788819996</v>
      </c>
      <c r="MCX183" s="85">
        <f>1.039*$AZ$183</f>
        <v>23307.311788819996</v>
      </c>
      <c r="MCY183" s="85">
        <f>1.039*$AZ$183</f>
        <v>23307.311788819996</v>
      </c>
      <c r="MCZ183" s="85">
        <f>1.039*$AZ$183</f>
        <v>23307.311788819996</v>
      </c>
      <c r="MDA183" s="85">
        <f>1.039*$AZ$183</f>
        <v>23307.311788819996</v>
      </c>
      <c r="MDB183" s="85">
        <f>1.039*$AZ$183</f>
        <v>23307.311788819996</v>
      </c>
      <c r="MDC183" s="85">
        <f>1.039*$AZ$183</f>
        <v>23307.311788819996</v>
      </c>
      <c r="MDD183" s="85">
        <f>1.039*$AZ$183</f>
        <v>23307.311788819996</v>
      </c>
      <c r="MDE183" s="85">
        <f>1.039*$AZ$183</f>
        <v>23307.311788819996</v>
      </c>
      <c r="MDF183" s="85">
        <f>1.039*$AZ$183</f>
        <v>23307.311788819996</v>
      </c>
      <c r="MDG183" s="85">
        <f>1.039*$AZ$183</f>
        <v>23307.311788819996</v>
      </c>
      <c r="MDH183" s="85">
        <f>1.039*$AZ$183</f>
        <v>23307.311788819996</v>
      </c>
      <c r="MDI183" s="85">
        <f>1.039*$AZ$183</f>
        <v>23307.311788819996</v>
      </c>
      <c r="MDJ183" s="85">
        <f>1.039*$AZ$183</f>
        <v>23307.311788819996</v>
      </c>
      <c r="MDK183" s="85">
        <f>1.039*$AZ$183</f>
        <v>23307.311788819996</v>
      </c>
      <c r="MDL183" s="85">
        <f>1.039*$AZ$183</f>
        <v>23307.311788819996</v>
      </c>
      <c r="MDM183" s="85">
        <f>1.039*$AZ$183</f>
        <v>23307.311788819996</v>
      </c>
      <c r="MDN183" s="85">
        <f>1.039*$AZ$183</f>
        <v>23307.311788819996</v>
      </c>
      <c r="MDO183" s="85">
        <f>1.039*$AZ$183</f>
        <v>23307.311788819996</v>
      </c>
      <c r="MDP183" s="85">
        <f>1.039*$AZ$183</f>
        <v>23307.311788819996</v>
      </c>
      <c r="MDQ183" s="85">
        <f>1.039*$AZ$183</f>
        <v>23307.311788819996</v>
      </c>
      <c r="MDR183" s="85">
        <f>1.039*$AZ$183</f>
        <v>23307.311788819996</v>
      </c>
      <c r="MDS183" s="85">
        <f>1.039*$AZ$183</f>
        <v>23307.311788819996</v>
      </c>
      <c r="MDT183" s="85">
        <f>1.039*$AZ$183</f>
        <v>23307.311788819996</v>
      </c>
      <c r="MDU183" s="85">
        <f>1.039*$AZ$183</f>
        <v>23307.311788819996</v>
      </c>
      <c r="MDV183" s="85">
        <f>1.039*$AZ$183</f>
        <v>23307.311788819996</v>
      </c>
      <c r="MDW183" s="85">
        <f>1.039*$AZ$183</f>
        <v>23307.311788819996</v>
      </c>
      <c r="MDX183" s="85">
        <f>1.039*$AZ$183</f>
        <v>23307.311788819996</v>
      </c>
      <c r="MDY183" s="85">
        <f>1.039*$AZ$183</f>
        <v>23307.311788819996</v>
      </c>
      <c r="MDZ183" s="85">
        <f>1.039*$AZ$183</f>
        <v>23307.311788819996</v>
      </c>
      <c r="MEA183" s="85">
        <f>1.039*$AZ$183</f>
        <v>23307.311788819996</v>
      </c>
      <c r="MEB183" s="85">
        <f>1.039*$AZ$183</f>
        <v>23307.311788819996</v>
      </c>
      <c r="MEC183" s="85">
        <f>1.039*$AZ$183</f>
        <v>23307.311788819996</v>
      </c>
      <c r="MED183" s="85">
        <f>1.039*$AZ$183</f>
        <v>23307.311788819996</v>
      </c>
      <c r="MEE183" s="85">
        <f>1.039*$AZ$183</f>
        <v>23307.311788819996</v>
      </c>
      <c r="MEF183" s="85">
        <f>1.039*$AZ$183</f>
        <v>23307.311788819996</v>
      </c>
      <c r="MEG183" s="85">
        <f>1.039*$AZ$183</f>
        <v>23307.311788819996</v>
      </c>
      <c r="MEH183" s="85">
        <f>1.039*$AZ$183</f>
        <v>23307.311788819996</v>
      </c>
      <c r="MEI183" s="85">
        <f>1.039*$AZ$183</f>
        <v>23307.311788819996</v>
      </c>
      <c r="MEJ183" s="85">
        <f>1.039*$AZ$183</f>
        <v>23307.311788819996</v>
      </c>
      <c r="MEK183" s="85">
        <f>1.039*$AZ$183</f>
        <v>23307.311788819996</v>
      </c>
      <c r="MEL183" s="85">
        <f>1.039*$AZ$183</f>
        <v>23307.311788819996</v>
      </c>
      <c r="MEM183" s="85">
        <f>1.039*$AZ$183</f>
        <v>23307.311788819996</v>
      </c>
      <c r="MEN183" s="85">
        <f>1.039*$AZ$183</f>
        <v>23307.311788819996</v>
      </c>
      <c r="MEO183" s="85">
        <f>1.039*$AZ$183</f>
        <v>23307.311788819996</v>
      </c>
      <c r="MEP183" s="85">
        <f>1.039*$AZ$183</f>
        <v>23307.311788819996</v>
      </c>
      <c r="MEQ183" s="85">
        <f>1.039*$AZ$183</f>
        <v>23307.311788819996</v>
      </c>
      <c r="MER183" s="85">
        <f>1.039*$AZ$183</f>
        <v>23307.311788819996</v>
      </c>
      <c r="MES183" s="85">
        <f>1.039*$AZ$183</f>
        <v>23307.311788819996</v>
      </c>
      <c r="MET183" s="85">
        <f>1.039*$AZ$183</f>
        <v>23307.311788819996</v>
      </c>
      <c r="MEU183" s="85">
        <f>1.039*$AZ$183</f>
        <v>23307.311788819996</v>
      </c>
      <c r="MEV183" s="85">
        <f>1.039*$AZ$183</f>
        <v>23307.311788819996</v>
      </c>
      <c r="MEW183" s="85">
        <f>1.039*$AZ$183</f>
        <v>23307.311788819996</v>
      </c>
      <c r="MEX183" s="85">
        <f>1.039*$AZ$183</f>
        <v>23307.311788819996</v>
      </c>
      <c r="MEY183" s="85">
        <f>1.039*$AZ$183</f>
        <v>23307.311788819996</v>
      </c>
      <c r="MEZ183" s="85">
        <f>1.039*$AZ$183</f>
        <v>23307.311788819996</v>
      </c>
      <c r="MFA183" s="85">
        <f>1.039*$AZ$183</f>
        <v>23307.311788819996</v>
      </c>
      <c r="MFB183" s="85">
        <f>1.039*$AZ$183</f>
        <v>23307.311788819996</v>
      </c>
      <c r="MFC183" s="85">
        <f>1.039*$AZ$183</f>
        <v>23307.311788819996</v>
      </c>
      <c r="MFD183" s="85">
        <f>1.039*$AZ$183</f>
        <v>23307.311788819996</v>
      </c>
      <c r="MFE183" s="85">
        <f>1.039*$AZ$183</f>
        <v>23307.311788819996</v>
      </c>
      <c r="MFF183" s="85">
        <f>1.039*$AZ$183</f>
        <v>23307.311788819996</v>
      </c>
      <c r="MFG183" s="85">
        <f>1.039*$AZ$183</f>
        <v>23307.311788819996</v>
      </c>
      <c r="MFH183" s="85">
        <f>1.039*$AZ$183</f>
        <v>23307.311788819996</v>
      </c>
      <c r="MFI183" s="85">
        <f>1.039*$AZ$183</f>
        <v>23307.311788819996</v>
      </c>
      <c r="MFJ183" s="85">
        <f>1.039*$AZ$183</f>
        <v>23307.311788819996</v>
      </c>
      <c r="MFK183" s="85">
        <f>1.039*$AZ$183</f>
        <v>23307.311788819996</v>
      </c>
      <c r="MFL183" s="85">
        <f>1.039*$AZ$183</f>
        <v>23307.311788819996</v>
      </c>
      <c r="MFM183" s="85">
        <f>1.039*$AZ$183</f>
        <v>23307.311788819996</v>
      </c>
      <c r="MFN183" s="85">
        <f>1.039*$AZ$183</f>
        <v>23307.311788819996</v>
      </c>
      <c r="MFO183" s="85">
        <f>1.039*$AZ$183</f>
        <v>23307.311788819996</v>
      </c>
      <c r="MFP183" s="85">
        <f>1.039*$AZ$183</f>
        <v>23307.311788819996</v>
      </c>
      <c r="MFQ183" s="85">
        <f>1.039*$AZ$183</f>
        <v>23307.311788819996</v>
      </c>
      <c r="MFR183" s="85">
        <f>1.039*$AZ$183</f>
        <v>23307.311788819996</v>
      </c>
      <c r="MFS183" s="85">
        <f>1.039*$AZ$183</f>
        <v>23307.311788819996</v>
      </c>
      <c r="MFT183" s="85">
        <f>1.039*$AZ$183</f>
        <v>23307.311788819996</v>
      </c>
      <c r="MFU183" s="85">
        <f>1.039*$AZ$183</f>
        <v>23307.311788819996</v>
      </c>
      <c r="MFV183" s="85">
        <f>1.039*$AZ$183</f>
        <v>23307.311788819996</v>
      </c>
      <c r="MFW183" s="85">
        <f>1.039*$AZ$183</f>
        <v>23307.311788819996</v>
      </c>
      <c r="MFX183" s="85">
        <f>1.039*$AZ$183</f>
        <v>23307.311788819996</v>
      </c>
      <c r="MFY183" s="85">
        <f>1.039*$AZ$183</f>
        <v>23307.311788819996</v>
      </c>
      <c r="MFZ183" s="85">
        <f>1.039*$AZ$183</f>
        <v>23307.311788819996</v>
      </c>
      <c r="MGA183" s="85">
        <f>1.039*$AZ$183</f>
        <v>23307.311788819996</v>
      </c>
      <c r="MGB183" s="85">
        <f>1.039*$AZ$183</f>
        <v>23307.311788819996</v>
      </c>
      <c r="MGC183" s="85">
        <f>1.039*$AZ$183</f>
        <v>23307.311788819996</v>
      </c>
      <c r="MGD183" s="85">
        <f>1.039*$AZ$183</f>
        <v>23307.311788819996</v>
      </c>
      <c r="MGE183" s="85">
        <f>1.039*$AZ$183</f>
        <v>23307.311788819996</v>
      </c>
      <c r="MGF183" s="85">
        <f>1.039*$AZ$183</f>
        <v>23307.311788819996</v>
      </c>
      <c r="MGG183" s="85">
        <f>1.039*$AZ$183</f>
        <v>23307.311788819996</v>
      </c>
      <c r="MGH183" s="85">
        <f>1.039*$AZ$183</f>
        <v>23307.311788819996</v>
      </c>
      <c r="MGI183" s="85">
        <f>1.039*$AZ$183</f>
        <v>23307.311788819996</v>
      </c>
      <c r="MGJ183" s="85">
        <f>1.039*$AZ$183</f>
        <v>23307.311788819996</v>
      </c>
      <c r="MGK183" s="85">
        <f>1.039*$AZ$183</f>
        <v>23307.311788819996</v>
      </c>
      <c r="MGL183" s="85">
        <f>1.039*$AZ$183</f>
        <v>23307.311788819996</v>
      </c>
      <c r="MGM183" s="85">
        <f>1.039*$AZ$183</f>
        <v>23307.311788819996</v>
      </c>
      <c r="MGN183" s="85">
        <f>1.039*$AZ$183</f>
        <v>23307.311788819996</v>
      </c>
      <c r="MGO183" s="85">
        <f>1.039*$AZ$183</f>
        <v>23307.311788819996</v>
      </c>
      <c r="MGP183" s="85">
        <f>1.039*$AZ$183</f>
        <v>23307.311788819996</v>
      </c>
      <c r="MGQ183" s="85">
        <f>1.039*$AZ$183</f>
        <v>23307.311788819996</v>
      </c>
      <c r="MGR183" s="85">
        <f>1.039*$AZ$183</f>
        <v>23307.311788819996</v>
      </c>
      <c r="MGS183" s="85">
        <f>1.039*$AZ$183</f>
        <v>23307.311788819996</v>
      </c>
      <c r="MGT183" s="85">
        <f>1.039*$AZ$183</f>
        <v>23307.311788819996</v>
      </c>
      <c r="MGU183" s="85">
        <f>1.039*$AZ$183</f>
        <v>23307.311788819996</v>
      </c>
      <c r="MGV183" s="85">
        <f>1.039*$AZ$183</f>
        <v>23307.311788819996</v>
      </c>
      <c r="MGW183" s="85">
        <f>1.039*$AZ$183</f>
        <v>23307.311788819996</v>
      </c>
      <c r="MGX183" s="85">
        <f>1.039*$AZ$183</f>
        <v>23307.311788819996</v>
      </c>
      <c r="MGY183" s="85">
        <f>1.039*$AZ$183</f>
        <v>23307.311788819996</v>
      </c>
      <c r="MGZ183" s="85">
        <f>1.039*$AZ$183</f>
        <v>23307.311788819996</v>
      </c>
      <c r="MHA183" s="85">
        <f>1.039*$AZ$183</f>
        <v>23307.311788819996</v>
      </c>
      <c r="MHB183" s="85">
        <f>1.039*$AZ$183</f>
        <v>23307.311788819996</v>
      </c>
      <c r="MHC183" s="85">
        <f>1.039*$AZ$183</f>
        <v>23307.311788819996</v>
      </c>
      <c r="MHD183" s="85">
        <f>1.039*$AZ$183</f>
        <v>23307.311788819996</v>
      </c>
      <c r="MHE183" s="85">
        <f>1.039*$AZ$183</f>
        <v>23307.311788819996</v>
      </c>
      <c r="MHF183" s="85">
        <f>1.039*$AZ$183</f>
        <v>23307.311788819996</v>
      </c>
      <c r="MHG183" s="85">
        <f>1.039*$AZ$183</f>
        <v>23307.311788819996</v>
      </c>
      <c r="MHH183" s="85">
        <f>1.039*$AZ$183</f>
        <v>23307.311788819996</v>
      </c>
      <c r="MHI183" s="85">
        <f>1.039*$AZ$183</f>
        <v>23307.311788819996</v>
      </c>
      <c r="MHJ183" s="85">
        <f>1.039*$AZ$183</f>
        <v>23307.311788819996</v>
      </c>
      <c r="MHK183" s="85">
        <f>1.039*$AZ$183</f>
        <v>23307.311788819996</v>
      </c>
      <c r="MHL183" s="85">
        <f>1.039*$AZ$183</f>
        <v>23307.311788819996</v>
      </c>
      <c r="MHM183" s="85">
        <f>1.039*$AZ$183</f>
        <v>23307.311788819996</v>
      </c>
      <c r="MHN183" s="85">
        <f>1.039*$AZ$183</f>
        <v>23307.311788819996</v>
      </c>
      <c r="MHO183" s="85">
        <f>1.039*$AZ$183</f>
        <v>23307.311788819996</v>
      </c>
      <c r="MHP183" s="85">
        <f>1.039*$AZ$183</f>
        <v>23307.311788819996</v>
      </c>
      <c r="MHQ183" s="85">
        <f>1.039*$AZ$183</f>
        <v>23307.311788819996</v>
      </c>
      <c r="MHR183" s="85">
        <f>1.039*$AZ$183</f>
        <v>23307.311788819996</v>
      </c>
      <c r="MHS183" s="85">
        <f>1.039*$AZ$183</f>
        <v>23307.311788819996</v>
      </c>
      <c r="MHT183" s="85">
        <f>1.039*$AZ$183</f>
        <v>23307.311788819996</v>
      </c>
      <c r="MHU183" s="85">
        <f>1.039*$AZ$183</f>
        <v>23307.311788819996</v>
      </c>
      <c r="MHV183" s="85">
        <f>1.039*$AZ$183</f>
        <v>23307.311788819996</v>
      </c>
      <c r="MHW183" s="85">
        <f>1.039*$AZ$183</f>
        <v>23307.311788819996</v>
      </c>
      <c r="MHX183" s="85">
        <f>1.039*$AZ$183</f>
        <v>23307.311788819996</v>
      </c>
      <c r="MHY183" s="85">
        <f>1.039*$AZ$183</f>
        <v>23307.311788819996</v>
      </c>
      <c r="MHZ183" s="85">
        <f>1.039*$AZ$183</f>
        <v>23307.311788819996</v>
      </c>
      <c r="MIA183" s="85">
        <f>1.039*$AZ$183</f>
        <v>23307.311788819996</v>
      </c>
      <c r="MIB183" s="85">
        <f>1.039*$AZ$183</f>
        <v>23307.311788819996</v>
      </c>
      <c r="MIC183" s="85">
        <f>1.039*$AZ$183</f>
        <v>23307.311788819996</v>
      </c>
      <c r="MID183" s="85">
        <f>1.039*$AZ$183</f>
        <v>23307.311788819996</v>
      </c>
      <c r="MIE183" s="85">
        <f>1.039*$AZ$183</f>
        <v>23307.311788819996</v>
      </c>
      <c r="MIF183" s="85">
        <f>1.039*$AZ$183</f>
        <v>23307.311788819996</v>
      </c>
      <c r="MIG183" s="85">
        <f>1.039*$AZ$183</f>
        <v>23307.311788819996</v>
      </c>
      <c r="MIH183" s="85">
        <f>1.039*$AZ$183</f>
        <v>23307.311788819996</v>
      </c>
      <c r="MII183" s="85">
        <f>1.039*$AZ$183</f>
        <v>23307.311788819996</v>
      </c>
      <c r="MIJ183" s="85">
        <f>1.039*$AZ$183</f>
        <v>23307.311788819996</v>
      </c>
      <c r="MIK183" s="85">
        <f>1.039*$AZ$183</f>
        <v>23307.311788819996</v>
      </c>
      <c r="MIL183" s="85">
        <f>1.039*$AZ$183</f>
        <v>23307.311788819996</v>
      </c>
      <c r="MIM183" s="85">
        <f>1.039*$AZ$183</f>
        <v>23307.311788819996</v>
      </c>
      <c r="MIN183" s="85">
        <f>1.039*$AZ$183</f>
        <v>23307.311788819996</v>
      </c>
      <c r="MIO183" s="85">
        <f>1.039*$AZ$183</f>
        <v>23307.311788819996</v>
      </c>
      <c r="MIP183" s="85">
        <f>1.039*$AZ$183</f>
        <v>23307.311788819996</v>
      </c>
      <c r="MIQ183" s="85">
        <f>1.039*$AZ$183</f>
        <v>23307.311788819996</v>
      </c>
      <c r="MIR183" s="85">
        <f>1.039*$AZ$183</f>
        <v>23307.311788819996</v>
      </c>
      <c r="MIS183" s="85">
        <f>1.039*$AZ$183</f>
        <v>23307.311788819996</v>
      </c>
      <c r="MIT183" s="85">
        <f>1.039*$AZ$183</f>
        <v>23307.311788819996</v>
      </c>
      <c r="MIU183" s="85">
        <f>1.039*$AZ$183</f>
        <v>23307.311788819996</v>
      </c>
      <c r="MIV183" s="85">
        <f>1.039*$AZ$183</f>
        <v>23307.311788819996</v>
      </c>
      <c r="MIW183" s="85">
        <f>1.039*$AZ$183</f>
        <v>23307.311788819996</v>
      </c>
      <c r="MIX183" s="85">
        <f>1.039*$AZ$183</f>
        <v>23307.311788819996</v>
      </c>
      <c r="MIY183" s="85">
        <f>1.039*$AZ$183</f>
        <v>23307.311788819996</v>
      </c>
      <c r="MIZ183" s="85">
        <f>1.039*$AZ$183</f>
        <v>23307.311788819996</v>
      </c>
      <c r="MJA183" s="85">
        <f>1.039*$AZ$183</f>
        <v>23307.311788819996</v>
      </c>
      <c r="MJB183" s="85">
        <f>1.039*$AZ$183</f>
        <v>23307.311788819996</v>
      </c>
      <c r="MJC183" s="85">
        <f>1.039*$AZ$183</f>
        <v>23307.311788819996</v>
      </c>
      <c r="MJD183" s="85">
        <f>1.039*$AZ$183</f>
        <v>23307.311788819996</v>
      </c>
      <c r="MJE183" s="85">
        <f>1.039*$AZ$183</f>
        <v>23307.311788819996</v>
      </c>
      <c r="MJF183" s="85">
        <f>1.039*$AZ$183</f>
        <v>23307.311788819996</v>
      </c>
      <c r="MJG183" s="85">
        <f>1.039*$AZ$183</f>
        <v>23307.311788819996</v>
      </c>
      <c r="MJH183" s="85">
        <f>1.039*$AZ$183</f>
        <v>23307.311788819996</v>
      </c>
      <c r="MJI183" s="85">
        <f>1.039*$AZ$183</f>
        <v>23307.311788819996</v>
      </c>
      <c r="MJJ183" s="85">
        <f>1.039*$AZ$183</f>
        <v>23307.311788819996</v>
      </c>
      <c r="MJK183" s="85">
        <f>1.039*$AZ$183</f>
        <v>23307.311788819996</v>
      </c>
      <c r="MJL183" s="85">
        <f>1.039*$AZ$183</f>
        <v>23307.311788819996</v>
      </c>
      <c r="MJM183" s="85">
        <f>1.039*$AZ$183</f>
        <v>23307.311788819996</v>
      </c>
      <c r="MJN183" s="85">
        <f>1.039*$AZ$183</f>
        <v>23307.311788819996</v>
      </c>
      <c r="MJO183" s="85">
        <f>1.039*$AZ$183</f>
        <v>23307.311788819996</v>
      </c>
      <c r="MJP183" s="85">
        <f>1.039*$AZ$183</f>
        <v>23307.311788819996</v>
      </c>
      <c r="MJQ183" s="85">
        <f>1.039*$AZ$183</f>
        <v>23307.311788819996</v>
      </c>
      <c r="MJR183" s="85">
        <f>1.039*$AZ$183</f>
        <v>23307.311788819996</v>
      </c>
      <c r="MJS183" s="85">
        <f>1.039*$AZ$183</f>
        <v>23307.311788819996</v>
      </c>
      <c r="MJT183" s="85">
        <f>1.039*$AZ$183</f>
        <v>23307.311788819996</v>
      </c>
      <c r="MJU183" s="85">
        <f>1.039*$AZ$183</f>
        <v>23307.311788819996</v>
      </c>
      <c r="MJV183" s="85">
        <f>1.039*$AZ$183</f>
        <v>23307.311788819996</v>
      </c>
      <c r="MJW183" s="85">
        <f>1.039*$AZ$183</f>
        <v>23307.311788819996</v>
      </c>
      <c r="MJX183" s="85">
        <f>1.039*$AZ$183</f>
        <v>23307.311788819996</v>
      </c>
      <c r="MJY183" s="85">
        <f>1.039*$AZ$183</f>
        <v>23307.311788819996</v>
      </c>
      <c r="MJZ183" s="85">
        <f>1.039*$AZ$183</f>
        <v>23307.311788819996</v>
      </c>
      <c r="MKA183" s="85">
        <f>1.039*$AZ$183</f>
        <v>23307.311788819996</v>
      </c>
      <c r="MKB183" s="85">
        <f>1.039*$AZ$183</f>
        <v>23307.311788819996</v>
      </c>
      <c r="MKC183" s="85">
        <f>1.039*$AZ$183</f>
        <v>23307.311788819996</v>
      </c>
      <c r="MKD183" s="85">
        <f>1.039*$AZ$183</f>
        <v>23307.311788819996</v>
      </c>
      <c r="MKE183" s="85">
        <f>1.039*$AZ$183</f>
        <v>23307.311788819996</v>
      </c>
      <c r="MKF183" s="85">
        <f>1.039*$AZ$183</f>
        <v>23307.311788819996</v>
      </c>
      <c r="MKG183" s="85">
        <f>1.039*$AZ$183</f>
        <v>23307.311788819996</v>
      </c>
      <c r="MKH183" s="85">
        <f>1.039*$AZ$183</f>
        <v>23307.311788819996</v>
      </c>
      <c r="MKI183" s="85">
        <f>1.039*$AZ$183</f>
        <v>23307.311788819996</v>
      </c>
      <c r="MKJ183" s="85">
        <f>1.039*$AZ$183</f>
        <v>23307.311788819996</v>
      </c>
      <c r="MKK183" s="85">
        <f>1.039*$AZ$183</f>
        <v>23307.311788819996</v>
      </c>
      <c r="MKL183" s="85">
        <f>1.039*$AZ$183</f>
        <v>23307.311788819996</v>
      </c>
      <c r="MKM183" s="85">
        <f>1.039*$AZ$183</f>
        <v>23307.311788819996</v>
      </c>
      <c r="MKN183" s="85">
        <f>1.039*$AZ$183</f>
        <v>23307.311788819996</v>
      </c>
      <c r="MKO183" s="85">
        <f>1.039*$AZ$183</f>
        <v>23307.311788819996</v>
      </c>
      <c r="MKP183" s="85">
        <f>1.039*$AZ$183</f>
        <v>23307.311788819996</v>
      </c>
      <c r="MKQ183" s="85">
        <f>1.039*$AZ$183</f>
        <v>23307.311788819996</v>
      </c>
      <c r="MKR183" s="85">
        <f>1.039*$AZ$183</f>
        <v>23307.311788819996</v>
      </c>
      <c r="MKS183" s="85">
        <f>1.039*$AZ$183</f>
        <v>23307.311788819996</v>
      </c>
      <c r="MKT183" s="85">
        <f>1.039*$AZ$183</f>
        <v>23307.311788819996</v>
      </c>
      <c r="MKU183" s="85">
        <f>1.039*$AZ$183</f>
        <v>23307.311788819996</v>
      </c>
      <c r="MKV183" s="85">
        <f>1.039*$AZ$183</f>
        <v>23307.311788819996</v>
      </c>
      <c r="MKW183" s="85">
        <f>1.039*$AZ$183</f>
        <v>23307.311788819996</v>
      </c>
      <c r="MKX183" s="85">
        <f>1.039*$AZ$183</f>
        <v>23307.311788819996</v>
      </c>
      <c r="MKY183" s="85">
        <f>1.039*$AZ$183</f>
        <v>23307.311788819996</v>
      </c>
      <c r="MKZ183" s="85">
        <f>1.039*$AZ$183</f>
        <v>23307.311788819996</v>
      </c>
      <c r="MLA183" s="85">
        <f>1.039*$AZ$183</f>
        <v>23307.311788819996</v>
      </c>
      <c r="MLB183" s="85">
        <f>1.039*$AZ$183</f>
        <v>23307.311788819996</v>
      </c>
      <c r="MLC183" s="85">
        <f>1.039*$AZ$183</f>
        <v>23307.311788819996</v>
      </c>
      <c r="MLD183" s="85">
        <f>1.039*$AZ$183</f>
        <v>23307.311788819996</v>
      </c>
      <c r="MLE183" s="85">
        <f>1.039*$AZ$183</f>
        <v>23307.311788819996</v>
      </c>
      <c r="MLF183" s="85">
        <f>1.039*$AZ$183</f>
        <v>23307.311788819996</v>
      </c>
      <c r="MLG183" s="85">
        <f>1.039*$AZ$183</f>
        <v>23307.311788819996</v>
      </c>
      <c r="MLH183" s="85">
        <f>1.039*$AZ$183</f>
        <v>23307.311788819996</v>
      </c>
      <c r="MLI183" s="85">
        <f>1.039*$AZ$183</f>
        <v>23307.311788819996</v>
      </c>
      <c r="MLJ183" s="85">
        <f>1.039*$AZ$183</f>
        <v>23307.311788819996</v>
      </c>
      <c r="MLK183" s="85">
        <f>1.039*$AZ$183</f>
        <v>23307.311788819996</v>
      </c>
      <c r="MLL183" s="85">
        <f>1.039*$AZ$183</f>
        <v>23307.311788819996</v>
      </c>
      <c r="MLM183" s="85">
        <f>1.039*$AZ$183</f>
        <v>23307.311788819996</v>
      </c>
      <c r="MLN183" s="85">
        <f>1.039*$AZ$183</f>
        <v>23307.311788819996</v>
      </c>
      <c r="MLO183" s="85">
        <f>1.039*$AZ$183</f>
        <v>23307.311788819996</v>
      </c>
      <c r="MLP183" s="85">
        <f>1.039*$AZ$183</f>
        <v>23307.311788819996</v>
      </c>
      <c r="MLQ183" s="85">
        <f>1.039*$AZ$183</f>
        <v>23307.311788819996</v>
      </c>
      <c r="MLR183" s="85">
        <f>1.039*$AZ$183</f>
        <v>23307.311788819996</v>
      </c>
      <c r="MLS183" s="85">
        <f>1.039*$AZ$183</f>
        <v>23307.311788819996</v>
      </c>
      <c r="MLT183" s="85">
        <f>1.039*$AZ$183</f>
        <v>23307.311788819996</v>
      </c>
      <c r="MLU183" s="85">
        <f>1.039*$AZ$183</f>
        <v>23307.311788819996</v>
      </c>
      <c r="MLV183" s="85">
        <f>1.039*$AZ$183</f>
        <v>23307.311788819996</v>
      </c>
      <c r="MLW183" s="85">
        <f>1.039*$AZ$183</f>
        <v>23307.311788819996</v>
      </c>
      <c r="MLX183" s="85">
        <f>1.039*$AZ$183</f>
        <v>23307.311788819996</v>
      </c>
      <c r="MLY183" s="85">
        <f>1.039*$AZ$183</f>
        <v>23307.311788819996</v>
      </c>
      <c r="MLZ183" s="85">
        <f>1.039*$AZ$183</f>
        <v>23307.311788819996</v>
      </c>
      <c r="MMA183" s="85">
        <f>1.039*$AZ$183</f>
        <v>23307.311788819996</v>
      </c>
      <c r="MMB183" s="85">
        <f>1.039*$AZ$183</f>
        <v>23307.311788819996</v>
      </c>
      <c r="MMC183" s="85">
        <f>1.039*$AZ$183</f>
        <v>23307.311788819996</v>
      </c>
      <c r="MMD183" s="85">
        <f>1.039*$AZ$183</f>
        <v>23307.311788819996</v>
      </c>
      <c r="MME183" s="85">
        <f>1.039*$AZ$183</f>
        <v>23307.311788819996</v>
      </c>
      <c r="MMF183" s="85">
        <f>1.039*$AZ$183</f>
        <v>23307.311788819996</v>
      </c>
      <c r="MMG183" s="85">
        <f>1.039*$AZ$183</f>
        <v>23307.311788819996</v>
      </c>
      <c r="MMH183" s="85">
        <f>1.039*$AZ$183</f>
        <v>23307.311788819996</v>
      </c>
      <c r="MMI183" s="85">
        <f>1.039*$AZ$183</f>
        <v>23307.311788819996</v>
      </c>
      <c r="MMJ183" s="85">
        <f>1.039*$AZ$183</f>
        <v>23307.311788819996</v>
      </c>
      <c r="MMK183" s="85">
        <f>1.039*$AZ$183</f>
        <v>23307.311788819996</v>
      </c>
      <c r="MML183" s="85">
        <f>1.039*$AZ$183</f>
        <v>23307.311788819996</v>
      </c>
      <c r="MMM183" s="85">
        <f>1.039*$AZ$183</f>
        <v>23307.311788819996</v>
      </c>
      <c r="MMN183" s="85">
        <f>1.039*$AZ$183</f>
        <v>23307.311788819996</v>
      </c>
      <c r="MMO183" s="85">
        <f>1.039*$AZ$183</f>
        <v>23307.311788819996</v>
      </c>
      <c r="MMP183" s="85">
        <f>1.039*$AZ$183</f>
        <v>23307.311788819996</v>
      </c>
      <c r="MMQ183" s="85">
        <f>1.039*$AZ$183</f>
        <v>23307.311788819996</v>
      </c>
      <c r="MMR183" s="85">
        <f>1.039*$AZ$183</f>
        <v>23307.311788819996</v>
      </c>
      <c r="MMS183" s="85">
        <f>1.039*$AZ$183</f>
        <v>23307.311788819996</v>
      </c>
      <c r="MMT183" s="85">
        <f>1.039*$AZ$183</f>
        <v>23307.311788819996</v>
      </c>
      <c r="MMU183" s="85">
        <f>1.039*$AZ$183</f>
        <v>23307.311788819996</v>
      </c>
      <c r="MMV183" s="85">
        <f>1.039*$AZ$183</f>
        <v>23307.311788819996</v>
      </c>
      <c r="MMW183" s="85">
        <f>1.039*$AZ$183</f>
        <v>23307.311788819996</v>
      </c>
      <c r="MMX183" s="85">
        <f>1.039*$AZ$183</f>
        <v>23307.311788819996</v>
      </c>
      <c r="MMY183" s="85">
        <f>1.039*$AZ$183</f>
        <v>23307.311788819996</v>
      </c>
      <c r="MMZ183" s="85">
        <f>1.039*$AZ$183</f>
        <v>23307.311788819996</v>
      </c>
      <c r="MNA183" s="85">
        <f>1.039*$AZ$183</f>
        <v>23307.311788819996</v>
      </c>
      <c r="MNB183" s="85">
        <f>1.039*$AZ$183</f>
        <v>23307.311788819996</v>
      </c>
      <c r="MNC183" s="85">
        <f>1.039*$AZ$183</f>
        <v>23307.311788819996</v>
      </c>
      <c r="MND183" s="85">
        <f>1.039*$AZ$183</f>
        <v>23307.311788819996</v>
      </c>
      <c r="MNE183" s="85">
        <f>1.039*$AZ$183</f>
        <v>23307.311788819996</v>
      </c>
      <c r="MNF183" s="85">
        <f>1.039*$AZ$183</f>
        <v>23307.311788819996</v>
      </c>
      <c r="MNG183" s="85">
        <f>1.039*$AZ$183</f>
        <v>23307.311788819996</v>
      </c>
      <c r="MNH183" s="85">
        <f>1.039*$AZ$183</f>
        <v>23307.311788819996</v>
      </c>
      <c r="MNI183" s="85">
        <f>1.039*$AZ$183</f>
        <v>23307.311788819996</v>
      </c>
      <c r="MNJ183" s="85">
        <f>1.039*$AZ$183</f>
        <v>23307.311788819996</v>
      </c>
      <c r="MNK183" s="85">
        <f>1.039*$AZ$183</f>
        <v>23307.311788819996</v>
      </c>
      <c r="MNL183" s="85">
        <f>1.039*$AZ$183</f>
        <v>23307.311788819996</v>
      </c>
      <c r="MNM183" s="85">
        <f>1.039*$AZ$183</f>
        <v>23307.311788819996</v>
      </c>
      <c r="MNN183" s="85">
        <f>1.039*$AZ$183</f>
        <v>23307.311788819996</v>
      </c>
      <c r="MNO183" s="85">
        <f>1.039*$AZ$183</f>
        <v>23307.311788819996</v>
      </c>
      <c r="MNP183" s="85">
        <f>1.039*$AZ$183</f>
        <v>23307.311788819996</v>
      </c>
      <c r="MNQ183" s="85">
        <f>1.039*$AZ$183</f>
        <v>23307.311788819996</v>
      </c>
      <c r="MNR183" s="85">
        <f>1.039*$AZ$183</f>
        <v>23307.311788819996</v>
      </c>
      <c r="MNS183" s="85">
        <f>1.039*$AZ$183</f>
        <v>23307.311788819996</v>
      </c>
      <c r="MNT183" s="85">
        <f>1.039*$AZ$183</f>
        <v>23307.311788819996</v>
      </c>
      <c r="MNU183" s="85">
        <f>1.039*$AZ$183</f>
        <v>23307.311788819996</v>
      </c>
      <c r="MNV183" s="85">
        <f>1.039*$AZ$183</f>
        <v>23307.311788819996</v>
      </c>
      <c r="MNW183" s="85">
        <f>1.039*$AZ$183</f>
        <v>23307.311788819996</v>
      </c>
      <c r="MNX183" s="85">
        <f>1.039*$AZ$183</f>
        <v>23307.311788819996</v>
      </c>
      <c r="MNY183" s="85">
        <f>1.039*$AZ$183</f>
        <v>23307.311788819996</v>
      </c>
      <c r="MNZ183" s="85">
        <f>1.039*$AZ$183</f>
        <v>23307.311788819996</v>
      </c>
      <c r="MOA183" s="85">
        <f>1.039*$AZ$183</f>
        <v>23307.311788819996</v>
      </c>
      <c r="MOB183" s="85">
        <f>1.039*$AZ$183</f>
        <v>23307.311788819996</v>
      </c>
      <c r="MOC183" s="85">
        <f>1.039*$AZ$183</f>
        <v>23307.311788819996</v>
      </c>
      <c r="MOD183" s="85">
        <f>1.039*$AZ$183</f>
        <v>23307.311788819996</v>
      </c>
      <c r="MOE183" s="85">
        <f>1.039*$AZ$183</f>
        <v>23307.311788819996</v>
      </c>
      <c r="MOF183" s="85">
        <f>1.039*$AZ$183</f>
        <v>23307.311788819996</v>
      </c>
      <c r="MOG183" s="85">
        <f>1.039*$AZ$183</f>
        <v>23307.311788819996</v>
      </c>
      <c r="MOH183" s="85">
        <f>1.039*$AZ$183</f>
        <v>23307.311788819996</v>
      </c>
      <c r="MOI183" s="85">
        <f>1.039*$AZ$183</f>
        <v>23307.311788819996</v>
      </c>
      <c r="MOJ183" s="85">
        <f>1.039*$AZ$183</f>
        <v>23307.311788819996</v>
      </c>
      <c r="MOK183" s="85">
        <f>1.039*$AZ$183</f>
        <v>23307.311788819996</v>
      </c>
      <c r="MOL183" s="85">
        <f>1.039*$AZ$183</f>
        <v>23307.311788819996</v>
      </c>
      <c r="MOM183" s="85">
        <f>1.039*$AZ$183</f>
        <v>23307.311788819996</v>
      </c>
      <c r="MON183" s="85">
        <f>1.039*$AZ$183</f>
        <v>23307.311788819996</v>
      </c>
      <c r="MOO183" s="85">
        <f>1.039*$AZ$183</f>
        <v>23307.311788819996</v>
      </c>
      <c r="MOP183" s="85">
        <f>1.039*$AZ$183</f>
        <v>23307.311788819996</v>
      </c>
      <c r="MOQ183" s="85">
        <f>1.039*$AZ$183</f>
        <v>23307.311788819996</v>
      </c>
      <c r="MOR183" s="85">
        <f>1.039*$AZ$183</f>
        <v>23307.311788819996</v>
      </c>
      <c r="MOS183" s="85">
        <f>1.039*$AZ$183</f>
        <v>23307.311788819996</v>
      </c>
      <c r="MOT183" s="85">
        <f>1.039*$AZ$183</f>
        <v>23307.311788819996</v>
      </c>
      <c r="MOU183" s="85">
        <f>1.039*$AZ$183</f>
        <v>23307.311788819996</v>
      </c>
      <c r="MOV183" s="85">
        <f>1.039*$AZ$183</f>
        <v>23307.311788819996</v>
      </c>
      <c r="MOW183" s="85">
        <f>1.039*$AZ$183</f>
        <v>23307.311788819996</v>
      </c>
      <c r="MOX183" s="85">
        <f>1.039*$AZ$183</f>
        <v>23307.311788819996</v>
      </c>
      <c r="MOY183" s="85">
        <f>1.039*$AZ$183</f>
        <v>23307.311788819996</v>
      </c>
      <c r="MOZ183" s="85">
        <f>1.039*$AZ$183</f>
        <v>23307.311788819996</v>
      </c>
      <c r="MPA183" s="85">
        <f>1.039*$AZ$183</f>
        <v>23307.311788819996</v>
      </c>
      <c r="MPB183" s="85">
        <f>1.039*$AZ$183</f>
        <v>23307.311788819996</v>
      </c>
      <c r="MPC183" s="85">
        <f>1.039*$AZ$183</f>
        <v>23307.311788819996</v>
      </c>
      <c r="MPD183" s="85">
        <f>1.039*$AZ$183</f>
        <v>23307.311788819996</v>
      </c>
      <c r="MPE183" s="85">
        <f>1.039*$AZ$183</f>
        <v>23307.311788819996</v>
      </c>
      <c r="MPF183" s="85">
        <f>1.039*$AZ$183</f>
        <v>23307.311788819996</v>
      </c>
      <c r="MPG183" s="85">
        <f>1.039*$AZ$183</f>
        <v>23307.311788819996</v>
      </c>
      <c r="MPH183" s="85">
        <f>1.039*$AZ$183</f>
        <v>23307.311788819996</v>
      </c>
      <c r="MPI183" s="85">
        <f>1.039*$AZ$183</f>
        <v>23307.311788819996</v>
      </c>
      <c r="MPJ183" s="85">
        <f>1.039*$AZ$183</f>
        <v>23307.311788819996</v>
      </c>
      <c r="MPK183" s="85">
        <f>1.039*$AZ$183</f>
        <v>23307.311788819996</v>
      </c>
      <c r="MPL183" s="85">
        <f>1.039*$AZ$183</f>
        <v>23307.311788819996</v>
      </c>
      <c r="MPM183" s="85">
        <f>1.039*$AZ$183</f>
        <v>23307.311788819996</v>
      </c>
      <c r="MPN183" s="85">
        <f>1.039*$AZ$183</f>
        <v>23307.311788819996</v>
      </c>
      <c r="MPO183" s="85">
        <f>1.039*$AZ$183</f>
        <v>23307.311788819996</v>
      </c>
      <c r="MPP183" s="85">
        <f>1.039*$AZ$183</f>
        <v>23307.311788819996</v>
      </c>
      <c r="MPQ183" s="85">
        <f>1.039*$AZ$183</f>
        <v>23307.311788819996</v>
      </c>
      <c r="MPR183" s="85">
        <f>1.039*$AZ$183</f>
        <v>23307.311788819996</v>
      </c>
      <c r="MPS183" s="85">
        <f>1.039*$AZ$183</f>
        <v>23307.311788819996</v>
      </c>
      <c r="MPT183" s="85">
        <f>1.039*$AZ$183</f>
        <v>23307.311788819996</v>
      </c>
      <c r="MPU183" s="85">
        <f>1.039*$AZ$183</f>
        <v>23307.311788819996</v>
      </c>
      <c r="MPV183" s="85">
        <f>1.039*$AZ$183</f>
        <v>23307.311788819996</v>
      </c>
      <c r="MPW183" s="85">
        <f>1.039*$AZ$183</f>
        <v>23307.311788819996</v>
      </c>
      <c r="MPX183" s="85">
        <f>1.039*$AZ$183</f>
        <v>23307.311788819996</v>
      </c>
      <c r="MPY183" s="85">
        <f>1.039*$AZ$183</f>
        <v>23307.311788819996</v>
      </c>
      <c r="MPZ183" s="85">
        <f>1.039*$AZ$183</f>
        <v>23307.311788819996</v>
      </c>
      <c r="MQA183" s="85">
        <f>1.039*$AZ$183</f>
        <v>23307.311788819996</v>
      </c>
      <c r="MQB183" s="85">
        <f>1.039*$AZ$183</f>
        <v>23307.311788819996</v>
      </c>
      <c r="MQC183" s="85">
        <f>1.039*$AZ$183</f>
        <v>23307.311788819996</v>
      </c>
      <c r="MQD183" s="85">
        <f>1.039*$AZ$183</f>
        <v>23307.311788819996</v>
      </c>
      <c r="MQE183" s="85">
        <f>1.039*$AZ$183</f>
        <v>23307.311788819996</v>
      </c>
      <c r="MQF183" s="85">
        <f>1.039*$AZ$183</f>
        <v>23307.311788819996</v>
      </c>
      <c r="MQG183" s="85">
        <f>1.039*$AZ$183</f>
        <v>23307.311788819996</v>
      </c>
      <c r="MQH183" s="85">
        <f>1.039*$AZ$183</f>
        <v>23307.311788819996</v>
      </c>
      <c r="MQI183" s="85">
        <f>1.039*$AZ$183</f>
        <v>23307.311788819996</v>
      </c>
      <c r="MQJ183" s="85">
        <f>1.039*$AZ$183</f>
        <v>23307.311788819996</v>
      </c>
      <c r="MQK183" s="85">
        <f>1.039*$AZ$183</f>
        <v>23307.311788819996</v>
      </c>
      <c r="MQL183" s="85">
        <f>1.039*$AZ$183</f>
        <v>23307.311788819996</v>
      </c>
      <c r="MQM183" s="85">
        <f>1.039*$AZ$183</f>
        <v>23307.311788819996</v>
      </c>
      <c r="MQN183" s="85">
        <f>1.039*$AZ$183</f>
        <v>23307.311788819996</v>
      </c>
      <c r="MQO183" s="85">
        <f>1.039*$AZ$183</f>
        <v>23307.311788819996</v>
      </c>
      <c r="MQP183" s="85">
        <f>1.039*$AZ$183</f>
        <v>23307.311788819996</v>
      </c>
      <c r="MQQ183" s="85">
        <f>1.039*$AZ$183</f>
        <v>23307.311788819996</v>
      </c>
      <c r="MQR183" s="85">
        <f>1.039*$AZ$183</f>
        <v>23307.311788819996</v>
      </c>
      <c r="MQS183" s="85">
        <f>1.039*$AZ$183</f>
        <v>23307.311788819996</v>
      </c>
      <c r="MQT183" s="85">
        <f>1.039*$AZ$183</f>
        <v>23307.311788819996</v>
      </c>
      <c r="MQU183" s="85">
        <f>1.039*$AZ$183</f>
        <v>23307.311788819996</v>
      </c>
      <c r="MQV183" s="85">
        <f>1.039*$AZ$183</f>
        <v>23307.311788819996</v>
      </c>
      <c r="MQW183" s="85">
        <f>1.039*$AZ$183</f>
        <v>23307.311788819996</v>
      </c>
      <c r="MQX183" s="85">
        <f>1.039*$AZ$183</f>
        <v>23307.311788819996</v>
      </c>
      <c r="MQY183" s="85">
        <f>1.039*$AZ$183</f>
        <v>23307.311788819996</v>
      </c>
      <c r="MQZ183" s="85">
        <f>1.039*$AZ$183</f>
        <v>23307.311788819996</v>
      </c>
      <c r="MRA183" s="85">
        <f>1.039*$AZ$183</f>
        <v>23307.311788819996</v>
      </c>
      <c r="MRB183" s="85">
        <f>1.039*$AZ$183</f>
        <v>23307.311788819996</v>
      </c>
      <c r="MRC183" s="85">
        <f>1.039*$AZ$183</f>
        <v>23307.311788819996</v>
      </c>
      <c r="MRD183" s="85">
        <f>1.039*$AZ$183</f>
        <v>23307.311788819996</v>
      </c>
      <c r="MRE183" s="85">
        <f>1.039*$AZ$183</f>
        <v>23307.311788819996</v>
      </c>
      <c r="MRF183" s="85">
        <f>1.039*$AZ$183</f>
        <v>23307.311788819996</v>
      </c>
      <c r="MRG183" s="85">
        <f>1.039*$AZ$183</f>
        <v>23307.311788819996</v>
      </c>
      <c r="MRH183" s="85">
        <f>1.039*$AZ$183</f>
        <v>23307.311788819996</v>
      </c>
      <c r="MRI183" s="85">
        <f>1.039*$AZ$183</f>
        <v>23307.311788819996</v>
      </c>
      <c r="MRJ183" s="85">
        <f>1.039*$AZ$183</f>
        <v>23307.311788819996</v>
      </c>
      <c r="MRK183" s="85">
        <f>1.039*$AZ$183</f>
        <v>23307.311788819996</v>
      </c>
      <c r="MRL183" s="85">
        <f>1.039*$AZ$183</f>
        <v>23307.311788819996</v>
      </c>
      <c r="MRM183" s="85">
        <f>1.039*$AZ$183</f>
        <v>23307.311788819996</v>
      </c>
      <c r="MRN183" s="85">
        <f>1.039*$AZ$183</f>
        <v>23307.311788819996</v>
      </c>
      <c r="MRO183" s="85">
        <f>1.039*$AZ$183</f>
        <v>23307.311788819996</v>
      </c>
      <c r="MRP183" s="85">
        <f>1.039*$AZ$183</f>
        <v>23307.311788819996</v>
      </c>
      <c r="MRQ183" s="85">
        <f>1.039*$AZ$183</f>
        <v>23307.311788819996</v>
      </c>
      <c r="MRR183" s="85">
        <f>1.039*$AZ$183</f>
        <v>23307.311788819996</v>
      </c>
      <c r="MRS183" s="85">
        <f>1.039*$AZ$183</f>
        <v>23307.311788819996</v>
      </c>
      <c r="MRT183" s="85">
        <f>1.039*$AZ$183</f>
        <v>23307.311788819996</v>
      </c>
      <c r="MRU183" s="85">
        <f>1.039*$AZ$183</f>
        <v>23307.311788819996</v>
      </c>
      <c r="MRV183" s="85">
        <f>1.039*$AZ$183</f>
        <v>23307.311788819996</v>
      </c>
      <c r="MRW183" s="85">
        <f>1.039*$AZ$183</f>
        <v>23307.311788819996</v>
      </c>
      <c r="MRX183" s="85">
        <f>1.039*$AZ$183</f>
        <v>23307.311788819996</v>
      </c>
      <c r="MRY183" s="85">
        <f>1.039*$AZ$183</f>
        <v>23307.311788819996</v>
      </c>
      <c r="MRZ183" s="85">
        <f>1.039*$AZ$183</f>
        <v>23307.311788819996</v>
      </c>
      <c r="MSA183" s="85">
        <f>1.039*$AZ$183</f>
        <v>23307.311788819996</v>
      </c>
      <c r="MSB183" s="85">
        <f>1.039*$AZ$183</f>
        <v>23307.311788819996</v>
      </c>
      <c r="MSC183" s="85">
        <f>1.039*$AZ$183</f>
        <v>23307.311788819996</v>
      </c>
      <c r="MSD183" s="85">
        <f>1.039*$AZ$183</f>
        <v>23307.311788819996</v>
      </c>
      <c r="MSE183" s="85">
        <f>1.039*$AZ$183</f>
        <v>23307.311788819996</v>
      </c>
      <c r="MSF183" s="85">
        <f>1.039*$AZ$183</f>
        <v>23307.311788819996</v>
      </c>
      <c r="MSG183" s="85">
        <f>1.039*$AZ$183</f>
        <v>23307.311788819996</v>
      </c>
      <c r="MSH183" s="85">
        <f>1.039*$AZ$183</f>
        <v>23307.311788819996</v>
      </c>
      <c r="MSI183" s="85">
        <f>1.039*$AZ$183</f>
        <v>23307.311788819996</v>
      </c>
      <c r="MSJ183" s="85">
        <f>1.039*$AZ$183</f>
        <v>23307.311788819996</v>
      </c>
      <c r="MSK183" s="85">
        <f>1.039*$AZ$183</f>
        <v>23307.311788819996</v>
      </c>
      <c r="MSL183" s="85">
        <f>1.039*$AZ$183</f>
        <v>23307.311788819996</v>
      </c>
      <c r="MSM183" s="85">
        <f>1.039*$AZ$183</f>
        <v>23307.311788819996</v>
      </c>
      <c r="MSN183" s="85">
        <f>1.039*$AZ$183</f>
        <v>23307.311788819996</v>
      </c>
      <c r="MSO183" s="85">
        <f>1.039*$AZ$183</f>
        <v>23307.311788819996</v>
      </c>
      <c r="MSP183" s="85">
        <f>1.039*$AZ$183</f>
        <v>23307.311788819996</v>
      </c>
      <c r="MSQ183" s="85">
        <f>1.039*$AZ$183</f>
        <v>23307.311788819996</v>
      </c>
      <c r="MSR183" s="85">
        <f>1.039*$AZ$183</f>
        <v>23307.311788819996</v>
      </c>
      <c r="MSS183" s="85">
        <f>1.039*$AZ$183</f>
        <v>23307.311788819996</v>
      </c>
      <c r="MST183" s="85">
        <f>1.039*$AZ$183</f>
        <v>23307.311788819996</v>
      </c>
      <c r="MSU183" s="85">
        <f>1.039*$AZ$183</f>
        <v>23307.311788819996</v>
      </c>
      <c r="MSV183" s="85">
        <f>1.039*$AZ$183</f>
        <v>23307.311788819996</v>
      </c>
      <c r="MSW183" s="85">
        <f>1.039*$AZ$183</f>
        <v>23307.311788819996</v>
      </c>
      <c r="MSX183" s="85">
        <f>1.039*$AZ$183</f>
        <v>23307.311788819996</v>
      </c>
      <c r="MSY183" s="85">
        <f>1.039*$AZ$183</f>
        <v>23307.311788819996</v>
      </c>
      <c r="MSZ183" s="85">
        <f>1.039*$AZ$183</f>
        <v>23307.311788819996</v>
      </c>
      <c r="MTA183" s="85">
        <f>1.039*$AZ$183</f>
        <v>23307.311788819996</v>
      </c>
      <c r="MTB183" s="85">
        <f>1.039*$AZ$183</f>
        <v>23307.311788819996</v>
      </c>
      <c r="MTC183" s="85">
        <f>1.039*$AZ$183</f>
        <v>23307.311788819996</v>
      </c>
      <c r="MTD183" s="85">
        <f>1.039*$AZ$183</f>
        <v>23307.311788819996</v>
      </c>
      <c r="MTE183" s="85">
        <f>1.039*$AZ$183</f>
        <v>23307.311788819996</v>
      </c>
      <c r="MTF183" s="85">
        <f>1.039*$AZ$183</f>
        <v>23307.311788819996</v>
      </c>
      <c r="MTG183" s="85">
        <f>1.039*$AZ$183</f>
        <v>23307.311788819996</v>
      </c>
      <c r="MTH183" s="85">
        <f>1.039*$AZ$183</f>
        <v>23307.311788819996</v>
      </c>
      <c r="MTI183" s="85">
        <f>1.039*$AZ$183</f>
        <v>23307.311788819996</v>
      </c>
      <c r="MTJ183" s="85">
        <f>1.039*$AZ$183</f>
        <v>23307.311788819996</v>
      </c>
      <c r="MTK183" s="85">
        <f>1.039*$AZ$183</f>
        <v>23307.311788819996</v>
      </c>
      <c r="MTL183" s="85">
        <f>1.039*$AZ$183</f>
        <v>23307.311788819996</v>
      </c>
      <c r="MTM183" s="85">
        <f>1.039*$AZ$183</f>
        <v>23307.311788819996</v>
      </c>
      <c r="MTN183" s="85">
        <f>1.039*$AZ$183</f>
        <v>23307.311788819996</v>
      </c>
      <c r="MTO183" s="85">
        <f>1.039*$AZ$183</f>
        <v>23307.311788819996</v>
      </c>
      <c r="MTP183" s="85">
        <f>1.039*$AZ$183</f>
        <v>23307.311788819996</v>
      </c>
      <c r="MTQ183" s="85">
        <f>1.039*$AZ$183</f>
        <v>23307.311788819996</v>
      </c>
      <c r="MTR183" s="85">
        <f>1.039*$AZ$183</f>
        <v>23307.311788819996</v>
      </c>
      <c r="MTS183" s="85">
        <f>1.039*$AZ$183</f>
        <v>23307.311788819996</v>
      </c>
      <c r="MTT183" s="85">
        <f>1.039*$AZ$183</f>
        <v>23307.311788819996</v>
      </c>
      <c r="MTU183" s="85">
        <f>1.039*$AZ$183</f>
        <v>23307.311788819996</v>
      </c>
      <c r="MTV183" s="85">
        <f>1.039*$AZ$183</f>
        <v>23307.311788819996</v>
      </c>
      <c r="MTW183" s="85">
        <f>1.039*$AZ$183</f>
        <v>23307.311788819996</v>
      </c>
      <c r="MTX183" s="85">
        <f>1.039*$AZ$183</f>
        <v>23307.311788819996</v>
      </c>
      <c r="MTY183" s="85">
        <f>1.039*$AZ$183</f>
        <v>23307.311788819996</v>
      </c>
      <c r="MTZ183" s="85">
        <f>1.039*$AZ$183</f>
        <v>23307.311788819996</v>
      </c>
      <c r="MUA183" s="85">
        <f>1.039*$AZ$183</f>
        <v>23307.311788819996</v>
      </c>
      <c r="MUB183" s="85">
        <f>1.039*$AZ$183</f>
        <v>23307.311788819996</v>
      </c>
      <c r="MUC183" s="85">
        <f>1.039*$AZ$183</f>
        <v>23307.311788819996</v>
      </c>
      <c r="MUD183" s="85">
        <f>1.039*$AZ$183</f>
        <v>23307.311788819996</v>
      </c>
      <c r="MUE183" s="85">
        <f>1.039*$AZ$183</f>
        <v>23307.311788819996</v>
      </c>
      <c r="MUF183" s="85">
        <f>1.039*$AZ$183</f>
        <v>23307.311788819996</v>
      </c>
      <c r="MUG183" s="85">
        <f>1.039*$AZ$183</f>
        <v>23307.311788819996</v>
      </c>
      <c r="MUH183" s="85">
        <f>1.039*$AZ$183</f>
        <v>23307.311788819996</v>
      </c>
      <c r="MUI183" s="85">
        <f>1.039*$AZ$183</f>
        <v>23307.311788819996</v>
      </c>
      <c r="MUJ183" s="85">
        <f>1.039*$AZ$183</f>
        <v>23307.311788819996</v>
      </c>
      <c r="MUK183" s="85">
        <f>1.039*$AZ$183</f>
        <v>23307.311788819996</v>
      </c>
      <c r="MUL183" s="85">
        <f>1.039*$AZ$183</f>
        <v>23307.311788819996</v>
      </c>
      <c r="MUM183" s="85">
        <f>1.039*$AZ$183</f>
        <v>23307.311788819996</v>
      </c>
      <c r="MUN183" s="85">
        <f>1.039*$AZ$183</f>
        <v>23307.311788819996</v>
      </c>
      <c r="MUO183" s="85">
        <f>1.039*$AZ$183</f>
        <v>23307.311788819996</v>
      </c>
      <c r="MUP183" s="85">
        <f>1.039*$AZ$183</f>
        <v>23307.311788819996</v>
      </c>
      <c r="MUQ183" s="85">
        <f>1.039*$AZ$183</f>
        <v>23307.311788819996</v>
      </c>
      <c r="MUR183" s="85">
        <f>1.039*$AZ$183</f>
        <v>23307.311788819996</v>
      </c>
      <c r="MUS183" s="85">
        <f>1.039*$AZ$183</f>
        <v>23307.311788819996</v>
      </c>
      <c r="MUT183" s="85">
        <f>1.039*$AZ$183</f>
        <v>23307.311788819996</v>
      </c>
      <c r="MUU183" s="85">
        <f>1.039*$AZ$183</f>
        <v>23307.311788819996</v>
      </c>
      <c r="MUV183" s="85">
        <f>1.039*$AZ$183</f>
        <v>23307.311788819996</v>
      </c>
      <c r="MUW183" s="85">
        <f>1.039*$AZ$183</f>
        <v>23307.311788819996</v>
      </c>
      <c r="MUX183" s="85">
        <f>1.039*$AZ$183</f>
        <v>23307.311788819996</v>
      </c>
      <c r="MUY183" s="85">
        <f>1.039*$AZ$183</f>
        <v>23307.311788819996</v>
      </c>
      <c r="MUZ183" s="85">
        <f>1.039*$AZ$183</f>
        <v>23307.311788819996</v>
      </c>
      <c r="MVA183" s="85">
        <f>1.039*$AZ$183</f>
        <v>23307.311788819996</v>
      </c>
      <c r="MVB183" s="85">
        <f>1.039*$AZ$183</f>
        <v>23307.311788819996</v>
      </c>
      <c r="MVC183" s="85">
        <f>1.039*$AZ$183</f>
        <v>23307.311788819996</v>
      </c>
      <c r="MVD183" s="85">
        <f>1.039*$AZ$183</f>
        <v>23307.311788819996</v>
      </c>
      <c r="MVE183" s="85">
        <f>1.039*$AZ$183</f>
        <v>23307.311788819996</v>
      </c>
      <c r="MVF183" s="85">
        <f>1.039*$AZ$183</f>
        <v>23307.311788819996</v>
      </c>
      <c r="MVG183" s="85">
        <f>1.039*$AZ$183</f>
        <v>23307.311788819996</v>
      </c>
      <c r="MVH183" s="85">
        <f>1.039*$AZ$183</f>
        <v>23307.311788819996</v>
      </c>
      <c r="MVI183" s="85">
        <f>1.039*$AZ$183</f>
        <v>23307.311788819996</v>
      </c>
      <c r="MVJ183" s="85">
        <f>1.039*$AZ$183</f>
        <v>23307.311788819996</v>
      </c>
      <c r="MVK183" s="85">
        <f>1.039*$AZ$183</f>
        <v>23307.311788819996</v>
      </c>
      <c r="MVL183" s="85">
        <f>1.039*$AZ$183</f>
        <v>23307.311788819996</v>
      </c>
      <c r="MVM183" s="85">
        <f>1.039*$AZ$183</f>
        <v>23307.311788819996</v>
      </c>
      <c r="MVN183" s="85">
        <f>1.039*$AZ$183</f>
        <v>23307.311788819996</v>
      </c>
      <c r="MVO183" s="85">
        <f>1.039*$AZ$183</f>
        <v>23307.311788819996</v>
      </c>
      <c r="MVP183" s="85">
        <f>1.039*$AZ$183</f>
        <v>23307.311788819996</v>
      </c>
      <c r="MVQ183" s="85">
        <f>1.039*$AZ$183</f>
        <v>23307.311788819996</v>
      </c>
      <c r="MVR183" s="85">
        <f>1.039*$AZ$183</f>
        <v>23307.311788819996</v>
      </c>
      <c r="MVS183" s="85">
        <f>1.039*$AZ$183</f>
        <v>23307.311788819996</v>
      </c>
      <c r="MVT183" s="85">
        <f>1.039*$AZ$183</f>
        <v>23307.311788819996</v>
      </c>
      <c r="MVU183" s="85">
        <f>1.039*$AZ$183</f>
        <v>23307.311788819996</v>
      </c>
      <c r="MVV183" s="85">
        <f>1.039*$AZ$183</f>
        <v>23307.311788819996</v>
      </c>
      <c r="MVW183" s="85">
        <f>1.039*$AZ$183</f>
        <v>23307.311788819996</v>
      </c>
      <c r="MVX183" s="85">
        <f>1.039*$AZ$183</f>
        <v>23307.311788819996</v>
      </c>
      <c r="MVY183" s="85">
        <f>1.039*$AZ$183</f>
        <v>23307.311788819996</v>
      </c>
      <c r="MVZ183" s="85">
        <f>1.039*$AZ$183</f>
        <v>23307.311788819996</v>
      </c>
      <c r="MWA183" s="85">
        <f>1.039*$AZ$183</f>
        <v>23307.311788819996</v>
      </c>
      <c r="MWB183" s="85">
        <f>1.039*$AZ$183</f>
        <v>23307.311788819996</v>
      </c>
      <c r="MWC183" s="85">
        <f>1.039*$AZ$183</f>
        <v>23307.311788819996</v>
      </c>
      <c r="MWD183" s="85">
        <f>1.039*$AZ$183</f>
        <v>23307.311788819996</v>
      </c>
      <c r="MWE183" s="85">
        <f>1.039*$AZ$183</f>
        <v>23307.311788819996</v>
      </c>
      <c r="MWF183" s="85">
        <f>1.039*$AZ$183</f>
        <v>23307.311788819996</v>
      </c>
      <c r="MWG183" s="85">
        <f>1.039*$AZ$183</f>
        <v>23307.311788819996</v>
      </c>
      <c r="MWH183" s="85">
        <f>1.039*$AZ$183</f>
        <v>23307.311788819996</v>
      </c>
      <c r="MWI183" s="85">
        <f>1.039*$AZ$183</f>
        <v>23307.311788819996</v>
      </c>
      <c r="MWJ183" s="85">
        <f>1.039*$AZ$183</f>
        <v>23307.311788819996</v>
      </c>
      <c r="MWK183" s="85">
        <f>1.039*$AZ$183</f>
        <v>23307.311788819996</v>
      </c>
      <c r="MWL183" s="85">
        <f>1.039*$AZ$183</f>
        <v>23307.311788819996</v>
      </c>
      <c r="MWM183" s="85">
        <f>1.039*$AZ$183</f>
        <v>23307.311788819996</v>
      </c>
      <c r="MWN183" s="85">
        <f>1.039*$AZ$183</f>
        <v>23307.311788819996</v>
      </c>
      <c r="MWO183" s="85">
        <f>1.039*$AZ$183</f>
        <v>23307.311788819996</v>
      </c>
      <c r="MWP183" s="85">
        <f>1.039*$AZ$183</f>
        <v>23307.311788819996</v>
      </c>
      <c r="MWQ183" s="85">
        <f>1.039*$AZ$183</f>
        <v>23307.311788819996</v>
      </c>
      <c r="MWR183" s="85">
        <f>1.039*$AZ$183</f>
        <v>23307.311788819996</v>
      </c>
      <c r="MWS183" s="85">
        <f>1.039*$AZ$183</f>
        <v>23307.311788819996</v>
      </c>
      <c r="MWT183" s="85">
        <f>1.039*$AZ$183</f>
        <v>23307.311788819996</v>
      </c>
      <c r="MWU183" s="85">
        <f>1.039*$AZ$183</f>
        <v>23307.311788819996</v>
      </c>
      <c r="MWV183" s="85">
        <f>1.039*$AZ$183</f>
        <v>23307.311788819996</v>
      </c>
      <c r="MWW183" s="85">
        <f>1.039*$AZ$183</f>
        <v>23307.311788819996</v>
      </c>
      <c r="MWX183" s="85">
        <f>1.039*$AZ$183</f>
        <v>23307.311788819996</v>
      </c>
      <c r="MWY183" s="85">
        <f>1.039*$AZ$183</f>
        <v>23307.311788819996</v>
      </c>
      <c r="MWZ183" s="85">
        <f>1.039*$AZ$183</f>
        <v>23307.311788819996</v>
      </c>
      <c r="MXA183" s="85">
        <f>1.039*$AZ$183</f>
        <v>23307.311788819996</v>
      </c>
      <c r="MXB183" s="85">
        <f>1.039*$AZ$183</f>
        <v>23307.311788819996</v>
      </c>
      <c r="MXC183" s="85">
        <f>1.039*$AZ$183</f>
        <v>23307.311788819996</v>
      </c>
      <c r="MXD183" s="85">
        <f>1.039*$AZ$183</f>
        <v>23307.311788819996</v>
      </c>
      <c r="MXE183" s="85">
        <f>1.039*$AZ$183</f>
        <v>23307.311788819996</v>
      </c>
      <c r="MXF183" s="85">
        <f>1.039*$AZ$183</f>
        <v>23307.311788819996</v>
      </c>
      <c r="MXG183" s="85">
        <f>1.039*$AZ$183</f>
        <v>23307.311788819996</v>
      </c>
      <c r="MXH183" s="85">
        <f>1.039*$AZ$183</f>
        <v>23307.311788819996</v>
      </c>
      <c r="MXI183" s="85">
        <f>1.039*$AZ$183</f>
        <v>23307.311788819996</v>
      </c>
      <c r="MXJ183" s="85">
        <f>1.039*$AZ$183</f>
        <v>23307.311788819996</v>
      </c>
      <c r="MXK183" s="85">
        <f>1.039*$AZ$183</f>
        <v>23307.311788819996</v>
      </c>
      <c r="MXL183" s="85">
        <f>1.039*$AZ$183</f>
        <v>23307.311788819996</v>
      </c>
      <c r="MXM183" s="85">
        <f>1.039*$AZ$183</f>
        <v>23307.311788819996</v>
      </c>
      <c r="MXN183" s="85">
        <f>1.039*$AZ$183</f>
        <v>23307.311788819996</v>
      </c>
      <c r="MXO183" s="85">
        <f>1.039*$AZ$183</f>
        <v>23307.311788819996</v>
      </c>
      <c r="MXP183" s="85">
        <f>1.039*$AZ$183</f>
        <v>23307.311788819996</v>
      </c>
      <c r="MXQ183" s="85">
        <f>1.039*$AZ$183</f>
        <v>23307.311788819996</v>
      </c>
      <c r="MXR183" s="85">
        <f>1.039*$AZ$183</f>
        <v>23307.311788819996</v>
      </c>
      <c r="MXS183" s="85">
        <f>1.039*$AZ$183</f>
        <v>23307.311788819996</v>
      </c>
      <c r="MXT183" s="85">
        <f>1.039*$AZ$183</f>
        <v>23307.311788819996</v>
      </c>
      <c r="MXU183" s="85">
        <f>1.039*$AZ$183</f>
        <v>23307.311788819996</v>
      </c>
      <c r="MXV183" s="85">
        <f>1.039*$AZ$183</f>
        <v>23307.311788819996</v>
      </c>
      <c r="MXW183" s="85">
        <f>1.039*$AZ$183</f>
        <v>23307.311788819996</v>
      </c>
      <c r="MXX183" s="85">
        <f>1.039*$AZ$183</f>
        <v>23307.311788819996</v>
      </c>
      <c r="MXY183" s="85">
        <f>1.039*$AZ$183</f>
        <v>23307.311788819996</v>
      </c>
      <c r="MXZ183" s="85">
        <f>1.039*$AZ$183</f>
        <v>23307.311788819996</v>
      </c>
      <c r="MYA183" s="85">
        <f>1.039*$AZ$183</f>
        <v>23307.311788819996</v>
      </c>
      <c r="MYB183" s="85">
        <f>1.039*$AZ$183</f>
        <v>23307.311788819996</v>
      </c>
      <c r="MYC183" s="85">
        <f>1.039*$AZ$183</f>
        <v>23307.311788819996</v>
      </c>
      <c r="MYD183" s="85">
        <f>1.039*$AZ$183</f>
        <v>23307.311788819996</v>
      </c>
      <c r="MYE183" s="85">
        <f>1.039*$AZ$183</f>
        <v>23307.311788819996</v>
      </c>
      <c r="MYF183" s="85">
        <f>1.039*$AZ$183</f>
        <v>23307.311788819996</v>
      </c>
      <c r="MYG183" s="85">
        <f>1.039*$AZ$183</f>
        <v>23307.311788819996</v>
      </c>
      <c r="MYH183" s="85">
        <f>1.039*$AZ$183</f>
        <v>23307.311788819996</v>
      </c>
      <c r="MYI183" s="85">
        <f>1.039*$AZ$183</f>
        <v>23307.311788819996</v>
      </c>
      <c r="MYJ183" s="85">
        <f>1.039*$AZ$183</f>
        <v>23307.311788819996</v>
      </c>
      <c r="MYK183" s="85">
        <f>1.039*$AZ$183</f>
        <v>23307.311788819996</v>
      </c>
      <c r="MYL183" s="85">
        <f>1.039*$AZ$183</f>
        <v>23307.311788819996</v>
      </c>
      <c r="MYM183" s="85">
        <f>1.039*$AZ$183</f>
        <v>23307.311788819996</v>
      </c>
      <c r="MYN183" s="85">
        <f>1.039*$AZ$183</f>
        <v>23307.311788819996</v>
      </c>
      <c r="MYO183" s="85">
        <f>1.039*$AZ$183</f>
        <v>23307.311788819996</v>
      </c>
      <c r="MYP183" s="85">
        <f>1.039*$AZ$183</f>
        <v>23307.311788819996</v>
      </c>
      <c r="MYQ183" s="85">
        <f>1.039*$AZ$183</f>
        <v>23307.311788819996</v>
      </c>
      <c r="MYR183" s="85">
        <f>1.039*$AZ$183</f>
        <v>23307.311788819996</v>
      </c>
      <c r="MYS183" s="85">
        <f>1.039*$AZ$183</f>
        <v>23307.311788819996</v>
      </c>
      <c r="MYT183" s="85">
        <f>1.039*$AZ$183</f>
        <v>23307.311788819996</v>
      </c>
      <c r="MYU183" s="85">
        <f>1.039*$AZ$183</f>
        <v>23307.311788819996</v>
      </c>
      <c r="MYV183" s="85">
        <f>1.039*$AZ$183</f>
        <v>23307.311788819996</v>
      </c>
      <c r="MYW183" s="85">
        <f>1.039*$AZ$183</f>
        <v>23307.311788819996</v>
      </c>
      <c r="MYX183" s="85">
        <f>1.039*$AZ$183</f>
        <v>23307.311788819996</v>
      </c>
      <c r="MYY183" s="85">
        <f>1.039*$AZ$183</f>
        <v>23307.311788819996</v>
      </c>
      <c r="MYZ183" s="85">
        <f>1.039*$AZ$183</f>
        <v>23307.311788819996</v>
      </c>
      <c r="MZA183" s="85">
        <f>1.039*$AZ$183</f>
        <v>23307.311788819996</v>
      </c>
      <c r="MZB183" s="85">
        <f>1.039*$AZ$183</f>
        <v>23307.311788819996</v>
      </c>
      <c r="MZC183" s="85">
        <f>1.039*$AZ$183</f>
        <v>23307.311788819996</v>
      </c>
      <c r="MZD183" s="85">
        <f>1.039*$AZ$183</f>
        <v>23307.311788819996</v>
      </c>
      <c r="MZE183" s="85">
        <f>1.039*$AZ$183</f>
        <v>23307.311788819996</v>
      </c>
      <c r="MZF183" s="85">
        <f>1.039*$AZ$183</f>
        <v>23307.311788819996</v>
      </c>
      <c r="MZG183" s="85">
        <f>1.039*$AZ$183</f>
        <v>23307.311788819996</v>
      </c>
      <c r="MZH183" s="85">
        <f>1.039*$AZ$183</f>
        <v>23307.311788819996</v>
      </c>
      <c r="MZI183" s="85">
        <f>1.039*$AZ$183</f>
        <v>23307.311788819996</v>
      </c>
      <c r="MZJ183" s="85">
        <f>1.039*$AZ$183</f>
        <v>23307.311788819996</v>
      </c>
      <c r="MZK183" s="85">
        <f>1.039*$AZ$183</f>
        <v>23307.311788819996</v>
      </c>
      <c r="MZL183" s="85">
        <f>1.039*$AZ$183</f>
        <v>23307.311788819996</v>
      </c>
      <c r="MZM183" s="85">
        <f>1.039*$AZ$183</f>
        <v>23307.311788819996</v>
      </c>
      <c r="MZN183" s="85">
        <f>1.039*$AZ$183</f>
        <v>23307.311788819996</v>
      </c>
      <c r="MZO183" s="85">
        <f>1.039*$AZ$183</f>
        <v>23307.311788819996</v>
      </c>
      <c r="MZP183" s="85">
        <f>1.039*$AZ$183</f>
        <v>23307.311788819996</v>
      </c>
      <c r="MZQ183" s="85">
        <f>1.039*$AZ$183</f>
        <v>23307.311788819996</v>
      </c>
      <c r="MZR183" s="85">
        <f>1.039*$AZ$183</f>
        <v>23307.311788819996</v>
      </c>
      <c r="MZS183" s="85">
        <f>1.039*$AZ$183</f>
        <v>23307.311788819996</v>
      </c>
      <c r="MZT183" s="85">
        <f>1.039*$AZ$183</f>
        <v>23307.311788819996</v>
      </c>
      <c r="MZU183" s="85">
        <f>1.039*$AZ$183</f>
        <v>23307.311788819996</v>
      </c>
      <c r="MZV183" s="85">
        <f>1.039*$AZ$183</f>
        <v>23307.311788819996</v>
      </c>
      <c r="MZW183" s="85">
        <f>1.039*$AZ$183</f>
        <v>23307.311788819996</v>
      </c>
      <c r="MZX183" s="85">
        <f>1.039*$AZ$183</f>
        <v>23307.311788819996</v>
      </c>
      <c r="MZY183" s="85">
        <f>1.039*$AZ$183</f>
        <v>23307.311788819996</v>
      </c>
      <c r="MZZ183" s="85">
        <f>1.039*$AZ$183</f>
        <v>23307.311788819996</v>
      </c>
      <c r="NAA183" s="85">
        <f>1.039*$AZ$183</f>
        <v>23307.311788819996</v>
      </c>
      <c r="NAB183" s="85">
        <f>1.039*$AZ$183</f>
        <v>23307.311788819996</v>
      </c>
      <c r="NAC183" s="85">
        <f>1.039*$AZ$183</f>
        <v>23307.311788819996</v>
      </c>
      <c r="NAD183" s="85">
        <f>1.039*$AZ$183</f>
        <v>23307.311788819996</v>
      </c>
      <c r="NAE183" s="85">
        <f>1.039*$AZ$183</f>
        <v>23307.311788819996</v>
      </c>
      <c r="NAF183" s="85">
        <f>1.039*$AZ$183</f>
        <v>23307.311788819996</v>
      </c>
      <c r="NAG183" s="85">
        <f>1.039*$AZ$183</f>
        <v>23307.311788819996</v>
      </c>
      <c r="NAH183" s="85">
        <f>1.039*$AZ$183</f>
        <v>23307.311788819996</v>
      </c>
      <c r="NAI183" s="85">
        <f>1.039*$AZ$183</f>
        <v>23307.311788819996</v>
      </c>
      <c r="NAJ183" s="85">
        <f>1.039*$AZ$183</f>
        <v>23307.311788819996</v>
      </c>
      <c r="NAK183" s="85">
        <f>1.039*$AZ$183</f>
        <v>23307.311788819996</v>
      </c>
      <c r="NAL183" s="85">
        <f>1.039*$AZ$183</f>
        <v>23307.311788819996</v>
      </c>
      <c r="NAM183" s="85">
        <f>1.039*$AZ$183</f>
        <v>23307.311788819996</v>
      </c>
      <c r="NAN183" s="85">
        <f>1.039*$AZ$183</f>
        <v>23307.311788819996</v>
      </c>
      <c r="NAO183" s="85">
        <f>1.039*$AZ$183</f>
        <v>23307.311788819996</v>
      </c>
      <c r="NAP183" s="85">
        <f>1.039*$AZ$183</f>
        <v>23307.311788819996</v>
      </c>
      <c r="NAQ183" s="85">
        <f>1.039*$AZ$183</f>
        <v>23307.311788819996</v>
      </c>
      <c r="NAR183" s="85">
        <f>1.039*$AZ$183</f>
        <v>23307.311788819996</v>
      </c>
      <c r="NAS183" s="85">
        <f>1.039*$AZ$183</f>
        <v>23307.311788819996</v>
      </c>
      <c r="NAT183" s="85">
        <f>1.039*$AZ$183</f>
        <v>23307.311788819996</v>
      </c>
      <c r="NAU183" s="85">
        <f>1.039*$AZ$183</f>
        <v>23307.311788819996</v>
      </c>
      <c r="NAV183" s="85">
        <f>1.039*$AZ$183</f>
        <v>23307.311788819996</v>
      </c>
      <c r="NAW183" s="85">
        <f>1.039*$AZ$183</f>
        <v>23307.311788819996</v>
      </c>
      <c r="NAX183" s="85">
        <f>1.039*$AZ$183</f>
        <v>23307.311788819996</v>
      </c>
      <c r="NAY183" s="85">
        <f>1.039*$AZ$183</f>
        <v>23307.311788819996</v>
      </c>
      <c r="NAZ183" s="85">
        <f>1.039*$AZ$183</f>
        <v>23307.311788819996</v>
      </c>
      <c r="NBA183" s="85">
        <f>1.039*$AZ$183</f>
        <v>23307.311788819996</v>
      </c>
      <c r="NBB183" s="85">
        <f>1.039*$AZ$183</f>
        <v>23307.311788819996</v>
      </c>
      <c r="NBC183" s="85">
        <f>1.039*$AZ$183</f>
        <v>23307.311788819996</v>
      </c>
      <c r="NBD183" s="85">
        <f>1.039*$AZ$183</f>
        <v>23307.311788819996</v>
      </c>
      <c r="NBE183" s="85">
        <f>1.039*$AZ$183</f>
        <v>23307.311788819996</v>
      </c>
      <c r="NBF183" s="85">
        <f>1.039*$AZ$183</f>
        <v>23307.311788819996</v>
      </c>
      <c r="NBG183" s="85">
        <f>1.039*$AZ$183</f>
        <v>23307.311788819996</v>
      </c>
      <c r="NBH183" s="85">
        <f>1.039*$AZ$183</f>
        <v>23307.311788819996</v>
      </c>
      <c r="NBI183" s="85">
        <f>1.039*$AZ$183</f>
        <v>23307.311788819996</v>
      </c>
      <c r="NBJ183" s="85">
        <f>1.039*$AZ$183</f>
        <v>23307.311788819996</v>
      </c>
      <c r="NBK183" s="85">
        <f>1.039*$AZ$183</f>
        <v>23307.311788819996</v>
      </c>
      <c r="NBL183" s="85">
        <f>1.039*$AZ$183</f>
        <v>23307.311788819996</v>
      </c>
      <c r="NBM183" s="85">
        <f>1.039*$AZ$183</f>
        <v>23307.311788819996</v>
      </c>
      <c r="NBN183" s="85">
        <f>1.039*$AZ$183</f>
        <v>23307.311788819996</v>
      </c>
      <c r="NBO183" s="85">
        <f>1.039*$AZ$183</f>
        <v>23307.311788819996</v>
      </c>
      <c r="NBP183" s="85">
        <f>1.039*$AZ$183</f>
        <v>23307.311788819996</v>
      </c>
      <c r="NBQ183" s="85">
        <f>1.039*$AZ$183</f>
        <v>23307.311788819996</v>
      </c>
      <c r="NBR183" s="85">
        <f>1.039*$AZ$183</f>
        <v>23307.311788819996</v>
      </c>
      <c r="NBS183" s="85">
        <f>1.039*$AZ$183</f>
        <v>23307.311788819996</v>
      </c>
      <c r="NBT183" s="85">
        <f>1.039*$AZ$183</f>
        <v>23307.311788819996</v>
      </c>
      <c r="NBU183" s="85">
        <f>1.039*$AZ$183</f>
        <v>23307.311788819996</v>
      </c>
      <c r="NBV183" s="85">
        <f>1.039*$AZ$183</f>
        <v>23307.311788819996</v>
      </c>
      <c r="NBW183" s="85">
        <f>1.039*$AZ$183</f>
        <v>23307.311788819996</v>
      </c>
      <c r="NBX183" s="85">
        <f>1.039*$AZ$183</f>
        <v>23307.311788819996</v>
      </c>
      <c r="NBY183" s="85">
        <f>1.039*$AZ$183</f>
        <v>23307.311788819996</v>
      </c>
      <c r="NBZ183" s="85">
        <f>1.039*$AZ$183</f>
        <v>23307.311788819996</v>
      </c>
      <c r="NCA183" s="85">
        <f>1.039*$AZ$183</f>
        <v>23307.311788819996</v>
      </c>
      <c r="NCB183" s="85">
        <f>1.039*$AZ$183</f>
        <v>23307.311788819996</v>
      </c>
      <c r="NCC183" s="85">
        <f>1.039*$AZ$183</f>
        <v>23307.311788819996</v>
      </c>
      <c r="NCD183" s="85">
        <f>1.039*$AZ$183</f>
        <v>23307.311788819996</v>
      </c>
      <c r="NCE183" s="85">
        <f>1.039*$AZ$183</f>
        <v>23307.311788819996</v>
      </c>
      <c r="NCF183" s="85">
        <f>1.039*$AZ$183</f>
        <v>23307.311788819996</v>
      </c>
      <c r="NCG183" s="85">
        <f>1.039*$AZ$183</f>
        <v>23307.311788819996</v>
      </c>
      <c r="NCH183" s="85">
        <f>1.039*$AZ$183</f>
        <v>23307.311788819996</v>
      </c>
      <c r="NCI183" s="85">
        <f>1.039*$AZ$183</f>
        <v>23307.311788819996</v>
      </c>
      <c r="NCJ183" s="85">
        <f>1.039*$AZ$183</f>
        <v>23307.311788819996</v>
      </c>
      <c r="NCK183" s="85">
        <f>1.039*$AZ$183</f>
        <v>23307.311788819996</v>
      </c>
      <c r="NCL183" s="85">
        <f>1.039*$AZ$183</f>
        <v>23307.311788819996</v>
      </c>
      <c r="NCM183" s="85">
        <f>1.039*$AZ$183</f>
        <v>23307.311788819996</v>
      </c>
      <c r="NCN183" s="85">
        <f>1.039*$AZ$183</f>
        <v>23307.311788819996</v>
      </c>
      <c r="NCO183" s="85">
        <f>1.039*$AZ$183</f>
        <v>23307.311788819996</v>
      </c>
      <c r="NCP183" s="85">
        <f>1.039*$AZ$183</f>
        <v>23307.311788819996</v>
      </c>
      <c r="NCQ183" s="85">
        <f>1.039*$AZ$183</f>
        <v>23307.311788819996</v>
      </c>
      <c r="NCR183" s="85">
        <f>1.039*$AZ$183</f>
        <v>23307.311788819996</v>
      </c>
      <c r="NCS183" s="85">
        <f>1.039*$AZ$183</f>
        <v>23307.311788819996</v>
      </c>
      <c r="NCT183" s="85">
        <f>1.039*$AZ$183</f>
        <v>23307.311788819996</v>
      </c>
      <c r="NCU183" s="85">
        <f>1.039*$AZ$183</f>
        <v>23307.311788819996</v>
      </c>
      <c r="NCV183" s="85">
        <f>1.039*$AZ$183</f>
        <v>23307.311788819996</v>
      </c>
      <c r="NCW183" s="85">
        <f>1.039*$AZ$183</f>
        <v>23307.311788819996</v>
      </c>
      <c r="NCX183" s="85">
        <f>1.039*$AZ$183</f>
        <v>23307.311788819996</v>
      </c>
      <c r="NCY183" s="85">
        <f>1.039*$AZ$183</f>
        <v>23307.311788819996</v>
      </c>
      <c r="NCZ183" s="85">
        <f>1.039*$AZ$183</f>
        <v>23307.311788819996</v>
      </c>
      <c r="NDA183" s="85">
        <f>1.039*$AZ$183</f>
        <v>23307.311788819996</v>
      </c>
      <c r="NDB183" s="85">
        <f>1.039*$AZ$183</f>
        <v>23307.311788819996</v>
      </c>
      <c r="NDC183" s="85">
        <f>1.039*$AZ$183</f>
        <v>23307.311788819996</v>
      </c>
      <c r="NDD183" s="85">
        <f>1.039*$AZ$183</f>
        <v>23307.311788819996</v>
      </c>
      <c r="NDE183" s="85">
        <f>1.039*$AZ$183</f>
        <v>23307.311788819996</v>
      </c>
      <c r="NDF183" s="85">
        <f>1.039*$AZ$183</f>
        <v>23307.311788819996</v>
      </c>
      <c r="NDG183" s="85">
        <f>1.039*$AZ$183</f>
        <v>23307.311788819996</v>
      </c>
      <c r="NDH183" s="85">
        <f>1.039*$AZ$183</f>
        <v>23307.311788819996</v>
      </c>
      <c r="NDI183" s="85">
        <f>1.039*$AZ$183</f>
        <v>23307.311788819996</v>
      </c>
      <c r="NDJ183" s="85">
        <f>1.039*$AZ$183</f>
        <v>23307.311788819996</v>
      </c>
      <c r="NDK183" s="85">
        <f>1.039*$AZ$183</f>
        <v>23307.311788819996</v>
      </c>
      <c r="NDL183" s="85">
        <f>1.039*$AZ$183</f>
        <v>23307.311788819996</v>
      </c>
      <c r="NDM183" s="85">
        <f>1.039*$AZ$183</f>
        <v>23307.311788819996</v>
      </c>
      <c r="NDN183" s="85">
        <f>1.039*$AZ$183</f>
        <v>23307.311788819996</v>
      </c>
      <c r="NDO183" s="85">
        <f>1.039*$AZ$183</f>
        <v>23307.311788819996</v>
      </c>
      <c r="NDP183" s="85">
        <f>1.039*$AZ$183</f>
        <v>23307.311788819996</v>
      </c>
      <c r="NDQ183" s="85">
        <f>1.039*$AZ$183</f>
        <v>23307.311788819996</v>
      </c>
      <c r="NDR183" s="85">
        <f>1.039*$AZ$183</f>
        <v>23307.311788819996</v>
      </c>
      <c r="NDS183" s="85">
        <f>1.039*$AZ$183</f>
        <v>23307.311788819996</v>
      </c>
      <c r="NDT183" s="85">
        <f>1.039*$AZ$183</f>
        <v>23307.311788819996</v>
      </c>
      <c r="NDU183" s="85">
        <f>1.039*$AZ$183</f>
        <v>23307.311788819996</v>
      </c>
      <c r="NDV183" s="85">
        <f>1.039*$AZ$183</f>
        <v>23307.311788819996</v>
      </c>
      <c r="NDW183" s="85">
        <f>1.039*$AZ$183</f>
        <v>23307.311788819996</v>
      </c>
      <c r="NDX183" s="85">
        <f>1.039*$AZ$183</f>
        <v>23307.311788819996</v>
      </c>
      <c r="NDY183" s="85">
        <f>1.039*$AZ$183</f>
        <v>23307.311788819996</v>
      </c>
      <c r="NDZ183" s="85">
        <f>1.039*$AZ$183</f>
        <v>23307.311788819996</v>
      </c>
      <c r="NEA183" s="85">
        <f>1.039*$AZ$183</f>
        <v>23307.311788819996</v>
      </c>
      <c r="NEB183" s="85">
        <f>1.039*$AZ$183</f>
        <v>23307.311788819996</v>
      </c>
      <c r="NEC183" s="85">
        <f>1.039*$AZ$183</f>
        <v>23307.311788819996</v>
      </c>
      <c r="NED183" s="85">
        <f>1.039*$AZ$183</f>
        <v>23307.311788819996</v>
      </c>
      <c r="NEE183" s="85">
        <f>1.039*$AZ$183</f>
        <v>23307.311788819996</v>
      </c>
      <c r="NEF183" s="85">
        <f>1.039*$AZ$183</f>
        <v>23307.311788819996</v>
      </c>
      <c r="NEG183" s="85">
        <f>1.039*$AZ$183</f>
        <v>23307.311788819996</v>
      </c>
      <c r="NEH183" s="85">
        <f>1.039*$AZ$183</f>
        <v>23307.311788819996</v>
      </c>
      <c r="NEI183" s="85">
        <f>1.039*$AZ$183</f>
        <v>23307.311788819996</v>
      </c>
      <c r="NEJ183" s="85">
        <f>1.039*$AZ$183</f>
        <v>23307.311788819996</v>
      </c>
      <c r="NEK183" s="85">
        <f>1.039*$AZ$183</f>
        <v>23307.311788819996</v>
      </c>
      <c r="NEL183" s="85">
        <f>1.039*$AZ$183</f>
        <v>23307.311788819996</v>
      </c>
      <c r="NEM183" s="85">
        <f>1.039*$AZ$183</f>
        <v>23307.311788819996</v>
      </c>
      <c r="NEN183" s="85">
        <f>1.039*$AZ$183</f>
        <v>23307.311788819996</v>
      </c>
      <c r="NEO183" s="85">
        <f>1.039*$AZ$183</f>
        <v>23307.311788819996</v>
      </c>
      <c r="NEP183" s="85">
        <f>1.039*$AZ$183</f>
        <v>23307.311788819996</v>
      </c>
      <c r="NEQ183" s="85">
        <f>1.039*$AZ$183</f>
        <v>23307.311788819996</v>
      </c>
      <c r="NER183" s="85">
        <f>1.039*$AZ$183</f>
        <v>23307.311788819996</v>
      </c>
      <c r="NES183" s="85">
        <f>1.039*$AZ$183</f>
        <v>23307.311788819996</v>
      </c>
      <c r="NET183" s="85">
        <f>1.039*$AZ$183</f>
        <v>23307.311788819996</v>
      </c>
      <c r="NEU183" s="85">
        <f>1.039*$AZ$183</f>
        <v>23307.311788819996</v>
      </c>
      <c r="NEV183" s="85">
        <f>1.039*$AZ$183</f>
        <v>23307.311788819996</v>
      </c>
      <c r="NEW183" s="85">
        <f>1.039*$AZ$183</f>
        <v>23307.311788819996</v>
      </c>
      <c r="NEX183" s="85">
        <f>1.039*$AZ$183</f>
        <v>23307.311788819996</v>
      </c>
      <c r="NEY183" s="85">
        <f>1.039*$AZ$183</f>
        <v>23307.311788819996</v>
      </c>
      <c r="NEZ183" s="85">
        <f>1.039*$AZ$183</f>
        <v>23307.311788819996</v>
      </c>
      <c r="NFA183" s="85">
        <f>1.039*$AZ$183</f>
        <v>23307.311788819996</v>
      </c>
      <c r="NFB183" s="85">
        <f>1.039*$AZ$183</f>
        <v>23307.311788819996</v>
      </c>
      <c r="NFC183" s="85">
        <f>1.039*$AZ$183</f>
        <v>23307.311788819996</v>
      </c>
      <c r="NFD183" s="85">
        <f>1.039*$AZ$183</f>
        <v>23307.311788819996</v>
      </c>
      <c r="NFE183" s="85">
        <f>1.039*$AZ$183</f>
        <v>23307.311788819996</v>
      </c>
      <c r="NFF183" s="85">
        <f>1.039*$AZ$183</f>
        <v>23307.311788819996</v>
      </c>
      <c r="NFG183" s="85">
        <f>1.039*$AZ$183</f>
        <v>23307.311788819996</v>
      </c>
      <c r="NFH183" s="85">
        <f>1.039*$AZ$183</f>
        <v>23307.311788819996</v>
      </c>
      <c r="NFI183" s="85">
        <f>1.039*$AZ$183</f>
        <v>23307.311788819996</v>
      </c>
      <c r="NFJ183" s="85">
        <f>1.039*$AZ$183</f>
        <v>23307.311788819996</v>
      </c>
      <c r="NFK183" s="85">
        <f>1.039*$AZ$183</f>
        <v>23307.311788819996</v>
      </c>
      <c r="NFL183" s="85">
        <f>1.039*$AZ$183</f>
        <v>23307.311788819996</v>
      </c>
      <c r="NFM183" s="85">
        <f>1.039*$AZ$183</f>
        <v>23307.311788819996</v>
      </c>
      <c r="NFN183" s="85">
        <f>1.039*$AZ$183</f>
        <v>23307.311788819996</v>
      </c>
      <c r="NFO183" s="85">
        <f>1.039*$AZ$183</f>
        <v>23307.311788819996</v>
      </c>
      <c r="NFP183" s="85">
        <f>1.039*$AZ$183</f>
        <v>23307.311788819996</v>
      </c>
      <c r="NFQ183" s="85">
        <f>1.039*$AZ$183</f>
        <v>23307.311788819996</v>
      </c>
      <c r="NFR183" s="85">
        <f>1.039*$AZ$183</f>
        <v>23307.311788819996</v>
      </c>
      <c r="NFS183" s="85">
        <f>1.039*$AZ$183</f>
        <v>23307.311788819996</v>
      </c>
      <c r="NFT183" s="85">
        <f>1.039*$AZ$183</f>
        <v>23307.311788819996</v>
      </c>
      <c r="NFU183" s="85">
        <f>1.039*$AZ$183</f>
        <v>23307.311788819996</v>
      </c>
      <c r="NFV183" s="85">
        <f>1.039*$AZ$183</f>
        <v>23307.311788819996</v>
      </c>
      <c r="NFW183" s="85">
        <f>1.039*$AZ$183</f>
        <v>23307.311788819996</v>
      </c>
      <c r="NFX183" s="85">
        <f>1.039*$AZ$183</f>
        <v>23307.311788819996</v>
      </c>
      <c r="NFY183" s="85">
        <f>1.039*$AZ$183</f>
        <v>23307.311788819996</v>
      </c>
      <c r="NFZ183" s="85">
        <f>1.039*$AZ$183</f>
        <v>23307.311788819996</v>
      </c>
      <c r="NGA183" s="85">
        <f>1.039*$AZ$183</f>
        <v>23307.311788819996</v>
      </c>
      <c r="NGB183" s="85">
        <f>1.039*$AZ$183</f>
        <v>23307.311788819996</v>
      </c>
      <c r="NGC183" s="85">
        <f>1.039*$AZ$183</f>
        <v>23307.311788819996</v>
      </c>
      <c r="NGD183" s="85">
        <f>1.039*$AZ$183</f>
        <v>23307.311788819996</v>
      </c>
      <c r="NGE183" s="85">
        <f>1.039*$AZ$183</f>
        <v>23307.311788819996</v>
      </c>
      <c r="NGF183" s="85">
        <f>1.039*$AZ$183</f>
        <v>23307.311788819996</v>
      </c>
      <c r="NGG183" s="85">
        <f>1.039*$AZ$183</f>
        <v>23307.311788819996</v>
      </c>
      <c r="NGH183" s="85">
        <f>1.039*$AZ$183</f>
        <v>23307.311788819996</v>
      </c>
      <c r="NGI183" s="85">
        <f>1.039*$AZ$183</f>
        <v>23307.311788819996</v>
      </c>
      <c r="NGJ183" s="85">
        <f>1.039*$AZ$183</f>
        <v>23307.311788819996</v>
      </c>
      <c r="NGK183" s="85">
        <f>1.039*$AZ$183</f>
        <v>23307.311788819996</v>
      </c>
      <c r="NGL183" s="85">
        <f>1.039*$AZ$183</f>
        <v>23307.311788819996</v>
      </c>
      <c r="NGM183" s="85">
        <f>1.039*$AZ$183</f>
        <v>23307.311788819996</v>
      </c>
      <c r="NGN183" s="85">
        <f>1.039*$AZ$183</f>
        <v>23307.311788819996</v>
      </c>
      <c r="NGO183" s="85">
        <f>1.039*$AZ$183</f>
        <v>23307.311788819996</v>
      </c>
      <c r="NGP183" s="85">
        <f>1.039*$AZ$183</f>
        <v>23307.311788819996</v>
      </c>
      <c r="NGQ183" s="85">
        <f>1.039*$AZ$183</f>
        <v>23307.311788819996</v>
      </c>
      <c r="NGR183" s="85">
        <f>1.039*$AZ$183</f>
        <v>23307.311788819996</v>
      </c>
      <c r="NGS183" s="85">
        <f>1.039*$AZ$183</f>
        <v>23307.311788819996</v>
      </c>
      <c r="NGT183" s="85">
        <f>1.039*$AZ$183</f>
        <v>23307.311788819996</v>
      </c>
      <c r="NGU183" s="85">
        <f>1.039*$AZ$183</f>
        <v>23307.311788819996</v>
      </c>
      <c r="NGV183" s="85">
        <f>1.039*$AZ$183</f>
        <v>23307.311788819996</v>
      </c>
      <c r="NGW183" s="85">
        <f>1.039*$AZ$183</f>
        <v>23307.311788819996</v>
      </c>
      <c r="NGX183" s="85">
        <f>1.039*$AZ$183</f>
        <v>23307.311788819996</v>
      </c>
      <c r="NGY183" s="85">
        <f>1.039*$AZ$183</f>
        <v>23307.311788819996</v>
      </c>
      <c r="NGZ183" s="85">
        <f>1.039*$AZ$183</f>
        <v>23307.311788819996</v>
      </c>
      <c r="NHA183" s="85">
        <f>1.039*$AZ$183</f>
        <v>23307.311788819996</v>
      </c>
      <c r="NHB183" s="85">
        <f>1.039*$AZ$183</f>
        <v>23307.311788819996</v>
      </c>
      <c r="NHC183" s="85">
        <f>1.039*$AZ$183</f>
        <v>23307.311788819996</v>
      </c>
      <c r="NHD183" s="85">
        <f>1.039*$AZ$183</f>
        <v>23307.311788819996</v>
      </c>
      <c r="NHE183" s="85">
        <f>1.039*$AZ$183</f>
        <v>23307.311788819996</v>
      </c>
      <c r="NHF183" s="85">
        <f>1.039*$AZ$183</f>
        <v>23307.311788819996</v>
      </c>
      <c r="NHG183" s="85">
        <f>1.039*$AZ$183</f>
        <v>23307.311788819996</v>
      </c>
      <c r="NHH183" s="85">
        <f>1.039*$AZ$183</f>
        <v>23307.311788819996</v>
      </c>
      <c r="NHI183" s="85">
        <f>1.039*$AZ$183</f>
        <v>23307.311788819996</v>
      </c>
      <c r="NHJ183" s="85">
        <f>1.039*$AZ$183</f>
        <v>23307.311788819996</v>
      </c>
      <c r="NHK183" s="85">
        <f>1.039*$AZ$183</f>
        <v>23307.311788819996</v>
      </c>
      <c r="NHL183" s="85">
        <f>1.039*$AZ$183</f>
        <v>23307.311788819996</v>
      </c>
      <c r="NHM183" s="85">
        <f>1.039*$AZ$183</f>
        <v>23307.311788819996</v>
      </c>
      <c r="NHN183" s="85">
        <f>1.039*$AZ$183</f>
        <v>23307.311788819996</v>
      </c>
      <c r="NHO183" s="85">
        <f>1.039*$AZ$183</f>
        <v>23307.311788819996</v>
      </c>
      <c r="NHP183" s="85">
        <f>1.039*$AZ$183</f>
        <v>23307.311788819996</v>
      </c>
      <c r="NHQ183" s="85">
        <f>1.039*$AZ$183</f>
        <v>23307.311788819996</v>
      </c>
      <c r="NHR183" s="85">
        <f>1.039*$AZ$183</f>
        <v>23307.311788819996</v>
      </c>
      <c r="NHS183" s="85">
        <f>1.039*$AZ$183</f>
        <v>23307.311788819996</v>
      </c>
      <c r="NHT183" s="85">
        <f>1.039*$AZ$183</f>
        <v>23307.311788819996</v>
      </c>
      <c r="NHU183" s="85">
        <f>1.039*$AZ$183</f>
        <v>23307.311788819996</v>
      </c>
      <c r="NHV183" s="85">
        <f>1.039*$AZ$183</f>
        <v>23307.311788819996</v>
      </c>
      <c r="NHW183" s="85">
        <f>1.039*$AZ$183</f>
        <v>23307.311788819996</v>
      </c>
      <c r="NHX183" s="85">
        <f>1.039*$AZ$183</f>
        <v>23307.311788819996</v>
      </c>
      <c r="NHY183" s="85">
        <f>1.039*$AZ$183</f>
        <v>23307.311788819996</v>
      </c>
      <c r="NHZ183" s="85">
        <f>1.039*$AZ$183</f>
        <v>23307.311788819996</v>
      </c>
      <c r="NIA183" s="85">
        <f>1.039*$AZ$183</f>
        <v>23307.311788819996</v>
      </c>
      <c r="NIB183" s="85">
        <f>1.039*$AZ$183</f>
        <v>23307.311788819996</v>
      </c>
      <c r="NIC183" s="85">
        <f>1.039*$AZ$183</f>
        <v>23307.311788819996</v>
      </c>
      <c r="NID183" s="85">
        <f>1.039*$AZ$183</f>
        <v>23307.311788819996</v>
      </c>
      <c r="NIE183" s="85">
        <f>1.039*$AZ$183</f>
        <v>23307.311788819996</v>
      </c>
      <c r="NIF183" s="85">
        <f>1.039*$AZ$183</f>
        <v>23307.311788819996</v>
      </c>
      <c r="NIG183" s="85">
        <f>1.039*$AZ$183</f>
        <v>23307.311788819996</v>
      </c>
      <c r="NIH183" s="85">
        <f>1.039*$AZ$183</f>
        <v>23307.311788819996</v>
      </c>
      <c r="NII183" s="85">
        <f>1.039*$AZ$183</f>
        <v>23307.311788819996</v>
      </c>
      <c r="NIJ183" s="85">
        <f>1.039*$AZ$183</f>
        <v>23307.311788819996</v>
      </c>
      <c r="NIK183" s="85">
        <f>1.039*$AZ$183</f>
        <v>23307.311788819996</v>
      </c>
      <c r="NIL183" s="85">
        <f>1.039*$AZ$183</f>
        <v>23307.311788819996</v>
      </c>
      <c r="NIM183" s="85">
        <f>1.039*$AZ$183</f>
        <v>23307.311788819996</v>
      </c>
      <c r="NIN183" s="85">
        <f>1.039*$AZ$183</f>
        <v>23307.311788819996</v>
      </c>
      <c r="NIO183" s="85">
        <f>1.039*$AZ$183</f>
        <v>23307.311788819996</v>
      </c>
      <c r="NIP183" s="85">
        <f>1.039*$AZ$183</f>
        <v>23307.311788819996</v>
      </c>
      <c r="NIQ183" s="85">
        <f>1.039*$AZ$183</f>
        <v>23307.311788819996</v>
      </c>
      <c r="NIR183" s="85">
        <f>1.039*$AZ$183</f>
        <v>23307.311788819996</v>
      </c>
      <c r="NIS183" s="85">
        <f>1.039*$AZ$183</f>
        <v>23307.311788819996</v>
      </c>
      <c r="NIT183" s="85">
        <f>1.039*$AZ$183</f>
        <v>23307.311788819996</v>
      </c>
      <c r="NIU183" s="85">
        <f>1.039*$AZ$183</f>
        <v>23307.311788819996</v>
      </c>
      <c r="NIV183" s="85">
        <f>1.039*$AZ$183</f>
        <v>23307.311788819996</v>
      </c>
      <c r="NIW183" s="85">
        <f>1.039*$AZ$183</f>
        <v>23307.311788819996</v>
      </c>
      <c r="NIX183" s="85">
        <f>1.039*$AZ$183</f>
        <v>23307.311788819996</v>
      </c>
      <c r="NIY183" s="85">
        <f>1.039*$AZ$183</f>
        <v>23307.311788819996</v>
      </c>
      <c r="NIZ183" s="85">
        <f>1.039*$AZ$183</f>
        <v>23307.311788819996</v>
      </c>
      <c r="NJA183" s="85">
        <f>1.039*$AZ$183</f>
        <v>23307.311788819996</v>
      </c>
      <c r="NJB183" s="85">
        <f>1.039*$AZ$183</f>
        <v>23307.311788819996</v>
      </c>
      <c r="NJC183" s="85">
        <f>1.039*$AZ$183</f>
        <v>23307.311788819996</v>
      </c>
      <c r="NJD183" s="85">
        <f>1.039*$AZ$183</f>
        <v>23307.311788819996</v>
      </c>
      <c r="NJE183" s="85">
        <f>1.039*$AZ$183</f>
        <v>23307.311788819996</v>
      </c>
      <c r="NJF183" s="85">
        <f>1.039*$AZ$183</f>
        <v>23307.311788819996</v>
      </c>
      <c r="NJG183" s="85">
        <f>1.039*$AZ$183</f>
        <v>23307.311788819996</v>
      </c>
      <c r="NJH183" s="85">
        <f>1.039*$AZ$183</f>
        <v>23307.311788819996</v>
      </c>
      <c r="NJI183" s="85">
        <f>1.039*$AZ$183</f>
        <v>23307.311788819996</v>
      </c>
      <c r="NJJ183" s="85">
        <f>1.039*$AZ$183</f>
        <v>23307.311788819996</v>
      </c>
      <c r="NJK183" s="85">
        <f>1.039*$AZ$183</f>
        <v>23307.311788819996</v>
      </c>
      <c r="NJL183" s="85">
        <f>1.039*$AZ$183</f>
        <v>23307.311788819996</v>
      </c>
      <c r="NJM183" s="85">
        <f>1.039*$AZ$183</f>
        <v>23307.311788819996</v>
      </c>
      <c r="NJN183" s="85">
        <f>1.039*$AZ$183</f>
        <v>23307.311788819996</v>
      </c>
      <c r="NJO183" s="85">
        <f>1.039*$AZ$183</f>
        <v>23307.311788819996</v>
      </c>
      <c r="NJP183" s="85">
        <f>1.039*$AZ$183</f>
        <v>23307.311788819996</v>
      </c>
      <c r="NJQ183" s="85">
        <f>1.039*$AZ$183</f>
        <v>23307.311788819996</v>
      </c>
      <c r="NJR183" s="85">
        <f>1.039*$AZ$183</f>
        <v>23307.311788819996</v>
      </c>
      <c r="NJS183" s="85">
        <f>1.039*$AZ$183</f>
        <v>23307.311788819996</v>
      </c>
      <c r="NJT183" s="85">
        <f>1.039*$AZ$183</f>
        <v>23307.311788819996</v>
      </c>
      <c r="NJU183" s="85">
        <f>1.039*$AZ$183</f>
        <v>23307.311788819996</v>
      </c>
      <c r="NJV183" s="85">
        <f>1.039*$AZ$183</f>
        <v>23307.311788819996</v>
      </c>
      <c r="NJW183" s="85">
        <f>1.039*$AZ$183</f>
        <v>23307.311788819996</v>
      </c>
      <c r="NJX183" s="85">
        <f>1.039*$AZ$183</f>
        <v>23307.311788819996</v>
      </c>
      <c r="NJY183" s="85">
        <f>1.039*$AZ$183</f>
        <v>23307.311788819996</v>
      </c>
      <c r="NJZ183" s="85">
        <f>1.039*$AZ$183</f>
        <v>23307.311788819996</v>
      </c>
      <c r="NKA183" s="85">
        <f>1.039*$AZ$183</f>
        <v>23307.311788819996</v>
      </c>
      <c r="NKB183" s="85">
        <f>1.039*$AZ$183</f>
        <v>23307.311788819996</v>
      </c>
      <c r="NKC183" s="85">
        <f>1.039*$AZ$183</f>
        <v>23307.311788819996</v>
      </c>
      <c r="NKD183" s="85">
        <f>1.039*$AZ$183</f>
        <v>23307.311788819996</v>
      </c>
      <c r="NKE183" s="85">
        <f>1.039*$AZ$183</f>
        <v>23307.311788819996</v>
      </c>
      <c r="NKF183" s="85">
        <f>1.039*$AZ$183</f>
        <v>23307.311788819996</v>
      </c>
      <c r="NKG183" s="85">
        <f>1.039*$AZ$183</f>
        <v>23307.311788819996</v>
      </c>
      <c r="NKH183" s="85">
        <f>1.039*$AZ$183</f>
        <v>23307.311788819996</v>
      </c>
      <c r="NKI183" s="85">
        <f>1.039*$AZ$183</f>
        <v>23307.311788819996</v>
      </c>
      <c r="NKJ183" s="85">
        <f>1.039*$AZ$183</f>
        <v>23307.311788819996</v>
      </c>
      <c r="NKK183" s="85">
        <f>1.039*$AZ$183</f>
        <v>23307.311788819996</v>
      </c>
      <c r="NKL183" s="85">
        <f>1.039*$AZ$183</f>
        <v>23307.311788819996</v>
      </c>
      <c r="NKM183" s="85">
        <f>1.039*$AZ$183</f>
        <v>23307.311788819996</v>
      </c>
      <c r="NKN183" s="85">
        <f>1.039*$AZ$183</f>
        <v>23307.311788819996</v>
      </c>
      <c r="NKO183" s="85">
        <f>1.039*$AZ$183</f>
        <v>23307.311788819996</v>
      </c>
      <c r="NKP183" s="85">
        <f>1.039*$AZ$183</f>
        <v>23307.311788819996</v>
      </c>
      <c r="NKQ183" s="85">
        <f>1.039*$AZ$183</f>
        <v>23307.311788819996</v>
      </c>
      <c r="NKR183" s="85">
        <f>1.039*$AZ$183</f>
        <v>23307.311788819996</v>
      </c>
      <c r="NKS183" s="85">
        <f>1.039*$AZ$183</f>
        <v>23307.311788819996</v>
      </c>
      <c r="NKT183" s="85">
        <f>1.039*$AZ$183</f>
        <v>23307.311788819996</v>
      </c>
      <c r="NKU183" s="85">
        <f>1.039*$AZ$183</f>
        <v>23307.311788819996</v>
      </c>
      <c r="NKV183" s="85">
        <f>1.039*$AZ$183</f>
        <v>23307.311788819996</v>
      </c>
      <c r="NKW183" s="85">
        <f>1.039*$AZ$183</f>
        <v>23307.311788819996</v>
      </c>
      <c r="NKX183" s="85">
        <f>1.039*$AZ$183</f>
        <v>23307.311788819996</v>
      </c>
      <c r="NKY183" s="85">
        <f>1.039*$AZ$183</f>
        <v>23307.311788819996</v>
      </c>
      <c r="NKZ183" s="85">
        <f>1.039*$AZ$183</f>
        <v>23307.311788819996</v>
      </c>
      <c r="NLA183" s="85">
        <f>1.039*$AZ$183</f>
        <v>23307.311788819996</v>
      </c>
      <c r="NLB183" s="85">
        <f>1.039*$AZ$183</f>
        <v>23307.311788819996</v>
      </c>
      <c r="NLC183" s="85">
        <f>1.039*$AZ$183</f>
        <v>23307.311788819996</v>
      </c>
      <c r="NLD183" s="85">
        <f>1.039*$AZ$183</f>
        <v>23307.311788819996</v>
      </c>
      <c r="NLE183" s="85">
        <f>1.039*$AZ$183</f>
        <v>23307.311788819996</v>
      </c>
      <c r="NLF183" s="85">
        <f>1.039*$AZ$183</f>
        <v>23307.311788819996</v>
      </c>
      <c r="NLG183" s="85">
        <f>1.039*$AZ$183</f>
        <v>23307.311788819996</v>
      </c>
      <c r="NLH183" s="85">
        <f>1.039*$AZ$183</f>
        <v>23307.311788819996</v>
      </c>
      <c r="NLI183" s="85">
        <f>1.039*$AZ$183</f>
        <v>23307.311788819996</v>
      </c>
      <c r="NLJ183" s="85">
        <f>1.039*$AZ$183</f>
        <v>23307.311788819996</v>
      </c>
      <c r="NLK183" s="85">
        <f>1.039*$AZ$183</f>
        <v>23307.311788819996</v>
      </c>
      <c r="NLL183" s="85">
        <f>1.039*$AZ$183</f>
        <v>23307.311788819996</v>
      </c>
      <c r="NLM183" s="85">
        <f>1.039*$AZ$183</f>
        <v>23307.311788819996</v>
      </c>
      <c r="NLN183" s="85">
        <f>1.039*$AZ$183</f>
        <v>23307.311788819996</v>
      </c>
      <c r="NLO183" s="85">
        <f>1.039*$AZ$183</f>
        <v>23307.311788819996</v>
      </c>
      <c r="NLP183" s="85">
        <f>1.039*$AZ$183</f>
        <v>23307.311788819996</v>
      </c>
      <c r="NLQ183" s="85">
        <f>1.039*$AZ$183</f>
        <v>23307.311788819996</v>
      </c>
      <c r="NLR183" s="85">
        <f>1.039*$AZ$183</f>
        <v>23307.311788819996</v>
      </c>
      <c r="NLS183" s="85">
        <f>1.039*$AZ$183</f>
        <v>23307.311788819996</v>
      </c>
      <c r="NLT183" s="85">
        <f>1.039*$AZ$183</f>
        <v>23307.311788819996</v>
      </c>
      <c r="NLU183" s="85">
        <f>1.039*$AZ$183</f>
        <v>23307.311788819996</v>
      </c>
      <c r="NLV183" s="85">
        <f>1.039*$AZ$183</f>
        <v>23307.311788819996</v>
      </c>
      <c r="NLW183" s="85">
        <f>1.039*$AZ$183</f>
        <v>23307.311788819996</v>
      </c>
      <c r="NLX183" s="85">
        <f>1.039*$AZ$183</f>
        <v>23307.311788819996</v>
      </c>
      <c r="NLY183" s="85">
        <f>1.039*$AZ$183</f>
        <v>23307.311788819996</v>
      </c>
      <c r="NLZ183" s="85">
        <f>1.039*$AZ$183</f>
        <v>23307.311788819996</v>
      </c>
      <c r="NMA183" s="85">
        <f>1.039*$AZ$183</f>
        <v>23307.311788819996</v>
      </c>
      <c r="NMB183" s="85">
        <f>1.039*$AZ$183</f>
        <v>23307.311788819996</v>
      </c>
      <c r="NMC183" s="85">
        <f>1.039*$AZ$183</f>
        <v>23307.311788819996</v>
      </c>
      <c r="NMD183" s="85">
        <f>1.039*$AZ$183</f>
        <v>23307.311788819996</v>
      </c>
      <c r="NME183" s="85">
        <f>1.039*$AZ$183</f>
        <v>23307.311788819996</v>
      </c>
      <c r="NMF183" s="85">
        <f>1.039*$AZ$183</f>
        <v>23307.311788819996</v>
      </c>
      <c r="NMG183" s="85">
        <f>1.039*$AZ$183</f>
        <v>23307.311788819996</v>
      </c>
      <c r="NMH183" s="85">
        <f>1.039*$AZ$183</f>
        <v>23307.311788819996</v>
      </c>
      <c r="NMI183" s="85">
        <f>1.039*$AZ$183</f>
        <v>23307.311788819996</v>
      </c>
      <c r="NMJ183" s="85">
        <f>1.039*$AZ$183</f>
        <v>23307.311788819996</v>
      </c>
      <c r="NMK183" s="85">
        <f>1.039*$AZ$183</f>
        <v>23307.311788819996</v>
      </c>
      <c r="NML183" s="85">
        <f>1.039*$AZ$183</f>
        <v>23307.311788819996</v>
      </c>
      <c r="NMM183" s="85">
        <f>1.039*$AZ$183</f>
        <v>23307.311788819996</v>
      </c>
      <c r="NMN183" s="85">
        <f>1.039*$AZ$183</f>
        <v>23307.311788819996</v>
      </c>
      <c r="NMO183" s="85">
        <f>1.039*$AZ$183</f>
        <v>23307.311788819996</v>
      </c>
      <c r="NMP183" s="85">
        <f>1.039*$AZ$183</f>
        <v>23307.311788819996</v>
      </c>
      <c r="NMQ183" s="85">
        <f>1.039*$AZ$183</f>
        <v>23307.311788819996</v>
      </c>
      <c r="NMR183" s="85">
        <f>1.039*$AZ$183</f>
        <v>23307.311788819996</v>
      </c>
      <c r="NMS183" s="85">
        <f>1.039*$AZ$183</f>
        <v>23307.311788819996</v>
      </c>
      <c r="NMT183" s="85">
        <f>1.039*$AZ$183</f>
        <v>23307.311788819996</v>
      </c>
      <c r="NMU183" s="85">
        <f>1.039*$AZ$183</f>
        <v>23307.311788819996</v>
      </c>
      <c r="NMV183" s="85">
        <f>1.039*$AZ$183</f>
        <v>23307.311788819996</v>
      </c>
      <c r="NMW183" s="85">
        <f>1.039*$AZ$183</f>
        <v>23307.311788819996</v>
      </c>
      <c r="NMX183" s="85">
        <f>1.039*$AZ$183</f>
        <v>23307.311788819996</v>
      </c>
      <c r="NMY183" s="85">
        <f>1.039*$AZ$183</f>
        <v>23307.311788819996</v>
      </c>
      <c r="NMZ183" s="85">
        <f>1.039*$AZ$183</f>
        <v>23307.311788819996</v>
      </c>
      <c r="NNA183" s="85">
        <f>1.039*$AZ$183</f>
        <v>23307.311788819996</v>
      </c>
      <c r="NNB183" s="85">
        <f>1.039*$AZ$183</f>
        <v>23307.311788819996</v>
      </c>
      <c r="NNC183" s="85">
        <f>1.039*$AZ$183</f>
        <v>23307.311788819996</v>
      </c>
      <c r="NND183" s="85">
        <f>1.039*$AZ$183</f>
        <v>23307.311788819996</v>
      </c>
      <c r="NNE183" s="85">
        <f>1.039*$AZ$183</f>
        <v>23307.311788819996</v>
      </c>
      <c r="NNF183" s="85">
        <f>1.039*$AZ$183</f>
        <v>23307.311788819996</v>
      </c>
      <c r="NNG183" s="85">
        <f>1.039*$AZ$183</f>
        <v>23307.311788819996</v>
      </c>
      <c r="NNH183" s="85">
        <f>1.039*$AZ$183</f>
        <v>23307.311788819996</v>
      </c>
      <c r="NNI183" s="85">
        <f>1.039*$AZ$183</f>
        <v>23307.311788819996</v>
      </c>
      <c r="NNJ183" s="85">
        <f>1.039*$AZ$183</f>
        <v>23307.311788819996</v>
      </c>
      <c r="NNK183" s="85">
        <f>1.039*$AZ$183</f>
        <v>23307.311788819996</v>
      </c>
      <c r="NNL183" s="85">
        <f>1.039*$AZ$183</f>
        <v>23307.311788819996</v>
      </c>
      <c r="NNM183" s="85">
        <f>1.039*$AZ$183</f>
        <v>23307.311788819996</v>
      </c>
      <c r="NNN183" s="85">
        <f>1.039*$AZ$183</f>
        <v>23307.311788819996</v>
      </c>
      <c r="NNO183" s="85">
        <f>1.039*$AZ$183</f>
        <v>23307.311788819996</v>
      </c>
      <c r="NNP183" s="85">
        <f>1.039*$AZ$183</f>
        <v>23307.311788819996</v>
      </c>
      <c r="NNQ183" s="85">
        <f>1.039*$AZ$183</f>
        <v>23307.311788819996</v>
      </c>
      <c r="NNR183" s="85">
        <f>1.039*$AZ$183</f>
        <v>23307.311788819996</v>
      </c>
      <c r="NNS183" s="85">
        <f>1.039*$AZ$183</f>
        <v>23307.311788819996</v>
      </c>
      <c r="NNT183" s="85">
        <f>1.039*$AZ$183</f>
        <v>23307.311788819996</v>
      </c>
      <c r="NNU183" s="85">
        <f>1.039*$AZ$183</f>
        <v>23307.311788819996</v>
      </c>
      <c r="NNV183" s="85">
        <f>1.039*$AZ$183</f>
        <v>23307.311788819996</v>
      </c>
      <c r="NNW183" s="85">
        <f>1.039*$AZ$183</f>
        <v>23307.311788819996</v>
      </c>
      <c r="NNX183" s="85">
        <f>1.039*$AZ$183</f>
        <v>23307.311788819996</v>
      </c>
      <c r="NNY183" s="85">
        <f>1.039*$AZ$183</f>
        <v>23307.311788819996</v>
      </c>
      <c r="NNZ183" s="85">
        <f>1.039*$AZ$183</f>
        <v>23307.311788819996</v>
      </c>
      <c r="NOA183" s="85">
        <f>1.039*$AZ$183</f>
        <v>23307.311788819996</v>
      </c>
      <c r="NOB183" s="85">
        <f>1.039*$AZ$183</f>
        <v>23307.311788819996</v>
      </c>
      <c r="NOC183" s="85">
        <f>1.039*$AZ$183</f>
        <v>23307.311788819996</v>
      </c>
      <c r="NOD183" s="85">
        <f>1.039*$AZ$183</f>
        <v>23307.311788819996</v>
      </c>
      <c r="NOE183" s="85">
        <f>1.039*$AZ$183</f>
        <v>23307.311788819996</v>
      </c>
      <c r="NOF183" s="85">
        <f>1.039*$AZ$183</f>
        <v>23307.311788819996</v>
      </c>
      <c r="NOG183" s="85">
        <f>1.039*$AZ$183</f>
        <v>23307.311788819996</v>
      </c>
      <c r="NOH183" s="85">
        <f>1.039*$AZ$183</f>
        <v>23307.311788819996</v>
      </c>
      <c r="NOI183" s="85">
        <f>1.039*$AZ$183</f>
        <v>23307.311788819996</v>
      </c>
      <c r="NOJ183" s="85">
        <f>1.039*$AZ$183</f>
        <v>23307.311788819996</v>
      </c>
      <c r="NOK183" s="85">
        <f>1.039*$AZ$183</f>
        <v>23307.311788819996</v>
      </c>
      <c r="NOL183" s="85">
        <f>1.039*$AZ$183</f>
        <v>23307.311788819996</v>
      </c>
      <c r="NOM183" s="85">
        <f>1.039*$AZ$183</f>
        <v>23307.311788819996</v>
      </c>
      <c r="NON183" s="85">
        <f>1.039*$AZ$183</f>
        <v>23307.311788819996</v>
      </c>
      <c r="NOO183" s="85">
        <f>1.039*$AZ$183</f>
        <v>23307.311788819996</v>
      </c>
      <c r="NOP183" s="85">
        <f>1.039*$AZ$183</f>
        <v>23307.311788819996</v>
      </c>
      <c r="NOQ183" s="85">
        <f>1.039*$AZ$183</f>
        <v>23307.311788819996</v>
      </c>
      <c r="NOR183" s="85">
        <f>1.039*$AZ$183</f>
        <v>23307.311788819996</v>
      </c>
      <c r="NOS183" s="85">
        <f>1.039*$AZ$183</f>
        <v>23307.311788819996</v>
      </c>
      <c r="NOT183" s="85">
        <f>1.039*$AZ$183</f>
        <v>23307.311788819996</v>
      </c>
      <c r="NOU183" s="85">
        <f>1.039*$AZ$183</f>
        <v>23307.311788819996</v>
      </c>
      <c r="NOV183" s="85">
        <f>1.039*$AZ$183</f>
        <v>23307.311788819996</v>
      </c>
      <c r="NOW183" s="85">
        <f>1.039*$AZ$183</f>
        <v>23307.311788819996</v>
      </c>
      <c r="NOX183" s="85">
        <f>1.039*$AZ$183</f>
        <v>23307.311788819996</v>
      </c>
      <c r="NOY183" s="85">
        <f>1.039*$AZ$183</f>
        <v>23307.311788819996</v>
      </c>
      <c r="NOZ183" s="85">
        <f>1.039*$AZ$183</f>
        <v>23307.311788819996</v>
      </c>
      <c r="NPA183" s="85">
        <f>1.039*$AZ$183</f>
        <v>23307.311788819996</v>
      </c>
      <c r="NPB183" s="85">
        <f>1.039*$AZ$183</f>
        <v>23307.311788819996</v>
      </c>
      <c r="NPC183" s="85">
        <f>1.039*$AZ$183</f>
        <v>23307.311788819996</v>
      </c>
      <c r="NPD183" s="85">
        <f>1.039*$AZ$183</f>
        <v>23307.311788819996</v>
      </c>
      <c r="NPE183" s="85">
        <f>1.039*$AZ$183</f>
        <v>23307.311788819996</v>
      </c>
      <c r="NPF183" s="85">
        <f>1.039*$AZ$183</f>
        <v>23307.311788819996</v>
      </c>
      <c r="NPG183" s="85">
        <f>1.039*$AZ$183</f>
        <v>23307.311788819996</v>
      </c>
      <c r="NPH183" s="85">
        <f>1.039*$AZ$183</f>
        <v>23307.311788819996</v>
      </c>
      <c r="NPI183" s="85">
        <f>1.039*$AZ$183</f>
        <v>23307.311788819996</v>
      </c>
      <c r="NPJ183" s="85">
        <f>1.039*$AZ$183</f>
        <v>23307.311788819996</v>
      </c>
      <c r="NPK183" s="85">
        <f>1.039*$AZ$183</f>
        <v>23307.311788819996</v>
      </c>
      <c r="NPL183" s="85">
        <f>1.039*$AZ$183</f>
        <v>23307.311788819996</v>
      </c>
      <c r="NPM183" s="85">
        <f>1.039*$AZ$183</f>
        <v>23307.311788819996</v>
      </c>
      <c r="NPN183" s="85">
        <f>1.039*$AZ$183</f>
        <v>23307.311788819996</v>
      </c>
      <c r="NPO183" s="85">
        <f>1.039*$AZ$183</f>
        <v>23307.311788819996</v>
      </c>
      <c r="NPP183" s="85">
        <f>1.039*$AZ$183</f>
        <v>23307.311788819996</v>
      </c>
      <c r="NPQ183" s="85">
        <f>1.039*$AZ$183</f>
        <v>23307.311788819996</v>
      </c>
      <c r="NPR183" s="85">
        <f>1.039*$AZ$183</f>
        <v>23307.311788819996</v>
      </c>
      <c r="NPS183" s="85">
        <f>1.039*$AZ$183</f>
        <v>23307.311788819996</v>
      </c>
      <c r="NPT183" s="85">
        <f>1.039*$AZ$183</f>
        <v>23307.311788819996</v>
      </c>
      <c r="NPU183" s="85">
        <f>1.039*$AZ$183</f>
        <v>23307.311788819996</v>
      </c>
      <c r="NPV183" s="85">
        <f>1.039*$AZ$183</f>
        <v>23307.311788819996</v>
      </c>
      <c r="NPW183" s="85">
        <f>1.039*$AZ$183</f>
        <v>23307.311788819996</v>
      </c>
      <c r="NPX183" s="85">
        <f>1.039*$AZ$183</f>
        <v>23307.311788819996</v>
      </c>
      <c r="NPY183" s="85">
        <f>1.039*$AZ$183</f>
        <v>23307.311788819996</v>
      </c>
      <c r="NPZ183" s="85">
        <f>1.039*$AZ$183</f>
        <v>23307.311788819996</v>
      </c>
      <c r="NQA183" s="85">
        <f>1.039*$AZ$183</f>
        <v>23307.311788819996</v>
      </c>
      <c r="NQB183" s="85">
        <f>1.039*$AZ$183</f>
        <v>23307.311788819996</v>
      </c>
      <c r="NQC183" s="85">
        <f>1.039*$AZ$183</f>
        <v>23307.311788819996</v>
      </c>
      <c r="NQD183" s="85">
        <f>1.039*$AZ$183</f>
        <v>23307.311788819996</v>
      </c>
      <c r="NQE183" s="85">
        <f>1.039*$AZ$183</f>
        <v>23307.311788819996</v>
      </c>
      <c r="NQF183" s="85">
        <f>1.039*$AZ$183</f>
        <v>23307.311788819996</v>
      </c>
      <c r="NQG183" s="85">
        <f>1.039*$AZ$183</f>
        <v>23307.311788819996</v>
      </c>
      <c r="NQH183" s="85">
        <f>1.039*$AZ$183</f>
        <v>23307.311788819996</v>
      </c>
      <c r="NQI183" s="85">
        <f>1.039*$AZ$183</f>
        <v>23307.311788819996</v>
      </c>
      <c r="NQJ183" s="85">
        <f>1.039*$AZ$183</f>
        <v>23307.311788819996</v>
      </c>
      <c r="NQK183" s="85">
        <f>1.039*$AZ$183</f>
        <v>23307.311788819996</v>
      </c>
      <c r="NQL183" s="85">
        <f>1.039*$AZ$183</f>
        <v>23307.311788819996</v>
      </c>
      <c r="NQM183" s="85">
        <f>1.039*$AZ$183</f>
        <v>23307.311788819996</v>
      </c>
      <c r="NQN183" s="85">
        <f>1.039*$AZ$183</f>
        <v>23307.311788819996</v>
      </c>
      <c r="NQO183" s="85">
        <f>1.039*$AZ$183</f>
        <v>23307.311788819996</v>
      </c>
      <c r="NQP183" s="85">
        <f>1.039*$AZ$183</f>
        <v>23307.311788819996</v>
      </c>
      <c r="NQQ183" s="85">
        <f>1.039*$AZ$183</f>
        <v>23307.311788819996</v>
      </c>
      <c r="NQR183" s="85">
        <f>1.039*$AZ$183</f>
        <v>23307.311788819996</v>
      </c>
      <c r="NQS183" s="85">
        <f>1.039*$AZ$183</f>
        <v>23307.311788819996</v>
      </c>
      <c r="NQT183" s="85">
        <f>1.039*$AZ$183</f>
        <v>23307.311788819996</v>
      </c>
      <c r="NQU183" s="85">
        <f>1.039*$AZ$183</f>
        <v>23307.311788819996</v>
      </c>
      <c r="NQV183" s="85">
        <f>1.039*$AZ$183</f>
        <v>23307.311788819996</v>
      </c>
      <c r="NQW183" s="85">
        <f>1.039*$AZ$183</f>
        <v>23307.311788819996</v>
      </c>
      <c r="NQX183" s="85">
        <f>1.039*$AZ$183</f>
        <v>23307.311788819996</v>
      </c>
      <c r="NQY183" s="85">
        <f>1.039*$AZ$183</f>
        <v>23307.311788819996</v>
      </c>
      <c r="NQZ183" s="85">
        <f>1.039*$AZ$183</f>
        <v>23307.311788819996</v>
      </c>
      <c r="NRA183" s="85">
        <f>1.039*$AZ$183</f>
        <v>23307.311788819996</v>
      </c>
      <c r="NRB183" s="85">
        <f>1.039*$AZ$183</f>
        <v>23307.311788819996</v>
      </c>
      <c r="NRC183" s="85">
        <f>1.039*$AZ$183</f>
        <v>23307.311788819996</v>
      </c>
      <c r="NRD183" s="85">
        <f>1.039*$AZ$183</f>
        <v>23307.311788819996</v>
      </c>
      <c r="NRE183" s="85">
        <f>1.039*$AZ$183</f>
        <v>23307.311788819996</v>
      </c>
      <c r="NRF183" s="85">
        <f>1.039*$AZ$183</f>
        <v>23307.311788819996</v>
      </c>
      <c r="NRG183" s="85">
        <f>1.039*$AZ$183</f>
        <v>23307.311788819996</v>
      </c>
      <c r="NRH183" s="85">
        <f>1.039*$AZ$183</f>
        <v>23307.311788819996</v>
      </c>
      <c r="NRI183" s="85">
        <f>1.039*$AZ$183</f>
        <v>23307.311788819996</v>
      </c>
      <c r="NRJ183" s="85">
        <f>1.039*$AZ$183</f>
        <v>23307.311788819996</v>
      </c>
      <c r="NRK183" s="85">
        <f>1.039*$AZ$183</f>
        <v>23307.311788819996</v>
      </c>
      <c r="NRL183" s="85">
        <f>1.039*$AZ$183</f>
        <v>23307.311788819996</v>
      </c>
      <c r="NRM183" s="85">
        <f>1.039*$AZ$183</f>
        <v>23307.311788819996</v>
      </c>
      <c r="NRN183" s="85">
        <f>1.039*$AZ$183</f>
        <v>23307.311788819996</v>
      </c>
      <c r="NRO183" s="85">
        <f>1.039*$AZ$183</f>
        <v>23307.311788819996</v>
      </c>
      <c r="NRP183" s="85">
        <f>1.039*$AZ$183</f>
        <v>23307.311788819996</v>
      </c>
      <c r="NRQ183" s="85">
        <f>1.039*$AZ$183</f>
        <v>23307.311788819996</v>
      </c>
      <c r="NRR183" s="85">
        <f>1.039*$AZ$183</f>
        <v>23307.311788819996</v>
      </c>
      <c r="NRS183" s="85">
        <f>1.039*$AZ$183</f>
        <v>23307.311788819996</v>
      </c>
      <c r="NRT183" s="85">
        <f>1.039*$AZ$183</f>
        <v>23307.311788819996</v>
      </c>
      <c r="NRU183" s="85">
        <f>1.039*$AZ$183</f>
        <v>23307.311788819996</v>
      </c>
      <c r="NRV183" s="85">
        <f>1.039*$AZ$183</f>
        <v>23307.311788819996</v>
      </c>
      <c r="NRW183" s="85">
        <f>1.039*$AZ$183</f>
        <v>23307.311788819996</v>
      </c>
      <c r="NRX183" s="85">
        <f>1.039*$AZ$183</f>
        <v>23307.311788819996</v>
      </c>
      <c r="NRY183" s="85">
        <f>1.039*$AZ$183</f>
        <v>23307.311788819996</v>
      </c>
      <c r="NRZ183" s="85">
        <f>1.039*$AZ$183</f>
        <v>23307.311788819996</v>
      </c>
      <c r="NSA183" s="85">
        <f>1.039*$AZ$183</f>
        <v>23307.311788819996</v>
      </c>
      <c r="NSB183" s="85">
        <f>1.039*$AZ$183</f>
        <v>23307.311788819996</v>
      </c>
      <c r="NSC183" s="85">
        <f>1.039*$AZ$183</f>
        <v>23307.311788819996</v>
      </c>
      <c r="NSD183" s="85">
        <f>1.039*$AZ$183</f>
        <v>23307.311788819996</v>
      </c>
      <c r="NSE183" s="85">
        <f>1.039*$AZ$183</f>
        <v>23307.311788819996</v>
      </c>
      <c r="NSF183" s="85">
        <f>1.039*$AZ$183</f>
        <v>23307.311788819996</v>
      </c>
      <c r="NSG183" s="85">
        <f>1.039*$AZ$183</f>
        <v>23307.311788819996</v>
      </c>
      <c r="NSH183" s="85">
        <f>1.039*$AZ$183</f>
        <v>23307.311788819996</v>
      </c>
      <c r="NSI183" s="85">
        <f>1.039*$AZ$183</f>
        <v>23307.311788819996</v>
      </c>
      <c r="NSJ183" s="85">
        <f>1.039*$AZ$183</f>
        <v>23307.311788819996</v>
      </c>
      <c r="NSK183" s="85">
        <f>1.039*$AZ$183</f>
        <v>23307.311788819996</v>
      </c>
      <c r="NSL183" s="85">
        <f>1.039*$AZ$183</f>
        <v>23307.311788819996</v>
      </c>
      <c r="NSM183" s="85">
        <f>1.039*$AZ$183</f>
        <v>23307.311788819996</v>
      </c>
      <c r="NSN183" s="85">
        <f>1.039*$AZ$183</f>
        <v>23307.311788819996</v>
      </c>
      <c r="NSO183" s="85">
        <f>1.039*$AZ$183</f>
        <v>23307.311788819996</v>
      </c>
      <c r="NSP183" s="85">
        <f>1.039*$AZ$183</f>
        <v>23307.311788819996</v>
      </c>
      <c r="NSQ183" s="85">
        <f>1.039*$AZ$183</f>
        <v>23307.311788819996</v>
      </c>
      <c r="NSR183" s="85">
        <f>1.039*$AZ$183</f>
        <v>23307.311788819996</v>
      </c>
      <c r="NSS183" s="85">
        <f>1.039*$AZ$183</f>
        <v>23307.311788819996</v>
      </c>
      <c r="NST183" s="85">
        <f>1.039*$AZ$183</f>
        <v>23307.311788819996</v>
      </c>
      <c r="NSU183" s="85">
        <f>1.039*$AZ$183</f>
        <v>23307.311788819996</v>
      </c>
      <c r="NSV183" s="85">
        <f>1.039*$AZ$183</f>
        <v>23307.311788819996</v>
      </c>
      <c r="NSW183" s="85">
        <f>1.039*$AZ$183</f>
        <v>23307.311788819996</v>
      </c>
      <c r="NSX183" s="85">
        <f>1.039*$AZ$183</f>
        <v>23307.311788819996</v>
      </c>
      <c r="NSY183" s="85">
        <f>1.039*$AZ$183</f>
        <v>23307.311788819996</v>
      </c>
      <c r="NSZ183" s="85">
        <f>1.039*$AZ$183</f>
        <v>23307.311788819996</v>
      </c>
      <c r="NTA183" s="85">
        <f>1.039*$AZ$183</f>
        <v>23307.311788819996</v>
      </c>
      <c r="NTB183" s="85">
        <f>1.039*$AZ$183</f>
        <v>23307.311788819996</v>
      </c>
      <c r="NTC183" s="85">
        <f>1.039*$AZ$183</f>
        <v>23307.311788819996</v>
      </c>
      <c r="NTD183" s="85">
        <f>1.039*$AZ$183</f>
        <v>23307.311788819996</v>
      </c>
      <c r="NTE183" s="85">
        <f>1.039*$AZ$183</f>
        <v>23307.311788819996</v>
      </c>
      <c r="NTF183" s="85">
        <f>1.039*$AZ$183</f>
        <v>23307.311788819996</v>
      </c>
      <c r="NTG183" s="85">
        <f>1.039*$AZ$183</f>
        <v>23307.311788819996</v>
      </c>
      <c r="NTH183" s="85">
        <f>1.039*$AZ$183</f>
        <v>23307.311788819996</v>
      </c>
      <c r="NTI183" s="85">
        <f>1.039*$AZ$183</f>
        <v>23307.311788819996</v>
      </c>
      <c r="NTJ183" s="85">
        <f>1.039*$AZ$183</f>
        <v>23307.311788819996</v>
      </c>
      <c r="NTK183" s="85">
        <f>1.039*$AZ$183</f>
        <v>23307.311788819996</v>
      </c>
      <c r="NTL183" s="85">
        <f>1.039*$AZ$183</f>
        <v>23307.311788819996</v>
      </c>
      <c r="NTM183" s="85">
        <f>1.039*$AZ$183</f>
        <v>23307.311788819996</v>
      </c>
      <c r="NTN183" s="85">
        <f>1.039*$AZ$183</f>
        <v>23307.311788819996</v>
      </c>
      <c r="NTO183" s="85">
        <f>1.039*$AZ$183</f>
        <v>23307.311788819996</v>
      </c>
      <c r="NTP183" s="85">
        <f>1.039*$AZ$183</f>
        <v>23307.311788819996</v>
      </c>
      <c r="NTQ183" s="85">
        <f>1.039*$AZ$183</f>
        <v>23307.311788819996</v>
      </c>
      <c r="NTR183" s="85">
        <f>1.039*$AZ$183</f>
        <v>23307.311788819996</v>
      </c>
      <c r="NTS183" s="85">
        <f>1.039*$AZ$183</f>
        <v>23307.311788819996</v>
      </c>
      <c r="NTT183" s="85">
        <f>1.039*$AZ$183</f>
        <v>23307.311788819996</v>
      </c>
      <c r="NTU183" s="85">
        <f>1.039*$AZ$183</f>
        <v>23307.311788819996</v>
      </c>
      <c r="NTV183" s="85">
        <f>1.039*$AZ$183</f>
        <v>23307.311788819996</v>
      </c>
      <c r="NTW183" s="85">
        <f>1.039*$AZ$183</f>
        <v>23307.311788819996</v>
      </c>
      <c r="NTX183" s="85">
        <f>1.039*$AZ$183</f>
        <v>23307.311788819996</v>
      </c>
      <c r="NTY183" s="85">
        <f>1.039*$AZ$183</f>
        <v>23307.311788819996</v>
      </c>
      <c r="NTZ183" s="85">
        <f>1.039*$AZ$183</f>
        <v>23307.311788819996</v>
      </c>
      <c r="NUA183" s="85">
        <f>1.039*$AZ$183</f>
        <v>23307.311788819996</v>
      </c>
      <c r="NUB183" s="85">
        <f>1.039*$AZ$183</f>
        <v>23307.311788819996</v>
      </c>
      <c r="NUC183" s="85">
        <f>1.039*$AZ$183</f>
        <v>23307.311788819996</v>
      </c>
      <c r="NUD183" s="85">
        <f>1.039*$AZ$183</f>
        <v>23307.311788819996</v>
      </c>
      <c r="NUE183" s="85">
        <f>1.039*$AZ$183</f>
        <v>23307.311788819996</v>
      </c>
      <c r="NUF183" s="85">
        <f>1.039*$AZ$183</f>
        <v>23307.311788819996</v>
      </c>
      <c r="NUG183" s="85">
        <f>1.039*$AZ$183</f>
        <v>23307.311788819996</v>
      </c>
      <c r="NUH183" s="85">
        <f>1.039*$AZ$183</f>
        <v>23307.311788819996</v>
      </c>
      <c r="NUI183" s="85">
        <f>1.039*$AZ$183</f>
        <v>23307.311788819996</v>
      </c>
      <c r="NUJ183" s="85">
        <f>1.039*$AZ$183</f>
        <v>23307.311788819996</v>
      </c>
      <c r="NUK183" s="85">
        <f>1.039*$AZ$183</f>
        <v>23307.311788819996</v>
      </c>
      <c r="NUL183" s="85">
        <f>1.039*$AZ$183</f>
        <v>23307.311788819996</v>
      </c>
      <c r="NUM183" s="85">
        <f>1.039*$AZ$183</f>
        <v>23307.311788819996</v>
      </c>
      <c r="NUN183" s="85">
        <f>1.039*$AZ$183</f>
        <v>23307.311788819996</v>
      </c>
      <c r="NUO183" s="85">
        <f>1.039*$AZ$183</f>
        <v>23307.311788819996</v>
      </c>
      <c r="NUP183" s="85">
        <f>1.039*$AZ$183</f>
        <v>23307.311788819996</v>
      </c>
      <c r="NUQ183" s="85">
        <f>1.039*$AZ$183</f>
        <v>23307.311788819996</v>
      </c>
      <c r="NUR183" s="85">
        <f>1.039*$AZ$183</f>
        <v>23307.311788819996</v>
      </c>
      <c r="NUS183" s="85">
        <f>1.039*$AZ$183</f>
        <v>23307.311788819996</v>
      </c>
      <c r="NUT183" s="85">
        <f>1.039*$AZ$183</f>
        <v>23307.311788819996</v>
      </c>
      <c r="NUU183" s="85">
        <f>1.039*$AZ$183</f>
        <v>23307.311788819996</v>
      </c>
      <c r="NUV183" s="85">
        <f>1.039*$AZ$183</f>
        <v>23307.311788819996</v>
      </c>
      <c r="NUW183" s="85">
        <f>1.039*$AZ$183</f>
        <v>23307.311788819996</v>
      </c>
      <c r="NUX183" s="85">
        <f>1.039*$AZ$183</f>
        <v>23307.311788819996</v>
      </c>
      <c r="NUY183" s="85">
        <f>1.039*$AZ$183</f>
        <v>23307.311788819996</v>
      </c>
      <c r="NUZ183" s="85">
        <f>1.039*$AZ$183</f>
        <v>23307.311788819996</v>
      </c>
      <c r="NVA183" s="85">
        <f>1.039*$AZ$183</f>
        <v>23307.311788819996</v>
      </c>
      <c r="NVB183" s="85">
        <f>1.039*$AZ$183</f>
        <v>23307.311788819996</v>
      </c>
      <c r="NVC183" s="85">
        <f>1.039*$AZ$183</f>
        <v>23307.311788819996</v>
      </c>
      <c r="NVD183" s="85">
        <f>1.039*$AZ$183</f>
        <v>23307.311788819996</v>
      </c>
      <c r="NVE183" s="85">
        <f>1.039*$AZ$183</f>
        <v>23307.311788819996</v>
      </c>
      <c r="NVF183" s="85">
        <f>1.039*$AZ$183</f>
        <v>23307.311788819996</v>
      </c>
      <c r="NVG183" s="85">
        <f>1.039*$AZ$183</f>
        <v>23307.311788819996</v>
      </c>
      <c r="NVH183" s="85">
        <f>1.039*$AZ$183</f>
        <v>23307.311788819996</v>
      </c>
      <c r="NVI183" s="85">
        <f>1.039*$AZ$183</f>
        <v>23307.311788819996</v>
      </c>
      <c r="NVJ183" s="85">
        <f>1.039*$AZ$183</f>
        <v>23307.311788819996</v>
      </c>
      <c r="NVK183" s="85">
        <f>1.039*$AZ$183</f>
        <v>23307.311788819996</v>
      </c>
      <c r="NVL183" s="85">
        <f>1.039*$AZ$183</f>
        <v>23307.311788819996</v>
      </c>
      <c r="NVM183" s="85">
        <f>1.039*$AZ$183</f>
        <v>23307.311788819996</v>
      </c>
      <c r="NVN183" s="85">
        <f>1.039*$AZ$183</f>
        <v>23307.311788819996</v>
      </c>
      <c r="NVO183" s="85">
        <f>1.039*$AZ$183</f>
        <v>23307.311788819996</v>
      </c>
      <c r="NVP183" s="85">
        <f>1.039*$AZ$183</f>
        <v>23307.311788819996</v>
      </c>
      <c r="NVQ183" s="85">
        <f>1.039*$AZ$183</f>
        <v>23307.311788819996</v>
      </c>
      <c r="NVR183" s="85">
        <f>1.039*$AZ$183</f>
        <v>23307.311788819996</v>
      </c>
      <c r="NVS183" s="85">
        <f>1.039*$AZ$183</f>
        <v>23307.311788819996</v>
      </c>
      <c r="NVT183" s="85">
        <f>1.039*$AZ$183</f>
        <v>23307.311788819996</v>
      </c>
      <c r="NVU183" s="85">
        <f>1.039*$AZ$183</f>
        <v>23307.311788819996</v>
      </c>
      <c r="NVV183" s="85">
        <f>1.039*$AZ$183</f>
        <v>23307.311788819996</v>
      </c>
      <c r="NVW183" s="85">
        <f>1.039*$AZ$183</f>
        <v>23307.311788819996</v>
      </c>
      <c r="NVX183" s="85">
        <f>1.039*$AZ$183</f>
        <v>23307.311788819996</v>
      </c>
      <c r="NVY183" s="85">
        <f>1.039*$AZ$183</f>
        <v>23307.311788819996</v>
      </c>
      <c r="NVZ183" s="85">
        <f>1.039*$AZ$183</f>
        <v>23307.311788819996</v>
      </c>
      <c r="NWA183" s="85">
        <f>1.039*$AZ$183</f>
        <v>23307.311788819996</v>
      </c>
      <c r="NWB183" s="85">
        <f>1.039*$AZ$183</f>
        <v>23307.311788819996</v>
      </c>
      <c r="NWC183" s="85">
        <f>1.039*$AZ$183</f>
        <v>23307.311788819996</v>
      </c>
      <c r="NWD183" s="85">
        <f>1.039*$AZ$183</f>
        <v>23307.311788819996</v>
      </c>
      <c r="NWE183" s="85">
        <f>1.039*$AZ$183</f>
        <v>23307.311788819996</v>
      </c>
      <c r="NWF183" s="85">
        <f>1.039*$AZ$183</f>
        <v>23307.311788819996</v>
      </c>
      <c r="NWG183" s="85">
        <f>1.039*$AZ$183</f>
        <v>23307.311788819996</v>
      </c>
      <c r="NWH183" s="85">
        <f>1.039*$AZ$183</f>
        <v>23307.311788819996</v>
      </c>
      <c r="NWI183" s="85">
        <f>1.039*$AZ$183</f>
        <v>23307.311788819996</v>
      </c>
      <c r="NWJ183" s="85">
        <f>1.039*$AZ$183</f>
        <v>23307.311788819996</v>
      </c>
      <c r="NWK183" s="85">
        <f>1.039*$AZ$183</f>
        <v>23307.311788819996</v>
      </c>
      <c r="NWL183" s="85">
        <f>1.039*$AZ$183</f>
        <v>23307.311788819996</v>
      </c>
      <c r="NWM183" s="85">
        <f>1.039*$AZ$183</f>
        <v>23307.311788819996</v>
      </c>
      <c r="NWN183" s="85">
        <f>1.039*$AZ$183</f>
        <v>23307.311788819996</v>
      </c>
      <c r="NWO183" s="85">
        <f>1.039*$AZ$183</f>
        <v>23307.311788819996</v>
      </c>
      <c r="NWP183" s="85">
        <f>1.039*$AZ$183</f>
        <v>23307.311788819996</v>
      </c>
      <c r="NWQ183" s="85">
        <f>1.039*$AZ$183</f>
        <v>23307.311788819996</v>
      </c>
      <c r="NWR183" s="85">
        <f>1.039*$AZ$183</f>
        <v>23307.311788819996</v>
      </c>
      <c r="NWS183" s="85">
        <f>1.039*$AZ$183</f>
        <v>23307.311788819996</v>
      </c>
      <c r="NWT183" s="85">
        <f>1.039*$AZ$183</f>
        <v>23307.311788819996</v>
      </c>
      <c r="NWU183" s="85">
        <f>1.039*$AZ$183</f>
        <v>23307.311788819996</v>
      </c>
      <c r="NWV183" s="85">
        <f>1.039*$AZ$183</f>
        <v>23307.311788819996</v>
      </c>
      <c r="NWW183" s="85">
        <f>1.039*$AZ$183</f>
        <v>23307.311788819996</v>
      </c>
      <c r="NWX183" s="85">
        <f>1.039*$AZ$183</f>
        <v>23307.311788819996</v>
      </c>
      <c r="NWY183" s="85">
        <f>1.039*$AZ$183</f>
        <v>23307.311788819996</v>
      </c>
      <c r="NWZ183" s="85">
        <f>1.039*$AZ$183</f>
        <v>23307.311788819996</v>
      </c>
      <c r="NXA183" s="85">
        <f>1.039*$AZ$183</f>
        <v>23307.311788819996</v>
      </c>
      <c r="NXB183" s="85">
        <f>1.039*$AZ$183</f>
        <v>23307.311788819996</v>
      </c>
      <c r="NXC183" s="85">
        <f>1.039*$AZ$183</f>
        <v>23307.311788819996</v>
      </c>
      <c r="NXD183" s="85">
        <f>1.039*$AZ$183</f>
        <v>23307.311788819996</v>
      </c>
      <c r="NXE183" s="85">
        <f>1.039*$AZ$183</f>
        <v>23307.311788819996</v>
      </c>
      <c r="NXF183" s="85">
        <f>1.039*$AZ$183</f>
        <v>23307.311788819996</v>
      </c>
      <c r="NXG183" s="85">
        <f>1.039*$AZ$183</f>
        <v>23307.311788819996</v>
      </c>
      <c r="NXH183" s="85">
        <f>1.039*$AZ$183</f>
        <v>23307.311788819996</v>
      </c>
      <c r="NXI183" s="85">
        <f>1.039*$AZ$183</f>
        <v>23307.311788819996</v>
      </c>
      <c r="NXJ183" s="85">
        <f>1.039*$AZ$183</f>
        <v>23307.311788819996</v>
      </c>
      <c r="NXK183" s="85">
        <f>1.039*$AZ$183</f>
        <v>23307.311788819996</v>
      </c>
      <c r="NXL183" s="85">
        <f>1.039*$AZ$183</f>
        <v>23307.311788819996</v>
      </c>
      <c r="NXM183" s="85">
        <f>1.039*$AZ$183</f>
        <v>23307.311788819996</v>
      </c>
      <c r="NXN183" s="85">
        <f>1.039*$AZ$183</f>
        <v>23307.311788819996</v>
      </c>
      <c r="NXO183" s="85">
        <f>1.039*$AZ$183</f>
        <v>23307.311788819996</v>
      </c>
      <c r="NXP183" s="85">
        <f>1.039*$AZ$183</f>
        <v>23307.311788819996</v>
      </c>
      <c r="NXQ183" s="85">
        <f>1.039*$AZ$183</f>
        <v>23307.311788819996</v>
      </c>
      <c r="NXR183" s="85">
        <f>1.039*$AZ$183</f>
        <v>23307.311788819996</v>
      </c>
      <c r="NXS183" s="85">
        <f>1.039*$AZ$183</f>
        <v>23307.311788819996</v>
      </c>
      <c r="NXT183" s="85">
        <f>1.039*$AZ$183</f>
        <v>23307.311788819996</v>
      </c>
      <c r="NXU183" s="85">
        <f>1.039*$AZ$183</f>
        <v>23307.311788819996</v>
      </c>
      <c r="NXV183" s="85">
        <f>1.039*$AZ$183</f>
        <v>23307.311788819996</v>
      </c>
      <c r="NXW183" s="85">
        <f>1.039*$AZ$183</f>
        <v>23307.311788819996</v>
      </c>
      <c r="NXX183" s="85">
        <f>1.039*$AZ$183</f>
        <v>23307.311788819996</v>
      </c>
      <c r="NXY183" s="85">
        <f>1.039*$AZ$183</f>
        <v>23307.311788819996</v>
      </c>
      <c r="NXZ183" s="85">
        <f>1.039*$AZ$183</f>
        <v>23307.311788819996</v>
      </c>
      <c r="NYA183" s="85">
        <f>1.039*$AZ$183</f>
        <v>23307.311788819996</v>
      </c>
      <c r="NYB183" s="85">
        <f>1.039*$AZ$183</f>
        <v>23307.311788819996</v>
      </c>
      <c r="NYC183" s="85">
        <f>1.039*$AZ$183</f>
        <v>23307.311788819996</v>
      </c>
      <c r="NYD183" s="85">
        <f>1.039*$AZ$183</f>
        <v>23307.311788819996</v>
      </c>
      <c r="NYE183" s="85">
        <f>1.039*$AZ$183</f>
        <v>23307.311788819996</v>
      </c>
      <c r="NYF183" s="85">
        <f>1.039*$AZ$183</f>
        <v>23307.311788819996</v>
      </c>
      <c r="NYG183" s="85">
        <f>1.039*$AZ$183</f>
        <v>23307.311788819996</v>
      </c>
      <c r="NYH183" s="85">
        <f>1.039*$AZ$183</f>
        <v>23307.311788819996</v>
      </c>
      <c r="NYI183" s="85">
        <f>1.039*$AZ$183</f>
        <v>23307.311788819996</v>
      </c>
      <c r="NYJ183" s="85">
        <f>1.039*$AZ$183</f>
        <v>23307.311788819996</v>
      </c>
      <c r="NYK183" s="85">
        <f>1.039*$AZ$183</f>
        <v>23307.311788819996</v>
      </c>
      <c r="NYL183" s="85">
        <f>1.039*$AZ$183</f>
        <v>23307.311788819996</v>
      </c>
      <c r="NYM183" s="85">
        <f>1.039*$AZ$183</f>
        <v>23307.311788819996</v>
      </c>
      <c r="NYN183" s="85">
        <f>1.039*$AZ$183</f>
        <v>23307.311788819996</v>
      </c>
      <c r="NYO183" s="85">
        <f>1.039*$AZ$183</f>
        <v>23307.311788819996</v>
      </c>
      <c r="NYP183" s="85">
        <f>1.039*$AZ$183</f>
        <v>23307.311788819996</v>
      </c>
      <c r="NYQ183" s="85">
        <f>1.039*$AZ$183</f>
        <v>23307.311788819996</v>
      </c>
      <c r="NYR183" s="85">
        <f>1.039*$AZ$183</f>
        <v>23307.311788819996</v>
      </c>
      <c r="NYS183" s="85">
        <f>1.039*$AZ$183</f>
        <v>23307.311788819996</v>
      </c>
      <c r="NYT183" s="85">
        <f>1.039*$AZ$183</f>
        <v>23307.311788819996</v>
      </c>
      <c r="NYU183" s="85">
        <f>1.039*$AZ$183</f>
        <v>23307.311788819996</v>
      </c>
      <c r="NYV183" s="85">
        <f>1.039*$AZ$183</f>
        <v>23307.311788819996</v>
      </c>
      <c r="NYW183" s="85">
        <f>1.039*$AZ$183</f>
        <v>23307.311788819996</v>
      </c>
      <c r="NYX183" s="85">
        <f>1.039*$AZ$183</f>
        <v>23307.311788819996</v>
      </c>
      <c r="NYY183" s="85">
        <f>1.039*$AZ$183</f>
        <v>23307.311788819996</v>
      </c>
      <c r="NYZ183" s="85">
        <f>1.039*$AZ$183</f>
        <v>23307.311788819996</v>
      </c>
      <c r="NZA183" s="85">
        <f>1.039*$AZ$183</f>
        <v>23307.311788819996</v>
      </c>
      <c r="NZB183" s="85">
        <f>1.039*$AZ$183</f>
        <v>23307.311788819996</v>
      </c>
      <c r="NZC183" s="85">
        <f>1.039*$AZ$183</f>
        <v>23307.311788819996</v>
      </c>
      <c r="NZD183" s="85">
        <f>1.039*$AZ$183</f>
        <v>23307.311788819996</v>
      </c>
      <c r="NZE183" s="85">
        <f>1.039*$AZ$183</f>
        <v>23307.311788819996</v>
      </c>
      <c r="NZF183" s="85">
        <f>1.039*$AZ$183</f>
        <v>23307.311788819996</v>
      </c>
      <c r="NZG183" s="85">
        <f>1.039*$AZ$183</f>
        <v>23307.311788819996</v>
      </c>
      <c r="NZH183" s="85">
        <f>1.039*$AZ$183</f>
        <v>23307.311788819996</v>
      </c>
      <c r="NZI183" s="85">
        <f>1.039*$AZ$183</f>
        <v>23307.311788819996</v>
      </c>
      <c r="NZJ183" s="85">
        <f>1.039*$AZ$183</f>
        <v>23307.311788819996</v>
      </c>
      <c r="NZK183" s="85">
        <f>1.039*$AZ$183</f>
        <v>23307.311788819996</v>
      </c>
      <c r="NZL183" s="85">
        <f>1.039*$AZ$183</f>
        <v>23307.311788819996</v>
      </c>
      <c r="NZM183" s="85">
        <f>1.039*$AZ$183</f>
        <v>23307.311788819996</v>
      </c>
      <c r="NZN183" s="85">
        <f>1.039*$AZ$183</f>
        <v>23307.311788819996</v>
      </c>
      <c r="NZO183" s="85">
        <f>1.039*$AZ$183</f>
        <v>23307.311788819996</v>
      </c>
      <c r="NZP183" s="85">
        <f>1.039*$AZ$183</f>
        <v>23307.311788819996</v>
      </c>
      <c r="NZQ183" s="85">
        <f>1.039*$AZ$183</f>
        <v>23307.311788819996</v>
      </c>
      <c r="NZR183" s="85">
        <f>1.039*$AZ$183</f>
        <v>23307.311788819996</v>
      </c>
      <c r="NZS183" s="85">
        <f>1.039*$AZ$183</f>
        <v>23307.311788819996</v>
      </c>
      <c r="NZT183" s="85">
        <f>1.039*$AZ$183</f>
        <v>23307.311788819996</v>
      </c>
      <c r="NZU183" s="85">
        <f>1.039*$AZ$183</f>
        <v>23307.311788819996</v>
      </c>
      <c r="NZV183" s="85">
        <f>1.039*$AZ$183</f>
        <v>23307.311788819996</v>
      </c>
      <c r="NZW183" s="85">
        <f>1.039*$AZ$183</f>
        <v>23307.311788819996</v>
      </c>
      <c r="NZX183" s="85">
        <f>1.039*$AZ$183</f>
        <v>23307.311788819996</v>
      </c>
      <c r="NZY183" s="85">
        <f>1.039*$AZ$183</f>
        <v>23307.311788819996</v>
      </c>
      <c r="NZZ183" s="85">
        <f>1.039*$AZ$183</f>
        <v>23307.311788819996</v>
      </c>
      <c r="OAA183" s="85">
        <f>1.039*$AZ$183</f>
        <v>23307.311788819996</v>
      </c>
      <c r="OAB183" s="85">
        <f>1.039*$AZ$183</f>
        <v>23307.311788819996</v>
      </c>
      <c r="OAC183" s="85">
        <f>1.039*$AZ$183</f>
        <v>23307.311788819996</v>
      </c>
      <c r="OAD183" s="85">
        <f>1.039*$AZ$183</f>
        <v>23307.311788819996</v>
      </c>
      <c r="OAE183" s="85">
        <f>1.039*$AZ$183</f>
        <v>23307.311788819996</v>
      </c>
      <c r="OAF183" s="85">
        <f>1.039*$AZ$183</f>
        <v>23307.311788819996</v>
      </c>
      <c r="OAG183" s="85">
        <f>1.039*$AZ$183</f>
        <v>23307.311788819996</v>
      </c>
      <c r="OAH183" s="85">
        <f>1.039*$AZ$183</f>
        <v>23307.311788819996</v>
      </c>
      <c r="OAI183" s="85">
        <f>1.039*$AZ$183</f>
        <v>23307.311788819996</v>
      </c>
      <c r="OAJ183" s="85">
        <f>1.039*$AZ$183</f>
        <v>23307.311788819996</v>
      </c>
      <c r="OAK183" s="85">
        <f>1.039*$AZ$183</f>
        <v>23307.311788819996</v>
      </c>
      <c r="OAL183" s="85">
        <f>1.039*$AZ$183</f>
        <v>23307.311788819996</v>
      </c>
      <c r="OAM183" s="85">
        <f>1.039*$AZ$183</f>
        <v>23307.311788819996</v>
      </c>
      <c r="OAN183" s="85">
        <f>1.039*$AZ$183</f>
        <v>23307.311788819996</v>
      </c>
      <c r="OAO183" s="85">
        <f>1.039*$AZ$183</f>
        <v>23307.311788819996</v>
      </c>
      <c r="OAP183" s="85">
        <f>1.039*$AZ$183</f>
        <v>23307.311788819996</v>
      </c>
      <c r="OAQ183" s="85">
        <f>1.039*$AZ$183</f>
        <v>23307.311788819996</v>
      </c>
      <c r="OAR183" s="85">
        <f>1.039*$AZ$183</f>
        <v>23307.311788819996</v>
      </c>
      <c r="OAS183" s="85">
        <f>1.039*$AZ$183</f>
        <v>23307.311788819996</v>
      </c>
      <c r="OAT183" s="85">
        <f>1.039*$AZ$183</f>
        <v>23307.311788819996</v>
      </c>
      <c r="OAU183" s="85">
        <f>1.039*$AZ$183</f>
        <v>23307.311788819996</v>
      </c>
      <c r="OAV183" s="85">
        <f>1.039*$AZ$183</f>
        <v>23307.311788819996</v>
      </c>
      <c r="OAW183" s="85">
        <f>1.039*$AZ$183</f>
        <v>23307.311788819996</v>
      </c>
      <c r="OAX183" s="85">
        <f>1.039*$AZ$183</f>
        <v>23307.311788819996</v>
      </c>
      <c r="OAY183" s="85">
        <f>1.039*$AZ$183</f>
        <v>23307.311788819996</v>
      </c>
      <c r="OAZ183" s="85">
        <f>1.039*$AZ$183</f>
        <v>23307.311788819996</v>
      </c>
      <c r="OBA183" s="85">
        <f>1.039*$AZ$183</f>
        <v>23307.311788819996</v>
      </c>
      <c r="OBB183" s="85">
        <f>1.039*$AZ$183</f>
        <v>23307.311788819996</v>
      </c>
      <c r="OBC183" s="85">
        <f>1.039*$AZ$183</f>
        <v>23307.311788819996</v>
      </c>
      <c r="OBD183" s="85">
        <f>1.039*$AZ$183</f>
        <v>23307.311788819996</v>
      </c>
      <c r="OBE183" s="85">
        <f>1.039*$AZ$183</f>
        <v>23307.311788819996</v>
      </c>
      <c r="OBF183" s="85">
        <f>1.039*$AZ$183</f>
        <v>23307.311788819996</v>
      </c>
      <c r="OBG183" s="85">
        <f>1.039*$AZ$183</f>
        <v>23307.311788819996</v>
      </c>
      <c r="OBH183" s="85">
        <f>1.039*$AZ$183</f>
        <v>23307.311788819996</v>
      </c>
      <c r="OBI183" s="85">
        <f>1.039*$AZ$183</f>
        <v>23307.311788819996</v>
      </c>
      <c r="OBJ183" s="85">
        <f>1.039*$AZ$183</f>
        <v>23307.311788819996</v>
      </c>
      <c r="OBK183" s="85">
        <f>1.039*$AZ$183</f>
        <v>23307.311788819996</v>
      </c>
      <c r="OBL183" s="85">
        <f>1.039*$AZ$183</f>
        <v>23307.311788819996</v>
      </c>
      <c r="OBM183" s="85">
        <f>1.039*$AZ$183</f>
        <v>23307.311788819996</v>
      </c>
      <c r="OBN183" s="85">
        <f>1.039*$AZ$183</f>
        <v>23307.311788819996</v>
      </c>
      <c r="OBO183" s="85">
        <f>1.039*$AZ$183</f>
        <v>23307.311788819996</v>
      </c>
      <c r="OBP183" s="85">
        <f>1.039*$AZ$183</f>
        <v>23307.311788819996</v>
      </c>
      <c r="OBQ183" s="85">
        <f>1.039*$AZ$183</f>
        <v>23307.311788819996</v>
      </c>
      <c r="OBR183" s="85">
        <f>1.039*$AZ$183</f>
        <v>23307.311788819996</v>
      </c>
      <c r="OBS183" s="85">
        <f>1.039*$AZ$183</f>
        <v>23307.311788819996</v>
      </c>
      <c r="OBT183" s="85">
        <f>1.039*$AZ$183</f>
        <v>23307.311788819996</v>
      </c>
      <c r="OBU183" s="85">
        <f>1.039*$AZ$183</f>
        <v>23307.311788819996</v>
      </c>
      <c r="OBV183" s="85">
        <f>1.039*$AZ$183</f>
        <v>23307.311788819996</v>
      </c>
      <c r="OBW183" s="85">
        <f>1.039*$AZ$183</f>
        <v>23307.311788819996</v>
      </c>
      <c r="OBX183" s="85">
        <f>1.039*$AZ$183</f>
        <v>23307.311788819996</v>
      </c>
      <c r="OBY183" s="85">
        <f>1.039*$AZ$183</f>
        <v>23307.311788819996</v>
      </c>
      <c r="OBZ183" s="85">
        <f>1.039*$AZ$183</f>
        <v>23307.311788819996</v>
      </c>
      <c r="OCA183" s="85">
        <f>1.039*$AZ$183</f>
        <v>23307.311788819996</v>
      </c>
      <c r="OCB183" s="85">
        <f>1.039*$AZ$183</f>
        <v>23307.311788819996</v>
      </c>
      <c r="OCC183" s="85">
        <f>1.039*$AZ$183</f>
        <v>23307.311788819996</v>
      </c>
      <c r="OCD183" s="85">
        <f>1.039*$AZ$183</f>
        <v>23307.311788819996</v>
      </c>
      <c r="OCE183" s="85">
        <f>1.039*$AZ$183</f>
        <v>23307.311788819996</v>
      </c>
      <c r="OCF183" s="85">
        <f>1.039*$AZ$183</f>
        <v>23307.311788819996</v>
      </c>
      <c r="OCG183" s="85">
        <f>1.039*$AZ$183</f>
        <v>23307.311788819996</v>
      </c>
      <c r="OCH183" s="85">
        <f>1.039*$AZ$183</f>
        <v>23307.311788819996</v>
      </c>
      <c r="OCI183" s="85">
        <f>1.039*$AZ$183</f>
        <v>23307.311788819996</v>
      </c>
      <c r="OCJ183" s="85">
        <f>1.039*$AZ$183</f>
        <v>23307.311788819996</v>
      </c>
      <c r="OCK183" s="85">
        <f>1.039*$AZ$183</f>
        <v>23307.311788819996</v>
      </c>
      <c r="OCL183" s="85">
        <f>1.039*$AZ$183</f>
        <v>23307.311788819996</v>
      </c>
      <c r="OCM183" s="85">
        <f>1.039*$AZ$183</f>
        <v>23307.311788819996</v>
      </c>
      <c r="OCN183" s="85">
        <f>1.039*$AZ$183</f>
        <v>23307.311788819996</v>
      </c>
      <c r="OCO183" s="85">
        <f>1.039*$AZ$183</f>
        <v>23307.311788819996</v>
      </c>
      <c r="OCP183" s="85">
        <f>1.039*$AZ$183</f>
        <v>23307.311788819996</v>
      </c>
      <c r="OCQ183" s="85">
        <f>1.039*$AZ$183</f>
        <v>23307.311788819996</v>
      </c>
      <c r="OCR183" s="85">
        <f>1.039*$AZ$183</f>
        <v>23307.311788819996</v>
      </c>
      <c r="OCS183" s="85">
        <f>1.039*$AZ$183</f>
        <v>23307.311788819996</v>
      </c>
      <c r="OCT183" s="85">
        <f>1.039*$AZ$183</f>
        <v>23307.311788819996</v>
      </c>
      <c r="OCU183" s="85">
        <f>1.039*$AZ$183</f>
        <v>23307.311788819996</v>
      </c>
      <c r="OCV183" s="85">
        <f>1.039*$AZ$183</f>
        <v>23307.311788819996</v>
      </c>
      <c r="OCW183" s="85">
        <f>1.039*$AZ$183</f>
        <v>23307.311788819996</v>
      </c>
      <c r="OCX183" s="85">
        <f>1.039*$AZ$183</f>
        <v>23307.311788819996</v>
      </c>
      <c r="OCY183" s="85">
        <f>1.039*$AZ$183</f>
        <v>23307.311788819996</v>
      </c>
      <c r="OCZ183" s="85">
        <f>1.039*$AZ$183</f>
        <v>23307.311788819996</v>
      </c>
      <c r="ODA183" s="85">
        <f>1.039*$AZ$183</f>
        <v>23307.311788819996</v>
      </c>
      <c r="ODB183" s="85">
        <f>1.039*$AZ$183</f>
        <v>23307.311788819996</v>
      </c>
      <c r="ODC183" s="85">
        <f>1.039*$AZ$183</f>
        <v>23307.311788819996</v>
      </c>
      <c r="ODD183" s="85">
        <f>1.039*$AZ$183</f>
        <v>23307.311788819996</v>
      </c>
      <c r="ODE183" s="85">
        <f>1.039*$AZ$183</f>
        <v>23307.311788819996</v>
      </c>
      <c r="ODF183" s="85">
        <f>1.039*$AZ$183</f>
        <v>23307.311788819996</v>
      </c>
      <c r="ODG183" s="85">
        <f>1.039*$AZ$183</f>
        <v>23307.311788819996</v>
      </c>
      <c r="ODH183" s="85">
        <f>1.039*$AZ$183</f>
        <v>23307.311788819996</v>
      </c>
      <c r="ODI183" s="85">
        <f>1.039*$AZ$183</f>
        <v>23307.311788819996</v>
      </c>
      <c r="ODJ183" s="85">
        <f>1.039*$AZ$183</f>
        <v>23307.311788819996</v>
      </c>
      <c r="ODK183" s="85">
        <f>1.039*$AZ$183</f>
        <v>23307.311788819996</v>
      </c>
      <c r="ODL183" s="85">
        <f>1.039*$AZ$183</f>
        <v>23307.311788819996</v>
      </c>
      <c r="ODM183" s="85">
        <f>1.039*$AZ$183</f>
        <v>23307.311788819996</v>
      </c>
      <c r="ODN183" s="85">
        <f>1.039*$AZ$183</f>
        <v>23307.311788819996</v>
      </c>
      <c r="ODO183" s="85">
        <f>1.039*$AZ$183</f>
        <v>23307.311788819996</v>
      </c>
      <c r="ODP183" s="85">
        <f>1.039*$AZ$183</f>
        <v>23307.311788819996</v>
      </c>
      <c r="ODQ183" s="85">
        <f>1.039*$AZ$183</f>
        <v>23307.311788819996</v>
      </c>
      <c r="ODR183" s="85">
        <f>1.039*$AZ$183</f>
        <v>23307.311788819996</v>
      </c>
      <c r="ODS183" s="85">
        <f>1.039*$AZ$183</f>
        <v>23307.311788819996</v>
      </c>
      <c r="ODT183" s="85">
        <f>1.039*$AZ$183</f>
        <v>23307.311788819996</v>
      </c>
      <c r="ODU183" s="85">
        <f>1.039*$AZ$183</f>
        <v>23307.311788819996</v>
      </c>
      <c r="ODV183" s="85">
        <f>1.039*$AZ$183</f>
        <v>23307.311788819996</v>
      </c>
      <c r="ODW183" s="85">
        <f>1.039*$AZ$183</f>
        <v>23307.311788819996</v>
      </c>
      <c r="ODX183" s="85">
        <f>1.039*$AZ$183</f>
        <v>23307.311788819996</v>
      </c>
      <c r="ODY183" s="85">
        <f>1.039*$AZ$183</f>
        <v>23307.311788819996</v>
      </c>
      <c r="ODZ183" s="85">
        <f>1.039*$AZ$183</f>
        <v>23307.311788819996</v>
      </c>
      <c r="OEA183" s="85">
        <f>1.039*$AZ$183</f>
        <v>23307.311788819996</v>
      </c>
      <c r="OEB183" s="85">
        <f>1.039*$AZ$183</f>
        <v>23307.311788819996</v>
      </c>
      <c r="OEC183" s="85">
        <f>1.039*$AZ$183</f>
        <v>23307.311788819996</v>
      </c>
      <c r="OED183" s="85">
        <f>1.039*$AZ$183</f>
        <v>23307.311788819996</v>
      </c>
      <c r="OEE183" s="85">
        <f>1.039*$AZ$183</f>
        <v>23307.311788819996</v>
      </c>
      <c r="OEF183" s="85">
        <f>1.039*$AZ$183</f>
        <v>23307.311788819996</v>
      </c>
      <c r="OEG183" s="85">
        <f>1.039*$AZ$183</f>
        <v>23307.311788819996</v>
      </c>
      <c r="OEH183" s="85">
        <f>1.039*$AZ$183</f>
        <v>23307.311788819996</v>
      </c>
      <c r="OEI183" s="85">
        <f>1.039*$AZ$183</f>
        <v>23307.311788819996</v>
      </c>
      <c r="OEJ183" s="85">
        <f>1.039*$AZ$183</f>
        <v>23307.311788819996</v>
      </c>
      <c r="OEK183" s="85">
        <f>1.039*$AZ$183</f>
        <v>23307.311788819996</v>
      </c>
      <c r="OEL183" s="85">
        <f>1.039*$AZ$183</f>
        <v>23307.311788819996</v>
      </c>
      <c r="OEM183" s="85">
        <f>1.039*$AZ$183</f>
        <v>23307.311788819996</v>
      </c>
      <c r="OEN183" s="85">
        <f>1.039*$AZ$183</f>
        <v>23307.311788819996</v>
      </c>
      <c r="OEO183" s="85">
        <f>1.039*$AZ$183</f>
        <v>23307.311788819996</v>
      </c>
      <c r="OEP183" s="85">
        <f>1.039*$AZ$183</f>
        <v>23307.311788819996</v>
      </c>
      <c r="OEQ183" s="85">
        <f>1.039*$AZ$183</f>
        <v>23307.311788819996</v>
      </c>
      <c r="OER183" s="85">
        <f>1.039*$AZ$183</f>
        <v>23307.311788819996</v>
      </c>
      <c r="OES183" s="85">
        <f>1.039*$AZ$183</f>
        <v>23307.311788819996</v>
      </c>
      <c r="OET183" s="85">
        <f>1.039*$AZ$183</f>
        <v>23307.311788819996</v>
      </c>
      <c r="OEU183" s="85">
        <f>1.039*$AZ$183</f>
        <v>23307.311788819996</v>
      </c>
      <c r="OEV183" s="85">
        <f>1.039*$AZ$183</f>
        <v>23307.311788819996</v>
      </c>
      <c r="OEW183" s="85">
        <f>1.039*$AZ$183</f>
        <v>23307.311788819996</v>
      </c>
      <c r="OEX183" s="85">
        <f>1.039*$AZ$183</f>
        <v>23307.311788819996</v>
      </c>
      <c r="OEY183" s="85">
        <f>1.039*$AZ$183</f>
        <v>23307.311788819996</v>
      </c>
      <c r="OEZ183" s="85">
        <f>1.039*$AZ$183</f>
        <v>23307.311788819996</v>
      </c>
      <c r="OFA183" s="85">
        <f>1.039*$AZ$183</f>
        <v>23307.311788819996</v>
      </c>
      <c r="OFB183" s="85">
        <f>1.039*$AZ$183</f>
        <v>23307.311788819996</v>
      </c>
      <c r="OFC183" s="85">
        <f>1.039*$AZ$183</f>
        <v>23307.311788819996</v>
      </c>
      <c r="OFD183" s="85">
        <f>1.039*$AZ$183</f>
        <v>23307.311788819996</v>
      </c>
      <c r="OFE183" s="85">
        <f>1.039*$AZ$183</f>
        <v>23307.311788819996</v>
      </c>
      <c r="OFF183" s="85">
        <f>1.039*$AZ$183</f>
        <v>23307.311788819996</v>
      </c>
      <c r="OFG183" s="85">
        <f>1.039*$AZ$183</f>
        <v>23307.311788819996</v>
      </c>
      <c r="OFH183" s="85">
        <f>1.039*$AZ$183</f>
        <v>23307.311788819996</v>
      </c>
      <c r="OFI183" s="85">
        <f>1.039*$AZ$183</f>
        <v>23307.311788819996</v>
      </c>
      <c r="OFJ183" s="85">
        <f>1.039*$AZ$183</f>
        <v>23307.311788819996</v>
      </c>
      <c r="OFK183" s="85">
        <f>1.039*$AZ$183</f>
        <v>23307.311788819996</v>
      </c>
      <c r="OFL183" s="85">
        <f>1.039*$AZ$183</f>
        <v>23307.311788819996</v>
      </c>
      <c r="OFM183" s="85">
        <f>1.039*$AZ$183</f>
        <v>23307.311788819996</v>
      </c>
      <c r="OFN183" s="85">
        <f>1.039*$AZ$183</f>
        <v>23307.311788819996</v>
      </c>
      <c r="OFO183" s="85">
        <f>1.039*$AZ$183</f>
        <v>23307.311788819996</v>
      </c>
      <c r="OFP183" s="85">
        <f>1.039*$AZ$183</f>
        <v>23307.311788819996</v>
      </c>
      <c r="OFQ183" s="85">
        <f>1.039*$AZ$183</f>
        <v>23307.311788819996</v>
      </c>
      <c r="OFR183" s="85">
        <f>1.039*$AZ$183</f>
        <v>23307.311788819996</v>
      </c>
      <c r="OFS183" s="85">
        <f>1.039*$AZ$183</f>
        <v>23307.311788819996</v>
      </c>
      <c r="OFT183" s="85">
        <f>1.039*$AZ$183</f>
        <v>23307.311788819996</v>
      </c>
      <c r="OFU183" s="85">
        <f>1.039*$AZ$183</f>
        <v>23307.311788819996</v>
      </c>
      <c r="OFV183" s="85">
        <f>1.039*$AZ$183</f>
        <v>23307.311788819996</v>
      </c>
      <c r="OFW183" s="85">
        <f>1.039*$AZ$183</f>
        <v>23307.311788819996</v>
      </c>
      <c r="OFX183" s="85">
        <f>1.039*$AZ$183</f>
        <v>23307.311788819996</v>
      </c>
      <c r="OFY183" s="85">
        <f>1.039*$AZ$183</f>
        <v>23307.311788819996</v>
      </c>
      <c r="OFZ183" s="85">
        <f>1.039*$AZ$183</f>
        <v>23307.311788819996</v>
      </c>
      <c r="OGA183" s="85">
        <f>1.039*$AZ$183</f>
        <v>23307.311788819996</v>
      </c>
      <c r="OGB183" s="85">
        <f>1.039*$AZ$183</f>
        <v>23307.311788819996</v>
      </c>
      <c r="OGC183" s="85">
        <f>1.039*$AZ$183</f>
        <v>23307.311788819996</v>
      </c>
      <c r="OGD183" s="85">
        <f>1.039*$AZ$183</f>
        <v>23307.311788819996</v>
      </c>
      <c r="OGE183" s="85">
        <f>1.039*$AZ$183</f>
        <v>23307.311788819996</v>
      </c>
      <c r="OGF183" s="85">
        <f>1.039*$AZ$183</f>
        <v>23307.311788819996</v>
      </c>
      <c r="OGG183" s="85">
        <f>1.039*$AZ$183</f>
        <v>23307.311788819996</v>
      </c>
      <c r="OGH183" s="85">
        <f>1.039*$AZ$183</f>
        <v>23307.311788819996</v>
      </c>
      <c r="OGI183" s="85">
        <f>1.039*$AZ$183</f>
        <v>23307.311788819996</v>
      </c>
      <c r="OGJ183" s="85">
        <f>1.039*$AZ$183</f>
        <v>23307.311788819996</v>
      </c>
      <c r="OGK183" s="85">
        <f>1.039*$AZ$183</f>
        <v>23307.311788819996</v>
      </c>
      <c r="OGL183" s="85">
        <f>1.039*$AZ$183</f>
        <v>23307.311788819996</v>
      </c>
      <c r="OGM183" s="85">
        <f>1.039*$AZ$183</f>
        <v>23307.311788819996</v>
      </c>
      <c r="OGN183" s="85">
        <f>1.039*$AZ$183</f>
        <v>23307.311788819996</v>
      </c>
      <c r="OGO183" s="85">
        <f>1.039*$AZ$183</f>
        <v>23307.311788819996</v>
      </c>
      <c r="OGP183" s="85">
        <f>1.039*$AZ$183</f>
        <v>23307.311788819996</v>
      </c>
      <c r="OGQ183" s="85">
        <f>1.039*$AZ$183</f>
        <v>23307.311788819996</v>
      </c>
      <c r="OGR183" s="85">
        <f>1.039*$AZ$183</f>
        <v>23307.311788819996</v>
      </c>
      <c r="OGS183" s="85">
        <f>1.039*$AZ$183</f>
        <v>23307.311788819996</v>
      </c>
      <c r="OGT183" s="85">
        <f>1.039*$AZ$183</f>
        <v>23307.311788819996</v>
      </c>
      <c r="OGU183" s="85">
        <f>1.039*$AZ$183</f>
        <v>23307.311788819996</v>
      </c>
      <c r="OGV183" s="85">
        <f>1.039*$AZ$183</f>
        <v>23307.311788819996</v>
      </c>
      <c r="OGW183" s="85">
        <f>1.039*$AZ$183</f>
        <v>23307.311788819996</v>
      </c>
      <c r="OGX183" s="85">
        <f>1.039*$AZ$183</f>
        <v>23307.311788819996</v>
      </c>
      <c r="OGY183" s="85">
        <f>1.039*$AZ$183</f>
        <v>23307.311788819996</v>
      </c>
      <c r="OGZ183" s="85">
        <f>1.039*$AZ$183</f>
        <v>23307.311788819996</v>
      </c>
      <c r="OHA183" s="85">
        <f>1.039*$AZ$183</f>
        <v>23307.311788819996</v>
      </c>
      <c r="OHB183" s="85">
        <f>1.039*$AZ$183</f>
        <v>23307.311788819996</v>
      </c>
      <c r="OHC183" s="85">
        <f>1.039*$AZ$183</f>
        <v>23307.311788819996</v>
      </c>
      <c r="OHD183" s="85">
        <f>1.039*$AZ$183</f>
        <v>23307.311788819996</v>
      </c>
      <c r="OHE183" s="85">
        <f>1.039*$AZ$183</f>
        <v>23307.311788819996</v>
      </c>
      <c r="OHF183" s="85">
        <f>1.039*$AZ$183</f>
        <v>23307.311788819996</v>
      </c>
      <c r="OHG183" s="85">
        <f>1.039*$AZ$183</f>
        <v>23307.311788819996</v>
      </c>
      <c r="OHH183" s="85">
        <f>1.039*$AZ$183</f>
        <v>23307.311788819996</v>
      </c>
      <c r="OHI183" s="85">
        <f>1.039*$AZ$183</f>
        <v>23307.311788819996</v>
      </c>
      <c r="OHJ183" s="85">
        <f>1.039*$AZ$183</f>
        <v>23307.311788819996</v>
      </c>
      <c r="OHK183" s="85">
        <f>1.039*$AZ$183</f>
        <v>23307.311788819996</v>
      </c>
      <c r="OHL183" s="85">
        <f>1.039*$AZ$183</f>
        <v>23307.311788819996</v>
      </c>
      <c r="OHM183" s="85">
        <f>1.039*$AZ$183</f>
        <v>23307.311788819996</v>
      </c>
      <c r="OHN183" s="85">
        <f>1.039*$AZ$183</f>
        <v>23307.311788819996</v>
      </c>
      <c r="OHO183" s="85">
        <f>1.039*$AZ$183</f>
        <v>23307.311788819996</v>
      </c>
      <c r="OHP183" s="85">
        <f>1.039*$AZ$183</f>
        <v>23307.311788819996</v>
      </c>
      <c r="OHQ183" s="85">
        <f>1.039*$AZ$183</f>
        <v>23307.311788819996</v>
      </c>
      <c r="OHR183" s="85">
        <f>1.039*$AZ$183</f>
        <v>23307.311788819996</v>
      </c>
      <c r="OHS183" s="85">
        <f>1.039*$AZ$183</f>
        <v>23307.311788819996</v>
      </c>
      <c r="OHT183" s="85">
        <f>1.039*$AZ$183</f>
        <v>23307.311788819996</v>
      </c>
      <c r="OHU183" s="85">
        <f>1.039*$AZ$183</f>
        <v>23307.311788819996</v>
      </c>
      <c r="OHV183" s="85">
        <f>1.039*$AZ$183</f>
        <v>23307.311788819996</v>
      </c>
      <c r="OHW183" s="85">
        <f>1.039*$AZ$183</f>
        <v>23307.311788819996</v>
      </c>
      <c r="OHX183" s="85">
        <f>1.039*$AZ$183</f>
        <v>23307.311788819996</v>
      </c>
      <c r="OHY183" s="85">
        <f>1.039*$AZ$183</f>
        <v>23307.311788819996</v>
      </c>
      <c r="OHZ183" s="85">
        <f>1.039*$AZ$183</f>
        <v>23307.311788819996</v>
      </c>
      <c r="OIA183" s="85">
        <f>1.039*$AZ$183</f>
        <v>23307.311788819996</v>
      </c>
      <c r="OIB183" s="85">
        <f>1.039*$AZ$183</f>
        <v>23307.311788819996</v>
      </c>
      <c r="OIC183" s="85">
        <f>1.039*$AZ$183</f>
        <v>23307.311788819996</v>
      </c>
      <c r="OID183" s="85">
        <f>1.039*$AZ$183</f>
        <v>23307.311788819996</v>
      </c>
      <c r="OIE183" s="85">
        <f>1.039*$AZ$183</f>
        <v>23307.311788819996</v>
      </c>
      <c r="OIF183" s="85">
        <f>1.039*$AZ$183</f>
        <v>23307.311788819996</v>
      </c>
      <c r="OIG183" s="85">
        <f>1.039*$AZ$183</f>
        <v>23307.311788819996</v>
      </c>
      <c r="OIH183" s="85">
        <f>1.039*$AZ$183</f>
        <v>23307.311788819996</v>
      </c>
      <c r="OII183" s="85">
        <f>1.039*$AZ$183</f>
        <v>23307.311788819996</v>
      </c>
      <c r="OIJ183" s="85">
        <f>1.039*$AZ$183</f>
        <v>23307.311788819996</v>
      </c>
      <c r="OIK183" s="85">
        <f>1.039*$AZ$183</f>
        <v>23307.311788819996</v>
      </c>
      <c r="OIL183" s="85">
        <f>1.039*$AZ$183</f>
        <v>23307.311788819996</v>
      </c>
      <c r="OIM183" s="85">
        <f>1.039*$AZ$183</f>
        <v>23307.311788819996</v>
      </c>
      <c r="OIN183" s="85">
        <f>1.039*$AZ$183</f>
        <v>23307.311788819996</v>
      </c>
      <c r="OIO183" s="85">
        <f>1.039*$AZ$183</f>
        <v>23307.311788819996</v>
      </c>
      <c r="OIP183" s="85">
        <f>1.039*$AZ$183</f>
        <v>23307.311788819996</v>
      </c>
      <c r="OIQ183" s="85">
        <f>1.039*$AZ$183</f>
        <v>23307.311788819996</v>
      </c>
      <c r="OIR183" s="85">
        <f>1.039*$AZ$183</f>
        <v>23307.311788819996</v>
      </c>
      <c r="OIS183" s="85">
        <f>1.039*$AZ$183</f>
        <v>23307.311788819996</v>
      </c>
      <c r="OIT183" s="85">
        <f>1.039*$AZ$183</f>
        <v>23307.311788819996</v>
      </c>
      <c r="OIU183" s="85">
        <f>1.039*$AZ$183</f>
        <v>23307.311788819996</v>
      </c>
      <c r="OIV183" s="85">
        <f>1.039*$AZ$183</f>
        <v>23307.311788819996</v>
      </c>
      <c r="OIW183" s="85">
        <f>1.039*$AZ$183</f>
        <v>23307.311788819996</v>
      </c>
      <c r="OIX183" s="85">
        <f>1.039*$AZ$183</f>
        <v>23307.311788819996</v>
      </c>
      <c r="OIY183" s="85">
        <f>1.039*$AZ$183</f>
        <v>23307.311788819996</v>
      </c>
      <c r="OIZ183" s="85">
        <f>1.039*$AZ$183</f>
        <v>23307.311788819996</v>
      </c>
      <c r="OJA183" s="85">
        <f>1.039*$AZ$183</f>
        <v>23307.311788819996</v>
      </c>
      <c r="OJB183" s="85">
        <f>1.039*$AZ$183</f>
        <v>23307.311788819996</v>
      </c>
      <c r="OJC183" s="85">
        <f>1.039*$AZ$183</f>
        <v>23307.311788819996</v>
      </c>
      <c r="OJD183" s="85">
        <f>1.039*$AZ$183</f>
        <v>23307.311788819996</v>
      </c>
      <c r="OJE183" s="85">
        <f>1.039*$AZ$183</f>
        <v>23307.311788819996</v>
      </c>
      <c r="OJF183" s="85">
        <f>1.039*$AZ$183</f>
        <v>23307.311788819996</v>
      </c>
      <c r="OJG183" s="85">
        <f>1.039*$AZ$183</f>
        <v>23307.311788819996</v>
      </c>
      <c r="OJH183" s="85">
        <f>1.039*$AZ$183</f>
        <v>23307.311788819996</v>
      </c>
      <c r="OJI183" s="85">
        <f>1.039*$AZ$183</f>
        <v>23307.311788819996</v>
      </c>
      <c r="OJJ183" s="85">
        <f>1.039*$AZ$183</f>
        <v>23307.311788819996</v>
      </c>
      <c r="OJK183" s="85">
        <f>1.039*$AZ$183</f>
        <v>23307.311788819996</v>
      </c>
      <c r="OJL183" s="85">
        <f>1.039*$AZ$183</f>
        <v>23307.311788819996</v>
      </c>
      <c r="OJM183" s="85">
        <f>1.039*$AZ$183</f>
        <v>23307.311788819996</v>
      </c>
      <c r="OJN183" s="85">
        <f>1.039*$AZ$183</f>
        <v>23307.311788819996</v>
      </c>
      <c r="OJO183" s="85">
        <f>1.039*$AZ$183</f>
        <v>23307.311788819996</v>
      </c>
      <c r="OJP183" s="85">
        <f>1.039*$AZ$183</f>
        <v>23307.311788819996</v>
      </c>
      <c r="OJQ183" s="85">
        <f>1.039*$AZ$183</f>
        <v>23307.311788819996</v>
      </c>
      <c r="OJR183" s="85">
        <f>1.039*$AZ$183</f>
        <v>23307.311788819996</v>
      </c>
      <c r="OJS183" s="85">
        <f>1.039*$AZ$183</f>
        <v>23307.311788819996</v>
      </c>
      <c r="OJT183" s="85">
        <f>1.039*$AZ$183</f>
        <v>23307.311788819996</v>
      </c>
      <c r="OJU183" s="85">
        <f>1.039*$AZ$183</f>
        <v>23307.311788819996</v>
      </c>
      <c r="OJV183" s="85">
        <f>1.039*$AZ$183</f>
        <v>23307.311788819996</v>
      </c>
      <c r="OJW183" s="85">
        <f>1.039*$AZ$183</f>
        <v>23307.311788819996</v>
      </c>
      <c r="OJX183" s="85">
        <f>1.039*$AZ$183</f>
        <v>23307.311788819996</v>
      </c>
      <c r="OJY183" s="85">
        <f>1.039*$AZ$183</f>
        <v>23307.311788819996</v>
      </c>
      <c r="OJZ183" s="85">
        <f>1.039*$AZ$183</f>
        <v>23307.311788819996</v>
      </c>
      <c r="OKA183" s="85">
        <f>1.039*$AZ$183</f>
        <v>23307.311788819996</v>
      </c>
      <c r="OKB183" s="85">
        <f>1.039*$AZ$183</f>
        <v>23307.311788819996</v>
      </c>
      <c r="OKC183" s="85">
        <f>1.039*$AZ$183</f>
        <v>23307.311788819996</v>
      </c>
      <c r="OKD183" s="85">
        <f>1.039*$AZ$183</f>
        <v>23307.311788819996</v>
      </c>
      <c r="OKE183" s="85">
        <f>1.039*$AZ$183</f>
        <v>23307.311788819996</v>
      </c>
      <c r="OKF183" s="85">
        <f>1.039*$AZ$183</f>
        <v>23307.311788819996</v>
      </c>
      <c r="OKG183" s="85">
        <f>1.039*$AZ$183</f>
        <v>23307.311788819996</v>
      </c>
      <c r="OKH183" s="85">
        <f>1.039*$AZ$183</f>
        <v>23307.311788819996</v>
      </c>
      <c r="OKI183" s="85">
        <f>1.039*$AZ$183</f>
        <v>23307.311788819996</v>
      </c>
      <c r="OKJ183" s="85">
        <f>1.039*$AZ$183</f>
        <v>23307.311788819996</v>
      </c>
      <c r="OKK183" s="85">
        <f>1.039*$AZ$183</f>
        <v>23307.311788819996</v>
      </c>
      <c r="OKL183" s="85">
        <f>1.039*$AZ$183</f>
        <v>23307.311788819996</v>
      </c>
      <c r="OKM183" s="85">
        <f>1.039*$AZ$183</f>
        <v>23307.311788819996</v>
      </c>
      <c r="OKN183" s="85">
        <f>1.039*$AZ$183</f>
        <v>23307.311788819996</v>
      </c>
      <c r="OKO183" s="85">
        <f>1.039*$AZ$183</f>
        <v>23307.311788819996</v>
      </c>
      <c r="OKP183" s="85">
        <f>1.039*$AZ$183</f>
        <v>23307.311788819996</v>
      </c>
      <c r="OKQ183" s="85">
        <f>1.039*$AZ$183</f>
        <v>23307.311788819996</v>
      </c>
      <c r="OKR183" s="85">
        <f>1.039*$AZ$183</f>
        <v>23307.311788819996</v>
      </c>
      <c r="OKS183" s="85">
        <f>1.039*$AZ$183</f>
        <v>23307.311788819996</v>
      </c>
      <c r="OKT183" s="85">
        <f>1.039*$AZ$183</f>
        <v>23307.311788819996</v>
      </c>
      <c r="OKU183" s="85">
        <f>1.039*$AZ$183</f>
        <v>23307.311788819996</v>
      </c>
      <c r="OKV183" s="85">
        <f>1.039*$AZ$183</f>
        <v>23307.311788819996</v>
      </c>
      <c r="OKW183" s="85">
        <f>1.039*$AZ$183</f>
        <v>23307.311788819996</v>
      </c>
      <c r="OKX183" s="85">
        <f>1.039*$AZ$183</f>
        <v>23307.311788819996</v>
      </c>
      <c r="OKY183" s="85">
        <f>1.039*$AZ$183</f>
        <v>23307.311788819996</v>
      </c>
      <c r="OKZ183" s="85">
        <f>1.039*$AZ$183</f>
        <v>23307.311788819996</v>
      </c>
      <c r="OLA183" s="85">
        <f>1.039*$AZ$183</f>
        <v>23307.311788819996</v>
      </c>
      <c r="OLB183" s="85">
        <f>1.039*$AZ$183</f>
        <v>23307.311788819996</v>
      </c>
      <c r="OLC183" s="85">
        <f>1.039*$AZ$183</f>
        <v>23307.311788819996</v>
      </c>
      <c r="OLD183" s="85">
        <f>1.039*$AZ$183</f>
        <v>23307.311788819996</v>
      </c>
      <c r="OLE183" s="85">
        <f>1.039*$AZ$183</f>
        <v>23307.311788819996</v>
      </c>
      <c r="OLF183" s="85">
        <f>1.039*$AZ$183</f>
        <v>23307.311788819996</v>
      </c>
      <c r="OLG183" s="85">
        <f>1.039*$AZ$183</f>
        <v>23307.311788819996</v>
      </c>
      <c r="OLH183" s="85">
        <f>1.039*$AZ$183</f>
        <v>23307.311788819996</v>
      </c>
      <c r="OLI183" s="85">
        <f>1.039*$AZ$183</f>
        <v>23307.311788819996</v>
      </c>
      <c r="OLJ183" s="85">
        <f>1.039*$AZ$183</f>
        <v>23307.311788819996</v>
      </c>
      <c r="OLK183" s="85">
        <f>1.039*$AZ$183</f>
        <v>23307.311788819996</v>
      </c>
      <c r="OLL183" s="85">
        <f>1.039*$AZ$183</f>
        <v>23307.311788819996</v>
      </c>
      <c r="OLM183" s="85">
        <f>1.039*$AZ$183</f>
        <v>23307.311788819996</v>
      </c>
      <c r="OLN183" s="85">
        <f>1.039*$AZ$183</f>
        <v>23307.311788819996</v>
      </c>
      <c r="OLO183" s="85">
        <f>1.039*$AZ$183</f>
        <v>23307.311788819996</v>
      </c>
      <c r="OLP183" s="85">
        <f>1.039*$AZ$183</f>
        <v>23307.311788819996</v>
      </c>
      <c r="OLQ183" s="85">
        <f>1.039*$AZ$183</f>
        <v>23307.311788819996</v>
      </c>
      <c r="OLR183" s="85">
        <f>1.039*$AZ$183</f>
        <v>23307.311788819996</v>
      </c>
      <c r="OLS183" s="85">
        <f>1.039*$AZ$183</f>
        <v>23307.311788819996</v>
      </c>
      <c r="OLT183" s="85">
        <f>1.039*$AZ$183</f>
        <v>23307.311788819996</v>
      </c>
      <c r="OLU183" s="85">
        <f>1.039*$AZ$183</f>
        <v>23307.311788819996</v>
      </c>
      <c r="OLV183" s="85">
        <f>1.039*$AZ$183</f>
        <v>23307.311788819996</v>
      </c>
      <c r="OLW183" s="85">
        <f>1.039*$AZ$183</f>
        <v>23307.311788819996</v>
      </c>
      <c r="OLX183" s="85">
        <f>1.039*$AZ$183</f>
        <v>23307.311788819996</v>
      </c>
      <c r="OLY183" s="85">
        <f>1.039*$AZ$183</f>
        <v>23307.311788819996</v>
      </c>
      <c r="OLZ183" s="85">
        <f>1.039*$AZ$183</f>
        <v>23307.311788819996</v>
      </c>
      <c r="OMA183" s="85">
        <f>1.039*$AZ$183</f>
        <v>23307.311788819996</v>
      </c>
      <c r="OMB183" s="85">
        <f>1.039*$AZ$183</f>
        <v>23307.311788819996</v>
      </c>
      <c r="OMC183" s="85">
        <f>1.039*$AZ$183</f>
        <v>23307.311788819996</v>
      </c>
      <c r="OMD183" s="85">
        <f>1.039*$AZ$183</f>
        <v>23307.311788819996</v>
      </c>
      <c r="OME183" s="85">
        <f>1.039*$AZ$183</f>
        <v>23307.311788819996</v>
      </c>
      <c r="OMF183" s="85">
        <f>1.039*$AZ$183</f>
        <v>23307.311788819996</v>
      </c>
      <c r="OMG183" s="85">
        <f>1.039*$AZ$183</f>
        <v>23307.311788819996</v>
      </c>
      <c r="OMH183" s="85">
        <f>1.039*$AZ$183</f>
        <v>23307.311788819996</v>
      </c>
      <c r="OMI183" s="85">
        <f>1.039*$AZ$183</f>
        <v>23307.311788819996</v>
      </c>
      <c r="OMJ183" s="85">
        <f>1.039*$AZ$183</f>
        <v>23307.311788819996</v>
      </c>
      <c r="OMK183" s="85">
        <f>1.039*$AZ$183</f>
        <v>23307.311788819996</v>
      </c>
      <c r="OML183" s="85">
        <f>1.039*$AZ$183</f>
        <v>23307.311788819996</v>
      </c>
      <c r="OMM183" s="85">
        <f>1.039*$AZ$183</f>
        <v>23307.311788819996</v>
      </c>
      <c r="OMN183" s="85">
        <f>1.039*$AZ$183</f>
        <v>23307.311788819996</v>
      </c>
      <c r="OMO183" s="85">
        <f>1.039*$AZ$183</f>
        <v>23307.311788819996</v>
      </c>
      <c r="OMP183" s="85">
        <f>1.039*$AZ$183</f>
        <v>23307.311788819996</v>
      </c>
      <c r="OMQ183" s="85">
        <f>1.039*$AZ$183</f>
        <v>23307.311788819996</v>
      </c>
      <c r="OMR183" s="85">
        <f>1.039*$AZ$183</f>
        <v>23307.311788819996</v>
      </c>
      <c r="OMS183" s="85">
        <f>1.039*$AZ$183</f>
        <v>23307.311788819996</v>
      </c>
      <c r="OMT183" s="85">
        <f>1.039*$AZ$183</f>
        <v>23307.311788819996</v>
      </c>
      <c r="OMU183" s="85">
        <f>1.039*$AZ$183</f>
        <v>23307.311788819996</v>
      </c>
      <c r="OMV183" s="85">
        <f>1.039*$AZ$183</f>
        <v>23307.311788819996</v>
      </c>
      <c r="OMW183" s="85">
        <f>1.039*$AZ$183</f>
        <v>23307.311788819996</v>
      </c>
      <c r="OMX183" s="85">
        <f>1.039*$AZ$183</f>
        <v>23307.311788819996</v>
      </c>
      <c r="OMY183" s="85">
        <f>1.039*$AZ$183</f>
        <v>23307.311788819996</v>
      </c>
      <c r="OMZ183" s="85">
        <f>1.039*$AZ$183</f>
        <v>23307.311788819996</v>
      </c>
      <c r="ONA183" s="85">
        <f>1.039*$AZ$183</f>
        <v>23307.311788819996</v>
      </c>
      <c r="ONB183" s="85">
        <f>1.039*$AZ$183</f>
        <v>23307.311788819996</v>
      </c>
      <c r="ONC183" s="85">
        <f>1.039*$AZ$183</f>
        <v>23307.311788819996</v>
      </c>
      <c r="OND183" s="85">
        <f>1.039*$AZ$183</f>
        <v>23307.311788819996</v>
      </c>
      <c r="ONE183" s="85">
        <f>1.039*$AZ$183</f>
        <v>23307.311788819996</v>
      </c>
      <c r="ONF183" s="85">
        <f>1.039*$AZ$183</f>
        <v>23307.311788819996</v>
      </c>
      <c r="ONG183" s="85">
        <f>1.039*$AZ$183</f>
        <v>23307.311788819996</v>
      </c>
      <c r="ONH183" s="85">
        <f>1.039*$AZ$183</f>
        <v>23307.311788819996</v>
      </c>
      <c r="ONI183" s="85">
        <f>1.039*$AZ$183</f>
        <v>23307.311788819996</v>
      </c>
      <c r="ONJ183" s="85">
        <f>1.039*$AZ$183</f>
        <v>23307.311788819996</v>
      </c>
      <c r="ONK183" s="85">
        <f>1.039*$AZ$183</f>
        <v>23307.311788819996</v>
      </c>
      <c r="ONL183" s="85">
        <f>1.039*$AZ$183</f>
        <v>23307.311788819996</v>
      </c>
      <c r="ONM183" s="85">
        <f>1.039*$AZ$183</f>
        <v>23307.311788819996</v>
      </c>
      <c r="ONN183" s="85">
        <f>1.039*$AZ$183</f>
        <v>23307.311788819996</v>
      </c>
      <c r="ONO183" s="85">
        <f>1.039*$AZ$183</f>
        <v>23307.311788819996</v>
      </c>
      <c r="ONP183" s="85">
        <f>1.039*$AZ$183</f>
        <v>23307.311788819996</v>
      </c>
      <c r="ONQ183" s="85">
        <f>1.039*$AZ$183</f>
        <v>23307.311788819996</v>
      </c>
      <c r="ONR183" s="85">
        <f>1.039*$AZ$183</f>
        <v>23307.311788819996</v>
      </c>
      <c r="ONS183" s="85">
        <f>1.039*$AZ$183</f>
        <v>23307.311788819996</v>
      </c>
      <c r="ONT183" s="85">
        <f>1.039*$AZ$183</f>
        <v>23307.311788819996</v>
      </c>
      <c r="ONU183" s="85">
        <f>1.039*$AZ$183</f>
        <v>23307.311788819996</v>
      </c>
      <c r="ONV183" s="85">
        <f>1.039*$AZ$183</f>
        <v>23307.311788819996</v>
      </c>
      <c r="ONW183" s="85">
        <f>1.039*$AZ$183</f>
        <v>23307.311788819996</v>
      </c>
      <c r="ONX183" s="85">
        <f>1.039*$AZ$183</f>
        <v>23307.311788819996</v>
      </c>
      <c r="ONY183" s="85">
        <f>1.039*$AZ$183</f>
        <v>23307.311788819996</v>
      </c>
      <c r="ONZ183" s="85">
        <f>1.039*$AZ$183</f>
        <v>23307.311788819996</v>
      </c>
      <c r="OOA183" s="85">
        <f>1.039*$AZ$183</f>
        <v>23307.311788819996</v>
      </c>
      <c r="OOB183" s="85">
        <f>1.039*$AZ$183</f>
        <v>23307.311788819996</v>
      </c>
      <c r="OOC183" s="85">
        <f>1.039*$AZ$183</f>
        <v>23307.311788819996</v>
      </c>
      <c r="OOD183" s="85">
        <f>1.039*$AZ$183</f>
        <v>23307.311788819996</v>
      </c>
      <c r="OOE183" s="85">
        <f>1.039*$AZ$183</f>
        <v>23307.311788819996</v>
      </c>
      <c r="OOF183" s="85">
        <f>1.039*$AZ$183</f>
        <v>23307.311788819996</v>
      </c>
      <c r="OOG183" s="85">
        <f>1.039*$AZ$183</f>
        <v>23307.311788819996</v>
      </c>
      <c r="OOH183" s="85">
        <f>1.039*$AZ$183</f>
        <v>23307.311788819996</v>
      </c>
      <c r="OOI183" s="85">
        <f>1.039*$AZ$183</f>
        <v>23307.311788819996</v>
      </c>
      <c r="OOJ183" s="85">
        <f>1.039*$AZ$183</f>
        <v>23307.311788819996</v>
      </c>
      <c r="OOK183" s="85">
        <f>1.039*$AZ$183</f>
        <v>23307.311788819996</v>
      </c>
      <c r="OOL183" s="85">
        <f>1.039*$AZ$183</f>
        <v>23307.311788819996</v>
      </c>
      <c r="OOM183" s="85">
        <f>1.039*$AZ$183</f>
        <v>23307.311788819996</v>
      </c>
      <c r="OON183" s="85">
        <f>1.039*$AZ$183</f>
        <v>23307.311788819996</v>
      </c>
      <c r="OOO183" s="85">
        <f>1.039*$AZ$183</f>
        <v>23307.311788819996</v>
      </c>
      <c r="OOP183" s="85">
        <f>1.039*$AZ$183</f>
        <v>23307.311788819996</v>
      </c>
      <c r="OOQ183" s="85">
        <f>1.039*$AZ$183</f>
        <v>23307.311788819996</v>
      </c>
      <c r="OOR183" s="85">
        <f>1.039*$AZ$183</f>
        <v>23307.311788819996</v>
      </c>
      <c r="OOS183" s="85">
        <f>1.039*$AZ$183</f>
        <v>23307.311788819996</v>
      </c>
      <c r="OOT183" s="85">
        <f>1.039*$AZ$183</f>
        <v>23307.311788819996</v>
      </c>
      <c r="OOU183" s="85">
        <f>1.039*$AZ$183</f>
        <v>23307.311788819996</v>
      </c>
      <c r="OOV183" s="85">
        <f>1.039*$AZ$183</f>
        <v>23307.311788819996</v>
      </c>
      <c r="OOW183" s="85">
        <f>1.039*$AZ$183</f>
        <v>23307.311788819996</v>
      </c>
      <c r="OOX183" s="85">
        <f>1.039*$AZ$183</f>
        <v>23307.311788819996</v>
      </c>
      <c r="OOY183" s="85">
        <f>1.039*$AZ$183</f>
        <v>23307.311788819996</v>
      </c>
      <c r="OOZ183" s="85">
        <f>1.039*$AZ$183</f>
        <v>23307.311788819996</v>
      </c>
      <c r="OPA183" s="85">
        <f>1.039*$AZ$183</f>
        <v>23307.311788819996</v>
      </c>
      <c r="OPB183" s="85">
        <f>1.039*$AZ$183</f>
        <v>23307.311788819996</v>
      </c>
      <c r="OPC183" s="85">
        <f>1.039*$AZ$183</f>
        <v>23307.311788819996</v>
      </c>
      <c r="OPD183" s="85">
        <f>1.039*$AZ$183</f>
        <v>23307.311788819996</v>
      </c>
      <c r="OPE183" s="85">
        <f>1.039*$AZ$183</f>
        <v>23307.311788819996</v>
      </c>
      <c r="OPF183" s="85">
        <f>1.039*$AZ$183</f>
        <v>23307.311788819996</v>
      </c>
      <c r="OPG183" s="85">
        <f>1.039*$AZ$183</f>
        <v>23307.311788819996</v>
      </c>
      <c r="OPH183" s="85">
        <f>1.039*$AZ$183</f>
        <v>23307.311788819996</v>
      </c>
      <c r="OPI183" s="85">
        <f>1.039*$AZ$183</f>
        <v>23307.311788819996</v>
      </c>
      <c r="OPJ183" s="85">
        <f>1.039*$AZ$183</f>
        <v>23307.311788819996</v>
      </c>
      <c r="OPK183" s="85">
        <f>1.039*$AZ$183</f>
        <v>23307.311788819996</v>
      </c>
      <c r="OPL183" s="85">
        <f>1.039*$AZ$183</f>
        <v>23307.311788819996</v>
      </c>
      <c r="OPM183" s="85">
        <f>1.039*$AZ$183</f>
        <v>23307.311788819996</v>
      </c>
      <c r="OPN183" s="85">
        <f>1.039*$AZ$183</f>
        <v>23307.311788819996</v>
      </c>
      <c r="OPO183" s="85">
        <f>1.039*$AZ$183</f>
        <v>23307.311788819996</v>
      </c>
      <c r="OPP183" s="85">
        <f>1.039*$AZ$183</f>
        <v>23307.311788819996</v>
      </c>
      <c r="OPQ183" s="85">
        <f>1.039*$AZ$183</f>
        <v>23307.311788819996</v>
      </c>
      <c r="OPR183" s="85">
        <f>1.039*$AZ$183</f>
        <v>23307.311788819996</v>
      </c>
      <c r="OPS183" s="85">
        <f>1.039*$AZ$183</f>
        <v>23307.311788819996</v>
      </c>
      <c r="OPT183" s="85">
        <f>1.039*$AZ$183</f>
        <v>23307.311788819996</v>
      </c>
      <c r="OPU183" s="85">
        <f>1.039*$AZ$183</f>
        <v>23307.311788819996</v>
      </c>
      <c r="OPV183" s="85">
        <f>1.039*$AZ$183</f>
        <v>23307.311788819996</v>
      </c>
      <c r="OPW183" s="85">
        <f>1.039*$AZ$183</f>
        <v>23307.311788819996</v>
      </c>
      <c r="OPX183" s="85">
        <f>1.039*$AZ$183</f>
        <v>23307.311788819996</v>
      </c>
      <c r="OPY183" s="85">
        <f>1.039*$AZ$183</f>
        <v>23307.311788819996</v>
      </c>
      <c r="OPZ183" s="85">
        <f>1.039*$AZ$183</f>
        <v>23307.311788819996</v>
      </c>
      <c r="OQA183" s="85">
        <f>1.039*$AZ$183</f>
        <v>23307.311788819996</v>
      </c>
      <c r="OQB183" s="85">
        <f>1.039*$AZ$183</f>
        <v>23307.311788819996</v>
      </c>
      <c r="OQC183" s="85">
        <f>1.039*$AZ$183</f>
        <v>23307.311788819996</v>
      </c>
      <c r="OQD183" s="85">
        <f>1.039*$AZ$183</f>
        <v>23307.311788819996</v>
      </c>
      <c r="OQE183" s="85">
        <f>1.039*$AZ$183</f>
        <v>23307.311788819996</v>
      </c>
      <c r="OQF183" s="85">
        <f>1.039*$AZ$183</f>
        <v>23307.311788819996</v>
      </c>
      <c r="OQG183" s="85">
        <f>1.039*$AZ$183</f>
        <v>23307.311788819996</v>
      </c>
      <c r="OQH183" s="85">
        <f>1.039*$AZ$183</f>
        <v>23307.311788819996</v>
      </c>
      <c r="OQI183" s="85">
        <f>1.039*$AZ$183</f>
        <v>23307.311788819996</v>
      </c>
      <c r="OQJ183" s="85">
        <f>1.039*$AZ$183</f>
        <v>23307.311788819996</v>
      </c>
      <c r="OQK183" s="85">
        <f>1.039*$AZ$183</f>
        <v>23307.311788819996</v>
      </c>
      <c r="OQL183" s="85">
        <f>1.039*$AZ$183</f>
        <v>23307.311788819996</v>
      </c>
      <c r="OQM183" s="85">
        <f>1.039*$AZ$183</f>
        <v>23307.311788819996</v>
      </c>
      <c r="OQN183" s="85">
        <f>1.039*$AZ$183</f>
        <v>23307.311788819996</v>
      </c>
      <c r="OQO183" s="85">
        <f>1.039*$AZ$183</f>
        <v>23307.311788819996</v>
      </c>
      <c r="OQP183" s="85">
        <f>1.039*$AZ$183</f>
        <v>23307.311788819996</v>
      </c>
      <c r="OQQ183" s="85">
        <f>1.039*$AZ$183</f>
        <v>23307.311788819996</v>
      </c>
      <c r="OQR183" s="85">
        <f>1.039*$AZ$183</f>
        <v>23307.311788819996</v>
      </c>
      <c r="OQS183" s="85">
        <f>1.039*$AZ$183</f>
        <v>23307.311788819996</v>
      </c>
      <c r="OQT183" s="85">
        <f>1.039*$AZ$183</f>
        <v>23307.311788819996</v>
      </c>
      <c r="OQU183" s="85">
        <f>1.039*$AZ$183</f>
        <v>23307.311788819996</v>
      </c>
      <c r="OQV183" s="85">
        <f>1.039*$AZ$183</f>
        <v>23307.311788819996</v>
      </c>
      <c r="OQW183" s="85">
        <f>1.039*$AZ$183</f>
        <v>23307.311788819996</v>
      </c>
      <c r="OQX183" s="85">
        <f>1.039*$AZ$183</f>
        <v>23307.311788819996</v>
      </c>
      <c r="OQY183" s="85">
        <f>1.039*$AZ$183</f>
        <v>23307.311788819996</v>
      </c>
      <c r="OQZ183" s="85">
        <f>1.039*$AZ$183</f>
        <v>23307.311788819996</v>
      </c>
      <c r="ORA183" s="85">
        <f>1.039*$AZ$183</f>
        <v>23307.311788819996</v>
      </c>
      <c r="ORB183" s="85">
        <f>1.039*$AZ$183</f>
        <v>23307.311788819996</v>
      </c>
      <c r="ORC183" s="85">
        <f>1.039*$AZ$183</f>
        <v>23307.311788819996</v>
      </c>
      <c r="ORD183" s="85">
        <f>1.039*$AZ$183</f>
        <v>23307.311788819996</v>
      </c>
      <c r="ORE183" s="85">
        <f>1.039*$AZ$183</f>
        <v>23307.311788819996</v>
      </c>
      <c r="ORF183" s="85">
        <f>1.039*$AZ$183</f>
        <v>23307.311788819996</v>
      </c>
      <c r="ORG183" s="85">
        <f>1.039*$AZ$183</f>
        <v>23307.311788819996</v>
      </c>
      <c r="ORH183" s="85">
        <f>1.039*$AZ$183</f>
        <v>23307.311788819996</v>
      </c>
      <c r="ORI183" s="85">
        <f>1.039*$AZ$183</f>
        <v>23307.311788819996</v>
      </c>
      <c r="ORJ183" s="85">
        <f>1.039*$AZ$183</f>
        <v>23307.311788819996</v>
      </c>
      <c r="ORK183" s="85">
        <f>1.039*$AZ$183</f>
        <v>23307.311788819996</v>
      </c>
      <c r="ORL183" s="85">
        <f>1.039*$AZ$183</f>
        <v>23307.311788819996</v>
      </c>
      <c r="ORM183" s="85">
        <f>1.039*$AZ$183</f>
        <v>23307.311788819996</v>
      </c>
      <c r="ORN183" s="85">
        <f>1.039*$AZ$183</f>
        <v>23307.311788819996</v>
      </c>
      <c r="ORO183" s="85">
        <f>1.039*$AZ$183</f>
        <v>23307.311788819996</v>
      </c>
      <c r="ORP183" s="85">
        <f>1.039*$AZ$183</f>
        <v>23307.311788819996</v>
      </c>
      <c r="ORQ183" s="85">
        <f>1.039*$AZ$183</f>
        <v>23307.311788819996</v>
      </c>
      <c r="ORR183" s="85">
        <f>1.039*$AZ$183</f>
        <v>23307.311788819996</v>
      </c>
      <c r="ORS183" s="85">
        <f>1.039*$AZ$183</f>
        <v>23307.311788819996</v>
      </c>
      <c r="ORT183" s="85">
        <f>1.039*$AZ$183</f>
        <v>23307.311788819996</v>
      </c>
      <c r="ORU183" s="85">
        <f>1.039*$AZ$183</f>
        <v>23307.311788819996</v>
      </c>
      <c r="ORV183" s="85">
        <f>1.039*$AZ$183</f>
        <v>23307.311788819996</v>
      </c>
      <c r="ORW183" s="85">
        <f>1.039*$AZ$183</f>
        <v>23307.311788819996</v>
      </c>
      <c r="ORX183" s="85">
        <f>1.039*$AZ$183</f>
        <v>23307.311788819996</v>
      </c>
      <c r="ORY183" s="85">
        <f>1.039*$AZ$183</f>
        <v>23307.311788819996</v>
      </c>
      <c r="ORZ183" s="85">
        <f>1.039*$AZ$183</f>
        <v>23307.311788819996</v>
      </c>
      <c r="OSA183" s="85">
        <f>1.039*$AZ$183</f>
        <v>23307.311788819996</v>
      </c>
      <c r="OSB183" s="85">
        <f>1.039*$AZ$183</f>
        <v>23307.311788819996</v>
      </c>
      <c r="OSC183" s="85">
        <f>1.039*$AZ$183</f>
        <v>23307.311788819996</v>
      </c>
      <c r="OSD183" s="85">
        <f>1.039*$AZ$183</f>
        <v>23307.311788819996</v>
      </c>
      <c r="OSE183" s="85">
        <f>1.039*$AZ$183</f>
        <v>23307.311788819996</v>
      </c>
      <c r="OSF183" s="85">
        <f>1.039*$AZ$183</f>
        <v>23307.311788819996</v>
      </c>
      <c r="OSG183" s="85">
        <f>1.039*$AZ$183</f>
        <v>23307.311788819996</v>
      </c>
      <c r="OSH183" s="85">
        <f>1.039*$AZ$183</f>
        <v>23307.311788819996</v>
      </c>
      <c r="OSI183" s="85">
        <f>1.039*$AZ$183</f>
        <v>23307.311788819996</v>
      </c>
      <c r="OSJ183" s="85">
        <f>1.039*$AZ$183</f>
        <v>23307.311788819996</v>
      </c>
      <c r="OSK183" s="85">
        <f>1.039*$AZ$183</f>
        <v>23307.311788819996</v>
      </c>
      <c r="OSL183" s="85">
        <f>1.039*$AZ$183</f>
        <v>23307.311788819996</v>
      </c>
      <c r="OSM183" s="85">
        <f>1.039*$AZ$183</f>
        <v>23307.311788819996</v>
      </c>
      <c r="OSN183" s="85">
        <f>1.039*$AZ$183</f>
        <v>23307.311788819996</v>
      </c>
      <c r="OSO183" s="85">
        <f>1.039*$AZ$183</f>
        <v>23307.311788819996</v>
      </c>
      <c r="OSP183" s="85">
        <f>1.039*$AZ$183</f>
        <v>23307.311788819996</v>
      </c>
      <c r="OSQ183" s="85">
        <f>1.039*$AZ$183</f>
        <v>23307.311788819996</v>
      </c>
      <c r="OSR183" s="85">
        <f>1.039*$AZ$183</f>
        <v>23307.311788819996</v>
      </c>
      <c r="OSS183" s="85">
        <f>1.039*$AZ$183</f>
        <v>23307.311788819996</v>
      </c>
      <c r="OST183" s="85">
        <f>1.039*$AZ$183</f>
        <v>23307.311788819996</v>
      </c>
      <c r="OSU183" s="85">
        <f>1.039*$AZ$183</f>
        <v>23307.311788819996</v>
      </c>
      <c r="OSV183" s="85">
        <f>1.039*$AZ$183</f>
        <v>23307.311788819996</v>
      </c>
      <c r="OSW183" s="85">
        <f>1.039*$AZ$183</f>
        <v>23307.311788819996</v>
      </c>
      <c r="OSX183" s="85">
        <f>1.039*$AZ$183</f>
        <v>23307.311788819996</v>
      </c>
      <c r="OSY183" s="85">
        <f>1.039*$AZ$183</f>
        <v>23307.311788819996</v>
      </c>
      <c r="OSZ183" s="85">
        <f>1.039*$AZ$183</f>
        <v>23307.311788819996</v>
      </c>
      <c r="OTA183" s="85">
        <f>1.039*$AZ$183</f>
        <v>23307.311788819996</v>
      </c>
      <c r="OTB183" s="85">
        <f>1.039*$AZ$183</f>
        <v>23307.311788819996</v>
      </c>
      <c r="OTC183" s="85">
        <f>1.039*$AZ$183</f>
        <v>23307.311788819996</v>
      </c>
      <c r="OTD183" s="85">
        <f>1.039*$AZ$183</f>
        <v>23307.311788819996</v>
      </c>
      <c r="OTE183" s="85">
        <f>1.039*$AZ$183</f>
        <v>23307.311788819996</v>
      </c>
      <c r="OTF183" s="85">
        <f>1.039*$AZ$183</f>
        <v>23307.311788819996</v>
      </c>
      <c r="OTG183" s="85">
        <f>1.039*$AZ$183</f>
        <v>23307.311788819996</v>
      </c>
      <c r="OTH183" s="85">
        <f>1.039*$AZ$183</f>
        <v>23307.311788819996</v>
      </c>
      <c r="OTI183" s="85">
        <f>1.039*$AZ$183</f>
        <v>23307.311788819996</v>
      </c>
      <c r="OTJ183" s="85">
        <f>1.039*$AZ$183</f>
        <v>23307.311788819996</v>
      </c>
      <c r="OTK183" s="85">
        <f>1.039*$AZ$183</f>
        <v>23307.311788819996</v>
      </c>
      <c r="OTL183" s="85">
        <f>1.039*$AZ$183</f>
        <v>23307.311788819996</v>
      </c>
      <c r="OTM183" s="85">
        <f>1.039*$AZ$183</f>
        <v>23307.311788819996</v>
      </c>
      <c r="OTN183" s="85">
        <f>1.039*$AZ$183</f>
        <v>23307.311788819996</v>
      </c>
      <c r="OTO183" s="85">
        <f>1.039*$AZ$183</f>
        <v>23307.311788819996</v>
      </c>
      <c r="OTP183" s="85">
        <f>1.039*$AZ$183</f>
        <v>23307.311788819996</v>
      </c>
      <c r="OTQ183" s="85">
        <f>1.039*$AZ$183</f>
        <v>23307.311788819996</v>
      </c>
      <c r="OTR183" s="85">
        <f>1.039*$AZ$183</f>
        <v>23307.311788819996</v>
      </c>
      <c r="OTS183" s="85">
        <f>1.039*$AZ$183</f>
        <v>23307.311788819996</v>
      </c>
      <c r="OTT183" s="85">
        <f>1.039*$AZ$183</f>
        <v>23307.311788819996</v>
      </c>
      <c r="OTU183" s="85">
        <f>1.039*$AZ$183</f>
        <v>23307.311788819996</v>
      </c>
      <c r="OTV183" s="85">
        <f>1.039*$AZ$183</f>
        <v>23307.311788819996</v>
      </c>
      <c r="OTW183" s="85">
        <f>1.039*$AZ$183</f>
        <v>23307.311788819996</v>
      </c>
      <c r="OTX183" s="85">
        <f>1.039*$AZ$183</f>
        <v>23307.311788819996</v>
      </c>
      <c r="OTY183" s="85">
        <f>1.039*$AZ$183</f>
        <v>23307.311788819996</v>
      </c>
      <c r="OTZ183" s="85">
        <f>1.039*$AZ$183</f>
        <v>23307.311788819996</v>
      </c>
      <c r="OUA183" s="85">
        <f>1.039*$AZ$183</f>
        <v>23307.311788819996</v>
      </c>
      <c r="OUB183" s="85">
        <f>1.039*$AZ$183</f>
        <v>23307.311788819996</v>
      </c>
      <c r="OUC183" s="85">
        <f>1.039*$AZ$183</f>
        <v>23307.311788819996</v>
      </c>
      <c r="OUD183" s="85">
        <f>1.039*$AZ$183</f>
        <v>23307.311788819996</v>
      </c>
      <c r="OUE183" s="85">
        <f>1.039*$AZ$183</f>
        <v>23307.311788819996</v>
      </c>
      <c r="OUF183" s="85">
        <f>1.039*$AZ$183</f>
        <v>23307.311788819996</v>
      </c>
      <c r="OUG183" s="85">
        <f>1.039*$AZ$183</f>
        <v>23307.311788819996</v>
      </c>
      <c r="OUH183" s="85">
        <f>1.039*$AZ$183</f>
        <v>23307.311788819996</v>
      </c>
      <c r="OUI183" s="85">
        <f>1.039*$AZ$183</f>
        <v>23307.311788819996</v>
      </c>
      <c r="OUJ183" s="85">
        <f>1.039*$AZ$183</f>
        <v>23307.311788819996</v>
      </c>
      <c r="OUK183" s="85">
        <f>1.039*$AZ$183</f>
        <v>23307.311788819996</v>
      </c>
      <c r="OUL183" s="85">
        <f>1.039*$AZ$183</f>
        <v>23307.311788819996</v>
      </c>
      <c r="OUM183" s="85">
        <f>1.039*$AZ$183</f>
        <v>23307.311788819996</v>
      </c>
      <c r="OUN183" s="85">
        <f>1.039*$AZ$183</f>
        <v>23307.311788819996</v>
      </c>
      <c r="OUO183" s="85">
        <f>1.039*$AZ$183</f>
        <v>23307.311788819996</v>
      </c>
      <c r="OUP183" s="85">
        <f>1.039*$AZ$183</f>
        <v>23307.311788819996</v>
      </c>
      <c r="OUQ183" s="85">
        <f>1.039*$AZ$183</f>
        <v>23307.311788819996</v>
      </c>
      <c r="OUR183" s="85">
        <f>1.039*$AZ$183</f>
        <v>23307.311788819996</v>
      </c>
      <c r="OUS183" s="85">
        <f>1.039*$AZ$183</f>
        <v>23307.311788819996</v>
      </c>
      <c r="OUT183" s="85">
        <f>1.039*$AZ$183</f>
        <v>23307.311788819996</v>
      </c>
      <c r="OUU183" s="85">
        <f>1.039*$AZ$183</f>
        <v>23307.311788819996</v>
      </c>
      <c r="OUV183" s="85">
        <f>1.039*$AZ$183</f>
        <v>23307.311788819996</v>
      </c>
      <c r="OUW183" s="85">
        <f>1.039*$AZ$183</f>
        <v>23307.311788819996</v>
      </c>
      <c r="OUX183" s="85">
        <f>1.039*$AZ$183</f>
        <v>23307.311788819996</v>
      </c>
      <c r="OUY183" s="85">
        <f>1.039*$AZ$183</f>
        <v>23307.311788819996</v>
      </c>
      <c r="OUZ183" s="85">
        <f>1.039*$AZ$183</f>
        <v>23307.311788819996</v>
      </c>
      <c r="OVA183" s="85">
        <f>1.039*$AZ$183</f>
        <v>23307.311788819996</v>
      </c>
      <c r="OVB183" s="85">
        <f>1.039*$AZ$183</f>
        <v>23307.311788819996</v>
      </c>
      <c r="OVC183" s="85">
        <f>1.039*$AZ$183</f>
        <v>23307.311788819996</v>
      </c>
      <c r="OVD183" s="85">
        <f>1.039*$AZ$183</f>
        <v>23307.311788819996</v>
      </c>
      <c r="OVE183" s="85">
        <f>1.039*$AZ$183</f>
        <v>23307.311788819996</v>
      </c>
      <c r="OVF183" s="85">
        <f>1.039*$AZ$183</f>
        <v>23307.311788819996</v>
      </c>
      <c r="OVG183" s="85">
        <f>1.039*$AZ$183</f>
        <v>23307.311788819996</v>
      </c>
      <c r="OVH183" s="85">
        <f>1.039*$AZ$183</f>
        <v>23307.311788819996</v>
      </c>
      <c r="OVI183" s="85">
        <f>1.039*$AZ$183</f>
        <v>23307.311788819996</v>
      </c>
      <c r="OVJ183" s="85">
        <f>1.039*$AZ$183</f>
        <v>23307.311788819996</v>
      </c>
      <c r="OVK183" s="85">
        <f>1.039*$AZ$183</f>
        <v>23307.311788819996</v>
      </c>
      <c r="OVL183" s="85">
        <f>1.039*$AZ$183</f>
        <v>23307.311788819996</v>
      </c>
      <c r="OVM183" s="85">
        <f>1.039*$AZ$183</f>
        <v>23307.311788819996</v>
      </c>
      <c r="OVN183" s="85">
        <f>1.039*$AZ$183</f>
        <v>23307.311788819996</v>
      </c>
      <c r="OVO183" s="85">
        <f>1.039*$AZ$183</f>
        <v>23307.311788819996</v>
      </c>
      <c r="OVP183" s="85">
        <f>1.039*$AZ$183</f>
        <v>23307.311788819996</v>
      </c>
      <c r="OVQ183" s="85">
        <f>1.039*$AZ$183</f>
        <v>23307.311788819996</v>
      </c>
      <c r="OVR183" s="85">
        <f>1.039*$AZ$183</f>
        <v>23307.311788819996</v>
      </c>
      <c r="OVS183" s="85">
        <f>1.039*$AZ$183</f>
        <v>23307.311788819996</v>
      </c>
      <c r="OVT183" s="85">
        <f>1.039*$AZ$183</f>
        <v>23307.311788819996</v>
      </c>
      <c r="OVU183" s="85">
        <f>1.039*$AZ$183</f>
        <v>23307.311788819996</v>
      </c>
      <c r="OVV183" s="85">
        <f>1.039*$AZ$183</f>
        <v>23307.311788819996</v>
      </c>
      <c r="OVW183" s="85">
        <f>1.039*$AZ$183</f>
        <v>23307.311788819996</v>
      </c>
      <c r="OVX183" s="85">
        <f>1.039*$AZ$183</f>
        <v>23307.311788819996</v>
      </c>
      <c r="OVY183" s="85">
        <f>1.039*$AZ$183</f>
        <v>23307.311788819996</v>
      </c>
      <c r="OVZ183" s="85">
        <f>1.039*$AZ$183</f>
        <v>23307.311788819996</v>
      </c>
      <c r="OWA183" s="85">
        <f>1.039*$AZ$183</f>
        <v>23307.311788819996</v>
      </c>
      <c r="OWB183" s="85">
        <f>1.039*$AZ$183</f>
        <v>23307.311788819996</v>
      </c>
      <c r="OWC183" s="85">
        <f>1.039*$AZ$183</f>
        <v>23307.311788819996</v>
      </c>
      <c r="OWD183" s="85">
        <f>1.039*$AZ$183</f>
        <v>23307.311788819996</v>
      </c>
      <c r="OWE183" s="85">
        <f>1.039*$AZ$183</f>
        <v>23307.311788819996</v>
      </c>
      <c r="OWF183" s="85">
        <f>1.039*$AZ$183</f>
        <v>23307.311788819996</v>
      </c>
      <c r="OWG183" s="85">
        <f>1.039*$AZ$183</f>
        <v>23307.311788819996</v>
      </c>
      <c r="OWH183" s="85">
        <f>1.039*$AZ$183</f>
        <v>23307.311788819996</v>
      </c>
      <c r="OWI183" s="85">
        <f>1.039*$AZ$183</f>
        <v>23307.311788819996</v>
      </c>
      <c r="OWJ183" s="85">
        <f>1.039*$AZ$183</f>
        <v>23307.311788819996</v>
      </c>
      <c r="OWK183" s="85">
        <f>1.039*$AZ$183</f>
        <v>23307.311788819996</v>
      </c>
      <c r="OWL183" s="85">
        <f>1.039*$AZ$183</f>
        <v>23307.311788819996</v>
      </c>
      <c r="OWM183" s="85">
        <f>1.039*$AZ$183</f>
        <v>23307.311788819996</v>
      </c>
      <c r="OWN183" s="85">
        <f>1.039*$AZ$183</f>
        <v>23307.311788819996</v>
      </c>
      <c r="OWO183" s="85">
        <f>1.039*$AZ$183</f>
        <v>23307.311788819996</v>
      </c>
      <c r="OWP183" s="85">
        <f>1.039*$AZ$183</f>
        <v>23307.311788819996</v>
      </c>
      <c r="OWQ183" s="85">
        <f>1.039*$AZ$183</f>
        <v>23307.311788819996</v>
      </c>
      <c r="OWR183" s="85">
        <f>1.039*$AZ$183</f>
        <v>23307.311788819996</v>
      </c>
      <c r="OWS183" s="85">
        <f>1.039*$AZ$183</f>
        <v>23307.311788819996</v>
      </c>
      <c r="OWT183" s="85">
        <f>1.039*$AZ$183</f>
        <v>23307.311788819996</v>
      </c>
      <c r="OWU183" s="85">
        <f>1.039*$AZ$183</f>
        <v>23307.311788819996</v>
      </c>
      <c r="OWV183" s="85">
        <f>1.039*$AZ$183</f>
        <v>23307.311788819996</v>
      </c>
      <c r="OWW183" s="85">
        <f>1.039*$AZ$183</f>
        <v>23307.311788819996</v>
      </c>
      <c r="OWX183" s="85">
        <f>1.039*$AZ$183</f>
        <v>23307.311788819996</v>
      </c>
      <c r="OWY183" s="85">
        <f>1.039*$AZ$183</f>
        <v>23307.311788819996</v>
      </c>
      <c r="OWZ183" s="85">
        <f>1.039*$AZ$183</f>
        <v>23307.311788819996</v>
      </c>
      <c r="OXA183" s="85">
        <f>1.039*$AZ$183</f>
        <v>23307.311788819996</v>
      </c>
      <c r="OXB183" s="85">
        <f>1.039*$AZ$183</f>
        <v>23307.311788819996</v>
      </c>
      <c r="OXC183" s="85">
        <f>1.039*$AZ$183</f>
        <v>23307.311788819996</v>
      </c>
      <c r="OXD183" s="85">
        <f>1.039*$AZ$183</f>
        <v>23307.311788819996</v>
      </c>
      <c r="OXE183" s="85">
        <f>1.039*$AZ$183</f>
        <v>23307.311788819996</v>
      </c>
      <c r="OXF183" s="85">
        <f>1.039*$AZ$183</f>
        <v>23307.311788819996</v>
      </c>
      <c r="OXG183" s="85">
        <f>1.039*$AZ$183</f>
        <v>23307.311788819996</v>
      </c>
      <c r="OXH183" s="85">
        <f>1.039*$AZ$183</f>
        <v>23307.311788819996</v>
      </c>
      <c r="OXI183" s="85">
        <f>1.039*$AZ$183</f>
        <v>23307.311788819996</v>
      </c>
      <c r="OXJ183" s="85">
        <f>1.039*$AZ$183</f>
        <v>23307.311788819996</v>
      </c>
      <c r="OXK183" s="85">
        <f>1.039*$AZ$183</f>
        <v>23307.311788819996</v>
      </c>
      <c r="OXL183" s="85">
        <f>1.039*$AZ$183</f>
        <v>23307.311788819996</v>
      </c>
      <c r="OXM183" s="85">
        <f>1.039*$AZ$183</f>
        <v>23307.311788819996</v>
      </c>
      <c r="OXN183" s="85">
        <f>1.039*$AZ$183</f>
        <v>23307.311788819996</v>
      </c>
      <c r="OXO183" s="85">
        <f>1.039*$AZ$183</f>
        <v>23307.311788819996</v>
      </c>
      <c r="OXP183" s="85">
        <f>1.039*$AZ$183</f>
        <v>23307.311788819996</v>
      </c>
      <c r="OXQ183" s="85">
        <f>1.039*$AZ$183</f>
        <v>23307.311788819996</v>
      </c>
      <c r="OXR183" s="85">
        <f>1.039*$AZ$183</f>
        <v>23307.311788819996</v>
      </c>
      <c r="OXS183" s="85">
        <f>1.039*$AZ$183</f>
        <v>23307.311788819996</v>
      </c>
      <c r="OXT183" s="85">
        <f>1.039*$AZ$183</f>
        <v>23307.311788819996</v>
      </c>
      <c r="OXU183" s="85">
        <f>1.039*$AZ$183</f>
        <v>23307.311788819996</v>
      </c>
      <c r="OXV183" s="85">
        <f>1.039*$AZ$183</f>
        <v>23307.311788819996</v>
      </c>
      <c r="OXW183" s="85">
        <f>1.039*$AZ$183</f>
        <v>23307.311788819996</v>
      </c>
      <c r="OXX183" s="85">
        <f>1.039*$AZ$183</f>
        <v>23307.311788819996</v>
      </c>
      <c r="OXY183" s="85">
        <f>1.039*$AZ$183</f>
        <v>23307.311788819996</v>
      </c>
      <c r="OXZ183" s="85">
        <f>1.039*$AZ$183</f>
        <v>23307.311788819996</v>
      </c>
      <c r="OYA183" s="85">
        <f>1.039*$AZ$183</f>
        <v>23307.311788819996</v>
      </c>
      <c r="OYB183" s="85">
        <f>1.039*$AZ$183</f>
        <v>23307.311788819996</v>
      </c>
      <c r="OYC183" s="85">
        <f>1.039*$AZ$183</f>
        <v>23307.311788819996</v>
      </c>
      <c r="OYD183" s="85">
        <f>1.039*$AZ$183</f>
        <v>23307.311788819996</v>
      </c>
      <c r="OYE183" s="85">
        <f>1.039*$AZ$183</f>
        <v>23307.311788819996</v>
      </c>
      <c r="OYF183" s="85">
        <f>1.039*$AZ$183</f>
        <v>23307.311788819996</v>
      </c>
      <c r="OYG183" s="85">
        <f>1.039*$AZ$183</f>
        <v>23307.311788819996</v>
      </c>
      <c r="OYH183" s="85">
        <f>1.039*$AZ$183</f>
        <v>23307.311788819996</v>
      </c>
      <c r="OYI183" s="85">
        <f>1.039*$AZ$183</f>
        <v>23307.311788819996</v>
      </c>
      <c r="OYJ183" s="85">
        <f>1.039*$AZ$183</f>
        <v>23307.311788819996</v>
      </c>
      <c r="OYK183" s="85">
        <f>1.039*$AZ$183</f>
        <v>23307.311788819996</v>
      </c>
      <c r="OYL183" s="85">
        <f>1.039*$AZ$183</f>
        <v>23307.311788819996</v>
      </c>
      <c r="OYM183" s="85">
        <f>1.039*$AZ$183</f>
        <v>23307.311788819996</v>
      </c>
      <c r="OYN183" s="85">
        <f>1.039*$AZ$183</f>
        <v>23307.311788819996</v>
      </c>
      <c r="OYO183" s="85">
        <f>1.039*$AZ$183</f>
        <v>23307.311788819996</v>
      </c>
      <c r="OYP183" s="85">
        <f>1.039*$AZ$183</f>
        <v>23307.311788819996</v>
      </c>
      <c r="OYQ183" s="85">
        <f>1.039*$AZ$183</f>
        <v>23307.311788819996</v>
      </c>
      <c r="OYR183" s="85">
        <f>1.039*$AZ$183</f>
        <v>23307.311788819996</v>
      </c>
      <c r="OYS183" s="85">
        <f>1.039*$AZ$183</f>
        <v>23307.311788819996</v>
      </c>
      <c r="OYT183" s="85">
        <f>1.039*$AZ$183</f>
        <v>23307.311788819996</v>
      </c>
      <c r="OYU183" s="85">
        <f>1.039*$AZ$183</f>
        <v>23307.311788819996</v>
      </c>
      <c r="OYV183" s="85">
        <f>1.039*$AZ$183</f>
        <v>23307.311788819996</v>
      </c>
      <c r="OYW183" s="85">
        <f>1.039*$AZ$183</f>
        <v>23307.311788819996</v>
      </c>
      <c r="OYX183" s="85">
        <f>1.039*$AZ$183</f>
        <v>23307.311788819996</v>
      </c>
      <c r="OYY183" s="85">
        <f>1.039*$AZ$183</f>
        <v>23307.311788819996</v>
      </c>
      <c r="OYZ183" s="85">
        <f>1.039*$AZ$183</f>
        <v>23307.311788819996</v>
      </c>
      <c r="OZA183" s="85">
        <f>1.039*$AZ$183</f>
        <v>23307.311788819996</v>
      </c>
      <c r="OZB183" s="85">
        <f>1.039*$AZ$183</f>
        <v>23307.311788819996</v>
      </c>
      <c r="OZC183" s="85">
        <f>1.039*$AZ$183</f>
        <v>23307.311788819996</v>
      </c>
      <c r="OZD183" s="85">
        <f>1.039*$AZ$183</f>
        <v>23307.311788819996</v>
      </c>
      <c r="OZE183" s="85">
        <f>1.039*$AZ$183</f>
        <v>23307.311788819996</v>
      </c>
      <c r="OZF183" s="85">
        <f>1.039*$AZ$183</f>
        <v>23307.311788819996</v>
      </c>
      <c r="OZG183" s="85">
        <f>1.039*$AZ$183</f>
        <v>23307.311788819996</v>
      </c>
      <c r="OZH183" s="85">
        <f>1.039*$AZ$183</f>
        <v>23307.311788819996</v>
      </c>
      <c r="OZI183" s="85">
        <f>1.039*$AZ$183</f>
        <v>23307.311788819996</v>
      </c>
      <c r="OZJ183" s="85">
        <f>1.039*$AZ$183</f>
        <v>23307.311788819996</v>
      </c>
      <c r="OZK183" s="85">
        <f>1.039*$AZ$183</f>
        <v>23307.311788819996</v>
      </c>
      <c r="OZL183" s="85">
        <f>1.039*$AZ$183</f>
        <v>23307.311788819996</v>
      </c>
      <c r="OZM183" s="85">
        <f>1.039*$AZ$183</f>
        <v>23307.311788819996</v>
      </c>
      <c r="OZN183" s="85">
        <f>1.039*$AZ$183</f>
        <v>23307.311788819996</v>
      </c>
      <c r="OZO183" s="85">
        <f>1.039*$AZ$183</f>
        <v>23307.311788819996</v>
      </c>
      <c r="OZP183" s="85">
        <f>1.039*$AZ$183</f>
        <v>23307.311788819996</v>
      </c>
      <c r="OZQ183" s="85">
        <f>1.039*$AZ$183</f>
        <v>23307.311788819996</v>
      </c>
      <c r="OZR183" s="85">
        <f>1.039*$AZ$183</f>
        <v>23307.311788819996</v>
      </c>
      <c r="OZS183" s="85">
        <f>1.039*$AZ$183</f>
        <v>23307.311788819996</v>
      </c>
      <c r="OZT183" s="85">
        <f>1.039*$AZ$183</f>
        <v>23307.311788819996</v>
      </c>
      <c r="OZU183" s="85">
        <f>1.039*$AZ$183</f>
        <v>23307.311788819996</v>
      </c>
      <c r="OZV183" s="85">
        <f>1.039*$AZ$183</f>
        <v>23307.311788819996</v>
      </c>
      <c r="OZW183" s="85">
        <f>1.039*$AZ$183</f>
        <v>23307.311788819996</v>
      </c>
      <c r="OZX183" s="85">
        <f>1.039*$AZ$183</f>
        <v>23307.311788819996</v>
      </c>
      <c r="OZY183" s="85">
        <f>1.039*$AZ$183</f>
        <v>23307.311788819996</v>
      </c>
      <c r="OZZ183" s="85">
        <f>1.039*$AZ$183</f>
        <v>23307.311788819996</v>
      </c>
      <c r="PAA183" s="85">
        <f>1.039*$AZ$183</f>
        <v>23307.311788819996</v>
      </c>
      <c r="PAB183" s="85">
        <f>1.039*$AZ$183</f>
        <v>23307.311788819996</v>
      </c>
      <c r="PAC183" s="85">
        <f>1.039*$AZ$183</f>
        <v>23307.311788819996</v>
      </c>
      <c r="PAD183" s="85">
        <f>1.039*$AZ$183</f>
        <v>23307.311788819996</v>
      </c>
      <c r="PAE183" s="85">
        <f>1.039*$AZ$183</f>
        <v>23307.311788819996</v>
      </c>
      <c r="PAF183" s="85">
        <f>1.039*$AZ$183</f>
        <v>23307.311788819996</v>
      </c>
      <c r="PAG183" s="85">
        <f>1.039*$AZ$183</f>
        <v>23307.311788819996</v>
      </c>
      <c r="PAH183" s="85">
        <f>1.039*$AZ$183</f>
        <v>23307.311788819996</v>
      </c>
      <c r="PAI183" s="85">
        <f>1.039*$AZ$183</f>
        <v>23307.311788819996</v>
      </c>
      <c r="PAJ183" s="85">
        <f>1.039*$AZ$183</f>
        <v>23307.311788819996</v>
      </c>
      <c r="PAK183" s="85">
        <f>1.039*$AZ$183</f>
        <v>23307.311788819996</v>
      </c>
      <c r="PAL183" s="85">
        <f>1.039*$AZ$183</f>
        <v>23307.311788819996</v>
      </c>
      <c r="PAM183" s="85">
        <f>1.039*$AZ$183</f>
        <v>23307.311788819996</v>
      </c>
      <c r="PAN183" s="85">
        <f>1.039*$AZ$183</f>
        <v>23307.311788819996</v>
      </c>
      <c r="PAO183" s="85">
        <f>1.039*$AZ$183</f>
        <v>23307.311788819996</v>
      </c>
      <c r="PAP183" s="85">
        <f>1.039*$AZ$183</f>
        <v>23307.311788819996</v>
      </c>
      <c r="PAQ183" s="85">
        <f>1.039*$AZ$183</f>
        <v>23307.311788819996</v>
      </c>
      <c r="PAR183" s="85">
        <f>1.039*$AZ$183</f>
        <v>23307.311788819996</v>
      </c>
      <c r="PAS183" s="85">
        <f>1.039*$AZ$183</f>
        <v>23307.311788819996</v>
      </c>
      <c r="PAT183" s="85">
        <f>1.039*$AZ$183</f>
        <v>23307.311788819996</v>
      </c>
      <c r="PAU183" s="85">
        <f>1.039*$AZ$183</f>
        <v>23307.311788819996</v>
      </c>
      <c r="PAV183" s="85">
        <f>1.039*$AZ$183</f>
        <v>23307.311788819996</v>
      </c>
      <c r="PAW183" s="85">
        <f>1.039*$AZ$183</f>
        <v>23307.311788819996</v>
      </c>
      <c r="PAX183" s="85">
        <f>1.039*$AZ$183</f>
        <v>23307.311788819996</v>
      </c>
      <c r="PAY183" s="85">
        <f>1.039*$AZ$183</f>
        <v>23307.311788819996</v>
      </c>
      <c r="PAZ183" s="85">
        <f>1.039*$AZ$183</f>
        <v>23307.311788819996</v>
      </c>
      <c r="PBA183" s="85">
        <f>1.039*$AZ$183</f>
        <v>23307.311788819996</v>
      </c>
      <c r="PBB183" s="85">
        <f>1.039*$AZ$183</f>
        <v>23307.311788819996</v>
      </c>
      <c r="PBC183" s="85">
        <f>1.039*$AZ$183</f>
        <v>23307.311788819996</v>
      </c>
      <c r="PBD183" s="85">
        <f>1.039*$AZ$183</f>
        <v>23307.311788819996</v>
      </c>
      <c r="PBE183" s="85">
        <f>1.039*$AZ$183</f>
        <v>23307.311788819996</v>
      </c>
      <c r="PBF183" s="85">
        <f>1.039*$AZ$183</f>
        <v>23307.311788819996</v>
      </c>
      <c r="PBG183" s="85">
        <f>1.039*$AZ$183</f>
        <v>23307.311788819996</v>
      </c>
      <c r="PBH183" s="85">
        <f>1.039*$AZ$183</f>
        <v>23307.311788819996</v>
      </c>
      <c r="PBI183" s="85">
        <f>1.039*$AZ$183</f>
        <v>23307.311788819996</v>
      </c>
      <c r="PBJ183" s="85">
        <f>1.039*$AZ$183</f>
        <v>23307.311788819996</v>
      </c>
      <c r="PBK183" s="85">
        <f>1.039*$AZ$183</f>
        <v>23307.311788819996</v>
      </c>
      <c r="PBL183" s="85">
        <f>1.039*$AZ$183</f>
        <v>23307.311788819996</v>
      </c>
      <c r="PBM183" s="85">
        <f>1.039*$AZ$183</f>
        <v>23307.311788819996</v>
      </c>
      <c r="PBN183" s="85">
        <f>1.039*$AZ$183</f>
        <v>23307.311788819996</v>
      </c>
      <c r="PBO183" s="85">
        <f>1.039*$AZ$183</f>
        <v>23307.311788819996</v>
      </c>
      <c r="PBP183" s="85">
        <f>1.039*$AZ$183</f>
        <v>23307.311788819996</v>
      </c>
      <c r="PBQ183" s="85">
        <f>1.039*$AZ$183</f>
        <v>23307.311788819996</v>
      </c>
      <c r="PBR183" s="85">
        <f>1.039*$AZ$183</f>
        <v>23307.311788819996</v>
      </c>
      <c r="PBS183" s="85">
        <f>1.039*$AZ$183</f>
        <v>23307.311788819996</v>
      </c>
      <c r="PBT183" s="85">
        <f>1.039*$AZ$183</f>
        <v>23307.311788819996</v>
      </c>
      <c r="PBU183" s="85">
        <f>1.039*$AZ$183</f>
        <v>23307.311788819996</v>
      </c>
      <c r="PBV183" s="85">
        <f>1.039*$AZ$183</f>
        <v>23307.311788819996</v>
      </c>
      <c r="PBW183" s="85">
        <f>1.039*$AZ$183</f>
        <v>23307.311788819996</v>
      </c>
      <c r="PBX183" s="85">
        <f>1.039*$AZ$183</f>
        <v>23307.311788819996</v>
      </c>
      <c r="PBY183" s="85">
        <f>1.039*$AZ$183</f>
        <v>23307.311788819996</v>
      </c>
      <c r="PBZ183" s="85">
        <f>1.039*$AZ$183</f>
        <v>23307.311788819996</v>
      </c>
      <c r="PCA183" s="85">
        <f>1.039*$AZ$183</f>
        <v>23307.311788819996</v>
      </c>
      <c r="PCB183" s="85">
        <f>1.039*$AZ$183</f>
        <v>23307.311788819996</v>
      </c>
      <c r="PCC183" s="85">
        <f>1.039*$AZ$183</f>
        <v>23307.311788819996</v>
      </c>
      <c r="PCD183" s="85">
        <f>1.039*$AZ$183</f>
        <v>23307.311788819996</v>
      </c>
      <c r="PCE183" s="85">
        <f>1.039*$AZ$183</f>
        <v>23307.311788819996</v>
      </c>
      <c r="PCF183" s="85">
        <f>1.039*$AZ$183</f>
        <v>23307.311788819996</v>
      </c>
      <c r="PCG183" s="85">
        <f>1.039*$AZ$183</f>
        <v>23307.311788819996</v>
      </c>
      <c r="PCH183" s="85">
        <f>1.039*$AZ$183</f>
        <v>23307.311788819996</v>
      </c>
      <c r="PCI183" s="85">
        <f>1.039*$AZ$183</f>
        <v>23307.311788819996</v>
      </c>
      <c r="PCJ183" s="85">
        <f>1.039*$AZ$183</f>
        <v>23307.311788819996</v>
      </c>
      <c r="PCK183" s="85">
        <f>1.039*$AZ$183</f>
        <v>23307.311788819996</v>
      </c>
      <c r="PCL183" s="85">
        <f>1.039*$AZ$183</f>
        <v>23307.311788819996</v>
      </c>
      <c r="PCM183" s="85">
        <f>1.039*$AZ$183</f>
        <v>23307.311788819996</v>
      </c>
      <c r="PCN183" s="85">
        <f>1.039*$AZ$183</f>
        <v>23307.311788819996</v>
      </c>
      <c r="PCO183" s="85">
        <f>1.039*$AZ$183</f>
        <v>23307.311788819996</v>
      </c>
      <c r="PCP183" s="85">
        <f>1.039*$AZ$183</f>
        <v>23307.311788819996</v>
      </c>
      <c r="PCQ183" s="85">
        <f>1.039*$AZ$183</f>
        <v>23307.311788819996</v>
      </c>
      <c r="PCR183" s="85">
        <f>1.039*$AZ$183</f>
        <v>23307.311788819996</v>
      </c>
      <c r="PCS183" s="85">
        <f>1.039*$AZ$183</f>
        <v>23307.311788819996</v>
      </c>
      <c r="PCT183" s="85">
        <f>1.039*$AZ$183</f>
        <v>23307.311788819996</v>
      </c>
      <c r="PCU183" s="85">
        <f>1.039*$AZ$183</f>
        <v>23307.311788819996</v>
      </c>
      <c r="PCV183" s="85">
        <f>1.039*$AZ$183</f>
        <v>23307.311788819996</v>
      </c>
      <c r="PCW183" s="85">
        <f>1.039*$AZ$183</f>
        <v>23307.311788819996</v>
      </c>
      <c r="PCX183" s="85">
        <f>1.039*$AZ$183</f>
        <v>23307.311788819996</v>
      </c>
      <c r="PCY183" s="85">
        <f>1.039*$AZ$183</f>
        <v>23307.311788819996</v>
      </c>
      <c r="PCZ183" s="85">
        <f>1.039*$AZ$183</f>
        <v>23307.311788819996</v>
      </c>
      <c r="PDA183" s="85">
        <f>1.039*$AZ$183</f>
        <v>23307.311788819996</v>
      </c>
      <c r="PDB183" s="85">
        <f>1.039*$AZ$183</f>
        <v>23307.311788819996</v>
      </c>
      <c r="PDC183" s="85">
        <f>1.039*$AZ$183</f>
        <v>23307.311788819996</v>
      </c>
      <c r="PDD183" s="85">
        <f>1.039*$AZ$183</f>
        <v>23307.311788819996</v>
      </c>
      <c r="PDE183" s="85">
        <f>1.039*$AZ$183</f>
        <v>23307.311788819996</v>
      </c>
      <c r="PDF183" s="85">
        <f>1.039*$AZ$183</f>
        <v>23307.311788819996</v>
      </c>
      <c r="PDG183" s="85">
        <f>1.039*$AZ$183</f>
        <v>23307.311788819996</v>
      </c>
      <c r="PDH183" s="85">
        <f>1.039*$AZ$183</f>
        <v>23307.311788819996</v>
      </c>
      <c r="PDI183" s="85">
        <f>1.039*$AZ$183</f>
        <v>23307.311788819996</v>
      </c>
      <c r="PDJ183" s="85">
        <f>1.039*$AZ$183</f>
        <v>23307.311788819996</v>
      </c>
      <c r="PDK183" s="85">
        <f>1.039*$AZ$183</f>
        <v>23307.311788819996</v>
      </c>
      <c r="PDL183" s="85">
        <f>1.039*$AZ$183</f>
        <v>23307.311788819996</v>
      </c>
      <c r="PDM183" s="85">
        <f>1.039*$AZ$183</f>
        <v>23307.311788819996</v>
      </c>
      <c r="PDN183" s="85">
        <f>1.039*$AZ$183</f>
        <v>23307.311788819996</v>
      </c>
      <c r="PDO183" s="85">
        <f>1.039*$AZ$183</f>
        <v>23307.311788819996</v>
      </c>
      <c r="PDP183" s="85">
        <f>1.039*$AZ$183</f>
        <v>23307.311788819996</v>
      </c>
      <c r="PDQ183" s="85">
        <f>1.039*$AZ$183</f>
        <v>23307.311788819996</v>
      </c>
      <c r="PDR183" s="85">
        <f>1.039*$AZ$183</f>
        <v>23307.311788819996</v>
      </c>
      <c r="PDS183" s="85">
        <f>1.039*$AZ$183</f>
        <v>23307.311788819996</v>
      </c>
      <c r="PDT183" s="85">
        <f>1.039*$AZ$183</f>
        <v>23307.311788819996</v>
      </c>
      <c r="PDU183" s="85">
        <f>1.039*$AZ$183</f>
        <v>23307.311788819996</v>
      </c>
      <c r="PDV183" s="85">
        <f>1.039*$AZ$183</f>
        <v>23307.311788819996</v>
      </c>
      <c r="PDW183" s="85">
        <f>1.039*$AZ$183</f>
        <v>23307.311788819996</v>
      </c>
      <c r="PDX183" s="85">
        <f>1.039*$AZ$183</f>
        <v>23307.311788819996</v>
      </c>
      <c r="PDY183" s="85">
        <f>1.039*$AZ$183</f>
        <v>23307.311788819996</v>
      </c>
      <c r="PDZ183" s="85">
        <f>1.039*$AZ$183</f>
        <v>23307.311788819996</v>
      </c>
      <c r="PEA183" s="85">
        <f>1.039*$AZ$183</f>
        <v>23307.311788819996</v>
      </c>
      <c r="PEB183" s="85">
        <f>1.039*$AZ$183</f>
        <v>23307.311788819996</v>
      </c>
      <c r="PEC183" s="85">
        <f>1.039*$AZ$183</f>
        <v>23307.311788819996</v>
      </c>
      <c r="PED183" s="85">
        <f>1.039*$AZ$183</f>
        <v>23307.311788819996</v>
      </c>
      <c r="PEE183" s="85">
        <f>1.039*$AZ$183</f>
        <v>23307.311788819996</v>
      </c>
      <c r="PEF183" s="85">
        <f>1.039*$AZ$183</f>
        <v>23307.311788819996</v>
      </c>
      <c r="PEG183" s="85">
        <f>1.039*$AZ$183</f>
        <v>23307.311788819996</v>
      </c>
      <c r="PEH183" s="85">
        <f>1.039*$AZ$183</f>
        <v>23307.311788819996</v>
      </c>
      <c r="PEI183" s="85">
        <f>1.039*$AZ$183</f>
        <v>23307.311788819996</v>
      </c>
      <c r="PEJ183" s="85">
        <f>1.039*$AZ$183</f>
        <v>23307.311788819996</v>
      </c>
      <c r="PEK183" s="85">
        <f>1.039*$AZ$183</f>
        <v>23307.311788819996</v>
      </c>
      <c r="PEL183" s="85">
        <f>1.039*$AZ$183</f>
        <v>23307.311788819996</v>
      </c>
      <c r="PEM183" s="85">
        <f>1.039*$AZ$183</f>
        <v>23307.311788819996</v>
      </c>
      <c r="PEN183" s="85">
        <f>1.039*$AZ$183</f>
        <v>23307.311788819996</v>
      </c>
      <c r="PEO183" s="85">
        <f>1.039*$AZ$183</f>
        <v>23307.311788819996</v>
      </c>
      <c r="PEP183" s="85">
        <f>1.039*$AZ$183</f>
        <v>23307.311788819996</v>
      </c>
      <c r="PEQ183" s="85">
        <f>1.039*$AZ$183</f>
        <v>23307.311788819996</v>
      </c>
      <c r="PER183" s="85">
        <f>1.039*$AZ$183</f>
        <v>23307.311788819996</v>
      </c>
      <c r="PES183" s="85">
        <f>1.039*$AZ$183</f>
        <v>23307.311788819996</v>
      </c>
      <c r="PET183" s="85">
        <f>1.039*$AZ$183</f>
        <v>23307.311788819996</v>
      </c>
      <c r="PEU183" s="85">
        <f>1.039*$AZ$183</f>
        <v>23307.311788819996</v>
      </c>
      <c r="PEV183" s="85">
        <f>1.039*$AZ$183</f>
        <v>23307.311788819996</v>
      </c>
      <c r="PEW183" s="85">
        <f>1.039*$AZ$183</f>
        <v>23307.311788819996</v>
      </c>
      <c r="PEX183" s="85">
        <f>1.039*$AZ$183</f>
        <v>23307.311788819996</v>
      </c>
      <c r="PEY183" s="85">
        <f>1.039*$AZ$183</f>
        <v>23307.311788819996</v>
      </c>
      <c r="PEZ183" s="85">
        <f>1.039*$AZ$183</f>
        <v>23307.311788819996</v>
      </c>
      <c r="PFA183" s="85">
        <f>1.039*$AZ$183</f>
        <v>23307.311788819996</v>
      </c>
      <c r="PFB183" s="85">
        <f>1.039*$AZ$183</f>
        <v>23307.311788819996</v>
      </c>
      <c r="PFC183" s="85">
        <f>1.039*$AZ$183</f>
        <v>23307.311788819996</v>
      </c>
      <c r="PFD183" s="85">
        <f>1.039*$AZ$183</f>
        <v>23307.311788819996</v>
      </c>
      <c r="PFE183" s="85">
        <f>1.039*$AZ$183</f>
        <v>23307.311788819996</v>
      </c>
      <c r="PFF183" s="85">
        <f>1.039*$AZ$183</f>
        <v>23307.311788819996</v>
      </c>
      <c r="PFG183" s="85">
        <f>1.039*$AZ$183</f>
        <v>23307.311788819996</v>
      </c>
      <c r="PFH183" s="85">
        <f>1.039*$AZ$183</f>
        <v>23307.311788819996</v>
      </c>
      <c r="PFI183" s="85">
        <f>1.039*$AZ$183</f>
        <v>23307.311788819996</v>
      </c>
      <c r="PFJ183" s="85">
        <f>1.039*$AZ$183</f>
        <v>23307.311788819996</v>
      </c>
      <c r="PFK183" s="85">
        <f>1.039*$AZ$183</f>
        <v>23307.311788819996</v>
      </c>
      <c r="PFL183" s="85">
        <f>1.039*$AZ$183</f>
        <v>23307.311788819996</v>
      </c>
      <c r="PFM183" s="85">
        <f>1.039*$AZ$183</f>
        <v>23307.311788819996</v>
      </c>
      <c r="PFN183" s="85">
        <f>1.039*$AZ$183</f>
        <v>23307.311788819996</v>
      </c>
      <c r="PFO183" s="85">
        <f>1.039*$AZ$183</f>
        <v>23307.311788819996</v>
      </c>
      <c r="PFP183" s="85">
        <f>1.039*$AZ$183</f>
        <v>23307.311788819996</v>
      </c>
      <c r="PFQ183" s="85">
        <f>1.039*$AZ$183</f>
        <v>23307.311788819996</v>
      </c>
      <c r="PFR183" s="85">
        <f>1.039*$AZ$183</f>
        <v>23307.311788819996</v>
      </c>
      <c r="PFS183" s="85">
        <f>1.039*$AZ$183</f>
        <v>23307.311788819996</v>
      </c>
      <c r="PFT183" s="85">
        <f>1.039*$AZ$183</f>
        <v>23307.311788819996</v>
      </c>
      <c r="PFU183" s="85">
        <f>1.039*$AZ$183</f>
        <v>23307.311788819996</v>
      </c>
      <c r="PFV183" s="85">
        <f>1.039*$AZ$183</f>
        <v>23307.311788819996</v>
      </c>
      <c r="PFW183" s="85">
        <f>1.039*$AZ$183</f>
        <v>23307.311788819996</v>
      </c>
      <c r="PFX183" s="85">
        <f>1.039*$AZ$183</f>
        <v>23307.311788819996</v>
      </c>
      <c r="PFY183" s="85">
        <f>1.039*$AZ$183</f>
        <v>23307.311788819996</v>
      </c>
      <c r="PFZ183" s="85">
        <f>1.039*$AZ$183</f>
        <v>23307.311788819996</v>
      </c>
      <c r="PGA183" s="85">
        <f>1.039*$AZ$183</f>
        <v>23307.311788819996</v>
      </c>
      <c r="PGB183" s="85">
        <f>1.039*$AZ$183</f>
        <v>23307.311788819996</v>
      </c>
      <c r="PGC183" s="85">
        <f>1.039*$AZ$183</f>
        <v>23307.311788819996</v>
      </c>
      <c r="PGD183" s="85">
        <f>1.039*$AZ$183</f>
        <v>23307.311788819996</v>
      </c>
      <c r="PGE183" s="85">
        <f>1.039*$AZ$183</f>
        <v>23307.311788819996</v>
      </c>
      <c r="PGF183" s="85">
        <f>1.039*$AZ$183</f>
        <v>23307.311788819996</v>
      </c>
      <c r="PGG183" s="85">
        <f>1.039*$AZ$183</f>
        <v>23307.311788819996</v>
      </c>
      <c r="PGH183" s="85">
        <f>1.039*$AZ$183</f>
        <v>23307.311788819996</v>
      </c>
      <c r="PGI183" s="85">
        <f>1.039*$AZ$183</f>
        <v>23307.311788819996</v>
      </c>
      <c r="PGJ183" s="85">
        <f>1.039*$AZ$183</f>
        <v>23307.311788819996</v>
      </c>
      <c r="PGK183" s="85">
        <f>1.039*$AZ$183</f>
        <v>23307.311788819996</v>
      </c>
      <c r="PGL183" s="85">
        <f>1.039*$AZ$183</f>
        <v>23307.311788819996</v>
      </c>
      <c r="PGM183" s="85">
        <f>1.039*$AZ$183</f>
        <v>23307.311788819996</v>
      </c>
      <c r="PGN183" s="85">
        <f>1.039*$AZ$183</f>
        <v>23307.311788819996</v>
      </c>
      <c r="PGO183" s="85">
        <f>1.039*$AZ$183</f>
        <v>23307.311788819996</v>
      </c>
      <c r="PGP183" s="85">
        <f>1.039*$AZ$183</f>
        <v>23307.311788819996</v>
      </c>
      <c r="PGQ183" s="85">
        <f>1.039*$AZ$183</f>
        <v>23307.311788819996</v>
      </c>
      <c r="PGR183" s="85">
        <f>1.039*$AZ$183</f>
        <v>23307.311788819996</v>
      </c>
      <c r="PGS183" s="85">
        <f>1.039*$AZ$183</f>
        <v>23307.311788819996</v>
      </c>
      <c r="PGT183" s="85">
        <f>1.039*$AZ$183</f>
        <v>23307.311788819996</v>
      </c>
      <c r="PGU183" s="85">
        <f>1.039*$AZ$183</f>
        <v>23307.311788819996</v>
      </c>
      <c r="PGV183" s="85">
        <f>1.039*$AZ$183</f>
        <v>23307.311788819996</v>
      </c>
      <c r="PGW183" s="85">
        <f>1.039*$AZ$183</f>
        <v>23307.311788819996</v>
      </c>
      <c r="PGX183" s="85">
        <f>1.039*$AZ$183</f>
        <v>23307.311788819996</v>
      </c>
      <c r="PGY183" s="85">
        <f>1.039*$AZ$183</f>
        <v>23307.311788819996</v>
      </c>
      <c r="PGZ183" s="85">
        <f>1.039*$AZ$183</f>
        <v>23307.311788819996</v>
      </c>
      <c r="PHA183" s="85">
        <f>1.039*$AZ$183</f>
        <v>23307.311788819996</v>
      </c>
      <c r="PHB183" s="85">
        <f>1.039*$AZ$183</f>
        <v>23307.311788819996</v>
      </c>
      <c r="PHC183" s="85">
        <f>1.039*$AZ$183</f>
        <v>23307.311788819996</v>
      </c>
      <c r="PHD183" s="85">
        <f>1.039*$AZ$183</f>
        <v>23307.311788819996</v>
      </c>
      <c r="PHE183" s="85">
        <f>1.039*$AZ$183</f>
        <v>23307.311788819996</v>
      </c>
      <c r="PHF183" s="85">
        <f>1.039*$AZ$183</f>
        <v>23307.311788819996</v>
      </c>
      <c r="PHG183" s="85">
        <f>1.039*$AZ$183</f>
        <v>23307.311788819996</v>
      </c>
      <c r="PHH183" s="85">
        <f>1.039*$AZ$183</f>
        <v>23307.311788819996</v>
      </c>
      <c r="PHI183" s="85">
        <f>1.039*$AZ$183</f>
        <v>23307.311788819996</v>
      </c>
      <c r="PHJ183" s="85">
        <f>1.039*$AZ$183</f>
        <v>23307.311788819996</v>
      </c>
      <c r="PHK183" s="85">
        <f>1.039*$AZ$183</f>
        <v>23307.311788819996</v>
      </c>
      <c r="PHL183" s="85">
        <f>1.039*$AZ$183</f>
        <v>23307.311788819996</v>
      </c>
      <c r="PHM183" s="85">
        <f>1.039*$AZ$183</f>
        <v>23307.311788819996</v>
      </c>
      <c r="PHN183" s="85">
        <f>1.039*$AZ$183</f>
        <v>23307.311788819996</v>
      </c>
      <c r="PHO183" s="85">
        <f>1.039*$AZ$183</f>
        <v>23307.311788819996</v>
      </c>
      <c r="PHP183" s="85">
        <f>1.039*$AZ$183</f>
        <v>23307.311788819996</v>
      </c>
      <c r="PHQ183" s="85">
        <f>1.039*$AZ$183</f>
        <v>23307.311788819996</v>
      </c>
      <c r="PHR183" s="85">
        <f>1.039*$AZ$183</f>
        <v>23307.311788819996</v>
      </c>
      <c r="PHS183" s="85">
        <f>1.039*$AZ$183</f>
        <v>23307.311788819996</v>
      </c>
      <c r="PHT183" s="85">
        <f>1.039*$AZ$183</f>
        <v>23307.311788819996</v>
      </c>
      <c r="PHU183" s="85">
        <f>1.039*$AZ$183</f>
        <v>23307.311788819996</v>
      </c>
      <c r="PHV183" s="85">
        <f>1.039*$AZ$183</f>
        <v>23307.311788819996</v>
      </c>
      <c r="PHW183" s="85">
        <f>1.039*$AZ$183</f>
        <v>23307.311788819996</v>
      </c>
      <c r="PHX183" s="85">
        <f>1.039*$AZ$183</f>
        <v>23307.311788819996</v>
      </c>
      <c r="PHY183" s="85">
        <f>1.039*$AZ$183</f>
        <v>23307.311788819996</v>
      </c>
      <c r="PHZ183" s="85">
        <f>1.039*$AZ$183</f>
        <v>23307.311788819996</v>
      </c>
      <c r="PIA183" s="85">
        <f>1.039*$AZ$183</f>
        <v>23307.311788819996</v>
      </c>
      <c r="PIB183" s="85">
        <f>1.039*$AZ$183</f>
        <v>23307.311788819996</v>
      </c>
      <c r="PIC183" s="85">
        <f>1.039*$AZ$183</f>
        <v>23307.311788819996</v>
      </c>
      <c r="PID183" s="85">
        <f>1.039*$AZ$183</f>
        <v>23307.311788819996</v>
      </c>
      <c r="PIE183" s="85">
        <f>1.039*$AZ$183</f>
        <v>23307.311788819996</v>
      </c>
      <c r="PIF183" s="85">
        <f>1.039*$AZ$183</f>
        <v>23307.311788819996</v>
      </c>
      <c r="PIG183" s="85">
        <f>1.039*$AZ$183</f>
        <v>23307.311788819996</v>
      </c>
      <c r="PIH183" s="85">
        <f>1.039*$AZ$183</f>
        <v>23307.311788819996</v>
      </c>
      <c r="PII183" s="85">
        <f>1.039*$AZ$183</f>
        <v>23307.311788819996</v>
      </c>
      <c r="PIJ183" s="85">
        <f>1.039*$AZ$183</f>
        <v>23307.311788819996</v>
      </c>
      <c r="PIK183" s="85">
        <f>1.039*$AZ$183</f>
        <v>23307.311788819996</v>
      </c>
      <c r="PIL183" s="85">
        <f>1.039*$AZ$183</f>
        <v>23307.311788819996</v>
      </c>
      <c r="PIM183" s="85">
        <f>1.039*$AZ$183</f>
        <v>23307.311788819996</v>
      </c>
      <c r="PIN183" s="85">
        <f>1.039*$AZ$183</f>
        <v>23307.311788819996</v>
      </c>
      <c r="PIO183" s="85">
        <f>1.039*$AZ$183</f>
        <v>23307.311788819996</v>
      </c>
      <c r="PIP183" s="85">
        <f>1.039*$AZ$183</f>
        <v>23307.311788819996</v>
      </c>
      <c r="PIQ183" s="85">
        <f>1.039*$AZ$183</f>
        <v>23307.311788819996</v>
      </c>
      <c r="PIR183" s="85">
        <f>1.039*$AZ$183</f>
        <v>23307.311788819996</v>
      </c>
      <c r="PIS183" s="85">
        <f>1.039*$AZ$183</f>
        <v>23307.311788819996</v>
      </c>
      <c r="PIT183" s="85">
        <f>1.039*$AZ$183</f>
        <v>23307.311788819996</v>
      </c>
      <c r="PIU183" s="85">
        <f>1.039*$AZ$183</f>
        <v>23307.311788819996</v>
      </c>
      <c r="PIV183" s="85">
        <f>1.039*$AZ$183</f>
        <v>23307.311788819996</v>
      </c>
      <c r="PIW183" s="85">
        <f>1.039*$AZ$183</f>
        <v>23307.311788819996</v>
      </c>
      <c r="PIX183" s="85">
        <f>1.039*$AZ$183</f>
        <v>23307.311788819996</v>
      </c>
      <c r="PIY183" s="85">
        <f>1.039*$AZ$183</f>
        <v>23307.311788819996</v>
      </c>
      <c r="PIZ183" s="85">
        <f>1.039*$AZ$183</f>
        <v>23307.311788819996</v>
      </c>
      <c r="PJA183" s="85">
        <f>1.039*$AZ$183</f>
        <v>23307.311788819996</v>
      </c>
      <c r="PJB183" s="85">
        <f>1.039*$AZ$183</f>
        <v>23307.311788819996</v>
      </c>
      <c r="PJC183" s="85">
        <f>1.039*$AZ$183</f>
        <v>23307.311788819996</v>
      </c>
      <c r="PJD183" s="85">
        <f>1.039*$AZ$183</f>
        <v>23307.311788819996</v>
      </c>
      <c r="PJE183" s="85">
        <f>1.039*$AZ$183</f>
        <v>23307.311788819996</v>
      </c>
      <c r="PJF183" s="85">
        <f>1.039*$AZ$183</f>
        <v>23307.311788819996</v>
      </c>
      <c r="PJG183" s="85">
        <f>1.039*$AZ$183</f>
        <v>23307.311788819996</v>
      </c>
      <c r="PJH183" s="85">
        <f>1.039*$AZ$183</f>
        <v>23307.311788819996</v>
      </c>
      <c r="PJI183" s="85">
        <f>1.039*$AZ$183</f>
        <v>23307.311788819996</v>
      </c>
      <c r="PJJ183" s="85">
        <f>1.039*$AZ$183</f>
        <v>23307.311788819996</v>
      </c>
      <c r="PJK183" s="85">
        <f>1.039*$AZ$183</f>
        <v>23307.311788819996</v>
      </c>
      <c r="PJL183" s="85">
        <f>1.039*$AZ$183</f>
        <v>23307.311788819996</v>
      </c>
      <c r="PJM183" s="85">
        <f>1.039*$AZ$183</f>
        <v>23307.311788819996</v>
      </c>
      <c r="PJN183" s="85">
        <f>1.039*$AZ$183</f>
        <v>23307.311788819996</v>
      </c>
      <c r="PJO183" s="85">
        <f>1.039*$AZ$183</f>
        <v>23307.311788819996</v>
      </c>
      <c r="PJP183" s="85">
        <f>1.039*$AZ$183</f>
        <v>23307.311788819996</v>
      </c>
      <c r="PJQ183" s="85">
        <f>1.039*$AZ$183</f>
        <v>23307.311788819996</v>
      </c>
      <c r="PJR183" s="85">
        <f>1.039*$AZ$183</f>
        <v>23307.311788819996</v>
      </c>
      <c r="PJS183" s="85">
        <f>1.039*$AZ$183</f>
        <v>23307.311788819996</v>
      </c>
      <c r="PJT183" s="85">
        <f>1.039*$AZ$183</f>
        <v>23307.311788819996</v>
      </c>
      <c r="PJU183" s="85">
        <f>1.039*$AZ$183</f>
        <v>23307.311788819996</v>
      </c>
      <c r="PJV183" s="85">
        <f>1.039*$AZ$183</f>
        <v>23307.311788819996</v>
      </c>
      <c r="PJW183" s="85">
        <f>1.039*$AZ$183</f>
        <v>23307.311788819996</v>
      </c>
      <c r="PJX183" s="85">
        <f>1.039*$AZ$183</f>
        <v>23307.311788819996</v>
      </c>
      <c r="PJY183" s="85">
        <f>1.039*$AZ$183</f>
        <v>23307.311788819996</v>
      </c>
      <c r="PJZ183" s="85">
        <f>1.039*$AZ$183</f>
        <v>23307.311788819996</v>
      </c>
      <c r="PKA183" s="85">
        <f>1.039*$AZ$183</f>
        <v>23307.311788819996</v>
      </c>
      <c r="PKB183" s="85">
        <f>1.039*$AZ$183</f>
        <v>23307.311788819996</v>
      </c>
      <c r="PKC183" s="85">
        <f>1.039*$AZ$183</f>
        <v>23307.311788819996</v>
      </c>
      <c r="PKD183" s="85">
        <f>1.039*$AZ$183</f>
        <v>23307.311788819996</v>
      </c>
      <c r="PKE183" s="85">
        <f>1.039*$AZ$183</f>
        <v>23307.311788819996</v>
      </c>
      <c r="PKF183" s="85">
        <f>1.039*$AZ$183</f>
        <v>23307.311788819996</v>
      </c>
      <c r="PKG183" s="85">
        <f>1.039*$AZ$183</f>
        <v>23307.311788819996</v>
      </c>
      <c r="PKH183" s="85">
        <f>1.039*$AZ$183</f>
        <v>23307.311788819996</v>
      </c>
      <c r="PKI183" s="85">
        <f>1.039*$AZ$183</f>
        <v>23307.311788819996</v>
      </c>
      <c r="PKJ183" s="85">
        <f>1.039*$AZ$183</f>
        <v>23307.311788819996</v>
      </c>
      <c r="PKK183" s="85">
        <f>1.039*$AZ$183</f>
        <v>23307.311788819996</v>
      </c>
      <c r="PKL183" s="85">
        <f>1.039*$AZ$183</f>
        <v>23307.311788819996</v>
      </c>
      <c r="PKM183" s="85">
        <f>1.039*$AZ$183</f>
        <v>23307.311788819996</v>
      </c>
      <c r="PKN183" s="85">
        <f>1.039*$AZ$183</f>
        <v>23307.311788819996</v>
      </c>
      <c r="PKO183" s="85">
        <f>1.039*$AZ$183</f>
        <v>23307.311788819996</v>
      </c>
      <c r="PKP183" s="85">
        <f>1.039*$AZ$183</f>
        <v>23307.311788819996</v>
      </c>
      <c r="PKQ183" s="85">
        <f>1.039*$AZ$183</f>
        <v>23307.311788819996</v>
      </c>
      <c r="PKR183" s="85">
        <f>1.039*$AZ$183</f>
        <v>23307.311788819996</v>
      </c>
      <c r="PKS183" s="85">
        <f>1.039*$AZ$183</f>
        <v>23307.311788819996</v>
      </c>
      <c r="PKT183" s="85">
        <f>1.039*$AZ$183</f>
        <v>23307.311788819996</v>
      </c>
      <c r="PKU183" s="85">
        <f>1.039*$AZ$183</f>
        <v>23307.311788819996</v>
      </c>
      <c r="PKV183" s="85">
        <f>1.039*$AZ$183</f>
        <v>23307.311788819996</v>
      </c>
      <c r="PKW183" s="85">
        <f>1.039*$AZ$183</f>
        <v>23307.311788819996</v>
      </c>
      <c r="PKX183" s="85">
        <f>1.039*$AZ$183</f>
        <v>23307.311788819996</v>
      </c>
      <c r="PKY183" s="85">
        <f>1.039*$AZ$183</f>
        <v>23307.311788819996</v>
      </c>
      <c r="PKZ183" s="85">
        <f>1.039*$AZ$183</f>
        <v>23307.311788819996</v>
      </c>
      <c r="PLA183" s="85">
        <f>1.039*$AZ$183</f>
        <v>23307.311788819996</v>
      </c>
      <c r="PLB183" s="85">
        <f>1.039*$AZ$183</f>
        <v>23307.311788819996</v>
      </c>
      <c r="PLC183" s="85">
        <f>1.039*$AZ$183</f>
        <v>23307.311788819996</v>
      </c>
      <c r="PLD183" s="85">
        <f>1.039*$AZ$183</f>
        <v>23307.311788819996</v>
      </c>
      <c r="PLE183" s="85">
        <f>1.039*$AZ$183</f>
        <v>23307.311788819996</v>
      </c>
      <c r="PLF183" s="85">
        <f>1.039*$AZ$183</f>
        <v>23307.311788819996</v>
      </c>
      <c r="PLG183" s="85">
        <f>1.039*$AZ$183</f>
        <v>23307.311788819996</v>
      </c>
      <c r="PLH183" s="85">
        <f>1.039*$AZ$183</f>
        <v>23307.311788819996</v>
      </c>
      <c r="PLI183" s="85">
        <f>1.039*$AZ$183</f>
        <v>23307.311788819996</v>
      </c>
      <c r="PLJ183" s="85">
        <f>1.039*$AZ$183</f>
        <v>23307.311788819996</v>
      </c>
      <c r="PLK183" s="85">
        <f>1.039*$AZ$183</f>
        <v>23307.311788819996</v>
      </c>
      <c r="PLL183" s="85">
        <f>1.039*$AZ$183</f>
        <v>23307.311788819996</v>
      </c>
      <c r="PLM183" s="85">
        <f>1.039*$AZ$183</f>
        <v>23307.311788819996</v>
      </c>
      <c r="PLN183" s="85">
        <f>1.039*$AZ$183</f>
        <v>23307.311788819996</v>
      </c>
      <c r="PLO183" s="85">
        <f>1.039*$AZ$183</f>
        <v>23307.311788819996</v>
      </c>
      <c r="PLP183" s="85">
        <f>1.039*$AZ$183</f>
        <v>23307.311788819996</v>
      </c>
      <c r="PLQ183" s="85">
        <f>1.039*$AZ$183</f>
        <v>23307.311788819996</v>
      </c>
      <c r="PLR183" s="85">
        <f>1.039*$AZ$183</f>
        <v>23307.311788819996</v>
      </c>
      <c r="PLS183" s="85">
        <f>1.039*$AZ$183</f>
        <v>23307.311788819996</v>
      </c>
      <c r="PLT183" s="85">
        <f>1.039*$AZ$183</f>
        <v>23307.311788819996</v>
      </c>
      <c r="PLU183" s="85">
        <f>1.039*$AZ$183</f>
        <v>23307.311788819996</v>
      </c>
      <c r="PLV183" s="85">
        <f>1.039*$AZ$183</f>
        <v>23307.311788819996</v>
      </c>
      <c r="PLW183" s="85">
        <f>1.039*$AZ$183</f>
        <v>23307.311788819996</v>
      </c>
      <c r="PLX183" s="85">
        <f>1.039*$AZ$183</f>
        <v>23307.311788819996</v>
      </c>
      <c r="PLY183" s="85">
        <f>1.039*$AZ$183</f>
        <v>23307.311788819996</v>
      </c>
      <c r="PLZ183" s="85">
        <f>1.039*$AZ$183</f>
        <v>23307.311788819996</v>
      </c>
      <c r="PMA183" s="85">
        <f>1.039*$AZ$183</f>
        <v>23307.311788819996</v>
      </c>
      <c r="PMB183" s="85">
        <f>1.039*$AZ$183</f>
        <v>23307.311788819996</v>
      </c>
      <c r="PMC183" s="85">
        <f>1.039*$AZ$183</f>
        <v>23307.311788819996</v>
      </c>
      <c r="PMD183" s="85">
        <f>1.039*$AZ$183</f>
        <v>23307.311788819996</v>
      </c>
      <c r="PME183" s="85">
        <f>1.039*$AZ$183</f>
        <v>23307.311788819996</v>
      </c>
      <c r="PMF183" s="85">
        <f>1.039*$AZ$183</f>
        <v>23307.311788819996</v>
      </c>
      <c r="PMG183" s="85">
        <f>1.039*$AZ$183</f>
        <v>23307.311788819996</v>
      </c>
      <c r="PMH183" s="85">
        <f>1.039*$AZ$183</f>
        <v>23307.311788819996</v>
      </c>
      <c r="PMI183" s="85">
        <f>1.039*$AZ$183</f>
        <v>23307.311788819996</v>
      </c>
      <c r="PMJ183" s="85">
        <f>1.039*$AZ$183</f>
        <v>23307.311788819996</v>
      </c>
      <c r="PMK183" s="85">
        <f>1.039*$AZ$183</f>
        <v>23307.311788819996</v>
      </c>
      <c r="PML183" s="85">
        <f>1.039*$AZ$183</f>
        <v>23307.311788819996</v>
      </c>
      <c r="PMM183" s="85">
        <f>1.039*$AZ$183</f>
        <v>23307.311788819996</v>
      </c>
      <c r="PMN183" s="85">
        <f>1.039*$AZ$183</f>
        <v>23307.311788819996</v>
      </c>
      <c r="PMO183" s="85">
        <f>1.039*$AZ$183</f>
        <v>23307.311788819996</v>
      </c>
      <c r="PMP183" s="85">
        <f>1.039*$AZ$183</f>
        <v>23307.311788819996</v>
      </c>
      <c r="PMQ183" s="85">
        <f>1.039*$AZ$183</f>
        <v>23307.311788819996</v>
      </c>
      <c r="PMR183" s="85">
        <f>1.039*$AZ$183</f>
        <v>23307.311788819996</v>
      </c>
      <c r="PMS183" s="85">
        <f>1.039*$AZ$183</f>
        <v>23307.311788819996</v>
      </c>
      <c r="PMT183" s="85">
        <f>1.039*$AZ$183</f>
        <v>23307.311788819996</v>
      </c>
      <c r="PMU183" s="85">
        <f>1.039*$AZ$183</f>
        <v>23307.311788819996</v>
      </c>
      <c r="PMV183" s="85">
        <f>1.039*$AZ$183</f>
        <v>23307.311788819996</v>
      </c>
      <c r="PMW183" s="85">
        <f>1.039*$AZ$183</f>
        <v>23307.311788819996</v>
      </c>
      <c r="PMX183" s="85">
        <f>1.039*$AZ$183</f>
        <v>23307.311788819996</v>
      </c>
      <c r="PMY183" s="85">
        <f>1.039*$AZ$183</f>
        <v>23307.311788819996</v>
      </c>
      <c r="PMZ183" s="85">
        <f>1.039*$AZ$183</f>
        <v>23307.311788819996</v>
      </c>
      <c r="PNA183" s="85">
        <f>1.039*$AZ$183</f>
        <v>23307.311788819996</v>
      </c>
      <c r="PNB183" s="85">
        <f>1.039*$AZ$183</f>
        <v>23307.311788819996</v>
      </c>
      <c r="PNC183" s="85">
        <f>1.039*$AZ$183</f>
        <v>23307.311788819996</v>
      </c>
      <c r="PND183" s="85">
        <f>1.039*$AZ$183</f>
        <v>23307.311788819996</v>
      </c>
      <c r="PNE183" s="85">
        <f>1.039*$AZ$183</f>
        <v>23307.311788819996</v>
      </c>
      <c r="PNF183" s="85">
        <f>1.039*$AZ$183</f>
        <v>23307.311788819996</v>
      </c>
      <c r="PNG183" s="85">
        <f>1.039*$AZ$183</f>
        <v>23307.311788819996</v>
      </c>
      <c r="PNH183" s="85">
        <f>1.039*$AZ$183</f>
        <v>23307.311788819996</v>
      </c>
      <c r="PNI183" s="85">
        <f>1.039*$AZ$183</f>
        <v>23307.311788819996</v>
      </c>
      <c r="PNJ183" s="85">
        <f>1.039*$AZ$183</f>
        <v>23307.311788819996</v>
      </c>
      <c r="PNK183" s="85">
        <f>1.039*$AZ$183</f>
        <v>23307.311788819996</v>
      </c>
      <c r="PNL183" s="85">
        <f>1.039*$AZ$183</f>
        <v>23307.311788819996</v>
      </c>
      <c r="PNM183" s="85">
        <f>1.039*$AZ$183</f>
        <v>23307.311788819996</v>
      </c>
      <c r="PNN183" s="85">
        <f>1.039*$AZ$183</f>
        <v>23307.311788819996</v>
      </c>
      <c r="PNO183" s="85">
        <f>1.039*$AZ$183</f>
        <v>23307.311788819996</v>
      </c>
      <c r="PNP183" s="85">
        <f>1.039*$AZ$183</f>
        <v>23307.311788819996</v>
      </c>
      <c r="PNQ183" s="85">
        <f>1.039*$AZ$183</f>
        <v>23307.311788819996</v>
      </c>
      <c r="PNR183" s="85">
        <f>1.039*$AZ$183</f>
        <v>23307.311788819996</v>
      </c>
      <c r="PNS183" s="85">
        <f>1.039*$AZ$183</f>
        <v>23307.311788819996</v>
      </c>
      <c r="PNT183" s="85">
        <f>1.039*$AZ$183</f>
        <v>23307.311788819996</v>
      </c>
      <c r="PNU183" s="85">
        <f>1.039*$AZ$183</f>
        <v>23307.311788819996</v>
      </c>
      <c r="PNV183" s="85">
        <f>1.039*$AZ$183</f>
        <v>23307.311788819996</v>
      </c>
      <c r="PNW183" s="85">
        <f>1.039*$AZ$183</f>
        <v>23307.311788819996</v>
      </c>
      <c r="PNX183" s="85">
        <f>1.039*$AZ$183</f>
        <v>23307.311788819996</v>
      </c>
      <c r="PNY183" s="85">
        <f>1.039*$AZ$183</f>
        <v>23307.311788819996</v>
      </c>
      <c r="PNZ183" s="85">
        <f>1.039*$AZ$183</f>
        <v>23307.311788819996</v>
      </c>
      <c r="POA183" s="85">
        <f>1.039*$AZ$183</f>
        <v>23307.311788819996</v>
      </c>
      <c r="POB183" s="85">
        <f>1.039*$AZ$183</f>
        <v>23307.311788819996</v>
      </c>
      <c r="POC183" s="85">
        <f>1.039*$AZ$183</f>
        <v>23307.311788819996</v>
      </c>
      <c r="POD183" s="85">
        <f>1.039*$AZ$183</f>
        <v>23307.311788819996</v>
      </c>
      <c r="POE183" s="85">
        <f>1.039*$AZ$183</f>
        <v>23307.311788819996</v>
      </c>
      <c r="POF183" s="85">
        <f>1.039*$AZ$183</f>
        <v>23307.311788819996</v>
      </c>
      <c r="POG183" s="85">
        <f>1.039*$AZ$183</f>
        <v>23307.311788819996</v>
      </c>
      <c r="POH183" s="85">
        <f>1.039*$AZ$183</f>
        <v>23307.311788819996</v>
      </c>
      <c r="POI183" s="85">
        <f>1.039*$AZ$183</f>
        <v>23307.311788819996</v>
      </c>
      <c r="POJ183" s="85">
        <f>1.039*$AZ$183</f>
        <v>23307.311788819996</v>
      </c>
      <c r="POK183" s="85">
        <f>1.039*$AZ$183</f>
        <v>23307.311788819996</v>
      </c>
      <c r="POL183" s="85">
        <f>1.039*$AZ$183</f>
        <v>23307.311788819996</v>
      </c>
      <c r="POM183" s="85">
        <f>1.039*$AZ$183</f>
        <v>23307.311788819996</v>
      </c>
      <c r="PON183" s="85">
        <f>1.039*$AZ$183</f>
        <v>23307.311788819996</v>
      </c>
      <c r="POO183" s="85">
        <f>1.039*$AZ$183</f>
        <v>23307.311788819996</v>
      </c>
      <c r="POP183" s="85">
        <f>1.039*$AZ$183</f>
        <v>23307.311788819996</v>
      </c>
      <c r="POQ183" s="85">
        <f>1.039*$AZ$183</f>
        <v>23307.311788819996</v>
      </c>
      <c r="POR183" s="85">
        <f>1.039*$AZ$183</f>
        <v>23307.311788819996</v>
      </c>
      <c r="POS183" s="85">
        <f>1.039*$AZ$183</f>
        <v>23307.311788819996</v>
      </c>
      <c r="POT183" s="85">
        <f>1.039*$AZ$183</f>
        <v>23307.311788819996</v>
      </c>
      <c r="POU183" s="85">
        <f>1.039*$AZ$183</f>
        <v>23307.311788819996</v>
      </c>
      <c r="POV183" s="85">
        <f>1.039*$AZ$183</f>
        <v>23307.311788819996</v>
      </c>
      <c r="POW183" s="85">
        <f>1.039*$AZ$183</f>
        <v>23307.311788819996</v>
      </c>
      <c r="POX183" s="85">
        <f>1.039*$AZ$183</f>
        <v>23307.311788819996</v>
      </c>
      <c r="POY183" s="85">
        <f>1.039*$AZ$183</f>
        <v>23307.311788819996</v>
      </c>
      <c r="POZ183" s="85">
        <f>1.039*$AZ$183</f>
        <v>23307.311788819996</v>
      </c>
      <c r="PPA183" s="85">
        <f>1.039*$AZ$183</f>
        <v>23307.311788819996</v>
      </c>
      <c r="PPB183" s="85">
        <f>1.039*$AZ$183</f>
        <v>23307.311788819996</v>
      </c>
      <c r="PPC183" s="85">
        <f>1.039*$AZ$183</f>
        <v>23307.311788819996</v>
      </c>
      <c r="PPD183" s="85">
        <f>1.039*$AZ$183</f>
        <v>23307.311788819996</v>
      </c>
      <c r="PPE183" s="85">
        <f>1.039*$AZ$183</f>
        <v>23307.311788819996</v>
      </c>
      <c r="PPF183" s="85">
        <f>1.039*$AZ$183</f>
        <v>23307.311788819996</v>
      </c>
      <c r="PPG183" s="85">
        <f>1.039*$AZ$183</f>
        <v>23307.311788819996</v>
      </c>
      <c r="PPH183" s="85">
        <f>1.039*$AZ$183</f>
        <v>23307.311788819996</v>
      </c>
      <c r="PPI183" s="85">
        <f>1.039*$AZ$183</f>
        <v>23307.311788819996</v>
      </c>
      <c r="PPJ183" s="85">
        <f>1.039*$AZ$183</f>
        <v>23307.311788819996</v>
      </c>
      <c r="PPK183" s="85">
        <f>1.039*$AZ$183</f>
        <v>23307.311788819996</v>
      </c>
      <c r="PPL183" s="85">
        <f>1.039*$AZ$183</f>
        <v>23307.311788819996</v>
      </c>
      <c r="PPM183" s="85">
        <f>1.039*$AZ$183</f>
        <v>23307.311788819996</v>
      </c>
      <c r="PPN183" s="85">
        <f>1.039*$AZ$183</f>
        <v>23307.311788819996</v>
      </c>
      <c r="PPO183" s="85">
        <f>1.039*$AZ$183</f>
        <v>23307.311788819996</v>
      </c>
      <c r="PPP183" s="85">
        <f>1.039*$AZ$183</f>
        <v>23307.311788819996</v>
      </c>
      <c r="PPQ183" s="85">
        <f>1.039*$AZ$183</f>
        <v>23307.311788819996</v>
      </c>
      <c r="PPR183" s="85">
        <f>1.039*$AZ$183</f>
        <v>23307.311788819996</v>
      </c>
      <c r="PPS183" s="85">
        <f>1.039*$AZ$183</f>
        <v>23307.311788819996</v>
      </c>
      <c r="PPT183" s="85">
        <f>1.039*$AZ$183</f>
        <v>23307.311788819996</v>
      </c>
      <c r="PPU183" s="85">
        <f>1.039*$AZ$183</f>
        <v>23307.311788819996</v>
      </c>
      <c r="PPV183" s="85">
        <f>1.039*$AZ$183</f>
        <v>23307.311788819996</v>
      </c>
      <c r="PPW183" s="85">
        <f>1.039*$AZ$183</f>
        <v>23307.311788819996</v>
      </c>
      <c r="PPX183" s="85">
        <f>1.039*$AZ$183</f>
        <v>23307.311788819996</v>
      </c>
      <c r="PPY183" s="85">
        <f>1.039*$AZ$183</f>
        <v>23307.311788819996</v>
      </c>
      <c r="PPZ183" s="85">
        <f>1.039*$AZ$183</f>
        <v>23307.311788819996</v>
      </c>
      <c r="PQA183" s="85">
        <f>1.039*$AZ$183</f>
        <v>23307.311788819996</v>
      </c>
      <c r="PQB183" s="85">
        <f>1.039*$AZ$183</f>
        <v>23307.311788819996</v>
      </c>
      <c r="PQC183" s="85">
        <f>1.039*$AZ$183</f>
        <v>23307.311788819996</v>
      </c>
      <c r="PQD183" s="85">
        <f>1.039*$AZ$183</f>
        <v>23307.311788819996</v>
      </c>
      <c r="PQE183" s="85">
        <f>1.039*$AZ$183</f>
        <v>23307.311788819996</v>
      </c>
      <c r="PQF183" s="85">
        <f>1.039*$AZ$183</f>
        <v>23307.311788819996</v>
      </c>
      <c r="PQG183" s="85">
        <f>1.039*$AZ$183</f>
        <v>23307.311788819996</v>
      </c>
      <c r="PQH183" s="85">
        <f>1.039*$AZ$183</f>
        <v>23307.311788819996</v>
      </c>
      <c r="PQI183" s="85">
        <f>1.039*$AZ$183</f>
        <v>23307.311788819996</v>
      </c>
      <c r="PQJ183" s="85">
        <f>1.039*$AZ$183</f>
        <v>23307.311788819996</v>
      </c>
      <c r="PQK183" s="85">
        <f>1.039*$AZ$183</f>
        <v>23307.311788819996</v>
      </c>
      <c r="PQL183" s="85">
        <f>1.039*$AZ$183</f>
        <v>23307.311788819996</v>
      </c>
      <c r="PQM183" s="85">
        <f>1.039*$AZ$183</f>
        <v>23307.311788819996</v>
      </c>
      <c r="PQN183" s="85">
        <f>1.039*$AZ$183</f>
        <v>23307.311788819996</v>
      </c>
      <c r="PQO183" s="85">
        <f>1.039*$AZ$183</f>
        <v>23307.311788819996</v>
      </c>
      <c r="PQP183" s="85">
        <f>1.039*$AZ$183</f>
        <v>23307.311788819996</v>
      </c>
      <c r="PQQ183" s="85">
        <f>1.039*$AZ$183</f>
        <v>23307.311788819996</v>
      </c>
      <c r="PQR183" s="85">
        <f>1.039*$AZ$183</f>
        <v>23307.311788819996</v>
      </c>
      <c r="PQS183" s="85">
        <f>1.039*$AZ$183</f>
        <v>23307.311788819996</v>
      </c>
      <c r="PQT183" s="85">
        <f>1.039*$AZ$183</f>
        <v>23307.311788819996</v>
      </c>
      <c r="PQU183" s="85">
        <f>1.039*$AZ$183</f>
        <v>23307.311788819996</v>
      </c>
      <c r="PQV183" s="85">
        <f>1.039*$AZ$183</f>
        <v>23307.311788819996</v>
      </c>
      <c r="PQW183" s="85">
        <f>1.039*$AZ$183</f>
        <v>23307.311788819996</v>
      </c>
      <c r="PQX183" s="85">
        <f>1.039*$AZ$183</f>
        <v>23307.311788819996</v>
      </c>
      <c r="PQY183" s="85">
        <f>1.039*$AZ$183</f>
        <v>23307.311788819996</v>
      </c>
      <c r="PQZ183" s="85">
        <f>1.039*$AZ$183</f>
        <v>23307.311788819996</v>
      </c>
      <c r="PRA183" s="85">
        <f>1.039*$AZ$183</f>
        <v>23307.311788819996</v>
      </c>
      <c r="PRB183" s="85">
        <f>1.039*$AZ$183</f>
        <v>23307.311788819996</v>
      </c>
      <c r="PRC183" s="85">
        <f>1.039*$AZ$183</f>
        <v>23307.311788819996</v>
      </c>
      <c r="PRD183" s="85">
        <f>1.039*$AZ$183</f>
        <v>23307.311788819996</v>
      </c>
      <c r="PRE183" s="85">
        <f>1.039*$AZ$183</f>
        <v>23307.311788819996</v>
      </c>
      <c r="PRF183" s="85">
        <f>1.039*$AZ$183</f>
        <v>23307.311788819996</v>
      </c>
      <c r="PRG183" s="85">
        <f>1.039*$AZ$183</f>
        <v>23307.311788819996</v>
      </c>
      <c r="PRH183" s="85">
        <f>1.039*$AZ$183</f>
        <v>23307.311788819996</v>
      </c>
      <c r="PRI183" s="85">
        <f>1.039*$AZ$183</f>
        <v>23307.311788819996</v>
      </c>
      <c r="PRJ183" s="85">
        <f>1.039*$AZ$183</f>
        <v>23307.311788819996</v>
      </c>
      <c r="PRK183" s="85">
        <f>1.039*$AZ$183</f>
        <v>23307.311788819996</v>
      </c>
      <c r="PRL183" s="85">
        <f>1.039*$AZ$183</f>
        <v>23307.311788819996</v>
      </c>
      <c r="PRM183" s="85">
        <f>1.039*$AZ$183</f>
        <v>23307.311788819996</v>
      </c>
      <c r="PRN183" s="85">
        <f>1.039*$AZ$183</f>
        <v>23307.311788819996</v>
      </c>
      <c r="PRO183" s="85">
        <f>1.039*$AZ$183</f>
        <v>23307.311788819996</v>
      </c>
      <c r="PRP183" s="85">
        <f>1.039*$AZ$183</f>
        <v>23307.311788819996</v>
      </c>
      <c r="PRQ183" s="85">
        <f>1.039*$AZ$183</f>
        <v>23307.311788819996</v>
      </c>
      <c r="PRR183" s="85">
        <f>1.039*$AZ$183</f>
        <v>23307.311788819996</v>
      </c>
      <c r="PRS183" s="85">
        <f>1.039*$AZ$183</f>
        <v>23307.311788819996</v>
      </c>
      <c r="PRT183" s="85">
        <f>1.039*$AZ$183</f>
        <v>23307.311788819996</v>
      </c>
      <c r="PRU183" s="85">
        <f>1.039*$AZ$183</f>
        <v>23307.311788819996</v>
      </c>
      <c r="PRV183" s="85">
        <f>1.039*$AZ$183</f>
        <v>23307.311788819996</v>
      </c>
      <c r="PRW183" s="85">
        <f>1.039*$AZ$183</f>
        <v>23307.311788819996</v>
      </c>
      <c r="PRX183" s="85">
        <f>1.039*$AZ$183</f>
        <v>23307.311788819996</v>
      </c>
      <c r="PRY183" s="85">
        <f>1.039*$AZ$183</f>
        <v>23307.311788819996</v>
      </c>
      <c r="PRZ183" s="85">
        <f>1.039*$AZ$183</f>
        <v>23307.311788819996</v>
      </c>
      <c r="PSA183" s="85">
        <f>1.039*$AZ$183</f>
        <v>23307.311788819996</v>
      </c>
      <c r="PSB183" s="85">
        <f>1.039*$AZ$183</f>
        <v>23307.311788819996</v>
      </c>
      <c r="PSC183" s="85">
        <f>1.039*$AZ$183</f>
        <v>23307.311788819996</v>
      </c>
      <c r="PSD183" s="85">
        <f>1.039*$AZ$183</f>
        <v>23307.311788819996</v>
      </c>
      <c r="PSE183" s="85">
        <f>1.039*$AZ$183</f>
        <v>23307.311788819996</v>
      </c>
      <c r="PSF183" s="85">
        <f>1.039*$AZ$183</f>
        <v>23307.311788819996</v>
      </c>
      <c r="PSG183" s="85">
        <f>1.039*$AZ$183</f>
        <v>23307.311788819996</v>
      </c>
      <c r="PSH183" s="85">
        <f>1.039*$AZ$183</f>
        <v>23307.311788819996</v>
      </c>
      <c r="PSI183" s="85">
        <f>1.039*$AZ$183</f>
        <v>23307.311788819996</v>
      </c>
      <c r="PSJ183" s="85">
        <f>1.039*$AZ$183</f>
        <v>23307.311788819996</v>
      </c>
      <c r="PSK183" s="85">
        <f>1.039*$AZ$183</f>
        <v>23307.311788819996</v>
      </c>
      <c r="PSL183" s="85">
        <f>1.039*$AZ$183</f>
        <v>23307.311788819996</v>
      </c>
      <c r="PSM183" s="85">
        <f>1.039*$AZ$183</f>
        <v>23307.311788819996</v>
      </c>
      <c r="PSN183" s="85">
        <f>1.039*$AZ$183</f>
        <v>23307.311788819996</v>
      </c>
      <c r="PSO183" s="85">
        <f>1.039*$AZ$183</f>
        <v>23307.311788819996</v>
      </c>
      <c r="PSP183" s="85">
        <f>1.039*$AZ$183</f>
        <v>23307.311788819996</v>
      </c>
      <c r="PSQ183" s="85">
        <f>1.039*$AZ$183</f>
        <v>23307.311788819996</v>
      </c>
      <c r="PSR183" s="85">
        <f>1.039*$AZ$183</f>
        <v>23307.311788819996</v>
      </c>
      <c r="PSS183" s="85">
        <f>1.039*$AZ$183</f>
        <v>23307.311788819996</v>
      </c>
      <c r="PST183" s="85">
        <f>1.039*$AZ$183</f>
        <v>23307.311788819996</v>
      </c>
      <c r="PSU183" s="85">
        <f>1.039*$AZ$183</f>
        <v>23307.311788819996</v>
      </c>
      <c r="PSV183" s="85">
        <f>1.039*$AZ$183</f>
        <v>23307.311788819996</v>
      </c>
      <c r="PSW183" s="85">
        <f>1.039*$AZ$183</f>
        <v>23307.311788819996</v>
      </c>
      <c r="PSX183" s="85">
        <f>1.039*$AZ$183</f>
        <v>23307.311788819996</v>
      </c>
      <c r="PSY183" s="85">
        <f>1.039*$AZ$183</f>
        <v>23307.311788819996</v>
      </c>
      <c r="PSZ183" s="85">
        <f>1.039*$AZ$183</f>
        <v>23307.311788819996</v>
      </c>
      <c r="PTA183" s="85">
        <f>1.039*$AZ$183</f>
        <v>23307.311788819996</v>
      </c>
      <c r="PTB183" s="85">
        <f>1.039*$AZ$183</f>
        <v>23307.311788819996</v>
      </c>
      <c r="PTC183" s="85">
        <f>1.039*$AZ$183</f>
        <v>23307.311788819996</v>
      </c>
      <c r="PTD183" s="85">
        <f>1.039*$AZ$183</f>
        <v>23307.311788819996</v>
      </c>
      <c r="PTE183" s="85">
        <f>1.039*$AZ$183</f>
        <v>23307.311788819996</v>
      </c>
      <c r="PTF183" s="85">
        <f>1.039*$AZ$183</f>
        <v>23307.311788819996</v>
      </c>
      <c r="PTG183" s="85">
        <f>1.039*$AZ$183</f>
        <v>23307.311788819996</v>
      </c>
      <c r="PTH183" s="85">
        <f>1.039*$AZ$183</f>
        <v>23307.311788819996</v>
      </c>
      <c r="PTI183" s="85">
        <f>1.039*$AZ$183</f>
        <v>23307.311788819996</v>
      </c>
      <c r="PTJ183" s="85">
        <f>1.039*$AZ$183</f>
        <v>23307.311788819996</v>
      </c>
      <c r="PTK183" s="85">
        <f>1.039*$AZ$183</f>
        <v>23307.311788819996</v>
      </c>
      <c r="PTL183" s="85">
        <f>1.039*$AZ$183</f>
        <v>23307.311788819996</v>
      </c>
      <c r="PTM183" s="85">
        <f>1.039*$AZ$183</f>
        <v>23307.311788819996</v>
      </c>
      <c r="PTN183" s="85">
        <f>1.039*$AZ$183</f>
        <v>23307.311788819996</v>
      </c>
      <c r="PTO183" s="85">
        <f>1.039*$AZ$183</f>
        <v>23307.311788819996</v>
      </c>
      <c r="PTP183" s="85">
        <f>1.039*$AZ$183</f>
        <v>23307.311788819996</v>
      </c>
      <c r="PTQ183" s="85">
        <f>1.039*$AZ$183</f>
        <v>23307.311788819996</v>
      </c>
      <c r="PTR183" s="85">
        <f>1.039*$AZ$183</f>
        <v>23307.311788819996</v>
      </c>
      <c r="PTS183" s="85">
        <f>1.039*$AZ$183</f>
        <v>23307.311788819996</v>
      </c>
      <c r="PTT183" s="85">
        <f>1.039*$AZ$183</f>
        <v>23307.311788819996</v>
      </c>
      <c r="PTU183" s="85">
        <f>1.039*$AZ$183</f>
        <v>23307.311788819996</v>
      </c>
      <c r="PTV183" s="85">
        <f>1.039*$AZ$183</f>
        <v>23307.311788819996</v>
      </c>
      <c r="PTW183" s="85">
        <f>1.039*$AZ$183</f>
        <v>23307.311788819996</v>
      </c>
      <c r="PTX183" s="85">
        <f>1.039*$AZ$183</f>
        <v>23307.311788819996</v>
      </c>
      <c r="PTY183" s="85">
        <f>1.039*$AZ$183</f>
        <v>23307.311788819996</v>
      </c>
      <c r="PTZ183" s="85">
        <f>1.039*$AZ$183</f>
        <v>23307.311788819996</v>
      </c>
      <c r="PUA183" s="85">
        <f>1.039*$AZ$183</f>
        <v>23307.311788819996</v>
      </c>
      <c r="PUB183" s="85">
        <f>1.039*$AZ$183</f>
        <v>23307.311788819996</v>
      </c>
      <c r="PUC183" s="85">
        <f>1.039*$AZ$183</f>
        <v>23307.311788819996</v>
      </c>
      <c r="PUD183" s="85">
        <f>1.039*$AZ$183</f>
        <v>23307.311788819996</v>
      </c>
      <c r="PUE183" s="85">
        <f>1.039*$AZ$183</f>
        <v>23307.311788819996</v>
      </c>
      <c r="PUF183" s="85">
        <f>1.039*$AZ$183</f>
        <v>23307.311788819996</v>
      </c>
      <c r="PUG183" s="85">
        <f>1.039*$AZ$183</f>
        <v>23307.311788819996</v>
      </c>
      <c r="PUH183" s="85">
        <f>1.039*$AZ$183</f>
        <v>23307.311788819996</v>
      </c>
      <c r="PUI183" s="85">
        <f>1.039*$AZ$183</f>
        <v>23307.311788819996</v>
      </c>
      <c r="PUJ183" s="85">
        <f>1.039*$AZ$183</f>
        <v>23307.311788819996</v>
      </c>
      <c r="PUK183" s="85">
        <f>1.039*$AZ$183</f>
        <v>23307.311788819996</v>
      </c>
      <c r="PUL183" s="85">
        <f>1.039*$AZ$183</f>
        <v>23307.311788819996</v>
      </c>
      <c r="PUM183" s="85">
        <f>1.039*$AZ$183</f>
        <v>23307.311788819996</v>
      </c>
      <c r="PUN183" s="85">
        <f>1.039*$AZ$183</f>
        <v>23307.311788819996</v>
      </c>
      <c r="PUO183" s="85">
        <f>1.039*$AZ$183</f>
        <v>23307.311788819996</v>
      </c>
      <c r="PUP183" s="85">
        <f>1.039*$AZ$183</f>
        <v>23307.311788819996</v>
      </c>
      <c r="PUQ183" s="85">
        <f>1.039*$AZ$183</f>
        <v>23307.311788819996</v>
      </c>
      <c r="PUR183" s="85">
        <f>1.039*$AZ$183</f>
        <v>23307.311788819996</v>
      </c>
      <c r="PUS183" s="85">
        <f>1.039*$AZ$183</f>
        <v>23307.311788819996</v>
      </c>
      <c r="PUT183" s="85">
        <f>1.039*$AZ$183</f>
        <v>23307.311788819996</v>
      </c>
      <c r="PUU183" s="85">
        <f>1.039*$AZ$183</f>
        <v>23307.311788819996</v>
      </c>
      <c r="PUV183" s="85">
        <f>1.039*$AZ$183</f>
        <v>23307.311788819996</v>
      </c>
      <c r="PUW183" s="85">
        <f>1.039*$AZ$183</f>
        <v>23307.311788819996</v>
      </c>
      <c r="PUX183" s="85">
        <f>1.039*$AZ$183</f>
        <v>23307.311788819996</v>
      </c>
      <c r="PUY183" s="85">
        <f>1.039*$AZ$183</f>
        <v>23307.311788819996</v>
      </c>
      <c r="PUZ183" s="85">
        <f>1.039*$AZ$183</f>
        <v>23307.311788819996</v>
      </c>
      <c r="PVA183" s="85">
        <f>1.039*$AZ$183</f>
        <v>23307.311788819996</v>
      </c>
      <c r="PVB183" s="85">
        <f>1.039*$AZ$183</f>
        <v>23307.311788819996</v>
      </c>
      <c r="PVC183" s="85">
        <f>1.039*$AZ$183</f>
        <v>23307.311788819996</v>
      </c>
      <c r="PVD183" s="85">
        <f>1.039*$AZ$183</f>
        <v>23307.311788819996</v>
      </c>
      <c r="PVE183" s="85">
        <f>1.039*$AZ$183</f>
        <v>23307.311788819996</v>
      </c>
      <c r="PVF183" s="85">
        <f>1.039*$AZ$183</f>
        <v>23307.311788819996</v>
      </c>
      <c r="PVG183" s="85">
        <f>1.039*$AZ$183</f>
        <v>23307.311788819996</v>
      </c>
      <c r="PVH183" s="85">
        <f>1.039*$AZ$183</f>
        <v>23307.311788819996</v>
      </c>
      <c r="PVI183" s="85">
        <f>1.039*$AZ$183</f>
        <v>23307.311788819996</v>
      </c>
      <c r="PVJ183" s="85">
        <f>1.039*$AZ$183</f>
        <v>23307.311788819996</v>
      </c>
      <c r="PVK183" s="85">
        <f>1.039*$AZ$183</f>
        <v>23307.311788819996</v>
      </c>
      <c r="PVL183" s="85">
        <f>1.039*$AZ$183</f>
        <v>23307.311788819996</v>
      </c>
      <c r="PVM183" s="85">
        <f>1.039*$AZ$183</f>
        <v>23307.311788819996</v>
      </c>
      <c r="PVN183" s="85">
        <f>1.039*$AZ$183</f>
        <v>23307.311788819996</v>
      </c>
      <c r="PVO183" s="85">
        <f>1.039*$AZ$183</f>
        <v>23307.311788819996</v>
      </c>
      <c r="PVP183" s="85">
        <f>1.039*$AZ$183</f>
        <v>23307.311788819996</v>
      </c>
      <c r="PVQ183" s="85">
        <f>1.039*$AZ$183</f>
        <v>23307.311788819996</v>
      </c>
      <c r="PVR183" s="85">
        <f>1.039*$AZ$183</f>
        <v>23307.311788819996</v>
      </c>
      <c r="PVS183" s="85">
        <f>1.039*$AZ$183</f>
        <v>23307.311788819996</v>
      </c>
      <c r="PVT183" s="85">
        <f>1.039*$AZ$183</f>
        <v>23307.311788819996</v>
      </c>
      <c r="PVU183" s="85">
        <f>1.039*$AZ$183</f>
        <v>23307.311788819996</v>
      </c>
      <c r="PVV183" s="85">
        <f>1.039*$AZ$183</f>
        <v>23307.311788819996</v>
      </c>
      <c r="PVW183" s="85">
        <f>1.039*$AZ$183</f>
        <v>23307.311788819996</v>
      </c>
      <c r="PVX183" s="85">
        <f>1.039*$AZ$183</f>
        <v>23307.311788819996</v>
      </c>
      <c r="PVY183" s="85">
        <f>1.039*$AZ$183</f>
        <v>23307.311788819996</v>
      </c>
      <c r="PVZ183" s="85">
        <f>1.039*$AZ$183</f>
        <v>23307.311788819996</v>
      </c>
      <c r="PWA183" s="85">
        <f>1.039*$AZ$183</f>
        <v>23307.311788819996</v>
      </c>
      <c r="PWB183" s="85">
        <f>1.039*$AZ$183</f>
        <v>23307.311788819996</v>
      </c>
      <c r="PWC183" s="85">
        <f>1.039*$AZ$183</f>
        <v>23307.311788819996</v>
      </c>
      <c r="PWD183" s="85">
        <f>1.039*$AZ$183</f>
        <v>23307.311788819996</v>
      </c>
      <c r="PWE183" s="85">
        <f>1.039*$AZ$183</f>
        <v>23307.311788819996</v>
      </c>
      <c r="PWF183" s="85">
        <f>1.039*$AZ$183</f>
        <v>23307.311788819996</v>
      </c>
      <c r="PWG183" s="85">
        <f>1.039*$AZ$183</f>
        <v>23307.311788819996</v>
      </c>
      <c r="PWH183" s="85">
        <f>1.039*$AZ$183</f>
        <v>23307.311788819996</v>
      </c>
      <c r="PWI183" s="85">
        <f>1.039*$AZ$183</f>
        <v>23307.311788819996</v>
      </c>
      <c r="PWJ183" s="85">
        <f>1.039*$AZ$183</f>
        <v>23307.311788819996</v>
      </c>
      <c r="PWK183" s="85">
        <f>1.039*$AZ$183</f>
        <v>23307.311788819996</v>
      </c>
      <c r="PWL183" s="85">
        <f>1.039*$AZ$183</f>
        <v>23307.311788819996</v>
      </c>
      <c r="PWM183" s="85">
        <f>1.039*$AZ$183</f>
        <v>23307.311788819996</v>
      </c>
      <c r="PWN183" s="85">
        <f>1.039*$AZ$183</f>
        <v>23307.311788819996</v>
      </c>
      <c r="PWO183" s="85">
        <f>1.039*$AZ$183</f>
        <v>23307.311788819996</v>
      </c>
      <c r="PWP183" s="85">
        <f>1.039*$AZ$183</f>
        <v>23307.311788819996</v>
      </c>
      <c r="PWQ183" s="85">
        <f>1.039*$AZ$183</f>
        <v>23307.311788819996</v>
      </c>
      <c r="PWR183" s="85">
        <f>1.039*$AZ$183</f>
        <v>23307.311788819996</v>
      </c>
      <c r="PWS183" s="85">
        <f>1.039*$AZ$183</f>
        <v>23307.311788819996</v>
      </c>
      <c r="PWT183" s="85">
        <f>1.039*$AZ$183</f>
        <v>23307.311788819996</v>
      </c>
      <c r="PWU183" s="85">
        <f>1.039*$AZ$183</f>
        <v>23307.311788819996</v>
      </c>
      <c r="PWV183" s="85">
        <f>1.039*$AZ$183</f>
        <v>23307.311788819996</v>
      </c>
      <c r="PWW183" s="85">
        <f>1.039*$AZ$183</f>
        <v>23307.311788819996</v>
      </c>
      <c r="PWX183" s="85">
        <f>1.039*$AZ$183</f>
        <v>23307.311788819996</v>
      </c>
      <c r="PWY183" s="85">
        <f>1.039*$AZ$183</f>
        <v>23307.311788819996</v>
      </c>
      <c r="PWZ183" s="85">
        <f>1.039*$AZ$183</f>
        <v>23307.311788819996</v>
      </c>
      <c r="PXA183" s="85">
        <f>1.039*$AZ$183</f>
        <v>23307.311788819996</v>
      </c>
      <c r="PXB183" s="85">
        <f>1.039*$AZ$183</f>
        <v>23307.311788819996</v>
      </c>
      <c r="PXC183" s="85">
        <f>1.039*$AZ$183</f>
        <v>23307.311788819996</v>
      </c>
      <c r="PXD183" s="85">
        <f>1.039*$AZ$183</f>
        <v>23307.311788819996</v>
      </c>
      <c r="PXE183" s="85">
        <f>1.039*$AZ$183</f>
        <v>23307.311788819996</v>
      </c>
      <c r="PXF183" s="85">
        <f>1.039*$AZ$183</f>
        <v>23307.311788819996</v>
      </c>
      <c r="PXG183" s="85">
        <f>1.039*$AZ$183</f>
        <v>23307.311788819996</v>
      </c>
      <c r="PXH183" s="85">
        <f>1.039*$AZ$183</f>
        <v>23307.311788819996</v>
      </c>
      <c r="PXI183" s="85">
        <f>1.039*$AZ$183</f>
        <v>23307.311788819996</v>
      </c>
      <c r="PXJ183" s="85">
        <f>1.039*$AZ$183</f>
        <v>23307.311788819996</v>
      </c>
      <c r="PXK183" s="85">
        <f>1.039*$AZ$183</f>
        <v>23307.311788819996</v>
      </c>
      <c r="PXL183" s="85">
        <f>1.039*$AZ$183</f>
        <v>23307.311788819996</v>
      </c>
      <c r="PXM183" s="85">
        <f>1.039*$AZ$183</f>
        <v>23307.311788819996</v>
      </c>
      <c r="PXN183" s="85">
        <f>1.039*$AZ$183</f>
        <v>23307.311788819996</v>
      </c>
      <c r="PXO183" s="85">
        <f>1.039*$AZ$183</f>
        <v>23307.311788819996</v>
      </c>
      <c r="PXP183" s="85">
        <f>1.039*$AZ$183</f>
        <v>23307.311788819996</v>
      </c>
      <c r="PXQ183" s="85">
        <f>1.039*$AZ$183</f>
        <v>23307.311788819996</v>
      </c>
      <c r="PXR183" s="85">
        <f>1.039*$AZ$183</f>
        <v>23307.311788819996</v>
      </c>
      <c r="PXS183" s="85">
        <f>1.039*$AZ$183</f>
        <v>23307.311788819996</v>
      </c>
      <c r="PXT183" s="85">
        <f>1.039*$AZ$183</f>
        <v>23307.311788819996</v>
      </c>
      <c r="PXU183" s="85">
        <f>1.039*$AZ$183</f>
        <v>23307.311788819996</v>
      </c>
      <c r="PXV183" s="85">
        <f>1.039*$AZ$183</f>
        <v>23307.311788819996</v>
      </c>
      <c r="PXW183" s="85">
        <f>1.039*$AZ$183</f>
        <v>23307.311788819996</v>
      </c>
      <c r="PXX183" s="85">
        <f>1.039*$AZ$183</f>
        <v>23307.311788819996</v>
      </c>
      <c r="PXY183" s="85">
        <f>1.039*$AZ$183</f>
        <v>23307.311788819996</v>
      </c>
      <c r="PXZ183" s="85">
        <f>1.039*$AZ$183</f>
        <v>23307.311788819996</v>
      </c>
      <c r="PYA183" s="85">
        <f>1.039*$AZ$183</f>
        <v>23307.311788819996</v>
      </c>
      <c r="PYB183" s="85">
        <f>1.039*$AZ$183</f>
        <v>23307.311788819996</v>
      </c>
      <c r="PYC183" s="85">
        <f>1.039*$AZ$183</f>
        <v>23307.311788819996</v>
      </c>
      <c r="PYD183" s="85">
        <f>1.039*$AZ$183</f>
        <v>23307.311788819996</v>
      </c>
      <c r="PYE183" s="85">
        <f>1.039*$AZ$183</f>
        <v>23307.311788819996</v>
      </c>
      <c r="PYF183" s="85">
        <f>1.039*$AZ$183</f>
        <v>23307.311788819996</v>
      </c>
      <c r="PYG183" s="85">
        <f>1.039*$AZ$183</f>
        <v>23307.311788819996</v>
      </c>
      <c r="PYH183" s="85">
        <f>1.039*$AZ$183</f>
        <v>23307.311788819996</v>
      </c>
      <c r="PYI183" s="85">
        <f>1.039*$AZ$183</f>
        <v>23307.311788819996</v>
      </c>
      <c r="PYJ183" s="85">
        <f>1.039*$AZ$183</f>
        <v>23307.311788819996</v>
      </c>
      <c r="PYK183" s="85">
        <f>1.039*$AZ$183</f>
        <v>23307.311788819996</v>
      </c>
      <c r="PYL183" s="85">
        <f>1.039*$AZ$183</f>
        <v>23307.311788819996</v>
      </c>
      <c r="PYM183" s="85">
        <f>1.039*$AZ$183</f>
        <v>23307.311788819996</v>
      </c>
      <c r="PYN183" s="85">
        <f>1.039*$AZ$183</f>
        <v>23307.311788819996</v>
      </c>
      <c r="PYO183" s="85">
        <f>1.039*$AZ$183</f>
        <v>23307.311788819996</v>
      </c>
      <c r="PYP183" s="85">
        <f>1.039*$AZ$183</f>
        <v>23307.311788819996</v>
      </c>
      <c r="PYQ183" s="85">
        <f>1.039*$AZ$183</f>
        <v>23307.311788819996</v>
      </c>
      <c r="PYR183" s="85">
        <f>1.039*$AZ$183</f>
        <v>23307.311788819996</v>
      </c>
      <c r="PYS183" s="85">
        <f>1.039*$AZ$183</f>
        <v>23307.311788819996</v>
      </c>
      <c r="PYT183" s="85">
        <f>1.039*$AZ$183</f>
        <v>23307.311788819996</v>
      </c>
      <c r="PYU183" s="85">
        <f>1.039*$AZ$183</f>
        <v>23307.311788819996</v>
      </c>
      <c r="PYV183" s="85">
        <f>1.039*$AZ$183</f>
        <v>23307.311788819996</v>
      </c>
      <c r="PYW183" s="85">
        <f>1.039*$AZ$183</f>
        <v>23307.311788819996</v>
      </c>
      <c r="PYX183" s="85">
        <f>1.039*$AZ$183</f>
        <v>23307.311788819996</v>
      </c>
      <c r="PYY183" s="85">
        <f>1.039*$AZ$183</f>
        <v>23307.311788819996</v>
      </c>
      <c r="PYZ183" s="85">
        <f>1.039*$AZ$183</f>
        <v>23307.311788819996</v>
      </c>
      <c r="PZA183" s="85">
        <f>1.039*$AZ$183</f>
        <v>23307.311788819996</v>
      </c>
      <c r="PZB183" s="85">
        <f>1.039*$AZ$183</f>
        <v>23307.311788819996</v>
      </c>
      <c r="PZC183" s="85">
        <f>1.039*$AZ$183</f>
        <v>23307.311788819996</v>
      </c>
      <c r="PZD183" s="85">
        <f>1.039*$AZ$183</f>
        <v>23307.311788819996</v>
      </c>
      <c r="PZE183" s="85">
        <f>1.039*$AZ$183</f>
        <v>23307.311788819996</v>
      </c>
      <c r="PZF183" s="85">
        <f>1.039*$AZ$183</f>
        <v>23307.311788819996</v>
      </c>
      <c r="PZG183" s="85">
        <f>1.039*$AZ$183</f>
        <v>23307.311788819996</v>
      </c>
      <c r="PZH183" s="85">
        <f>1.039*$AZ$183</f>
        <v>23307.311788819996</v>
      </c>
      <c r="PZI183" s="85">
        <f>1.039*$AZ$183</f>
        <v>23307.311788819996</v>
      </c>
      <c r="PZJ183" s="85">
        <f>1.039*$AZ$183</f>
        <v>23307.311788819996</v>
      </c>
      <c r="PZK183" s="85">
        <f>1.039*$AZ$183</f>
        <v>23307.311788819996</v>
      </c>
      <c r="PZL183" s="85">
        <f>1.039*$AZ$183</f>
        <v>23307.311788819996</v>
      </c>
      <c r="PZM183" s="85">
        <f>1.039*$AZ$183</f>
        <v>23307.311788819996</v>
      </c>
      <c r="PZN183" s="85">
        <f>1.039*$AZ$183</f>
        <v>23307.311788819996</v>
      </c>
      <c r="PZO183" s="85">
        <f>1.039*$AZ$183</f>
        <v>23307.311788819996</v>
      </c>
      <c r="PZP183" s="85">
        <f>1.039*$AZ$183</f>
        <v>23307.311788819996</v>
      </c>
      <c r="PZQ183" s="85">
        <f>1.039*$AZ$183</f>
        <v>23307.311788819996</v>
      </c>
      <c r="PZR183" s="85">
        <f>1.039*$AZ$183</f>
        <v>23307.311788819996</v>
      </c>
      <c r="PZS183" s="85">
        <f>1.039*$AZ$183</f>
        <v>23307.311788819996</v>
      </c>
      <c r="PZT183" s="85">
        <f>1.039*$AZ$183</f>
        <v>23307.311788819996</v>
      </c>
      <c r="PZU183" s="85">
        <f>1.039*$AZ$183</f>
        <v>23307.311788819996</v>
      </c>
      <c r="PZV183" s="85">
        <f>1.039*$AZ$183</f>
        <v>23307.311788819996</v>
      </c>
      <c r="PZW183" s="85">
        <f>1.039*$AZ$183</f>
        <v>23307.311788819996</v>
      </c>
      <c r="PZX183" s="85">
        <f>1.039*$AZ$183</f>
        <v>23307.311788819996</v>
      </c>
      <c r="PZY183" s="85">
        <f>1.039*$AZ$183</f>
        <v>23307.311788819996</v>
      </c>
      <c r="PZZ183" s="85">
        <f>1.039*$AZ$183</f>
        <v>23307.311788819996</v>
      </c>
      <c r="QAA183" s="85">
        <f>1.039*$AZ$183</f>
        <v>23307.311788819996</v>
      </c>
      <c r="QAB183" s="85">
        <f>1.039*$AZ$183</f>
        <v>23307.311788819996</v>
      </c>
      <c r="QAC183" s="85">
        <f>1.039*$AZ$183</f>
        <v>23307.311788819996</v>
      </c>
      <c r="QAD183" s="85">
        <f>1.039*$AZ$183</f>
        <v>23307.311788819996</v>
      </c>
      <c r="QAE183" s="85">
        <f>1.039*$AZ$183</f>
        <v>23307.311788819996</v>
      </c>
      <c r="QAF183" s="85">
        <f>1.039*$AZ$183</f>
        <v>23307.311788819996</v>
      </c>
      <c r="QAG183" s="85">
        <f>1.039*$AZ$183</f>
        <v>23307.311788819996</v>
      </c>
      <c r="QAH183" s="85">
        <f>1.039*$AZ$183</f>
        <v>23307.311788819996</v>
      </c>
      <c r="QAI183" s="85">
        <f>1.039*$AZ$183</f>
        <v>23307.311788819996</v>
      </c>
      <c r="QAJ183" s="85">
        <f>1.039*$AZ$183</f>
        <v>23307.311788819996</v>
      </c>
      <c r="QAK183" s="85">
        <f>1.039*$AZ$183</f>
        <v>23307.311788819996</v>
      </c>
      <c r="QAL183" s="85">
        <f>1.039*$AZ$183</f>
        <v>23307.311788819996</v>
      </c>
      <c r="QAM183" s="85">
        <f>1.039*$AZ$183</f>
        <v>23307.311788819996</v>
      </c>
      <c r="QAN183" s="85">
        <f>1.039*$AZ$183</f>
        <v>23307.311788819996</v>
      </c>
      <c r="QAO183" s="85">
        <f>1.039*$AZ$183</f>
        <v>23307.311788819996</v>
      </c>
      <c r="QAP183" s="85">
        <f>1.039*$AZ$183</f>
        <v>23307.311788819996</v>
      </c>
      <c r="QAQ183" s="85">
        <f>1.039*$AZ$183</f>
        <v>23307.311788819996</v>
      </c>
      <c r="QAR183" s="85">
        <f>1.039*$AZ$183</f>
        <v>23307.311788819996</v>
      </c>
      <c r="QAS183" s="85">
        <f>1.039*$AZ$183</f>
        <v>23307.311788819996</v>
      </c>
      <c r="QAT183" s="85">
        <f>1.039*$AZ$183</f>
        <v>23307.311788819996</v>
      </c>
      <c r="QAU183" s="85">
        <f>1.039*$AZ$183</f>
        <v>23307.311788819996</v>
      </c>
      <c r="QAV183" s="85">
        <f>1.039*$AZ$183</f>
        <v>23307.311788819996</v>
      </c>
      <c r="QAW183" s="85">
        <f>1.039*$AZ$183</f>
        <v>23307.311788819996</v>
      </c>
      <c r="QAX183" s="85">
        <f>1.039*$AZ$183</f>
        <v>23307.311788819996</v>
      </c>
      <c r="QAY183" s="85">
        <f>1.039*$AZ$183</f>
        <v>23307.311788819996</v>
      </c>
      <c r="QAZ183" s="85">
        <f>1.039*$AZ$183</f>
        <v>23307.311788819996</v>
      </c>
      <c r="QBA183" s="85">
        <f>1.039*$AZ$183</f>
        <v>23307.311788819996</v>
      </c>
      <c r="QBB183" s="85">
        <f>1.039*$AZ$183</f>
        <v>23307.311788819996</v>
      </c>
      <c r="QBC183" s="85">
        <f>1.039*$AZ$183</f>
        <v>23307.311788819996</v>
      </c>
      <c r="QBD183" s="85">
        <f>1.039*$AZ$183</f>
        <v>23307.311788819996</v>
      </c>
      <c r="QBE183" s="85">
        <f>1.039*$AZ$183</f>
        <v>23307.311788819996</v>
      </c>
      <c r="QBF183" s="85">
        <f>1.039*$AZ$183</f>
        <v>23307.311788819996</v>
      </c>
      <c r="QBG183" s="85">
        <f>1.039*$AZ$183</f>
        <v>23307.311788819996</v>
      </c>
      <c r="QBH183" s="85">
        <f>1.039*$AZ$183</f>
        <v>23307.311788819996</v>
      </c>
      <c r="QBI183" s="85">
        <f>1.039*$AZ$183</f>
        <v>23307.311788819996</v>
      </c>
      <c r="QBJ183" s="85">
        <f>1.039*$AZ$183</f>
        <v>23307.311788819996</v>
      </c>
      <c r="QBK183" s="85">
        <f>1.039*$AZ$183</f>
        <v>23307.311788819996</v>
      </c>
      <c r="QBL183" s="85">
        <f>1.039*$AZ$183</f>
        <v>23307.311788819996</v>
      </c>
      <c r="QBM183" s="85">
        <f>1.039*$AZ$183</f>
        <v>23307.311788819996</v>
      </c>
      <c r="QBN183" s="85">
        <f>1.039*$AZ$183</f>
        <v>23307.311788819996</v>
      </c>
      <c r="QBO183" s="85">
        <f>1.039*$AZ$183</f>
        <v>23307.311788819996</v>
      </c>
      <c r="QBP183" s="85">
        <f>1.039*$AZ$183</f>
        <v>23307.311788819996</v>
      </c>
      <c r="QBQ183" s="85">
        <f>1.039*$AZ$183</f>
        <v>23307.311788819996</v>
      </c>
      <c r="QBR183" s="85">
        <f>1.039*$AZ$183</f>
        <v>23307.311788819996</v>
      </c>
      <c r="QBS183" s="85">
        <f>1.039*$AZ$183</f>
        <v>23307.311788819996</v>
      </c>
      <c r="QBT183" s="85">
        <f>1.039*$AZ$183</f>
        <v>23307.311788819996</v>
      </c>
      <c r="QBU183" s="85">
        <f>1.039*$AZ$183</f>
        <v>23307.311788819996</v>
      </c>
      <c r="QBV183" s="85">
        <f>1.039*$AZ$183</f>
        <v>23307.311788819996</v>
      </c>
      <c r="QBW183" s="85">
        <f>1.039*$AZ$183</f>
        <v>23307.311788819996</v>
      </c>
      <c r="QBX183" s="85">
        <f>1.039*$AZ$183</f>
        <v>23307.311788819996</v>
      </c>
      <c r="QBY183" s="85">
        <f>1.039*$AZ$183</f>
        <v>23307.311788819996</v>
      </c>
      <c r="QBZ183" s="85">
        <f>1.039*$AZ$183</f>
        <v>23307.311788819996</v>
      </c>
      <c r="QCA183" s="85">
        <f>1.039*$AZ$183</f>
        <v>23307.311788819996</v>
      </c>
      <c r="QCB183" s="85">
        <f>1.039*$AZ$183</f>
        <v>23307.311788819996</v>
      </c>
      <c r="QCC183" s="85">
        <f>1.039*$AZ$183</f>
        <v>23307.311788819996</v>
      </c>
      <c r="QCD183" s="85">
        <f>1.039*$AZ$183</f>
        <v>23307.311788819996</v>
      </c>
      <c r="QCE183" s="85">
        <f>1.039*$AZ$183</f>
        <v>23307.311788819996</v>
      </c>
      <c r="QCF183" s="85">
        <f>1.039*$AZ$183</f>
        <v>23307.311788819996</v>
      </c>
      <c r="QCG183" s="85">
        <f>1.039*$AZ$183</f>
        <v>23307.311788819996</v>
      </c>
      <c r="QCH183" s="85">
        <f>1.039*$AZ$183</f>
        <v>23307.311788819996</v>
      </c>
      <c r="QCI183" s="85">
        <f>1.039*$AZ$183</f>
        <v>23307.311788819996</v>
      </c>
      <c r="QCJ183" s="85">
        <f>1.039*$AZ$183</f>
        <v>23307.311788819996</v>
      </c>
      <c r="QCK183" s="85">
        <f>1.039*$AZ$183</f>
        <v>23307.311788819996</v>
      </c>
      <c r="QCL183" s="85">
        <f>1.039*$AZ$183</f>
        <v>23307.311788819996</v>
      </c>
      <c r="QCM183" s="85">
        <f>1.039*$AZ$183</f>
        <v>23307.311788819996</v>
      </c>
      <c r="QCN183" s="85">
        <f>1.039*$AZ$183</f>
        <v>23307.311788819996</v>
      </c>
      <c r="QCO183" s="85">
        <f>1.039*$AZ$183</f>
        <v>23307.311788819996</v>
      </c>
      <c r="QCP183" s="85">
        <f>1.039*$AZ$183</f>
        <v>23307.311788819996</v>
      </c>
      <c r="QCQ183" s="85">
        <f>1.039*$AZ$183</f>
        <v>23307.311788819996</v>
      </c>
      <c r="QCR183" s="85">
        <f>1.039*$AZ$183</f>
        <v>23307.311788819996</v>
      </c>
      <c r="QCS183" s="85">
        <f>1.039*$AZ$183</f>
        <v>23307.311788819996</v>
      </c>
      <c r="QCT183" s="85">
        <f>1.039*$AZ$183</f>
        <v>23307.311788819996</v>
      </c>
      <c r="QCU183" s="85">
        <f>1.039*$AZ$183</f>
        <v>23307.311788819996</v>
      </c>
      <c r="QCV183" s="85">
        <f>1.039*$AZ$183</f>
        <v>23307.311788819996</v>
      </c>
      <c r="QCW183" s="85">
        <f>1.039*$AZ$183</f>
        <v>23307.311788819996</v>
      </c>
      <c r="QCX183" s="85">
        <f>1.039*$AZ$183</f>
        <v>23307.311788819996</v>
      </c>
      <c r="QCY183" s="85">
        <f>1.039*$AZ$183</f>
        <v>23307.311788819996</v>
      </c>
      <c r="QCZ183" s="85">
        <f>1.039*$AZ$183</f>
        <v>23307.311788819996</v>
      </c>
      <c r="QDA183" s="85">
        <f>1.039*$AZ$183</f>
        <v>23307.311788819996</v>
      </c>
      <c r="QDB183" s="85">
        <f>1.039*$AZ$183</f>
        <v>23307.311788819996</v>
      </c>
      <c r="QDC183" s="85">
        <f>1.039*$AZ$183</f>
        <v>23307.311788819996</v>
      </c>
      <c r="QDD183" s="85">
        <f>1.039*$AZ$183</f>
        <v>23307.311788819996</v>
      </c>
      <c r="QDE183" s="85">
        <f>1.039*$AZ$183</f>
        <v>23307.311788819996</v>
      </c>
      <c r="QDF183" s="85">
        <f>1.039*$AZ$183</f>
        <v>23307.311788819996</v>
      </c>
      <c r="QDG183" s="85">
        <f>1.039*$AZ$183</f>
        <v>23307.311788819996</v>
      </c>
      <c r="QDH183" s="85">
        <f>1.039*$AZ$183</f>
        <v>23307.311788819996</v>
      </c>
      <c r="QDI183" s="85">
        <f>1.039*$AZ$183</f>
        <v>23307.311788819996</v>
      </c>
      <c r="QDJ183" s="85">
        <f>1.039*$AZ$183</f>
        <v>23307.311788819996</v>
      </c>
      <c r="QDK183" s="85">
        <f>1.039*$AZ$183</f>
        <v>23307.311788819996</v>
      </c>
      <c r="QDL183" s="85">
        <f>1.039*$AZ$183</f>
        <v>23307.311788819996</v>
      </c>
      <c r="QDM183" s="85">
        <f>1.039*$AZ$183</f>
        <v>23307.311788819996</v>
      </c>
      <c r="QDN183" s="85">
        <f>1.039*$AZ$183</f>
        <v>23307.311788819996</v>
      </c>
      <c r="QDO183" s="85">
        <f>1.039*$AZ$183</f>
        <v>23307.311788819996</v>
      </c>
      <c r="QDP183" s="85">
        <f>1.039*$AZ$183</f>
        <v>23307.311788819996</v>
      </c>
      <c r="QDQ183" s="85">
        <f>1.039*$AZ$183</f>
        <v>23307.311788819996</v>
      </c>
      <c r="QDR183" s="85">
        <f>1.039*$AZ$183</f>
        <v>23307.311788819996</v>
      </c>
      <c r="QDS183" s="85">
        <f>1.039*$AZ$183</f>
        <v>23307.311788819996</v>
      </c>
      <c r="QDT183" s="85">
        <f>1.039*$AZ$183</f>
        <v>23307.311788819996</v>
      </c>
      <c r="QDU183" s="85">
        <f>1.039*$AZ$183</f>
        <v>23307.311788819996</v>
      </c>
      <c r="QDV183" s="85">
        <f>1.039*$AZ$183</f>
        <v>23307.311788819996</v>
      </c>
      <c r="QDW183" s="85">
        <f>1.039*$AZ$183</f>
        <v>23307.311788819996</v>
      </c>
      <c r="QDX183" s="85">
        <f>1.039*$AZ$183</f>
        <v>23307.311788819996</v>
      </c>
      <c r="QDY183" s="85">
        <f>1.039*$AZ$183</f>
        <v>23307.311788819996</v>
      </c>
      <c r="QDZ183" s="85">
        <f>1.039*$AZ$183</f>
        <v>23307.311788819996</v>
      </c>
      <c r="QEA183" s="85">
        <f>1.039*$AZ$183</f>
        <v>23307.311788819996</v>
      </c>
      <c r="QEB183" s="85">
        <f>1.039*$AZ$183</f>
        <v>23307.311788819996</v>
      </c>
      <c r="QEC183" s="85">
        <f>1.039*$AZ$183</f>
        <v>23307.311788819996</v>
      </c>
      <c r="QED183" s="85">
        <f>1.039*$AZ$183</f>
        <v>23307.311788819996</v>
      </c>
      <c r="QEE183" s="85">
        <f>1.039*$AZ$183</f>
        <v>23307.311788819996</v>
      </c>
      <c r="QEF183" s="85">
        <f>1.039*$AZ$183</f>
        <v>23307.311788819996</v>
      </c>
      <c r="QEG183" s="85">
        <f>1.039*$AZ$183</f>
        <v>23307.311788819996</v>
      </c>
      <c r="QEH183" s="85">
        <f>1.039*$AZ$183</f>
        <v>23307.311788819996</v>
      </c>
      <c r="QEI183" s="85">
        <f>1.039*$AZ$183</f>
        <v>23307.311788819996</v>
      </c>
      <c r="QEJ183" s="85">
        <f>1.039*$AZ$183</f>
        <v>23307.311788819996</v>
      </c>
      <c r="QEK183" s="85">
        <f>1.039*$AZ$183</f>
        <v>23307.311788819996</v>
      </c>
      <c r="QEL183" s="85">
        <f>1.039*$AZ$183</f>
        <v>23307.311788819996</v>
      </c>
      <c r="QEM183" s="85">
        <f>1.039*$AZ$183</f>
        <v>23307.311788819996</v>
      </c>
      <c r="QEN183" s="85">
        <f>1.039*$AZ$183</f>
        <v>23307.311788819996</v>
      </c>
      <c r="QEO183" s="85">
        <f>1.039*$AZ$183</f>
        <v>23307.311788819996</v>
      </c>
      <c r="QEP183" s="85">
        <f>1.039*$AZ$183</f>
        <v>23307.311788819996</v>
      </c>
      <c r="QEQ183" s="85">
        <f>1.039*$AZ$183</f>
        <v>23307.311788819996</v>
      </c>
      <c r="QER183" s="85">
        <f>1.039*$AZ$183</f>
        <v>23307.311788819996</v>
      </c>
      <c r="QES183" s="85">
        <f>1.039*$AZ$183</f>
        <v>23307.311788819996</v>
      </c>
      <c r="QET183" s="85">
        <f>1.039*$AZ$183</f>
        <v>23307.311788819996</v>
      </c>
      <c r="QEU183" s="85">
        <f>1.039*$AZ$183</f>
        <v>23307.311788819996</v>
      </c>
      <c r="QEV183" s="85">
        <f>1.039*$AZ$183</f>
        <v>23307.311788819996</v>
      </c>
      <c r="QEW183" s="85">
        <f>1.039*$AZ$183</f>
        <v>23307.311788819996</v>
      </c>
      <c r="QEX183" s="85">
        <f>1.039*$AZ$183</f>
        <v>23307.311788819996</v>
      </c>
      <c r="QEY183" s="85">
        <f>1.039*$AZ$183</f>
        <v>23307.311788819996</v>
      </c>
      <c r="QEZ183" s="85">
        <f>1.039*$AZ$183</f>
        <v>23307.311788819996</v>
      </c>
      <c r="QFA183" s="85">
        <f>1.039*$AZ$183</f>
        <v>23307.311788819996</v>
      </c>
      <c r="QFB183" s="85">
        <f>1.039*$AZ$183</f>
        <v>23307.311788819996</v>
      </c>
      <c r="QFC183" s="85">
        <f>1.039*$AZ$183</f>
        <v>23307.311788819996</v>
      </c>
      <c r="QFD183" s="85">
        <f>1.039*$AZ$183</f>
        <v>23307.311788819996</v>
      </c>
      <c r="QFE183" s="85">
        <f>1.039*$AZ$183</f>
        <v>23307.311788819996</v>
      </c>
      <c r="QFF183" s="85">
        <f>1.039*$AZ$183</f>
        <v>23307.311788819996</v>
      </c>
      <c r="QFG183" s="85">
        <f>1.039*$AZ$183</f>
        <v>23307.311788819996</v>
      </c>
      <c r="QFH183" s="85">
        <f>1.039*$AZ$183</f>
        <v>23307.311788819996</v>
      </c>
      <c r="QFI183" s="85">
        <f>1.039*$AZ$183</f>
        <v>23307.311788819996</v>
      </c>
      <c r="QFJ183" s="85">
        <f>1.039*$AZ$183</f>
        <v>23307.311788819996</v>
      </c>
      <c r="QFK183" s="85">
        <f>1.039*$AZ$183</f>
        <v>23307.311788819996</v>
      </c>
      <c r="QFL183" s="85">
        <f>1.039*$AZ$183</f>
        <v>23307.311788819996</v>
      </c>
      <c r="QFM183" s="85">
        <f>1.039*$AZ$183</f>
        <v>23307.311788819996</v>
      </c>
      <c r="QFN183" s="85">
        <f>1.039*$AZ$183</f>
        <v>23307.311788819996</v>
      </c>
      <c r="QFO183" s="85">
        <f>1.039*$AZ$183</f>
        <v>23307.311788819996</v>
      </c>
      <c r="QFP183" s="85">
        <f>1.039*$AZ$183</f>
        <v>23307.311788819996</v>
      </c>
      <c r="QFQ183" s="85">
        <f>1.039*$AZ$183</f>
        <v>23307.311788819996</v>
      </c>
      <c r="QFR183" s="85">
        <f>1.039*$AZ$183</f>
        <v>23307.311788819996</v>
      </c>
      <c r="QFS183" s="85">
        <f>1.039*$AZ$183</f>
        <v>23307.311788819996</v>
      </c>
      <c r="QFT183" s="85">
        <f>1.039*$AZ$183</f>
        <v>23307.311788819996</v>
      </c>
      <c r="QFU183" s="85">
        <f>1.039*$AZ$183</f>
        <v>23307.311788819996</v>
      </c>
      <c r="QFV183" s="85">
        <f>1.039*$AZ$183</f>
        <v>23307.311788819996</v>
      </c>
      <c r="QFW183" s="85">
        <f>1.039*$AZ$183</f>
        <v>23307.311788819996</v>
      </c>
      <c r="QFX183" s="85">
        <f>1.039*$AZ$183</f>
        <v>23307.311788819996</v>
      </c>
      <c r="QFY183" s="85">
        <f>1.039*$AZ$183</f>
        <v>23307.311788819996</v>
      </c>
      <c r="QFZ183" s="85">
        <f>1.039*$AZ$183</f>
        <v>23307.311788819996</v>
      </c>
      <c r="QGA183" s="85">
        <f>1.039*$AZ$183</f>
        <v>23307.311788819996</v>
      </c>
      <c r="QGB183" s="85">
        <f>1.039*$AZ$183</f>
        <v>23307.311788819996</v>
      </c>
      <c r="QGC183" s="85">
        <f>1.039*$AZ$183</f>
        <v>23307.311788819996</v>
      </c>
      <c r="QGD183" s="85">
        <f>1.039*$AZ$183</f>
        <v>23307.311788819996</v>
      </c>
      <c r="QGE183" s="85">
        <f>1.039*$AZ$183</f>
        <v>23307.311788819996</v>
      </c>
      <c r="QGF183" s="85">
        <f>1.039*$AZ$183</f>
        <v>23307.311788819996</v>
      </c>
      <c r="QGG183" s="85">
        <f>1.039*$AZ$183</f>
        <v>23307.311788819996</v>
      </c>
      <c r="QGH183" s="85">
        <f>1.039*$AZ$183</f>
        <v>23307.311788819996</v>
      </c>
      <c r="QGI183" s="85">
        <f>1.039*$AZ$183</f>
        <v>23307.311788819996</v>
      </c>
      <c r="QGJ183" s="85">
        <f>1.039*$AZ$183</f>
        <v>23307.311788819996</v>
      </c>
      <c r="QGK183" s="85">
        <f>1.039*$AZ$183</f>
        <v>23307.311788819996</v>
      </c>
      <c r="QGL183" s="85">
        <f>1.039*$AZ$183</f>
        <v>23307.311788819996</v>
      </c>
      <c r="QGM183" s="85">
        <f>1.039*$AZ$183</f>
        <v>23307.311788819996</v>
      </c>
      <c r="QGN183" s="85">
        <f>1.039*$AZ$183</f>
        <v>23307.311788819996</v>
      </c>
      <c r="QGO183" s="85">
        <f>1.039*$AZ$183</f>
        <v>23307.311788819996</v>
      </c>
      <c r="QGP183" s="85">
        <f>1.039*$AZ$183</f>
        <v>23307.311788819996</v>
      </c>
      <c r="QGQ183" s="85">
        <f>1.039*$AZ$183</f>
        <v>23307.311788819996</v>
      </c>
      <c r="QGR183" s="85">
        <f>1.039*$AZ$183</f>
        <v>23307.311788819996</v>
      </c>
      <c r="QGS183" s="85">
        <f>1.039*$AZ$183</f>
        <v>23307.311788819996</v>
      </c>
      <c r="QGT183" s="85">
        <f>1.039*$AZ$183</f>
        <v>23307.311788819996</v>
      </c>
      <c r="QGU183" s="85">
        <f>1.039*$AZ$183</f>
        <v>23307.311788819996</v>
      </c>
      <c r="QGV183" s="85">
        <f>1.039*$AZ$183</f>
        <v>23307.311788819996</v>
      </c>
      <c r="QGW183" s="85">
        <f>1.039*$AZ$183</f>
        <v>23307.311788819996</v>
      </c>
      <c r="QGX183" s="85">
        <f>1.039*$AZ$183</f>
        <v>23307.311788819996</v>
      </c>
      <c r="QGY183" s="85">
        <f>1.039*$AZ$183</f>
        <v>23307.311788819996</v>
      </c>
      <c r="QGZ183" s="85">
        <f>1.039*$AZ$183</f>
        <v>23307.311788819996</v>
      </c>
      <c r="QHA183" s="85">
        <f>1.039*$AZ$183</f>
        <v>23307.311788819996</v>
      </c>
      <c r="QHB183" s="85">
        <f>1.039*$AZ$183</f>
        <v>23307.311788819996</v>
      </c>
      <c r="QHC183" s="85">
        <f>1.039*$AZ$183</f>
        <v>23307.311788819996</v>
      </c>
      <c r="QHD183" s="85">
        <f>1.039*$AZ$183</f>
        <v>23307.311788819996</v>
      </c>
      <c r="QHE183" s="85">
        <f>1.039*$AZ$183</f>
        <v>23307.311788819996</v>
      </c>
      <c r="QHF183" s="85">
        <f>1.039*$AZ$183</f>
        <v>23307.311788819996</v>
      </c>
      <c r="QHG183" s="85">
        <f>1.039*$AZ$183</f>
        <v>23307.311788819996</v>
      </c>
      <c r="QHH183" s="85">
        <f>1.039*$AZ$183</f>
        <v>23307.311788819996</v>
      </c>
      <c r="QHI183" s="85">
        <f>1.039*$AZ$183</f>
        <v>23307.311788819996</v>
      </c>
      <c r="QHJ183" s="85">
        <f>1.039*$AZ$183</f>
        <v>23307.311788819996</v>
      </c>
      <c r="QHK183" s="85">
        <f>1.039*$AZ$183</f>
        <v>23307.311788819996</v>
      </c>
      <c r="QHL183" s="85">
        <f>1.039*$AZ$183</f>
        <v>23307.311788819996</v>
      </c>
      <c r="QHM183" s="85">
        <f>1.039*$AZ$183</f>
        <v>23307.311788819996</v>
      </c>
      <c r="QHN183" s="85">
        <f>1.039*$AZ$183</f>
        <v>23307.311788819996</v>
      </c>
      <c r="QHO183" s="85">
        <f>1.039*$AZ$183</f>
        <v>23307.311788819996</v>
      </c>
      <c r="QHP183" s="85">
        <f>1.039*$AZ$183</f>
        <v>23307.311788819996</v>
      </c>
      <c r="QHQ183" s="85">
        <f>1.039*$AZ$183</f>
        <v>23307.311788819996</v>
      </c>
      <c r="QHR183" s="85">
        <f>1.039*$AZ$183</f>
        <v>23307.311788819996</v>
      </c>
      <c r="QHS183" s="85">
        <f>1.039*$AZ$183</f>
        <v>23307.311788819996</v>
      </c>
      <c r="QHT183" s="85">
        <f>1.039*$AZ$183</f>
        <v>23307.311788819996</v>
      </c>
      <c r="QHU183" s="85">
        <f>1.039*$AZ$183</f>
        <v>23307.311788819996</v>
      </c>
      <c r="QHV183" s="85">
        <f>1.039*$AZ$183</f>
        <v>23307.311788819996</v>
      </c>
      <c r="QHW183" s="85">
        <f>1.039*$AZ$183</f>
        <v>23307.311788819996</v>
      </c>
      <c r="QHX183" s="85">
        <f>1.039*$AZ$183</f>
        <v>23307.311788819996</v>
      </c>
      <c r="QHY183" s="85">
        <f>1.039*$AZ$183</f>
        <v>23307.311788819996</v>
      </c>
      <c r="QHZ183" s="85">
        <f>1.039*$AZ$183</f>
        <v>23307.311788819996</v>
      </c>
      <c r="QIA183" s="85">
        <f>1.039*$AZ$183</f>
        <v>23307.311788819996</v>
      </c>
      <c r="QIB183" s="85">
        <f>1.039*$AZ$183</f>
        <v>23307.311788819996</v>
      </c>
      <c r="QIC183" s="85">
        <f>1.039*$AZ$183</f>
        <v>23307.311788819996</v>
      </c>
      <c r="QID183" s="85">
        <f>1.039*$AZ$183</f>
        <v>23307.311788819996</v>
      </c>
      <c r="QIE183" s="85">
        <f>1.039*$AZ$183</f>
        <v>23307.311788819996</v>
      </c>
      <c r="QIF183" s="85">
        <f>1.039*$AZ$183</f>
        <v>23307.311788819996</v>
      </c>
      <c r="QIG183" s="85">
        <f>1.039*$AZ$183</f>
        <v>23307.311788819996</v>
      </c>
      <c r="QIH183" s="85">
        <f>1.039*$AZ$183</f>
        <v>23307.311788819996</v>
      </c>
      <c r="QII183" s="85">
        <f>1.039*$AZ$183</f>
        <v>23307.311788819996</v>
      </c>
      <c r="QIJ183" s="85">
        <f>1.039*$AZ$183</f>
        <v>23307.311788819996</v>
      </c>
      <c r="QIK183" s="85">
        <f>1.039*$AZ$183</f>
        <v>23307.311788819996</v>
      </c>
      <c r="QIL183" s="85">
        <f>1.039*$AZ$183</f>
        <v>23307.311788819996</v>
      </c>
      <c r="QIM183" s="85">
        <f>1.039*$AZ$183</f>
        <v>23307.311788819996</v>
      </c>
      <c r="QIN183" s="85">
        <f>1.039*$AZ$183</f>
        <v>23307.311788819996</v>
      </c>
      <c r="QIO183" s="85">
        <f>1.039*$AZ$183</f>
        <v>23307.311788819996</v>
      </c>
      <c r="QIP183" s="85">
        <f>1.039*$AZ$183</f>
        <v>23307.311788819996</v>
      </c>
      <c r="QIQ183" s="85">
        <f>1.039*$AZ$183</f>
        <v>23307.311788819996</v>
      </c>
      <c r="QIR183" s="85">
        <f>1.039*$AZ$183</f>
        <v>23307.311788819996</v>
      </c>
      <c r="QIS183" s="85">
        <f>1.039*$AZ$183</f>
        <v>23307.311788819996</v>
      </c>
      <c r="QIT183" s="85">
        <f>1.039*$AZ$183</f>
        <v>23307.311788819996</v>
      </c>
      <c r="QIU183" s="85">
        <f>1.039*$AZ$183</f>
        <v>23307.311788819996</v>
      </c>
      <c r="QIV183" s="85">
        <f>1.039*$AZ$183</f>
        <v>23307.311788819996</v>
      </c>
      <c r="QIW183" s="85">
        <f>1.039*$AZ$183</f>
        <v>23307.311788819996</v>
      </c>
      <c r="QIX183" s="85">
        <f>1.039*$AZ$183</f>
        <v>23307.311788819996</v>
      </c>
      <c r="QIY183" s="85">
        <f>1.039*$AZ$183</f>
        <v>23307.311788819996</v>
      </c>
      <c r="QIZ183" s="85">
        <f>1.039*$AZ$183</f>
        <v>23307.311788819996</v>
      </c>
      <c r="QJA183" s="85">
        <f>1.039*$AZ$183</f>
        <v>23307.311788819996</v>
      </c>
      <c r="QJB183" s="85">
        <f>1.039*$AZ$183</f>
        <v>23307.311788819996</v>
      </c>
      <c r="QJC183" s="85">
        <f>1.039*$AZ$183</f>
        <v>23307.311788819996</v>
      </c>
      <c r="QJD183" s="85">
        <f>1.039*$AZ$183</f>
        <v>23307.311788819996</v>
      </c>
      <c r="QJE183" s="85">
        <f>1.039*$AZ$183</f>
        <v>23307.311788819996</v>
      </c>
      <c r="QJF183" s="85">
        <f>1.039*$AZ$183</f>
        <v>23307.311788819996</v>
      </c>
      <c r="QJG183" s="85">
        <f>1.039*$AZ$183</f>
        <v>23307.311788819996</v>
      </c>
      <c r="QJH183" s="85">
        <f>1.039*$AZ$183</f>
        <v>23307.311788819996</v>
      </c>
      <c r="QJI183" s="85">
        <f>1.039*$AZ$183</f>
        <v>23307.311788819996</v>
      </c>
      <c r="QJJ183" s="85">
        <f>1.039*$AZ$183</f>
        <v>23307.311788819996</v>
      </c>
      <c r="QJK183" s="85">
        <f>1.039*$AZ$183</f>
        <v>23307.311788819996</v>
      </c>
      <c r="QJL183" s="85">
        <f>1.039*$AZ$183</f>
        <v>23307.311788819996</v>
      </c>
      <c r="QJM183" s="85">
        <f>1.039*$AZ$183</f>
        <v>23307.311788819996</v>
      </c>
      <c r="QJN183" s="85">
        <f>1.039*$AZ$183</f>
        <v>23307.311788819996</v>
      </c>
      <c r="QJO183" s="85">
        <f>1.039*$AZ$183</f>
        <v>23307.311788819996</v>
      </c>
      <c r="QJP183" s="85">
        <f>1.039*$AZ$183</f>
        <v>23307.311788819996</v>
      </c>
      <c r="QJQ183" s="85">
        <f>1.039*$AZ$183</f>
        <v>23307.311788819996</v>
      </c>
      <c r="QJR183" s="85">
        <f>1.039*$AZ$183</f>
        <v>23307.311788819996</v>
      </c>
      <c r="QJS183" s="85">
        <f>1.039*$AZ$183</f>
        <v>23307.311788819996</v>
      </c>
      <c r="QJT183" s="85">
        <f>1.039*$AZ$183</f>
        <v>23307.311788819996</v>
      </c>
      <c r="QJU183" s="85">
        <f>1.039*$AZ$183</f>
        <v>23307.311788819996</v>
      </c>
      <c r="QJV183" s="85">
        <f>1.039*$AZ$183</f>
        <v>23307.311788819996</v>
      </c>
      <c r="QJW183" s="85">
        <f>1.039*$AZ$183</f>
        <v>23307.311788819996</v>
      </c>
      <c r="QJX183" s="85">
        <f>1.039*$AZ$183</f>
        <v>23307.311788819996</v>
      </c>
      <c r="QJY183" s="85">
        <f>1.039*$AZ$183</f>
        <v>23307.311788819996</v>
      </c>
      <c r="QJZ183" s="85">
        <f>1.039*$AZ$183</f>
        <v>23307.311788819996</v>
      </c>
      <c r="QKA183" s="85">
        <f>1.039*$AZ$183</f>
        <v>23307.311788819996</v>
      </c>
      <c r="QKB183" s="85">
        <f>1.039*$AZ$183</f>
        <v>23307.311788819996</v>
      </c>
      <c r="QKC183" s="85">
        <f>1.039*$AZ$183</f>
        <v>23307.311788819996</v>
      </c>
      <c r="QKD183" s="85">
        <f>1.039*$AZ$183</f>
        <v>23307.311788819996</v>
      </c>
      <c r="QKE183" s="85">
        <f>1.039*$AZ$183</f>
        <v>23307.311788819996</v>
      </c>
      <c r="QKF183" s="85">
        <f>1.039*$AZ$183</f>
        <v>23307.311788819996</v>
      </c>
      <c r="QKG183" s="85">
        <f>1.039*$AZ$183</f>
        <v>23307.311788819996</v>
      </c>
      <c r="QKH183" s="85">
        <f>1.039*$AZ$183</f>
        <v>23307.311788819996</v>
      </c>
      <c r="QKI183" s="85">
        <f>1.039*$AZ$183</f>
        <v>23307.311788819996</v>
      </c>
      <c r="QKJ183" s="85">
        <f>1.039*$AZ$183</f>
        <v>23307.311788819996</v>
      </c>
      <c r="QKK183" s="85">
        <f>1.039*$AZ$183</f>
        <v>23307.311788819996</v>
      </c>
      <c r="QKL183" s="85">
        <f>1.039*$AZ$183</f>
        <v>23307.311788819996</v>
      </c>
      <c r="QKM183" s="85">
        <f>1.039*$AZ$183</f>
        <v>23307.311788819996</v>
      </c>
      <c r="QKN183" s="85">
        <f>1.039*$AZ$183</f>
        <v>23307.311788819996</v>
      </c>
      <c r="QKO183" s="85">
        <f>1.039*$AZ$183</f>
        <v>23307.311788819996</v>
      </c>
      <c r="QKP183" s="85">
        <f>1.039*$AZ$183</f>
        <v>23307.311788819996</v>
      </c>
      <c r="QKQ183" s="85">
        <f>1.039*$AZ$183</f>
        <v>23307.311788819996</v>
      </c>
      <c r="QKR183" s="85">
        <f>1.039*$AZ$183</f>
        <v>23307.311788819996</v>
      </c>
      <c r="QKS183" s="85">
        <f>1.039*$AZ$183</f>
        <v>23307.311788819996</v>
      </c>
      <c r="QKT183" s="85">
        <f>1.039*$AZ$183</f>
        <v>23307.311788819996</v>
      </c>
      <c r="QKU183" s="85">
        <f>1.039*$AZ$183</f>
        <v>23307.311788819996</v>
      </c>
      <c r="QKV183" s="85">
        <f>1.039*$AZ$183</f>
        <v>23307.311788819996</v>
      </c>
      <c r="QKW183" s="85">
        <f>1.039*$AZ$183</f>
        <v>23307.311788819996</v>
      </c>
      <c r="QKX183" s="85">
        <f>1.039*$AZ$183</f>
        <v>23307.311788819996</v>
      </c>
      <c r="QKY183" s="85">
        <f>1.039*$AZ$183</f>
        <v>23307.311788819996</v>
      </c>
      <c r="QKZ183" s="85">
        <f>1.039*$AZ$183</f>
        <v>23307.311788819996</v>
      </c>
      <c r="QLA183" s="85">
        <f>1.039*$AZ$183</f>
        <v>23307.311788819996</v>
      </c>
      <c r="QLB183" s="85">
        <f>1.039*$AZ$183</f>
        <v>23307.311788819996</v>
      </c>
      <c r="QLC183" s="85">
        <f>1.039*$AZ$183</f>
        <v>23307.311788819996</v>
      </c>
      <c r="QLD183" s="85">
        <f>1.039*$AZ$183</f>
        <v>23307.311788819996</v>
      </c>
      <c r="QLE183" s="85">
        <f>1.039*$AZ$183</f>
        <v>23307.311788819996</v>
      </c>
      <c r="QLF183" s="85">
        <f>1.039*$AZ$183</f>
        <v>23307.311788819996</v>
      </c>
      <c r="QLG183" s="85">
        <f>1.039*$AZ$183</f>
        <v>23307.311788819996</v>
      </c>
      <c r="QLH183" s="85">
        <f>1.039*$AZ$183</f>
        <v>23307.311788819996</v>
      </c>
      <c r="QLI183" s="85">
        <f>1.039*$AZ$183</f>
        <v>23307.311788819996</v>
      </c>
      <c r="QLJ183" s="85">
        <f>1.039*$AZ$183</f>
        <v>23307.311788819996</v>
      </c>
      <c r="QLK183" s="85">
        <f>1.039*$AZ$183</f>
        <v>23307.311788819996</v>
      </c>
      <c r="QLL183" s="85">
        <f>1.039*$AZ$183</f>
        <v>23307.311788819996</v>
      </c>
      <c r="QLM183" s="85">
        <f>1.039*$AZ$183</f>
        <v>23307.311788819996</v>
      </c>
      <c r="QLN183" s="85">
        <f>1.039*$AZ$183</f>
        <v>23307.311788819996</v>
      </c>
      <c r="QLO183" s="85">
        <f>1.039*$AZ$183</f>
        <v>23307.311788819996</v>
      </c>
      <c r="QLP183" s="85">
        <f>1.039*$AZ$183</f>
        <v>23307.311788819996</v>
      </c>
      <c r="QLQ183" s="85">
        <f>1.039*$AZ$183</f>
        <v>23307.311788819996</v>
      </c>
      <c r="QLR183" s="85">
        <f>1.039*$AZ$183</f>
        <v>23307.311788819996</v>
      </c>
      <c r="QLS183" s="85">
        <f>1.039*$AZ$183</f>
        <v>23307.311788819996</v>
      </c>
      <c r="QLT183" s="85">
        <f>1.039*$AZ$183</f>
        <v>23307.311788819996</v>
      </c>
      <c r="QLU183" s="85">
        <f>1.039*$AZ$183</f>
        <v>23307.311788819996</v>
      </c>
      <c r="QLV183" s="85">
        <f>1.039*$AZ$183</f>
        <v>23307.311788819996</v>
      </c>
      <c r="QLW183" s="85">
        <f>1.039*$AZ$183</f>
        <v>23307.311788819996</v>
      </c>
      <c r="QLX183" s="85">
        <f>1.039*$AZ$183</f>
        <v>23307.311788819996</v>
      </c>
      <c r="QLY183" s="85">
        <f>1.039*$AZ$183</f>
        <v>23307.311788819996</v>
      </c>
      <c r="QLZ183" s="85">
        <f>1.039*$AZ$183</f>
        <v>23307.311788819996</v>
      </c>
      <c r="QMA183" s="85">
        <f>1.039*$AZ$183</f>
        <v>23307.311788819996</v>
      </c>
      <c r="QMB183" s="85">
        <f>1.039*$AZ$183</f>
        <v>23307.311788819996</v>
      </c>
      <c r="QMC183" s="85">
        <f>1.039*$AZ$183</f>
        <v>23307.311788819996</v>
      </c>
      <c r="QMD183" s="85">
        <f>1.039*$AZ$183</f>
        <v>23307.311788819996</v>
      </c>
      <c r="QME183" s="85">
        <f>1.039*$AZ$183</f>
        <v>23307.311788819996</v>
      </c>
      <c r="QMF183" s="85">
        <f>1.039*$AZ$183</f>
        <v>23307.311788819996</v>
      </c>
      <c r="QMG183" s="85">
        <f>1.039*$AZ$183</f>
        <v>23307.311788819996</v>
      </c>
      <c r="QMH183" s="85">
        <f>1.039*$AZ$183</f>
        <v>23307.311788819996</v>
      </c>
      <c r="QMI183" s="85">
        <f>1.039*$AZ$183</f>
        <v>23307.311788819996</v>
      </c>
      <c r="QMJ183" s="85">
        <f>1.039*$AZ$183</f>
        <v>23307.311788819996</v>
      </c>
      <c r="QMK183" s="85">
        <f>1.039*$AZ$183</f>
        <v>23307.311788819996</v>
      </c>
      <c r="QML183" s="85">
        <f>1.039*$AZ$183</f>
        <v>23307.311788819996</v>
      </c>
      <c r="QMM183" s="85">
        <f>1.039*$AZ$183</f>
        <v>23307.311788819996</v>
      </c>
      <c r="QMN183" s="85">
        <f>1.039*$AZ$183</f>
        <v>23307.311788819996</v>
      </c>
      <c r="QMO183" s="85">
        <f>1.039*$AZ$183</f>
        <v>23307.311788819996</v>
      </c>
      <c r="QMP183" s="85">
        <f>1.039*$AZ$183</f>
        <v>23307.311788819996</v>
      </c>
      <c r="QMQ183" s="85">
        <f>1.039*$AZ$183</f>
        <v>23307.311788819996</v>
      </c>
      <c r="QMR183" s="85">
        <f>1.039*$AZ$183</f>
        <v>23307.311788819996</v>
      </c>
      <c r="QMS183" s="85">
        <f>1.039*$AZ$183</f>
        <v>23307.311788819996</v>
      </c>
      <c r="QMT183" s="85">
        <f>1.039*$AZ$183</f>
        <v>23307.311788819996</v>
      </c>
      <c r="QMU183" s="85">
        <f>1.039*$AZ$183</f>
        <v>23307.311788819996</v>
      </c>
      <c r="QMV183" s="85">
        <f>1.039*$AZ$183</f>
        <v>23307.311788819996</v>
      </c>
      <c r="QMW183" s="85">
        <f>1.039*$AZ$183</f>
        <v>23307.311788819996</v>
      </c>
      <c r="QMX183" s="85">
        <f>1.039*$AZ$183</f>
        <v>23307.311788819996</v>
      </c>
      <c r="QMY183" s="85">
        <f>1.039*$AZ$183</f>
        <v>23307.311788819996</v>
      </c>
      <c r="QMZ183" s="85">
        <f>1.039*$AZ$183</f>
        <v>23307.311788819996</v>
      </c>
      <c r="QNA183" s="85">
        <f>1.039*$AZ$183</f>
        <v>23307.311788819996</v>
      </c>
      <c r="QNB183" s="85">
        <f>1.039*$AZ$183</f>
        <v>23307.311788819996</v>
      </c>
      <c r="QNC183" s="85">
        <f>1.039*$AZ$183</f>
        <v>23307.311788819996</v>
      </c>
      <c r="QND183" s="85">
        <f>1.039*$AZ$183</f>
        <v>23307.311788819996</v>
      </c>
      <c r="QNE183" s="85">
        <f>1.039*$AZ$183</f>
        <v>23307.311788819996</v>
      </c>
      <c r="QNF183" s="85">
        <f>1.039*$AZ$183</f>
        <v>23307.311788819996</v>
      </c>
      <c r="QNG183" s="85">
        <f>1.039*$AZ$183</f>
        <v>23307.311788819996</v>
      </c>
      <c r="QNH183" s="85">
        <f>1.039*$AZ$183</f>
        <v>23307.311788819996</v>
      </c>
      <c r="QNI183" s="85">
        <f>1.039*$AZ$183</f>
        <v>23307.311788819996</v>
      </c>
      <c r="QNJ183" s="85">
        <f>1.039*$AZ$183</f>
        <v>23307.311788819996</v>
      </c>
      <c r="QNK183" s="85">
        <f>1.039*$AZ$183</f>
        <v>23307.311788819996</v>
      </c>
      <c r="QNL183" s="85">
        <f>1.039*$AZ$183</f>
        <v>23307.311788819996</v>
      </c>
      <c r="QNM183" s="85">
        <f>1.039*$AZ$183</f>
        <v>23307.311788819996</v>
      </c>
      <c r="QNN183" s="85">
        <f>1.039*$AZ$183</f>
        <v>23307.311788819996</v>
      </c>
      <c r="QNO183" s="85">
        <f>1.039*$AZ$183</f>
        <v>23307.311788819996</v>
      </c>
      <c r="QNP183" s="85">
        <f>1.039*$AZ$183</f>
        <v>23307.311788819996</v>
      </c>
      <c r="QNQ183" s="85">
        <f>1.039*$AZ$183</f>
        <v>23307.311788819996</v>
      </c>
      <c r="QNR183" s="85">
        <f>1.039*$AZ$183</f>
        <v>23307.311788819996</v>
      </c>
      <c r="QNS183" s="85">
        <f>1.039*$AZ$183</f>
        <v>23307.311788819996</v>
      </c>
      <c r="QNT183" s="85">
        <f>1.039*$AZ$183</f>
        <v>23307.311788819996</v>
      </c>
      <c r="QNU183" s="85">
        <f>1.039*$AZ$183</f>
        <v>23307.311788819996</v>
      </c>
      <c r="QNV183" s="85">
        <f>1.039*$AZ$183</f>
        <v>23307.311788819996</v>
      </c>
      <c r="QNW183" s="85">
        <f>1.039*$AZ$183</f>
        <v>23307.311788819996</v>
      </c>
      <c r="QNX183" s="85">
        <f>1.039*$AZ$183</f>
        <v>23307.311788819996</v>
      </c>
      <c r="QNY183" s="85">
        <f>1.039*$AZ$183</f>
        <v>23307.311788819996</v>
      </c>
      <c r="QNZ183" s="85">
        <f>1.039*$AZ$183</f>
        <v>23307.311788819996</v>
      </c>
      <c r="QOA183" s="85">
        <f>1.039*$AZ$183</f>
        <v>23307.311788819996</v>
      </c>
      <c r="QOB183" s="85">
        <f>1.039*$AZ$183</f>
        <v>23307.311788819996</v>
      </c>
      <c r="QOC183" s="85">
        <f>1.039*$AZ$183</f>
        <v>23307.311788819996</v>
      </c>
      <c r="QOD183" s="85">
        <f>1.039*$AZ$183</f>
        <v>23307.311788819996</v>
      </c>
      <c r="QOE183" s="85">
        <f>1.039*$AZ$183</f>
        <v>23307.311788819996</v>
      </c>
      <c r="QOF183" s="85">
        <f>1.039*$AZ$183</f>
        <v>23307.311788819996</v>
      </c>
      <c r="QOG183" s="85">
        <f>1.039*$AZ$183</f>
        <v>23307.311788819996</v>
      </c>
      <c r="QOH183" s="85">
        <f>1.039*$AZ$183</f>
        <v>23307.311788819996</v>
      </c>
      <c r="QOI183" s="85">
        <f>1.039*$AZ$183</f>
        <v>23307.311788819996</v>
      </c>
      <c r="QOJ183" s="85">
        <f>1.039*$AZ$183</f>
        <v>23307.311788819996</v>
      </c>
      <c r="QOK183" s="85">
        <f>1.039*$AZ$183</f>
        <v>23307.311788819996</v>
      </c>
      <c r="QOL183" s="85">
        <f>1.039*$AZ$183</f>
        <v>23307.311788819996</v>
      </c>
      <c r="QOM183" s="85">
        <f>1.039*$AZ$183</f>
        <v>23307.311788819996</v>
      </c>
      <c r="QON183" s="85">
        <f>1.039*$AZ$183</f>
        <v>23307.311788819996</v>
      </c>
      <c r="QOO183" s="85">
        <f>1.039*$AZ$183</f>
        <v>23307.311788819996</v>
      </c>
      <c r="QOP183" s="85">
        <f>1.039*$AZ$183</f>
        <v>23307.311788819996</v>
      </c>
      <c r="QOQ183" s="85">
        <f>1.039*$AZ$183</f>
        <v>23307.311788819996</v>
      </c>
      <c r="QOR183" s="85">
        <f>1.039*$AZ$183</f>
        <v>23307.311788819996</v>
      </c>
      <c r="QOS183" s="85">
        <f>1.039*$AZ$183</f>
        <v>23307.311788819996</v>
      </c>
      <c r="QOT183" s="85">
        <f>1.039*$AZ$183</f>
        <v>23307.311788819996</v>
      </c>
      <c r="QOU183" s="85">
        <f>1.039*$AZ$183</f>
        <v>23307.311788819996</v>
      </c>
      <c r="QOV183" s="85">
        <f>1.039*$AZ$183</f>
        <v>23307.311788819996</v>
      </c>
      <c r="QOW183" s="85">
        <f>1.039*$AZ$183</f>
        <v>23307.311788819996</v>
      </c>
      <c r="QOX183" s="85">
        <f>1.039*$AZ$183</f>
        <v>23307.311788819996</v>
      </c>
      <c r="QOY183" s="85">
        <f>1.039*$AZ$183</f>
        <v>23307.311788819996</v>
      </c>
      <c r="QOZ183" s="85">
        <f>1.039*$AZ$183</f>
        <v>23307.311788819996</v>
      </c>
      <c r="QPA183" s="85">
        <f>1.039*$AZ$183</f>
        <v>23307.311788819996</v>
      </c>
      <c r="QPB183" s="85">
        <f>1.039*$AZ$183</f>
        <v>23307.311788819996</v>
      </c>
      <c r="QPC183" s="85">
        <f>1.039*$AZ$183</f>
        <v>23307.311788819996</v>
      </c>
      <c r="QPD183" s="85">
        <f>1.039*$AZ$183</f>
        <v>23307.311788819996</v>
      </c>
      <c r="QPE183" s="85">
        <f>1.039*$AZ$183</f>
        <v>23307.311788819996</v>
      </c>
      <c r="QPF183" s="85">
        <f>1.039*$AZ$183</f>
        <v>23307.311788819996</v>
      </c>
      <c r="QPG183" s="85">
        <f>1.039*$AZ$183</f>
        <v>23307.311788819996</v>
      </c>
      <c r="QPH183" s="85">
        <f>1.039*$AZ$183</f>
        <v>23307.311788819996</v>
      </c>
      <c r="QPI183" s="85">
        <f>1.039*$AZ$183</f>
        <v>23307.311788819996</v>
      </c>
      <c r="QPJ183" s="85">
        <f>1.039*$AZ$183</f>
        <v>23307.311788819996</v>
      </c>
      <c r="QPK183" s="85">
        <f>1.039*$AZ$183</f>
        <v>23307.311788819996</v>
      </c>
      <c r="QPL183" s="85">
        <f>1.039*$AZ$183</f>
        <v>23307.311788819996</v>
      </c>
      <c r="QPM183" s="85">
        <f>1.039*$AZ$183</f>
        <v>23307.311788819996</v>
      </c>
      <c r="QPN183" s="85">
        <f>1.039*$AZ$183</f>
        <v>23307.311788819996</v>
      </c>
      <c r="QPO183" s="85">
        <f>1.039*$AZ$183</f>
        <v>23307.311788819996</v>
      </c>
      <c r="QPP183" s="85">
        <f>1.039*$AZ$183</f>
        <v>23307.311788819996</v>
      </c>
      <c r="QPQ183" s="85">
        <f>1.039*$AZ$183</f>
        <v>23307.311788819996</v>
      </c>
      <c r="QPR183" s="85">
        <f>1.039*$AZ$183</f>
        <v>23307.311788819996</v>
      </c>
      <c r="QPS183" s="85">
        <f>1.039*$AZ$183</f>
        <v>23307.311788819996</v>
      </c>
      <c r="QPT183" s="85">
        <f>1.039*$AZ$183</f>
        <v>23307.311788819996</v>
      </c>
      <c r="QPU183" s="85">
        <f>1.039*$AZ$183</f>
        <v>23307.311788819996</v>
      </c>
      <c r="QPV183" s="85">
        <f>1.039*$AZ$183</f>
        <v>23307.311788819996</v>
      </c>
      <c r="QPW183" s="85">
        <f>1.039*$AZ$183</f>
        <v>23307.311788819996</v>
      </c>
      <c r="QPX183" s="85">
        <f>1.039*$AZ$183</f>
        <v>23307.311788819996</v>
      </c>
      <c r="QPY183" s="85">
        <f>1.039*$AZ$183</f>
        <v>23307.311788819996</v>
      </c>
      <c r="QPZ183" s="85">
        <f>1.039*$AZ$183</f>
        <v>23307.311788819996</v>
      </c>
      <c r="QQA183" s="85">
        <f>1.039*$AZ$183</f>
        <v>23307.311788819996</v>
      </c>
      <c r="QQB183" s="85">
        <f>1.039*$AZ$183</f>
        <v>23307.311788819996</v>
      </c>
      <c r="QQC183" s="85">
        <f>1.039*$AZ$183</f>
        <v>23307.311788819996</v>
      </c>
      <c r="QQD183" s="85">
        <f>1.039*$AZ$183</f>
        <v>23307.311788819996</v>
      </c>
      <c r="QQE183" s="85">
        <f>1.039*$AZ$183</f>
        <v>23307.311788819996</v>
      </c>
      <c r="QQF183" s="85">
        <f>1.039*$AZ$183</f>
        <v>23307.311788819996</v>
      </c>
      <c r="QQG183" s="85">
        <f>1.039*$AZ$183</f>
        <v>23307.311788819996</v>
      </c>
      <c r="QQH183" s="85">
        <f>1.039*$AZ$183</f>
        <v>23307.311788819996</v>
      </c>
      <c r="QQI183" s="85">
        <f>1.039*$AZ$183</f>
        <v>23307.311788819996</v>
      </c>
      <c r="QQJ183" s="85">
        <f>1.039*$AZ$183</f>
        <v>23307.311788819996</v>
      </c>
      <c r="QQK183" s="85">
        <f>1.039*$AZ$183</f>
        <v>23307.311788819996</v>
      </c>
      <c r="QQL183" s="85">
        <f>1.039*$AZ$183</f>
        <v>23307.311788819996</v>
      </c>
      <c r="QQM183" s="85">
        <f>1.039*$AZ$183</f>
        <v>23307.311788819996</v>
      </c>
      <c r="QQN183" s="85">
        <f>1.039*$AZ$183</f>
        <v>23307.311788819996</v>
      </c>
      <c r="QQO183" s="85">
        <f>1.039*$AZ$183</f>
        <v>23307.311788819996</v>
      </c>
      <c r="QQP183" s="85">
        <f>1.039*$AZ$183</f>
        <v>23307.311788819996</v>
      </c>
      <c r="QQQ183" s="85">
        <f>1.039*$AZ$183</f>
        <v>23307.311788819996</v>
      </c>
      <c r="QQR183" s="85">
        <f>1.039*$AZ$183</f>
        <v>23307.311788819996</v>
      </c>
      <c r="QQS183" s="85">
        <f>1.039*$AZ$183</f>
        <v>23307.311788819996</v>
      </c>
      <c r="QQT183" s="85">
        <f>1.039*$AZ$183</f>
        <v>23307.311788819996</v>
      </c>
      <c r="QQU183" s="85">
        <f>1.039*$AZ$183</f>
        <v>23307.311788819996</v>
      </c>
      <c r="QQV183" s="85">
        <f>1.039*$AZ$183</f>
        <v>23307.311788819996</v>
      </c>
      <c r="QQW183" s="85">
        <f>1.039*$AZ$183</f>
        <v>23307.311788819996</v>
      </c>
      <c r="QQX183" s="85">
        <f>1.039*$AZ$183</f>
        <v>23307.311788819996</v>
      </c>
      <c r="QQY183" s="85">
        <f>1.039*$AZ$183</f>
        <v>23307.311788819996</v>
      </c>
      <c r="QQZ183" s="85">
        <f>1.039*$AZ$183</f>
        <v>23307.311788819996</v>
      </c>
      <c r="QRA183" s="85">
        <f>1.039*$AZ$183</f>
        <v>23307.311788819996</v>
      </c>
      <c r="QRB183" s="85">
        <f>1.039*$AZ$183</f>
        <v>23307.311788819996</v>
      </c>
      <c r="QRC183" s="85">
        <f>1.039*$AZ$183</f>
        <v>23307.311788819996</v>
      </c>
      <c r="QRD183" s="85">
        <f>1.039*$AZ$183</f>
        <v>23307.311788819996</v>
      </c>
      <c r="QRE183" s="85">
        <f>1.039*$AZ$183</f>
        <v>23307.311788819996</v>
      </c>
      <c r="QRF183" s="85">
        <f>1.039*$AZ$183</f>
        <v>23307.311788819996</v>
      </c>
      <c r="QRG183" s="85">
        <f>1.039*$AZ$183</f>
        <v>23307.311788819996</v>
      </c>
      <c r="QRH183" s="85">
        <f>1.039*$AZ$183</f>
        <v>23307.311788819996</v>
      </c>
      <c r="QRI183" s="85">
        <f>1.039*$AZ$183</f>
        <v>23307.311788819996</v>
      </c>
      <c r="QRJ183" s="85">
        <f>1.039*$AZ$183</f>
        <v>23307.311788819996</v>
      </c>
      <c r="QRK183" s="85">
        <f>1.039*$AZ$183</f>
        <v>23307.311788819996</v>
      </c>
      <c r="QRL183" s="85">
        <f>1.039*$AZ$183</f>
        <v>23307.311788819996</v>
      </c>
      <c r="QRM183" s="85">
        <f>1.039*$AZ$183</f>
        <v>23307.311788819996</v>
      </c>
      <c r="QRN183" s="85">
        <f>1.039*$AZ$183</f>
        <v>23307.311788819996</v>
      </c>
      <c r="QRO183" s="85">
        <f>1.039*$AZ$183</f>
        <v>23307.311788819996</v>
      </c>
      <c r="QRP183" s="85">
        <f>1.039*$AZ$183</f>
        <v>23307.311788819996</v>
      </c>
      <c r="QRQ183" s="85">
        <f>1.039*$AZ$183</f>
        <v>23307.311788819996</v>
      </c>
      <c r="QRR183" s="85">
        <f>1.039*$AZ$183</f>
        <v>23307.311788819996</v>
      </c>
      <c r="QRS183" s="85">
        <f>1.039*$AZ$183</f>
        <v>23307.311788819996</v>
      </c>
      <c r="QRT183" s="85">
        <f>1.039*$AZ$183</f>
        <v>23307.311788819996</v>
      </c>
      <c r="QRU183" s="85">
        <f>1.039*$AZ$183</f>
        <v>23307.311788819996</v>
      </c>
      <c r="QRV183" s="85">
        <f>1.039*$AZ$183</f>
        <v>23307.311788819996</v>
      </c>
      <c r="QRW183" s="85">
        <f>1.039*$AZ$183</f>
        <v>23307.311788819996</v>
      </c>
      <c r="QRX183" s="85">
        <f>1.039*$AZ$183</f>
        <v>23307.311788819996</v>
      </c>
      <c r="QRY183" s="85">
        <f>1.039*$AZ$183</f>
        <v>23307.311788819996</v>
      </c>
      <c r="QRZ183" s="85">
        <f>1.039*$AZ$183</f>
        <v>23307.311788819996</v>
      </c>
      <c r="QSA183" s="85">
        <f>1.039*$AZ$183</f>
        <v>23307.311788819996</v>
      </c>
      <c r="QSB183" s="85">
        <f>1.039*$AZ$183</f>
        <v>23307.311788819996</v>
      </c>
      <c r="QSC183" s="85">
        <f>1.039*$AZ$183</f>
        <v>23307.311788819996</v>
      </c>
      <c r="QSD183" s="85">
        <f>1.039*$AZ$183</f>
        <v>23307.311788819996</v>
      </c>
      <c r="QSE183" s="85">
        <f>1.039*$AZ$183</f>
        <v>23307.311788819996</v>
      </c>
      <c r="QSF183" s="85">
        <f>1.039*$AZ$183</f>
        <v>23307.311788819996</v>
      </c>
      <c r="QSG183" s="85">
        <f>1.039*$AZ$183</f>
        <v>23307.311788819996</v>
      </c>
      <c r="QSH183" s="85">
        <f>1.039*$AZ$183</f>
        <v>23307.311788819996</v>
      </c>
      <c r="QSI183" s="85">
        <f>1.039*$AZ$183</f>
        <v>23307.311788819996</v>
      </c>
      <c r="QSJ183" s="85">
        <f>1.039*$AZ$183</f>
        <v>23307.311788819996</v>
      </c>
      <c r="QSK183" s="85">
        <f>1.039*$AZ$183</f>
        <v>23307.311788819996</v>
      </c>
      <c r="QSL183" s="85">
        <f>1.039*$AZ$183</f>
        <v>23307.311788819996</v>
      </c>
      <c r="QSM183" s="85">
        <f>1.039*$AZ$183</f>
        <v>23307.311788819996</v>
      </c>
      <c r="QSN183" s="85">
        <f>1.039*$AZ$183</f>
        <v>23307.311788819996</v>
      </c>
      <c r="QSO183" s="85">
        <f>1.039*$AZ$183</f>
        <v>23307.311788819996</v>
      </c>
      <c r="QSP183" s="85">
        <f>1.039*$AZ$183</f>
        <v>23307.311788819996</v>
      </c>
      <c r="QSQ183" s="85">
        <f>1.039*$AZ$183</f>
        <v>23307.311788819996</v>
      </c>
      <c r="QSR183" s="85">
        <f>1.039*$AZ$183</f>
        <v>23307.311788819996</v>
      </c>
      <c r="QSS183" s="85">
        <f>1.039*$AZ$183</f>
        <v>23307.311788819996</v>
      </c>
      <c r="QST183" s="85">
        <f>1.039*$AZ$183</f>
        <v>23307.311788819996</v>
      </c>
      <c r="QSU183" s="85">
        <f>1.039*$AZ$183</f>
        <v>23307.311788819996</v>
      </c>
      <c r="QSV183" s="85">
        <f>1.039*$AZ$183</f>
        <v>23307.311788819996</v>
      </c>
      <c r="QSW183" s="85">
        <f>1.039*$AZ$183</f>
        <v>23307.311788819996</v>
      </c>
      <c r="QSX183" s="85">
        <f>1.039*$AZ$183</f>
        <v>23307.311788819996</v>
      </c>
      <c r="QSY183" s="85">
        <f>1.039*$AZ$183</f>
        <v>23307.311788819996</v>
      </c>
      <c r="QSZ183" s="85">
        <f>1.039*$AZ$183</f>
        <v>23307.311788819996</v>
      </c>
      <c r="QTA183" s="85">
        <f>1.039*$AZ$183</f>
        <v>23307.311788819996</v>
      </c>
      <c r="QTB183" s="85">
        <f>1.039*$AZ$183</f>
        <v>23307.311788819996</v>
      </c>
      <c r="QTC183" s="85">
        <f>1.039*$AZ$183</f>
        <v>23307.311788819996</v>
      </c>
      <c r="QTD183" s="85">
        <f>1.039*$AZ$183</f>
        <v>23307.311788819996</v>
      </c>
      <c r="QTE183" s="85">
        <f>1.039*$AZ$183</f>
        <v>23307.311788819996</v>
      </c>
      <c r="QTF183" s="85">
        <f>1.039*$AZ$183</f>
        <v>23307.311788819996</v>
      </c>
      <c r="QTG183" s="85">
        <f>1.039*$AZ$183</f>
        <v>23307.311788819996</v>
      </c>
      <c r="QTH183" s="85">
        <f>1.039*$AZ$183</f>
        <v>23307.311788819996</v>
      </c>
      <c r="QTI183" s="85">
        <f>1.039*$AZ$183</f>
        <v>23307.311788819996</v>
      </c>
      <c r="QTJ183" s="85">
        <f>1.039*$AZ$183</f>
        <v>23307.311788819996</v>
      </c>
      <c r="QTK183" s="85">
        <f>1.039*$AZ$183</f>
        <v>23307.311788819996</v>
      </c>
      <c r="QTL183" s="85">
        <f>1.039*$AZ$183</f>
        <v>23307.311788819996</v>
      </c>
      <c r="QTM183" s="85">
        <f>1.039*$AZ$183</f>
        <v>23307.311788819996</v>
      </c>
      <c r="QTN183" s="85">
        <f>1.039*$AZ$183</f>
        <v>23307.311788819996</v>
      </c>
      <c r="QTO183" s="85">
        <f>1.039*$AZ$183</f>
        <v>23307.311788819996</v>
      </c>
      <c r="QTP183" s="85">
        <f>1.039*$AZ$183</f>
        <v>23307.311788819996</v>
      </c>
      <c r="QTQ183" s="85">
        <f>1.039*$AZ$183</f>
        <v>23307.311788819996</v>
      </c>
      <c r="QTR183" s="85">
        <f>1.039*$AZ$183</f>
        <v>23307.311788819996</v>
      </c>
      <c r="QTS183" s="85">
        <f>1.039*$AZ$183</f>
        <v>23307.311788819996</v>
      </c>
      <c r="QTT183" s="85">
        <f>1.039*$AZ$183</f>
        <v>23307.311788819996</v>
      </c>
      <c r="QTU183" s="85">
        <f>1.039*$AZ$183</f>
        <v>23307.311788819996</v>
      </c>
      <c r="QTV183" s="85">
        <f>1.039*$AZ$183</f>
        <v>23307.311788819996</v>
      </c>
      <c r="QTW183" s="85">
        <f>1.039*$AZ$183</f>
        <v>23307.311788819996</v>
      </c>
      <c r="QTX183" s="85">
        <f>1.039*$AZ$183</f>
        <v>23307.311788819996</v>
      </c>
      <c r="QTY183" s="85">
        <f>1.039*$AZ$183</f>
        <v>23307.311788819996</v>
      </c>
      <c r="QTZ183" s="85">
        <f>1.039*$AZ$183</f>
        <v>23307.311788819996</v>
      </c>
      <c r="QUA183" s="85">
        <f>1.039*$AZ$183</f>
        <v>23307.311788819996</v>
      </c>
      <c r="QUB183" s="85">
        <f>1.039*$AZ$183</f>
        <v>23307.311788819996</v>
      </c>
      <c r="QUC183" s="85">
        <f>1.039*$AZ$183</f>
        <v>23307.311788819996</v>
      </c>
      <c r="QUD183" s="85">
        <f>1.039*$AZ$183</f>
        <v>23307.311788819996</v>
      </c>
      <c r="QUE183" s="85">
        <f>1.039*$AZ$183</f>
        <v>23307.311788819996</v>
      </c>
      <c r="QUF183" s="85">
        <f>1.039*$AZ$183</f>
        <v>23307.311788819996</v>
      </c>
      <c r="QUG183" s="85">
        <f>1.039*$AZ$183</f>
        <v>23307.311788819996</v>
      </c>
      <c r="QUH183" s="85">
        <f>1.039*$AZ$183</f>
        <v>23307.311788819996</v>
      </c>
      <c r="QUI183" s="85">
        <f>1.039*$AZ$183</f>
        <v>23307.311788819996</v>
      </c>
      <c r="QUJ183" s="85">
        <f>1.039*$AZ$183</f>
        <v>23307.311788819996</v>
      </c>
      <c r="QUK183" s="85">
        <f>1.039*$AZ$183</f>
        <v>23307.311788819996</v>
      </c>
      <c r="QUL183" s="85">
        <f>1.039*$AZ$183</f>
        <v>23307.311788819996</v>
      </c>
      <c r="QUM183" s="85">
        <f>1.039*$AZ$183</f>
        <v>23307.311788819996</v>
      </c>
      <c r="QUN183" s="85">
        <f>1.039*$AZ$183</f>
        <v>23307.311788819996</v>
      </c>
      <c r="QUO183" s="85">
        <f>1.039*$AZ$183</f>
        <v>23307.311788819996</v>
      </c>
      <c r="QUP183" s="85">
        <f>1.039*$AZ$183</f>
        <v>23307.311788819996</v>
      </c>
      <c r="QUQ183" s="85">
        <f>1.039*$AZ$183</f>
        <v>23307.311788819996</v>
      </c>
      <c r="QUR183" s="85">
        <f>1.039*$AZ$183</f>
        <v>23307.311788819996</v>
      </c>
      <c r="QUS183" s="85">
        <f>1.039*$AZ$183</f>
        <v>23307.311788819996</v>
      </c>
      <c r="QUT183" s="85">
        <f>1.039*$AZ$183</f>
        <v>23307.311788819996</v>
      </c>
      <c r="QUU183" s="85">
        <f>1.039*$AZ$183</f>
        <v>23307.311788819996</v>
      </c>
      <c r="QUV183" s="85">
        <f>1.039*$AZ$183</f>
        <v>23307.311788819996</v>
      </c>
      <c r="QUW183" s="85">
        <f>1.039*$AZ$183</f>
        <v>23307.311788819996</v>
      </c>
      <c r="QUX183" s="85">
        <f>1.039*$AZ$183</f>
        <v>23307.311788819996</v>
      </c>
      <c r="QUY183" s="85">
        <f>1.039*$AZ$183</f>
        <v>23307.311788819996</v>
      </c>
      <c r="QUZ183" s="85">
        <f>1.039*$AZ$183</f>
        <v>23307.311788819996</v>
      </c>
      <c r="QVA183" s="85">
        <f>1.039*$AZ$183</f>
        <v>23307.311788819996</v>
      </c>
      <c r="QVB183" s="85">
        <f>1.039*$AZ$183</f>
        <v>23307.311788819996</v>
      </c>
      <c r="QVC183" s="85">
        <f>1.039*$AZ$183</f>
        <v>23307.311788819996</v>
      </c>
      <c r="QVD183" s="85">
        <f>1.039*$AZ$183</f>
        <v>23307.311788819996</v>
      </c>
      <c r="QVE183" s="85">
        <f>1.039*$AZ$183</f>
        <v>23307.311788819996</v>
      </c>
      <c r="QVF183" s="85">
        <f>1.039*$AZ$183</f>
        <v>23307.311788819996</v>
      </c>
      <c r="QVG183" s="85">
        <f>1.039*$AZ$183</f>
        <v>23307.311788819996</v>
      </c>
      <c r="QVH183" s="85">
        <f>1.039*$AZ$183</f>
        <v>23307.311788819996</v>
      </c>
      <c r="QVI183" s="85">
        <f>1.039*$AZ$183</f>
        <v>23307.311788819996</v>
      </c>
      <c r="QVJ183" s="85">
        <f>1.039*$AZ$183</f>
        <v>23307.311788819996</v>
      </c>
      <c r="QVK183" s="85">
        <f>1.039*$AZ$183</f>
        <v>23307.311788819996</v>
      </c>
      <c r="QVL183" s="85">
        <f>1.039*$AZ$183</f>
        <v>23307.311788819996</v>
      </c>
      <c r="QVM183" s="85">
        <f>1.039*$AZ$183</f>
        <v>23307.311788819996</v>
      </c>
      <c r="QVN183" s="85">
        <f>1.039*$AZ$183</f>
        <v>23307.311788819996</v>
      </c>
      <c r="QVO183" s="85">
        <f>1.039*$AZ$183</f>
        <v>23307.311788819996</v>
      </c>
      <c r="QVP183" s="85">
        <f>1.039*$AZ$183</f>
        <v>23307.311788819996</v>
      </c>
      <c r="QVQ183" s="85">
        <f>1.039*$AZ$183</f>
        <v>23307.311788819996</v>
      </c>
      <c r="QVR183" s="85">
        <f>1.039*$AZ$183</f>
        <v>23307.311788819996</v>
      </c>
      <c r="QVS183" s="85">
        <f>1.039*$AZ$183</f>
        <v>23307.311788819996</v>
      </c>
      <c r="QVT183" s="85">
        <f>1.039*$AZ$183</f>
        <v>23307.311788819996</v>
      </c>
      <c r="QVU183" s="85">
        <f>1.039*$AZ$183</f>
        <v>23307.311788819996</v>
      </c>
      <c r="QVV183" s="85">
        <f>1.039*$AZ$183</f>
        <v>23307.311788819996</v>
      </c>
      <c r="QVW183" s="85">
        <f>1.039*$AZ$183</f>
        <v>23307.311788819996</v>
      </c>
      <c r="QVX183" s="85">
        <f>1.039*$AZ$183</f>
        <v>23307.311788819996</v>
      </c>
      <c r="QVY183" s="85">
        <f>1.039*$AZ$183</f>
        <v>23307.311788819996</v>
      </c>
      <c r="QVZ183" s="85">
        <f>1.039*$AZ$183</f>
        <v>23307.311788819996</v>
      </c>
      <c r="QWA183" s="85">
        <f>1.039*$AZ$183</f>
        <v>23307.311788819996</v>
      </c>
      <c r="QWB183" s="85">
        <f>1.039*$AZ$183</f>
        <v>23307.311788819996</v>
      </c>
      <c r="QWC183" s="85">
        <f>1.039*$AZ$183</f>
        <v>23307.311788819996</v>
      </c>
      <c r="QWD183" s="85">
        <f>1.039*$AZ$183</f>
        <v>23307.311788819996</v>
      </c>
      <c r="QWE183" s="85">
        <f>1.039*$AZ$183</f>
        <v>23307.311788819996</v>
      </c>
      <c r="QWF183" s="85">
        <f>1.039*$AZ$183</f>
        <v>23307.311788819996</v>
      </c>
      <c r="QWG183" s="85">
        <f>1.039*$AZ$183</f>
        <v>23307.311788819996</v>
      </c>
      <c r="QWH183" s="85">
        <f>1.039*$AZ$183</f>
        <v>23307.311788819996</v>
      </c>
      <c r="QWI183" s="85">
        <f>1.039*$AZ$183</f>
        <v>23307.311788819996</v>
      </c>
      <c r="QWJ183" s="85">
        <f>1.039*$AZ$183</f>
        <v>23307.311788819996</v>
      </c>
      <c r="QWK183" s="85">
        <f>1.039*$AZ$183</f>
        <v>23307.311788819996</v>
      </c>
      <c r="QWL183" s="85">
        <f>1.039*$AZ$183</f>
        <v>23307.311788819996</v>
      </c>
      <c r="QWM183" s="85">
        <f>1.039*$AZ$183</f>
        <v>23307.311788819996</v>
      </c>
      <c r="QWN183" s="85">
        <f>1.039*$AZ$183</f>
        <v>23307.311788819996</v>
      </c>
      <c r="QWO183" s="85">
        <f>1.039*$AZ$183</f>
        <v>23307.311788819996</v>
      </c>
      <c r="QWP183" s="85">
        <f>1.039*$AZ$183</f>
        <v>23307.311788819996</v>
      </c>
      <c r="QWQ183" s="85">
        <f>1.039*$AZ$183</f>
        <v>23307.311788819996</v>
      </c>
      <c r="QWR183" s="85">
        <f>1.039*$AZ$183</f>
        <v>23307.311788819996</v>
      </c>
      <c r="QWS183" s="85">
        <f>1.039*$AZ$183</f>
        <v>23307.311788819996</v>
      </c>
      <c r="QWT183" s="85">
        <f>1.039*$AZ$183</f>
        <v>23307.311788819996</v>
      </c>
      <c r="QWU183" s="85">
        <f>1.039*$AZ$183</f>
        <v>23307.311788819996</v>
      </c>
      <c r="QWV183" s="85">
        <f>1.039*$AZ$183</f>
        <v>23307.311788819996</v>
      </c>
      <c r="QWW183" s="85">
        <f>1.039*$AZ$183</f>
        <v>23307.311788819996</v>
      </c>
      <c r="QWX183" s="85">
        <f>1.039*$AZ$183</f>
        <v>23307.311788819996</v>
      </c>
      <c r="QWY183" s="85">
        <f>1.039*$AZ$183</f>
        <v>23307.311788819996</v>
      </c>
      <c r="QWZ183" s="85">
        <f>1.039*$AZ$183</f>
        <v>23307.311788819996</v>
      </c>
      <c r="QXA183" s="85">
        <f>1.039*$AZ$183</f>
        <v>23307.311788819996</v>
      </c>
      <c r="QXB183" s="85">
        <f>1.039*$AZ$183</f>
        <v>23307.311788819996</v>
      </c>
      <c r="QXC183" s="85">
        <f>1.039*$AZ$183</f>
        <v>23307.311788819996</v>
      </c>
      <c r="QXD183" s="85">
        <f>1.039*$AZ$183</f>
        <v>23307.311788819996</v>
      </c>
      <c r="QXE183" s="85">
        <f>1.039*$AZ$183</f>
        <v>23307.311788819996</v>
      </c>
      <c r="QXF183" s="85">
        <f>1.039*$AZ$183</f>
        <v>23307.311788819996</v>
      </c>
      <c r="QXG183" s="85">
        <f>1.039*$AZ$183</f>
        <v>23307.311788819996</v>
      </c>
      <c r="QXH183" s="85">
        <f>1.039*$AZ$183</f>
        <v>23307.311788819996</v>
      </c>
      <c r="QXI183" s="85">
        <f>1.039*$AZ$183</f>
        <v>23307.311788819996</v>
      </c>
      <c r="QXJ183" s="85">
        <f>1.039*$AZ$183</f>
        <v>23307.311788819996</v>
      </c>
      <c r="QXK183" s="85">
        <f>1.039*$AZ$183</f>
        <v>23307.311788819996</v>
      </c>
      <c r="QXL183" s="85">
        <f>1.039*$AZ$183</f>
        <v>23307.311788819996</v>
      </c>
      <c r="QXM183" s="85">
        <f>1.039*$AZ$183</f>
        <v>23307.311788819996</v>
      </c>
      <c r="QXN183" s="85">
        <f>1.039*$AZ$183</f>
        <v>23307.311788819996</v>
      </c>
      <c r="QXO183" s="85">
        <f>1.039*$AZ$183</f>
        <v>23307.311788819996</v>
      </c>
      <c r="QXP183" s="85">
        <f>1.039*$AZ$183</f>
        <v>23307.311788819996</v>
      </c>
      <c r="QXQ183" s="85">
        <f>1.039*$AZ$183</f>
        <v>23307.311788819996</v>
      </c>
      <c r="QXR183" s="85">
        <f>1.039*$AZ$183</f>
        <v>23307.311788819996</v>
      </c>
      <c r="QXS183" s="85">
        <f>1.039*$AZ$183</f>
        <v>23307.311788819996</v>
      </c>
      <c r="QXT183" s="85">
        <f>1.039*$AZ$183</f>
        <v>23307.311788819996</v>
      </c>
      <c r="QXU183" s="85">
        <f>1.039*$AZ$183</f>
        <v>23307.311788819996</v>
      </c>
      <c r="QXV183" s="85">
        <f>1.039*$AZ$183</f>
        <v>23307.311788819996</v>
      </c>
      <c r="QXW183" s="85">
        <f>1.039*$AZ$183</f>
        <v>23307.311788819996</v>
      </c>
      <c r="QXX183" s="85">
        <f>1.039*$AZ$183</f>
        <v>23307.311788819996</v>
      </c>
      <c r="QXY183" s="85">
        <f>1.039*$AZ$183</f>
        <v>23307.311788819996</v>
      </c>
      <c r="QXZ183" s="85">
        <f>1.039*$AZ$183</f>
        <v>23307.311788819996</v>
      </c>
      <c r="QYA183" s="85">
        <f>1.039*$AZ$183</f>
        <v>23307.311788819996</v>
      </c>
      <c r="QYB183" s="85">
        <f>1.039*$AZ$183</f>
        <v>23307.311788819996</v>
      </c>
      <c r="QYC183" s="85">
        <f>1.039*$AZ$183</f>
        <v>23307.311788819996</v>
      </c>
      <c r="QYD183" s="85">
        <f>1.039*$AZ$183</f>
        <v>23307.311788819996</v>
      </c>
      <c r="QYE183" s="85">
        <f>1.039*$AZ$183</f>
        <v>23307.311788819996</v>
      </c>
      <c r="QYF183" s="85">
        <f>1.039*$AZ$183</f>
        <v>23307.311788819996</v>
      </c>
      <c r="QYG183" s="85">
        <f>1.039*$AZ$183</f>
        <v>23307.311788819996</v>
      </c>
      <c r="QYH183" s="85">
        <f>1.039*$AZ$183</f>
        <v>23307.311788819996</v>
      </c>
      <c r="QYI183" s="85">
        <f>1.039*$AZ$183</f>
        <v>23307.311788819996</v>
      </c>
      <c r="QYJ183" s="85">
        <f>1.039*$AZ$183</f>
        <v>23307.311788819996</v>
      </c>
      <c r="QYK183" s="85">
        <f>1.039*$AZ$183</f>
        <v>23307.311788819996</v>
      </c>
      <c r="QYL183" s="85">
        <f>1.039*$AZ$183</f>
        <v>23307.311788819996</v>
      </c>
      <c r="QYM183" s="85">
        <f>1.039*$AZ$183</f>
        <v>23307.311788819996</v>
      </c>
      <c r="QYN183" s="85">
        <f>1.039*$AZ$183</f>
        <v>23307.311788819996</v>
      </c>
      <c r="QYO183" s="85">
        <f>1.039*$AZ$183</f>
        <v>23307.311788819996</v>
      </c>
      <c r="QYP183" s="85">
        <f>1.039*$AZ$183</f>
        <v>23307.311788819996</v>
      </c>
      <c r="QYQ183" s="85">
        <f>1.039*$AZ$183</f>
        <v>23307.311788819996</v>
      </c>
      <c r="QYR183" s="85">
        <f>1.039*$AZ$183</f>
        <v>23307.311788819996</v>
      </c>
      <c r="QYS183" s="85">
        <f>1.039*$AZ$183</f>
        <v>23307.311788819996</v>
      </c>
      <c r="QYT183" s="85">
        <f>1.039*$AZ$183</f>
        <v>23307.311788819996</v>
      </c>
      <c r="QYU183" s="85">
        <f>1.039*$AZ$183</f>
        <v>23307.311788819996</v>
      </c>
      <c r="QYV183" s="85">
        <f>1.039*$AZ$183</f>
        <v>23307.311788819996</v>
      </c>
      <c r="QYW183" s="85">
        <f>1.039*$AZ$183</f>
        <v>23307.311788819996</v>
      </c>
      <c r="QYX183" s="85">
        <f>1.039*$AZ$183</f>
        <v>23307.311788819996</v>
      </c>
      <c r="QYY183" s="85">
        <f>1.039*$AZ$183</f>
        <v>23307.311788819996</v>
      </c>
      <c r="QYZ183" s="85">
        <f>1.039*$AZ$183</f>
        <v>23307.311788819996</v>
      </c>
      <c r="QZA183" s="85">
        <f>1.039*$AZ$183</f>
        <v>23307.311788819996</v>
      </c>
      <c r="QZB183" s="85">
        <f>1.039*$AZ$183</f>
        <v>23307.311788819996</v>
      </c>
      <c r="QZC183" s="85">
        <f>1.039*$AZ$183</f>
        <v>23307.311788819996</v>
      </c>
      <c r="QZD183" s="85">
        <f>1.039*$AZ$183</f>
        <v>23307.311788819996</v>
      </c>
      <c r="QZE183" s="85">
        <f>1.039*$AZ$183</f>
        <v>23307.311788819996</v>
      </c>
      <c r="QZF183" s="85">
        <f>1.039*$AZ$183</f>
        <v>23307.311788819996</v>
      </c>
      <c r="QZG183" s="85">
        <f>1.039*$AZ$183</f>
        <v>23307.311788819996</v>
      </c>
      <c r="QZH183" s="85">
        <f>1.039*$AZ$183</f>
        <v>23307.311788819996</v>
      </c>
      <c r="QZI183" s="85">
        <f>1.039*$AZ$183</f>
        <v>23307.311788819996</v>
      </c>
      <c r="QZJ183" s="85">
        <f>1.039*$AZ$183</f>
        <v>23307.311788819996</v>
      </c>
      <c r="QZK183" s="85">
        <f>1.039*$AZ$183</f>
        <v>23307.311788819996</v>
      </c>
      <c r="QZL183" s="85">
        <f>1.039*$AZ$183</f>
        <v>23307.311788819996</v>
      </c>
      <c r="QZM183" s="85">
        <f>1.039*$AZ$183</f>
        <v>23307.311788819996</v>
      </c>
      <c r="QZN183" s="85">
        <f>1.039*$AZ$183</f>
        <v>23307.311788819996</v>
      </c>
      <c r="QZO183" s="85">
        <f>1.039*$AZ$183</f>
        <v>23307.311788819996</v>
      </c>
      <c r="QZP183" s="85">
        <f>1.039*$AZ$183</f>
        <v>23307.311788819996</v>
      </c>
      <c r="QZQ183" s="85">
        <f>1.039*$AZ$183</f>
        <v>23307.311788819996</v>
      </c>
      <c r="QZR183" s="85">
        <f>1.039*$AZ$183</f>
        <v>23307.311788819996</v>
      </c>
      <c r="QZS183" s="85">
        <f>1.039*$AZ$183</f>
        <v>23307.311788819996</v>
      </c>
      <c r="QZT183" s="85">
        <f>1.039*$AZ$183</f>
        <v>23307.311788819996</v>
      </c>
      <c r="QZU183" s="85">
        <f>1.039*$AZ$183</f>
        <v>23307.311788819996</v>
      </c>
      <c r="QZV183" s="85">
        <f>1.039*$AZ$183</f>
        <v>23307.311788819996</v>
      </c>
      <c r="QZW183" s="85">
        <f>1.039*$AZ$183</f>
        <v>23307.311788819996</v>
      </c>
      <c r="QZX183" s="85">
        <f>1.039*$AZ$183</f>
        <v>23307.311788819996</v>
      </c>
      <c r="QZY183" s="85">
        <f>1.039*$AZ$183</f>
        <v>23307.311788819996</v>
      </c>
      <c r="QZZ183" s="85">
        <f>1.039*$AZ$183</f>
        <v>23307.311788819996</v>
      </c>
      <c r="RAA183" s="85">
        <f>1.039*$AZ$183</f>
        <v>23307.311788819996</v>
      </c>
      <c r="RAB183" s="85">
        <f>1.039*$AZ$183</f>
        <v>23307.311788819996</v>
      </c>
      <c r="RAC183" s="85">
        <f>1.039*$AZ$183</f>
        <v>23307.311788819996</v>
      </c>
      <c r="RAD183" s="85">
        <f>1.039*$AZ$183</f>
        <v>23307.311788819996</v>
      </c>
      <c r="RAE183" s="85">
        <f>1.039*$AZ$183</f>
        <v>23307.311788819996</v>
      </c>
      <c r="RAF183" s="85">
        <f>1.039*$AZ$183</f>
        <v>23307.311788819996</v>
      </c>
      <c r="RAG183" s="85">
        <f>1.039*$AZ$183</f>
        <v>23307.311788819996</v>
      </c>
      <c r="RAH183" s="85">
        <f>1.039*$AZ$183</f>
        <v>23307.311788819996</v>
      </c>
      <c r="RAI183" s="85">
        <f>1.039*$AZ$183</f>
        <v>23307.311788819996</v>
      </c>
      <c r="RAJ183" s="85">
        <f>1.039*$AZ$183</f>
        <v>23307.311788819996</v>
      </c>
      <c r="RAK183" s="85">
        <f>1.039*$AZ$183</f>
        <v>23307.311788819996</v>
      </c>
      <c r="RAL183" s="85">
        <f>1.039*$AZ$183</f>
        <v>23307.311788819996</v>
      </c>
      <c r="RAM183" s="85">
        <f>1.039*$AZ$183</f>
        <v>23307.311788819996</v>
      </c>
      <c r="RAN183" s="85">
        <f>1.039*$AZ$183</f>
        <v>23307.311788819996</v>
      </c>
      <c r="RAO183" s="85">
        <f>1.039*$AZ$183</f>
        <v>23307.311788819996</v>
      </c>
      <c r="RAP183" s="85">
        <f>1.039*$AZ$183</f>
        <v>23307.311788819996</v>
      </c>
      <c r="RAQ183" s="85">
        <f>1.039*$AZ$183</f>
        <v>23307.311788819996</v>
      </c>
      <c r="RAR183" s="85">
        <f>1.039*$AZ$183</f>
        <v>23307.311788819996</v>
      </c>
      <c r="RAS183" s="85">
        <f>1.039*$AZ$183</f>
        <v>23307.311788819996</v>
      </c>
      <c r="RAT183" s="85">
        <f>1.039*$AZ$183</f>
        <v>23307.311788819996</v>
      </c>
      <c r="RAU183" s="85">
        <f>1.039*$AZ$183</f>
        <v>23307.311788819996</v>
      </c>
      <c r="RAV183" s="85">
        <f>1.039*$AZ$183</f>
        <v>23307.311788819996</v>
      </c>
      <c r="RAW183" s="85">
        <f>1.039*$AZ$183</f>
        <v>23307.311788819996</v>
      </c>
      <c r="RAX183" s="85">
        <f>1.039*$AZ$183</f>
        <v>23307.311788819996</v>
      </c>
      <c r="RAY183" s="85">
        <f>1.039*$AZ$183</f>
        <v>23307.311788819996</v>
      </c>
      <c r="RAZ183" s="85">
        <f>1.039*$AZ$183</f>
        <v>23307.311788819996</v>
      </c>
      <c r="RBA183" s="85">
        <f>1.039*$AZ$183</f>
        <v>23307.311788819996</v>
      </c>
      <c r="RBB183" s="85">
        <f>1.039*$AZ$183</f>
        <v>23307.311788819996</v>
      </c>
      <c r="RBC183" s="85">
        <f>1.039*$AZ$183</f>
        <v>23307.311788819996</v>
      </c>
      <c r="RBD183" s="85">
        <f>1.039*$AZ$183</f>
        <v>23307.311788819996</v>
      </c>
      <c r="RBE183" s="85">
        <f>1.039*$AZ$183</f>
        <v>23307.311788819996</v>
      </c>
      <c r="RBF183" s="85">
        <f>1.039*$AZ$183</f>
        <v>23307.311788819996</v>
      </c>
      <c r="RBG183" s="85">
        <f>1.039*$AZ$183</f>
        <v>23307.311788819996</v>
      </c>
      <c r="RBH183" s="85">
        <f>1.039*$AZ$183</f>
        <v>23307.311788819996</v>
      </c>
      <c r="RBI183" s="85">
        <f>1.039*$AZ$183</f>
        <v>23307.311788819996</v>
      </c>
      <c r="RBJ183" s="85">
        <f>1.039*$AZ$183</f>
        <v>23307.311788819996</v>
      </c>
      <c r="RBK183" s="85">
        <f>1.039*$AZ$183</f>
        <v>23307.311788819996</v>
      </c>
      <c r="RBL183" s="85">
        <f>1.039*$AZ$183</f>
        <v>23307.311788819996</v>
      </c>
      <c r="RBM183" s="85">
        <f>1.039*$AZ$183</f>
        <v>23307.311788819996</v>
      </c>
      <c r="RBN183" s="85">
        <f>1.039*$AZ$183</f>
        <v>23307.311788819996</v>
      </c>
      <c r="RBO183" s="85">
        <f>1.039*$AZ$183</f>
        <v>23307.311788819996</v>
      </c>
      <c r="RBP183" s="85">
        <f>1.039*$AZ$183</f>
        <v>23307.311788819996</v>
      </c>
      <c r="RBQ183" s="85">
        <f>1.039*$AZ$183</f>
        <v>23307.311788819996</v>
      </c>
      <c r="RBR183" s="85">
        <f>1.039*$AZ$183</f>
        <v>23307.311788819996</v>
      </c>
      <c r="RBS183" s="85">
        <f>1.039*$AZ$183</f>
        <v>23307.311788819996</v>
      </c>
      <c r="RBT183" s="85">
        <f>1.039*$AZ$183</f>
        <v>23307.311788819996</v>
      </c>
      <c r="RBU183" s="85">
        <f>1.039*$AZ$183</f>
        <v>23307.311788819996</v>
      </c>
      <c r="RBV183" s="85">
        <f>1.039*$AZ$183</f>
        <v>23307.311788819996</v>
      </c>
      <c r="RBW183" s="85">
        <f>1.039*$AZ$183</f>
        <v>23307.311788819996</v>
      </c>
      <c r="RBX183" s="85">
        <f>1.039*$AZ$183</f>
        <v>23307.311788819996</v>
      </c>
      <c r="RBY183" s="85">
        <f>1.039*$AZ$183</f>
        <v>23307.311788819996</v>
      </c>
      <c r="RBZ183" s="85">
        <f>1.039*$AZ$183</f>
        <v>23307.311788819996</v>
      </c>
      <c r="RCA183" s="85">
        <f>1.039*$AZ$183</f>
        <v>23307.311788819996</v>
      </c>
      <c r="RCB183" s="85">
        <f>1.039*$AZ$183</f>
        <v>23307.311788819996</v>
      </c>
      <c r="RCC183" s="85">
        <f>1.039*$AZ$183</f>
        <v>23307.311788819996</v>
      </c>
      <c r="RCD183" s="85">
        <f>1.039*$AZ$183</f>
        <v>23307.311788819996</v>
      </c>
      <c r="RCE183" s="85">
        <f>1.039*$AZ$183</f>
        <v>23307.311788819996</v>
      </c>
      <c r="RCF183" s="85">
        <f>1.039*$AZ$183</f>
        <v>23307.311788819996</v>
      </c>
      <c r="RCG183" s="85">
        <f>1.039*$AZ$183</f>
        <v>23307.311788819996</v>
      </c>
      <c r="RCH183" s="85">
        <f>1.039*$AZ$183</f>
        <v>23307.311788819996</v>
      </c>
      <c r="RCI183" s="85">
        <f>1.039*$AZ$183</f>
        <v>23307.311788819996</v>
      </c>
      <c r="RCJ183" s="85">
        <f>1.039*$AZ$183</f>
        <v>23307.311788819996</v>
      </c>
      <c r="RCK183" s="85">
        <f>1.039*$AZ$183</f>
        <v>23307.311788819996</v>
      </c>
      <c r="RCL183" s="85">
        <f>1.039*$AZ$183</f>
        <v>23307.311788819996</v>
      </c>
      <c r="RCM183" s="85">
        <f>1.039*$AZ$183</f>
        <v>23307.311788819996</v>
      </c>
      <c r="RCN183" s="85">
        <f>1.039*$AZ$183</f>
        <v>23307.311788819996</v>
      </c>
      <c r="RCO183" s="85">
        <f>1.039*$AZ$183</f>
        <v>23307.311788819996</v>
      </c>
      <c r="RCP183" s="85">
        <f>1.039*$AZ$183</f>
        <v>23307.311788819996</v>
      </c>
      <c r="RCQ183" s="85">
        <f>1.039*$AZ$183</f>
        <v>23307.311788819996</v>
      </c>
      <c r="RCR183" s="85">
        <f>1.039*$AZ$183</f>
        <v>23307.311788819996</v>
      </c>
      <c r="RCS183" s="85">
        <f>1.039*$AZ$183</f>
        <v>23307.311788819996</v>
      </c>
      <c r="RCT183" s="85">
        <f>1.039*$AZ$183</f>
        <v>23307.311788819996</v>
      </c>
      <c r="RCU183" s="85">
        <f>1.039*$AZ$183</f>
        <v>23307.311788819996</v>
      </c>
      <c r="RCV183" s="85">
        <f>1.039*$AZ$183</f>
        <v>23307.311788819996</v>
      </c>
      <c r="RCW183" s="85">
        <f>1.039*$AZ$183</f>
        <v>23307.311788819996</v>
      </c>
      <c r="RCX183" s="85">
        <f>1.039*$AZ$183</f>
        <v>23307.311788819996</v>
      </c>
      <c r="RCY183" s="85">
        <f>1.039*$AZ$183</f>
        <v>23307.311788819996</v>
      </c>
      <c r="RCZ183" s="85">
        <f>1.039*$AZ$183</f>
        <v>23307.311788819996</v>
      </c>
      <c r="RDA183" s="85">
        <f>1.039*$AZ$183</f>
        <v>23307.311788819996</v>
      </c>
      <c r="RDB183" s="85">
        <f>1.039*$AZ$183</f>
        <v>23307.311788819996</v>
      </c>
      <c r="RDC183" s="85">
        <f>1.039*$AZ$183</f>
        <v>23307.311788819996</v>
      </c>
      <c r="RDD183" s="85">
        <f>1.039*$AZ$183</f>
        <v>23307.311788819996</v>
      </c>
      <c r="RDE183" s="85">
        <f>1.039*$AZ$183</f>
        <v>23307.311788819996</v>
      </c>
      <c r="RDF183" s="85">
        <f>1.039*$AZ$183</f>
        <v>23307.311788819996</v>
      </c>
      <c r="RDG183" s="85">
        <f>1.039*$AZ$183</f>
        <v>23307.311788819996</v>
      </c>
      <c r="RDH183" s="85">
        <f>1.039*$AZ$183</f>
        <v>23307.311788819996</v>
      </c>
      <c r="RDI183" s="85">
        <f>1.039*$AZ$183</f>
        <v>23307.311788819996</v>
      </c>
      <c r="RDJ183" s="85">
        <f>1.039*$AZ$183</f>
        <v>23307.311788819996</v>
      </c>
      <c r="RDK183" s="85">
        <f>1.039*$AZ$183</f>
        <v>23307.311788819996</v>
      </c>
      <c r="RDL183" s="85">
        <f>1.039*$AZ$183</f>
        <v>23307.311788819996</v>
      </c>
      <c r="RDM183" s="85">
        <f>1.039*$AZ$183</f>
        <v>23307.311788819996</v>
      </c>
      <c r="RDN183" s="85">
        <f>1.039*$AZ$183</f>
        <v>23307.311788819996</v>
      </c>
      <c r="RDO183" s="85">
        <f>1.039*$AZ$183</f>
        <v>23307.311788819996</v>
      </c>
      <c r="RDP183" s="85">
        <f>1.039*$AZ$183</f>
        <v>23307.311788819996</v>
      </c>
      <c r="RDQ183" s="85">
        <f>1.039*$AZ$183</f>
        <v>23307.311788819996</v>
      </c>
      <c r="RDR183" s="85">
        <f>1.039*$AZ$183</f>
        <v>23307.311788819996</v>
      </c>
      <c r="RDS183" s="85">
        <f>1.039*$AZ$183</f>
        <v>23307.311788819996</v>
      </c>
      <c r="RDT183" s="85">
        <f>1.039*$AZ$183</f>
        <v>23307.311788819996</v>
      </c>
      <c r="RDU183" s="85">
        <f>1.039*$AZ$183</f>
        <v>23307.311788819996</v>
      </c>
      <c r="RDV183" s="85">
        <f>1.039*$AZ$183</f>
        <v>23307.311788819996</v>
      </c>
      <c r="RDW183" s="85">
        <f>1.039*$AZ$183</f>
        <v>23307.311788819996</v>
      </c>
      <c r="RDX183" s="85">
        <f>1.039*$AZ$183</f>
        <v>23307.311788819996</v>
      </c>
      <c r="RDY183" s="85">
        <f>1.039*$AZ$183</f>
        <v>23307.311788819996</v>
      </c>
      <c r="RDZ183" s="85">
        <f>1.039*$AZ$183</f>
        <v>23307.311788819996</v>
      </c>
      <c r="REA183" s="85">
        <f>1.039*$AZ$183</f>
        <v>23307.311788819996</v>
      </c>
      <c r="REB183" s="85">
        <f>1.039*$AZ$183</f>
        <v>23307.311788819996</v>
      </c>
      <c r="REC183" s="85">
        <f>1.039*$AZ$183</f>
        <v>23307.311788819996</v>
      </c>
      <c r="RED183" s="85">
        <f>1.039*$AZ$183</f>
        <v>23307.311788819996</v>
      </c>
      <c r="REE183" s="85">
        <f>1.039*$AZ$183</f>
        <v>23307.311788819996</v>
      </c>
      <c r="REF183" s="85">
        <f>1.039*$AZ$183</f>
        <v>23307.311788819996</v>
      </c>
      <c r="REG183" s="85">
        <f>1.039*$AZ$183</f>
        <v>23307.311788819996</v>
      </c>
      <c r="REH183" s="85">
        <f>1.039*$AZ$183</f>
        <v>23307.311788819996</v>
      </c>
      <c r="REI183" s="85">
        <f>1.039*$AZ$183</f>
        <v>23307.311788819996</v>
      </c>
      <c r="REJ183" s="85">
        <f>1.039*$AZ$183</f>
        <v>23307.311788819996</v>
      </c>
      <c r="REK183" s="85">
        <f>1.039*$AZ$183</f>
        <v>23307.311788819996</v>
      </c>
      <c r="REL183" s="85">
        <f>1.039*$AZ$183</f>
        <v>23307.311788819996</v>
      </c>
      <c r="REM183" s="85">
        <f>1.039*$AZ$183</f>
        <v>23307.311788819996</v>
      </c>
      <c r="REN183" s="85">
        <f>1.039*$AZ$183</f>
        <v>23307.311788819996</v>
      </c>
      <c r="REO183" s="85">
        <f>1.039*$AZ$183</f>
        <v>23307.311788819996</v>
      </c>
      <c r="REP183" s="85">
        <f>1.039*$AZ$183</f>
        <v>23307.311788819996</v>
      </c>
      <c r="REQ183" s="85">
        <f>1.039*$AZ$183</f>
        <v>23307.311788819996</v>
      </c>
      <c r="RER183" s="85">
        <f>1.039*$AZ$183</f>
        <v>23307.311788819996</v>
      </c>
      <c r="RES183" s="85">
        <f>1.039*$AZ$183</f>
        <v>23307.311788819996</v>
      </c>
      <c r="RET183" s="85">
        <f>1.039*$AZ$183</f>
        <v>23307.311788819996</v>
      </c>
      <c r="REU183" s="85">
        <f>1.039*$AZ$183</f>
        <v>23307.311788819996</v>
      </c>
      <c r="REV183" s="85">
        <f>1.039*$AZ$183</f>
        <v>23307.311788819996</v>
      </c>
      <c r="REW183" s="85">
        <f>1.039*$AZ$183</f>
        <v>23307.311788819996</v>
      </c>
      <c r="REX183" s="85">
        <f>1.039*$AZ$183</f>
        <v>23307.311788819996</v>
      </c>
      <c r="REY183" s="85">
        <f>1.039*$AZ$183</f>
        <v>23307.311788819996</v>
      </c>
      <c r="REZ183" s="85">
        <f>1.039*$AZ$183</f>
        <v>23307.311788819996</v>
      </c>
      <c r="RFA183" s="85">
        <f>1.039*$AZ$183</f>
        <v>23307.311788819996</v>
      </c>
      <c r="RFB183" s="85">
        <f>1.039*$AZ$183</f>
        <v>23307.311788819996</v>
      </c>
      <c r="RFC183" s="85">
        <f>1.039*$AZ$183</f>
        <v>23307.311788819996</v>
      </c>
      <c r="RFD183" s="85">
        <f>1.039*$AZ$183</f>
        <v>23307.311788819996</v>
      </c>
      <c r="RFE183" s="85">
        <f>1.039*$AZ$183</f>
        <v>23307.311788819996</v>
      </c>
      <c r="RFF183" s="85">
        <f>1.039*$AZ$183</f>
        <v>23307.311788819996</v>
      </c>
      <c r="RFG183" s="85">
        <f>1.039*$AZ$183</f>
        <v>23307.311788819996</v>
      </c>
      <c r="RFH183" s="85">
        <f>1.039*$AZ$183</f>
        <v>23307.311788819996</v>
      </c>
      <c r="RFI183" s="85">
        <f>1.039*$AZ$183</f>
        <v>23307.311788819996</v>
      </c>
      <c r="RFJ183" s="85">
        <f>1.039*$AZ$183</f>
        <v>23307.311788819996</v>
      </c>
      <c r="RFK183" s="85">
        <f>1.039*$AZ$183</f>
        <v>23307.311788819996</v>
      </c>
      <c r="RFL183" s="85">
        <f>1.039*$AZ$183</f>
        <v>23307.311788819996</v>
      </c>
      <c r="RFM183" s="85">
        <f>1.039*$AZ$183</f>
        <v>23307.311788819996</v>
      </c>
      <c r="RFN183" s="85">
        <f>1.039*$AZ$183</f>
        <v>23307.311788819996</v>
      </c>
      <c r="RFO183" s="85">
        <f>1.039*$AZ$183</f>
        <v>23307.311788819996</v>
      </c>
      <c r="RFP183" s="85">
        <f>1.039*$AZ$183</f>
        <v>23307.311788819996</v>
      </c>
      <c r="RFQ183" s="85">
        <f>1.039*$AZ$183</f>
        <v>23307.311788819996</v>
      </c>
      <c r="RFR183" s="85">
        <f>1.039*$AZ$183</f>
        <v>23307.311788819996</v>
      </c>
      <c r="RFS183" s="85">
        <f>1.039*$AZ$183</f>
        <v>23307.311788819996</v>
      </c>
      <c r="RFT183" s="85">
        <f>1.039*$AZ$183</f>
        <v>23307.311788819996</v>
      </c>
      <c r="RFU183" s="85">
        <f>1.039*$AZ$183</f>
        <v>23307.311788819996</v>
      </c>
      <c r="RFV183" s="85">
        <f>1.039*$AZ$183</f>
        <v>23307.311788819996</v>
      </c>
      <c r="RFW183" s="85">
        <f>1.039*$AZ$183</f>
        <v>23307.311788819996</v>
      </c>
      <c r="RFX183" s="85">
        <f>1.039*$AZ$183</f>
        <v>23307.311788819996</v>
      </c>
      <c r="RFY183" s="85">
        <f>1.039*$AZ$183</f>
        <v>23307.311788819996</v>
      </c>
      <c r="RFZ183" s="85">
        <f>1.039*$AZ$183</f>
        <v>23307.311788819996</v>
      </c>
      <c r="RGA183" s="85">
        <f>1.039*$AZ$183</f>
        <v>23307.311788819996</v>
      </c>
      <c r="RGB183" s="85">
        <f>1.039*$AZ$183</f>
        <v>23307.311788819996</v>
      </c>
      <c r="RGC183" s="85">
        <f>1.039*$AZ$183</f>
        <v>23307.311788819996</v>
      </c>
      <c r="RGD183" s="85">
        <f>1.039*$AZ$183</f>
        <v>23307.311788819996</v>
      </c>
      <c r="RGE183" s="85">
        <f>1.039*$AZ$183</f>
        <v>23307.311788819996</v>
      </c>
      <c r="RGF183" s="85">
        <f>1.039*$AZ$183</f>
        <v>23307.311788819996</v>
      </c>
      <c r="RGG183" s="85">
        <f>1.039*$AZ$183</f>
        <v>23307.311788819996</v>
      </c>
      <c r="RGH183" s="85">
        <f>1.039*$AZ$183</f>
        <v>23307.311788819996</v>
      </c>
      <c r="RGI183" s="85">
        <f>1.039*$AZ$183</f>
        <v>23307.311788819996</v>
      </c>
      <c r="RGJ183" s="85">
        <f>1.039*$AZ$183</f>
        <v>23307.311788819996</v>
      </c>
      <c r="RGK183" s="85">
        <f>1.039*$AZ$183</f>
        <v>23307.311788819996</v>
      </c>
      <c r="RGL183" s="85">
        <f>1.039*$AZ$183</f>
        <v>23307.311788819996</v>
      </c>
      <c r="RGM183" s="85">
        <f>1.039*$AZ$183</f>
        <v>23307.311788819996</v>
      </c>
      <c r="RGN183" s="85">
        <f>1.039*$AZ$183</f>
        <v>23307.311788819996</v>
      </c>
      <c r="RGO183" s="85">
        <f>1.039*$AZ$183</f>
        <v>23307.311788819996</v>
      </c>
      <c r="RGP183" s="85">
        <f>1.039*$AZ$183</f>
        <v>23307.311788819996</v>
      </c>
      <c r="RGQ183" s="85">
        <f>1.039*$AZ$183</f>
        <v>23307.311788819996</v>
      </c>
      <c r="RGR183" s="85">
        <f>1.039*$AZ$183</f>
        <v>23307.311788819996</v>
      </c>
      <c r="RGS183" s="85">
        <f>1.039*$AZ$183</f>
        <v>23307.311788819996</v>
      </c>
      <c r="RGT183" s="85">
        <f>1.039*$AZ$183</f>
        <v>23307.311788819996</v>
      </c>
      <c r="RGU183" s="85">
        <f>1.039*$AZ$183</f>
        <v>23307.311788819996</v>
      </c>
      <c r="RGV183" s="85">
        <f>1.039*$AZ$183</f>
        <v>23307.311788819996</v>
      </c>
      <c r="RGW183" s="85">
        <f>1.039*$AZ$183</f>
        <v>23307.311788819996</v>
      </c>
      <c r="RGX183" s="85">
        <f>1.039*$AZ$183</f>
        <v>23307.311788819996</v>
      </c>
      <c r="RGY183" s="85">
        <f>1.039*$AZ$183</f>
        <v>23307.311788819996</v>
      </c>
      <c r="RGZ183" s="85">
        <f>1.039*$AZ$183</f>
        <v>23307.311788819996</v>
      </c>
      <c r="RHA183" s="85">
        <f>1.039*$AZ$183</f>
        <v>23307.311788819996</v>
      </c>
      <c r="RHB183" s="85">
        <f>1.039*$AZ$183</f>
        <v>23307.311788819996</v>
      </c>
      <c r="RHC183" s="85">
        <f>1.039*$AZ$183</f>
        <v>23307.311788819996</v>
      </c>
      <c r="RHD183" s="85">
        <f>1.039*$AZ$183</f>
        <v>23307.311788819996</v>
      </c>
      <c r="RHE183" s="85">
        <f>1.039*$AZ$183</f>
        <v>23307.311788819996</v>
      </c>
      <c r="RHF183" s="85">
        <f>1.039*$AZ$183</f>
        <v>23307.311788819996</v>
      </c>
      <c r="RHG183" s="85">
        <f>1.039*$AZ$183</f>
        <v>23307.311788819996</v>
      </c>
      <c r="RHH183" s="85">
        <f>1.039*$AZ$183</f>
        <v>23307.311788819996</v>
      </c>
      <c r="RHI183" s="85">
        <f>1.039*$AZ$183</f>
        <v>23307.311788819996</v>
      </c>
      <c r="RHJ183" s="85">
        <f>1.039*$AZ$183</f>
        <v>23307.311788819996</v>
      </c>
      <c r="RHK183" s="85">
        <f>1.039*$AZ$183</f>
        <v>23307.311788819996</v>
      </c>
      <c r="RHL183" s="85">
        <f>1.039*$AZ$183</f>
        <v>23307.311788819996</v>
      </c>
      <c r="RHM183" s="85">
        <f>1.039*$AZ$183</f>
        <v>23307.311788819996</v>
      </c>
      <c r="RHN183" s="85">
        <f>1.039*$AZ$183</f>
        <v>23307.311788819996</v>
      </c>
      <c r="RHO183" s="85">
        <f>1.039*$AZ$183</f>
        <v>23307.311788819996</v>
      </c>
      <c r="RHP183" s="85">
        <f>1.039*$AZ$183</f>
        <v>23307.311788819996</v>
      </c>
      <c r="RHQ183" s="85">
        <f>1.039*$AZ$183</f>
        <v>23307.311788819996</v>
      </c>
      <c r="RHR183" s="85">
        <f>1.039*$AZ$183</f>
        <v>23307.311788819996</v>
      </c>
      <c r="RHS183" s="85">
        <f>1.039*$AZ$183</f>
        <v>23307.311788819996</v>
      </c>
      <c r="RHT183" s="85">
        <f>1.039*$AZ$183</f>
        <v>23307.311788819996</v>
      </c>
      <c r="RHU183" s="85">
        <f>1.039*$AZ$183</f>
        <v>23307.311788819996</v>
      </c>
      <c r="RHV183" s="85">
        <f>1.039*$AZ$183</f>
        <v>23307.311788819996</v>
      </c>
      <c r="RHW183" s="85">
        <f>1.039*$AZ$183</f>
        <v>23307.311788819996</v>
      </c>
      <c r="RHX183" s="85">
        <f>1.039*$AZ$183</f>
        <v>23307.311788819996</v>
      </c>
      <c r="RHY183" s="85">
        <f>1.039*$AZ$183</f>
        <v>23307.311788819996</v>
      </c>
      <c r="RHZ183" s="85">
        <f>1.039*$AZ$183</f>
        <v>23307.311788819996</v>
      </c>
      <c r="RIA183" s="85">
        <f>1.039*$AZ$183</f>
        <v>23307.311788819996</v>
      </c>
      <c r="RIB183" s="85">
        <f>1.039*$AZ$183</f>
        <v>23307.311788819996</v>
      </c>
      <c r="RIC183" s="85">
        <f>1.039*$AZ$183</f>
        <v>23307.311788819996</v>
      </c>
      <c r="RID183" s="85">
        <f>1.039*$AZ$183</f>
        <v>23307.311788819996</v>
      </c>
      <c r="RIE183" s="85">
        <f>1.039*$AZ$183</f>
        <v>23307.311788819996</v>
      </c>
      <c r="RIF183" s="85">
        <f>1.039*$AZ$183</f>
        <v>23307.311788819996</v>
      </c>
      <c r="RIG183" s="85">
        <f>1.039*$AZ$183</f>
        <v>23307.311788819996</v>
      </c>
      <c r="RIH183" s="85">
        <f>1.039*$AZ$183</f>
        <v>23307.311788819996</v>
      </c>
      <c r="RII183" s="85">
        <f>1.039*$AZ$183</f>
        <v>23307.311788819996</v>
      </c>
      <c r="RIJ183" s="85">
        <f>1.039*$AZ$183</f>
        <v>23307.311788819996</v>
      </c>
      <c r="RIK183" s="85">
        <f>1.039*$AZ$183</f>
        <v>23307.311788819996</v>
      </c>
      <c r="RIL183" s="85">
        <f>1.039*$AZ$183</f>
        <v>23307.311788819996</v>
      </c>
      <c r="RIM183" s="85">
        <f>1.039*$AZ$183</f>
        <v>23307.311788819996</v>
      </c>
      <c r="RIN183" s="85">
        <f>1.039*$AZ$183</f>
        <v>23307.311788819996</v>
      </c>
      <c r="RIO183" s="85">
        <f>1.039*$AZ$183</f>
        <v>23307.311788819996</v>
      </c>
      <c r="RIP183" s="85">
        <f>1.039*$AZ$183</f>
        <v>23307.311788819996</v>
      </c>
      <c r="RIQ183" s="85">
        <f>1.039*$AZ$183</f>
        <v>23307.311788819996</v>
      </c>
      <c r="RIR183" s="85">
        <f>1.039*$AZ$183</f>
        <v>23307.311788819996</v>
      </c>
      <c r="RIS183" s="85">
        <f>1.039*$AZ$183</f>
        <v>23307.311788819996</v>
      </c>
      <c r="RIT183" s="85">
        <f>1.039*$AZ$183</f>
        <v>23307.311788819996</v>
      </c>
      <c r="RIU183" s="85">
        <f>1.039*$AZ$183</f>
        <v>23307.311788819996</v>
      </c>
      <c r="RIV183" s="85">
        <f>1.039*$AZ$183</f>
        <v>23307.311788819996</v>
      </c>
      <c r="RIW183" s="85">
        <f>1.039*$AZ$183</f>
        <v>23307.311788819996</v>
      </c>
      <c r="RIX183" s="85">
        <f>1.039*$AZ$183</f>
        <v>23307.311788819996</v>
      </c>
      <c r="RIY183" s="85">
        <f>1.039*$AZ$183</f>
        <v>23307.311788819996</v>
      </c>
      <c r="RIZ183" s="85">
        <f>1.039*$AZ$183</f>
        <v>23307.311788819996</v>
      </c>
      <c r="RJA183" s="85">
        <f>1.039*$AZ$183</f>
        <v>23307.311788819996</v>
      </c>
      <c r="RJB183" s="85">
        <f>1.039*$AZ$183</f>
        <v>23307.311788819996</v>
      </c>
      <c r="RJC183" s="85">
        <f>1.039*$AZ$183</f>
        <v>23307.311788819996</v>
      </c>
      <c r="RJD183" s="85">
        <f>1.039*$AZ$183</f>
        <v>23307.311788819996</v>
      </c>
      <c r="RJE183" s="85">
        <f>1.039*$AZ$183</f>
        <v>23307.311788819996</v>
      </c>
      <c r="RJF183" s="85">
        <f>1.039*$AZ$183</f>
        <v>23307.311788819996</v>
      </c>
      <c r="RJG183" s="85">
        <f>1.039*$AZ$183</f>
        <v>23307.311788819996</v>
      </c>
      <c r="RJH183" s="85">
        <f>1.039*$AZ$183</f>
        <v>23307.311788819996</v>
      </c>
      <c r="RJI183" s="85">
        <f>1.039*$AZ$183</f>
        <v>23307.311788819996</v>
      </c>
      <c r="RJJ183" s="85">
        <f>1.039*$AZ$183</f>
        <v>23307.311788819996</v>
      </c>
      <c r="RJK183" s="85">
        <f>1.039*$AZ$183</f>
        <v>23307.311788819996</v>
      </c>
      <c r="RJL183" s="85">
        <f>1.039*$AZ$183</f>
        <v>23307.311788819996</v>
      </c>
      <c r="RJM183" s="85">
        <f>1.039*$AZ$183</f>
        <v>23307.311788819996</v>
      </c>
      <c r="RJN183" s="85">
        <f>1.039*$AZ$183</f>
        <v>23307.311788819996</v>
      </c>
      <c r="RJO183" s="85">
        <f>1.039*$AZ$183</f>
        <v>23307.311788819996</v>
      </c>
      <c r="RJP183" s="85">
        <f>1.039*$AZ$183</f>
        <v>23307.311788819996</v>
      </c>
      <c r="RJQ183" s="85">
        <f>1.039*$AZ$183</f>
        <v>23307.311788819996</v>
      </c>
      <c r="RJR183" s="85">
        <f>1.039*$AZ$183</f>
        <v>23307.311788819996</v>
      </c>
      <c r="RJS183" s="85">
        <f>1.039*$AZ$183</f>
        <v>23307.311788819996</v>
      </c>
      <c r="RJT183" s="85">
        <f>1.039*$AZ$183</f>
        <v>23307.311788819996</v>
      </c>
      <c r="RJU183" s="85">
        <f>1.039*$AZ$183</f>
        <v>23307.311788819996</v>
      </c>
      <c r="RJV183" s="85">
        <f>1.039*$AZ$183</f>
        <v>23307.311788819996</v>
      </c>
      <c r="RJW183" s="85">
        <f>1.039*$AZ$183</f>
        <v>23307.311788819996</v>
      </c>
      <c r="RJX183" s="85">
        <f>1.039*$AZ$183</f>
        <v>23307.311788819996</v>
      </c>
      <c r="RJY183" s="85">
        <f>1.039*$AZ$183</f>
        <v>23307.311788819996</v>
      </c>
      <c r="RJZ183" s="85">
        <f>1.039*$AZ$183</f>
        <v>23307.311788819996</v>
      </c>
      <c r="RKA183" s="85">
        <f>1.039*$AZ$183</f>
        <v>23307.311788819996</v>
      </c>
      <c r="RKB183" s="85">
        <f>1.039*$AZ$183</f>
        <v>23307.311788819996</v>
      </c>
      <c r="RKC183" s="85">
        <f>1.039*$AZ$183</f>
        <v>23307.311788819996</v>
      </c>
      <c r="RKD183" s="85">
        <f>1.039*$AZ$183</f>
        <v>23307.311788819996</v>
      </c>
      <c r="RKE183" s="85">
        <f>1.039*$AZ$183</f>
        <v>23307.311788819996</v>
      </c>
      <c r="RKF183" s="85">
        <f>1.039*$AZ$183</f>
        <v>23307.311788819996</v>
      </c>
      <c r="RKG183" s="85">
        <f>1.039*$AZ$183</f>
        <v>23307.311788819996</v>
      </c>
      <c r="RKH183" s="85">
        <f>1.039*$AZ$183</f>
        <v>23307.311788819996</v>
      </c>
      <c r="RKI183" s="85">
        <f>1.039*$AZ$183</f>
        <v>23307.311788819996</v>
      </c>
      <c r="RKJ183" s="85">
        <f>1.039*$AZ$183</f>
        <v>23307.311788819996</v>
      </c>
      <c r="RKK183" s="85">
        <f>1.039*$AZ$183</f>
        <v>23307.311788819996</v>
      </c>
      <c r="RKL183" s="85">
        <f>1.039*$AZ$183</f>
        <v>23307.311788819996</v>
      </c>
      <c r="RKM183" s="85">
        <f>1.039*$AZ$183</f>
        <v>23307.311788819996</v>
      </c>
      <c r="RKN183" s="85">
        <f>1.039*$AZ$183</f>
        <v>23307.311788819996</v>
      </c>
      <c r="RKO183" s="85">
        <f>1.039*$AZ$183</f>
        <v>23307.311788819996</v>
      </c>
      <c r="RKP183" s="85">
        <f>1.039*$AZ$183</f>
        <v>23307.311788819996</v>
      </c>
      <c r="RKQ183" s="85">
        <f>1.039*$AZ$183</f>
        <v>23307.311788819996</v>
      </c>
      <c r="RKR183" s="85">
        <f>1.039*$AZ$183</f>
        <v>23307.311788819996</v>
      </c>
      <c r="RKS183" s="85">
        <f>1.039*$AZ$183</f>
        <v>23307.311788819996</v>
      </c>
      <c r="RKT183" s="85">
        <f>1.039*$AZ$183</f>
        <v>23307.311788819996</v>
      </c>
      <c r="RKU183" s="85">
        <f>1.039*$AZ$183</f>
        <v>23307.311788819996</v>
      </c>
      <c r="RKV183" s="85">
        <f>1.039*$AZ$183</f>
        <v>23307.311788819996</v>
      </c>
      <c r="RKW183" s="85">
        <f>1.039*$AZ$183</f>
        <v>23307.311788819996</v>
      </c>
      <c r="RKX183" s="85">
        <f>1.039*$AZ$183</f>
        <v>23307.311788819996</v>
      </c>
      <c r="RKY183" s="85">
        <f>1.039*$AZ$183</f>
        <v>23307.311788819996</v>
      </c>
      <c r="RKZ183" s="85">
        <f>1.039*$AZ$183</f>
        <v>23307.311788819996</v>
      </c>
      <c r="RLA183" s="85">
        <f>1.039*$AZ$183</f>
        <v>23307.311788819996</v>
      </c>
      <c r="RLB183" s="85">
        <f>1.039*$AZ$183</f>
        <v>23307.311788819996</v>
      </c>
      <c r="RLC183" s="85">
        <f>1.039*$AZ$183</f>
        <v>23307.311788819996</v>
      </c>
      <c r="RLD183" s="85">
        <f>1.039*$AZ$183</f>
        <v>23307.311788819996</v>
      </c>
      <c r="RLE183" s="85">
        <f>1.039*$AZ$183</f>
        <v>23307.311788819996</v>
      </c>
      <c r="RLF183" s="85">
        <f>1.039*$AZ$183</f>
        <v>23307.311788819996</v>
      </c>
      <c r="RLG183" s="85">
        <f>1.039*$AZ$183</f>
        <v>23307.311788819996</v>
      </c>
      <c r="RLH183" s="85">
        <f>1.039*$AZ$183</f>
        <v>23307.311788819996</v>
      </c>
      <c r="RLI183" s="85">
        <f>1.039*$AZ$183</f>
        <v>23307.311788819996</v>
      </c>
      <c r="RLJ183" s="85">
        <f>1.039*$AZ$183</f>
        <v>23307.311788819996</v>
      </c>
      <c r="RLK183" s="85">
        <f>1.039*$AZ$183</f>
        <v>23307.311788819996</v>
      </c>
      <c r="RLL183" s="85">
        <f>1.039*$AZ$183</f>
        <v>23307.311788819996</v>
      </c>
      <c r="RLM183" s="85">
        <f>1.039*$AZ$183</f>
        <v>23307.311788819996</v>
      </c>
      <c r="RLN183" s="85">
        <f>1.039*$AZ$183</f>
        <v>23307.311788819996</v>
      </c>
      <c r="RLO183" s="85">
        <f>1.039*$AZ$183</f>
        <v>23307.311788819996</v>
      </c>
      <c r="RLP183" s="85">
        <f>1.039*$AZ$183</f>
        <v>23307.311788819996</v>
      </c>
      <c r="RLQ183" s="85">
        <f>1.039*$AZ$183</f>
        <v>23307.311788819996</v>
      </c>
      <c r="RLR183" s="85">
        <f>1.039*$AZ$183</f>
        <v>23307.311788819996</v>
      </c>
      <c r="RLS183" s="85">
        <f>1.039*$AZ$183</f>
        <v>23307.311788819996</v>
      </c>
      <c r="RLT183" s="85">
        <f>1.039*$AZ$183</f>
        <v>23307.311788819996</v>
      </c>
      <c r="RLU183" s="85">
        <f>1.039*$AZ$183</f>
        <v>23307.311788819996</v>
      </c>
      <c r="RLV183" s="85">
        <f>1.039*$AZ$183</f>
        <v>23307.311788819996</v>
      </c>
      <c r="RLW183" s="85">
        <f>1.039*$AZ$183</f>
        <v>23307.311788819996</v>
      </c>
      <c r="RLX183" s="85">
        <f>1.039*$AZ$183</f>
        <v>23307.311788819996</v>
      </c>
      <c r="RLY183" s="85">
        <f>1.039*$AZ$183</f>
        <v>23307.311788819996</v>
      </c>
      <c r="RLZ183" s="85">
        <f>1.039*$AZ$183</f>
        <v>23307.311788819996</v>
      </c>
      <c r="RMA183" s="85">
        <f>1.039*$AZ$183</f>
        <v>23307.311788819996</v>
      </c>
      <c r="RMB183" s="85">
        <f>1.039*$AZ$183</f>
        <v>23307.311788819996</v>
      </c>
      <c r="RMC183" s="85">
        <f>1.039*$AZ$183</f>
        <v>23307.311788819996</v>
      </c>
      <c r="RMD183" s="85">
        <f>1.039*$AZ$183</f>
        <v>23307.311788819996</v>
      </c>
      <c r="RME183" s="85">
        <f>1.039*$AZ$183</f>
        <v>23307.311788819996</v>
      </c>
      <c r="RMF183" s="85">
        <f>1.039*$AZ$183</f>
        <v>23307.311788819996</v>
      </c>
      <c r="RMG183" s="85">
        <f>1.039*$AZ$183</f>
        <v>23307.311788819996</v>
      </c>
      <c r="RMH183" s="85">
        <f>1.039*$AZ$183</f>
        <v>23307.311788819996</v>
      </c>
      <c r="RMI183" s="85">
        <f>1.039*$AZ$183</f>
        <v>23307.311788819996</v>
      </c>
      <c r="RMJ183" s="85">
        <f>1.039*$AZ$183</f>
        <v>23307.311788819996</v>
      </c>
      <c r="RMK183" s="85">
        <f>1.039*$AZ$183</f>
        <v>23307.311788819996</v>
      </c>
      <c r="RML183" s="85">
        <f>1.039*$AZ$183</f>
        <v>23307.311788819996</v>
      </c>
      <c r="RMM183" s="85">
        <f>1.039*$AZ$183</f>
        <v>23307.311788819996</v>
      </c>
      <c r="RMN183" s="85">
        <f>1.039*$AZ$183</f>
        <v>23307.311788819996</v>
      </c>
      <c r="RMO183" s="85">
        <f>1.039*$AZ$183</f>
        <v>23307.311788819996</v>
      </c>
      <c r="RMP183" s="85">
        <f>1.039*$AZ$183</f>
        <v>23307.311788819996</v>
      </c>
      <c r="RMQ183" s="85">
        <f>1.039*$AZ$183</f>
        <v>23307.311788819996</v>
      </c>
      <c r="RMR183" s="85">
        <f>1.039*$AZ$183</f>
        <v>23307.311788819996</v>
      </c>
      <c r="RMS183" s="85">
        <f>1.039*$AZ$183</f>
        <v>23307.311788819996</v>
      </c>
      <c r="RMT183" s="85">
        <f>1.039*$AZ$183</f>
        <v>23307.311788819996</v>
      </c>
      <c r="RMU183" s="85">
        <f>1.039*$AZ$183</f>
        <v>23307.311788819996</v>
      </c>
      <c r="RMV183" s="85">
        <f>1.039*$AZ$183</f>
        <v>23307.311788819996</v>
      </c>
      <c r="RMW183" s="85">
        <f>1.039*$AZ$183</f>
        <v>23307.311788819996</v>
      </c>
      <c r="RMX183" s="85">
        <f>1.039*$AZ$183</f>
        <v>23307.311788819996</v>
      </c>
      <c r="RMY183" s="85">
        <f>1.039*$AZ$183</f>
        <v>23307.311788819996</v>
      </c>
      <c r="RMZ183" s="85">
        <f>1.039*$AZ$183</f>
        <v>23307.311788819996</v>
      </c>
      <c r="RNA183" s="85">
        <f>1.039*$AZ$183</f>
        <v>23307.311788819996</v>
      </c>
      <c r="RNB183" s="85">
        <f>1.039*$AZ$183</f>
        <v>23307.311788819996</v>
      </c>
      <c r="RNC183" s="85">
        <f>1.039*$AZ$183</f>
        <v>23307.311788819996</v>
      </c>
      <c r="RND183" s="85">
        <f>1.039*$AZ$183</f>
        <v>23307.311788819996</v>
      </c>
      <c r="RNE183" s="85">
        <f>1.039*$AZ$183</f>
        <v>23307.311788819996</v>
      </c>
      <c r="RNF183" s="85">
        <f>1.039*$AZ$183</f>
        <v>23307.311788819996</v>
      </c>
      <c r="RNG183" s="85">
        <f>1.039*$AZ$183</f>
        <v>23307.311788819996</v>
      </c>
      <c r="RNH183" s="85">
        <f>1.039*$AZ$183</f>
        <v>23307.311788819996</v>
      </c>
      <c r="RNI183" s="85">
        <f>1.039*$AZ$183</f>
        <v>23307.311788819996</v>
      </c>
      <c r="RNJ183" s="85">
        <f>1.039*$AZ$183</f>
        <v>23307.311788819996</v>
      </c>
      <c r="RNK183" s="85">
        <f>1.039*$AZ$183</f>
        <v>23307.311788819996</v>
      </c>
      <c r="RNL183" s="85">
        <f>1.039*$AZ$183</f>
        <v>23307.311788819996</v>
      </c>
      <c r="RNM183" s="85">
        <f>1.039*$AZ$183</f>
        <v>23307.311788819996</v>
      </c>
      <c r="RNN183" s="85">
        <f>1.039*$AZ$183</f>
        <v>23307.311788819996</v>
      </c>
      <c r="RNO183" s="85">
        <f>1.039*$AZ$183</f>
        <v>23307.311788819996</v>
      </c>
      <c r="RNP183" s="85">
        <f>1.039*$AZ$183</f>
        <v>23307.311788819996</v>
      </c>
      <c r="RNQ183" s="85">
        <f>1.039*$AZ$183</f>
        <v>23307.311788819996</v>
      </c>
      <c r="RNR183" s="85">
        <f>1.039*$AZ$183</f>
        <v>23307.311788819996</v>
      </c>
      <c r="RNS183" s="85">
        <f>1.039*$AZ$183</f>
        <v>23307.311788819996</v>
      </c>
      <c r="RNT183" s="85">
        <f>1.039*$AZ$183</f>
        <v>23307.311788819996</v>
      </c>
      <c r="RNU183" s="85">
        <f>1.039*$AZ$183</f>
        <v>23307.311788819996</v>
      </c>
      <c r="RNV183" s="85">
        <f>1.039*$AZ$183</f>
        <v>23307.311788819996</v>
      </c>
      <c r="RNW183" s="85">
        <f>1.039*$AZ$183</f>
        <v>23307.311788819996</v>
      </c>
      <c r="RNX183" s="85">
        <f>1.039*$AZ$183</f>
        <v>23307.311788819996</v>
      </c>
      <c r="RNY183" s="85">
        <f>1.039*$AZ$183</f>
        <v>23307.311788819996</v>
      </c>
      <c r="RNZ183" s="85">
        <f>1.039*$AZ$183</f>
        <v>23307.311788819996</v>
      </c>
      <c r="ROA183" s="85">
        <f>1.039*$AZ$183</f>
        <v>23307.311788819996</v>
      </c>
      <c r="ROB183" s="85">
        <f>1.039*$AZ$183</f>
        <v>23307.311788819996</v>
      </c>
      <c r="ROC183" s="85">
        <f>1.039*$AZ$183</f>
        <v>23307.311788819996</v>
      </c>
      <c r="ROD183" s="85">
        <f>1.039*$AZ$183</f>
        <v>23307.311788819996</v>
      </c>
      <c r="ROE183" s="85">
        <f>1.039*$AZ$183</f>
        <v>23307.311788819996</v>
      </c>
      <c r="ROF183" s="85">
        <f>1.039*$AZ$183</f>
        <v>23307.311788819996</v>
      </c>
      <c r="ROG183" s="85">
        <f>1.039*$AZ$183</f>
        <v>23307.311788819996</v>
      </c>
      <c r="ROH183" s="85">
        <f>1.039*$AZ$183</f>
        <v>23307.311788819996</v>
      </c>
      <c r="ROI183" s="85">
        <f>1.039*$AZ$183</f>
        <v>23307.311788819996</v>
      </c>
      <c r="ROJ183" s="85">
        <f>1.039*$AZ$183</f>
        <v>23307.311788819996</v>
      </c>
      <c r="ROK183" s="85">
        <f>1.039*$AZ$183</f>
        <v>23307.311788819996</v>
      </c>
      <c r="ROL183" s="85">
        <f>1.039*$AZ$183</f>
        <v>23307.311788819996</v>
      </c>
      <c r="ROM183" s="85">
        <f>1.039*$AZ$183</f>
        <v>23307.311788819996</v>
      </c>
      <c r="RON183" s="85">
        <f>1.039*$AZ$183</f>
        <v>23307.311788819996</v>
      </c>
      <c r="ROO183" s="85">
        <f>1.039*$AZ$183</f>
        <v>23307.311788819996</v>
      </c>
      <c r="ROP183" s="85">
        <f>1.039*$AZ$183</f>
        <v>23307.311788819996</v>
      </c>
      <c r="ROQ183" s="85">
        <f>1.039*$AZ$183</f>
        <v>23307.311788819996</v>
      </c>
      <c r="ROR183" s="85">
        <f>1.039*$AZ$183</f>
        <v>23307.311788819996</v>
      </c>
      <c r="ROS183" s="85">
        <f>1.039*$AZ$183</f>
        <v>23307.311788819996</v>
      </c>
      <c r="ROT183" s="85">
        <f>1.039*$AZ$183</f>
        <v>23307.311788819996</v>
      </c>
      <c r="ROU183" s="85">
        <f>1.039*$AZ$183</f>
        <v>23307.311788819996</v>
      </c>
      <c r="ROV183" s="85">
        <f>1.039*$AZ$183</f>
        <v>23307.311788819996</v>
      </c>
      <c r="ROW183" s="85">
        <f>1.039*$AZ$183</f>
        <v>23307.311788819996</v>
      </c>
      <c r="ROX183" s="85">
        <f>1.039*$AZ$183</f>
        <v>23307.311788819996</v>
      </c>
      <c r="ROY183" s="85">
        <f>1.039*$AZ$183</f>
        <v>23307.311788819996</v>
      </c>
      <c r="ROZ183" s="85">
        <f>1.039*$AZ$183</f>
        <v>23307.311788819996</v>
      </c>
      <c r="RPA183" s="85">
        <f>1.039*$AZ$183</f>
        <v>23307.311788819996</v>
      </c>
      <c r="RPB183" s="85">
        <f>1.039*$AZ$183</f>
        <v>23307.311788819996</v>
      </c>
      <c r="RPC183" s="85">
        <f>1.039*$AZ$183</f>
        <v>23307.311788819996</v>
      </c>
      <c r="RPD183" s="85">
        <f>1.039*$AZ$183</f>
        <v>23307.311788819996</v>
      </c>
      <c r="RPE183" s="85">
        <f>1.039*$AZ$183</f>
        <v>23307.311788819996</v>
      </c>
      <c r="RPF183" s="85">
        <f>1.039*$AZ$183</f>
        <v>23307.311788819996</v>
      </c>
      <c r="RPG183" s="85">
        <f>1.039*$AZ$183</f>
        <v>23307.311788819996</v>
      </c>
      <c r="RPH183" s="85">
        <f>1.039*$AZ$183</f>
        <v>23307.311788819996</v>
      </c>
      <c r="RPI183" s="85">
        <f>1.039*$AZ$183</f>
        <v>23307.311788819996</v>
      </c>
      <c r="RPJ183" s="85">
        <f>1.039*$AZ$183</f>
        <v>23307.311788819996</v>
      </c>
      <c r="RPK183" s="85">
        <f>1.039*$AZ$183</f>
        <v>23307.311788819996</v>
      </c>
      <c r="RPL183" s="85">
        <f>1.039*$AZ$183</f>
        <v>23307.311788819996</v>
      </c>
      <c r="RPM183" s="85">
        <f>1.039*$AZ$183</f>
        <v>23307.311788819996</v>
      </c>
      <c r="RPN183" s="85">
        <f>1.039*$AZ$183</f>
        <v>23307.311788819996</v>
      </c>
      <c r="RPO183" s="85">
        <f>1.039*$AZ$183</f>
        <v>23307.311788819996</v>
      </c>
      <c r="RPP183" s="85">
        <f>1.039*$AZ$183</f>
        <v>23307.311788819996</v>
      </c>
      <c r="RPQ183" s="85">
        <f>1.039*$AZ$183</f>
        <v>23307.311788819996</v>
      </c>
      <c r="RPR183" s="85">
        <f>1.039*$AZ$183</f>
        <v>23307.311788819996</v>
      </c>
      <c r="RPS183" s="85">
        <f>1.039*$AZ$183</f>
        <v>23307.311788819996</v>
      </c>
      <c r="RPT183" s="85">
        <f>1.039*$AZ$183</f>
        <v>23307.311788819996</v>
      </c>
      <c r="RPU183" s="85">
        <f>1.039*$AZ$183</f>
        <v>23307.311788819996</v>
      </c>
      <c r="RPV183" s="85">
        <f>1.039*$AZ$183</f>
        <v>23307.311788819996</v>
      </c>
      <c r="RPW183" s="85">
        <f>1.039*$AZ$183</f>
        <v>23307.311788819996</v>
      </c>
      <c r="RPX183" s="85">
        <f>1.039*$AZ$183</f>
        <v>23307.311788819996</v>
      </c>
      <c r="RPY183" s="85">
        <f>1.039*$AZ$183</f>
        <v>23307.311788819996</v>
      </c>
      <c r="RPZ183" s="85">
        <f>1.039*$AZ$183</f>
        <v>23307.311788819996</v>
      </c>
      <c r="RQA183" s="85">
        <f>1.039*$AZ$183</f>
        <v>23307.311788819996</v>
      </c>
      <c r="RQB183" s="85">
        <f>1.039*$AZ$183</f>
        <v>23307.311788819996</v>
      </c>
      <c r="RQC183" s="85">
        <f>1.039*$AZ$183</f>
        <v>23307.311788819996</v>
      </c>
      <c r="RQD183" s="85">
        <f>1.039*$AZ$183</f>
        <v>23307.311788819996</v>
      </c>
      <c r="RQE183" s="85">
        <f>1.039*$AZ$183</f>
        <v>23307.311788819996</v>
      </c>
      <c r="RQF183" s="85">
        <f>1.039*$AZ$183</f>
        <v>23307.311788819996</v>
      </c>
      <c r="RQG183" s="85">
        <f>1.039*$AZ$183</f>
        <v>23307.311788819996</v>
      </c>
      <c r="RQH183" s="85">
        <f>1.039*$AZ$183</f>
        <v>23307.311788819996</v>
      </c>
      <c r="RQI183" s="85">
        <f>1.039*$AZ$183</f>
        <v>23307.311788819996</v>
      </c>
      <c r="RQJ183" s="85">
        <f>1.039*$AZ$183</f>
        <v>23307.311788819996</v>
      </c>
      <c r="RQK183" s="85">
        <f>1.039*$AZ$183</f>
        <v>23307.311788819996</v>
      </c>
      <c r="RQL183" s="85">
        <f>1.039*$AZ$183</f>
        <v>23307.311788819996</v>
      </c>
      <c r="RQM183" s="85">
        <f>1.039*$AZ$183</f>
        <v>23307.311788819996</v>
      </c>
      <c r="RQN183" s="85">
        <f>1.039*$AZ$183</f>
        <v>23307.311788819996</v>
      </c>
      <c r="RQO183" s="85">
        <f>1.039*$AZ$183</f>
        <v>23307.311788819996</v>
      </c>
      <c r="RQP183" s="85">
        <f>1.039*$AZ$183</f>
        <v>23307.311788819996</v>
      </c>
      <c r="RQQ183" s="85">
        <f>1.039*$AZ$183</f>
        <v>23307.311788819996</v>
      </c>
      <c r="RQR183" s="85">
        <f>1.039*$AZ$183</f>
        <v>23307.311788819996</v>
      </c>
      <c r="RQS183" s="85">
        <f>1.039*$AZ$183</f>
        <v>23307.311788819996</v>
      </c>
      <c r="RQT183" s="85">
        <f>1.039*$AZ$183</f>
        <v>23307.311788819996</v>
      </c>
      <c r="RQU183" s="85">
        <f>1.039*$AZ$183</f>
        <v>23307.311788819996</v>
      </c>
      <c r="RQV183" s="85">
        <f>1.039*$AZ$183</f>
        <v>23307.311788819996</v>
      </c>
      <c r="RQW183" s="85">
        <f>1.039*$AZ$183</f>
        <v>23307.311788819996</v>
      </c>
      <c r="RQX183" s="85">
        <f>1.039*$AZ$183</f>
        <v>23307.311788819996</v>
      </c>
      <c r="RQY183" s="85">
        <f>1.039*$AZ$183</f>
        <v>23307.311788819996</v>
      </c>
      <c r="RQZ183" s="85">
        <f>1.039*$AZ$183</f>
        <v>23307.311788819996</v>
      </c>
      <c r="RRA183" s="85">
        <f>1.039*$AZ$183</f>
        <v>23307.311788819996</v>
      </c>
      <c r="RRB183" s="85">
        <f>1.039*$AZ$183</f>
        <v>23307.311788819996</v>
      </c>
      <c r="RRC183" s="85">
        <f>1.039*$AZ$183</f>
        <v>23307.311788819996</v>
      </c>
      <c r="RRD183" s="85">
        <f>1.039*$AZ$183</f>
        <v>23307.311788819996</v>
      </c>
      <c r="RRE183" s="85">
        <f>1.039*$AZ$183</f>
        <v>23307.311788819996</v>
      </c>
      <c r="RRF183" s="85">
        <f>1.039*$AZ$183</f>
        <v>23307.311788819996</v>
      </c>
      <c r="RRG183" s="85">
        <f>1.039*$AZ$183</f>
        <v>23307.311788819996</v>
      </c>
      <c r="RRH183" s="85">
        <f>1.039*$AZ$183</f>
        <v>23307.311788819996</v>
      </c>
      <c r="RRI183" s="85">
        <f>1.039*$AZ$183</f>
        <v>23307.311788819996</v>
      </c>
      <c r="RRJ183" s="85">
        <f>1.039*$AZ$183</f>
        <v>23307.311788819996</v>
      </c>
      <c r="RRK183" s="85">
        <f>1.039*$AZ$183</f>
        <v>23307.311788819996</v>
      </c>
      <c r="RRL183" s="85">
        <f>1.039*$AZ$183</f>
        <v>23307.311788819996</v>
      </c>
      <c r="RRM183" s="85">
        <f>1.039*$AZ$183</f>
        <v>23307.311788819996</v>
      </c>
      <c r="RRN183" s="85">
        <f>1.039*$AZ$183</f>
        <v>23307.311788819996</v>
      </c>
      <c r="RRO183" s="85">
        <f>1.039*$AZ$183</f>
        <v>23307.311788819996</v>
      </c>
      <c r="RRP183" s="85">
        <f>1.039*$AZ$183</f>
        <v>23307.311788819996</v>
      </c>
      <c r="RRQ183" s="85">
        <f>1.039*$AZ$183</f>
        <v>23307.311788819996</v>
      </c>
      <c r="RRR183" s="85">
        <f>1.039*$AZ$183</f>
        <v>23307.311788819996</v>
      </c>
      <c r="RRS183" s="85">
        <f>1.039*$AZ$183</f>
        <v>23307.311788819996</v>
      </c>
      <c r="RRT183" s="85">
        <f>1.039*$AZ$183</f>
        <v>23307.311788819996</v>
      </c>
      <c r="RRU183" s="85">
        <f>1.039*$AZ$183</f>
        <v>23307.311788819996</v>
      </c>
      <c r="RRV183" s="85">
        <f>1.039*$AZ$183</f>
        <v>23307.311788819996</v>
      </c>
      <c r="RRW183" s="85">
        <f>1.039*$AZ$183</f>
        <v>23307.311788819996</v>
      </c>
      <c r="RRX183" s="85">
        <f>1.039*$AZ$183</f>
        <v>23307.311788819996</v>
      </c>
      <c r="RRY183" s="85">
        <f>1.039*$AZ$183</f>
        <v>23307.311788819996</v>
      </c>
      <c r="RRZ183" s="85">
        <f>1.039*$AZ$183</f>
        <v>23307.311788819996</v>
      </c>
      <c r="RSA183" s="85">
        <f>1.039*$AZ$183</f>
        <v>23307.311788819996</v>
      </c>
      <c r="RSB183" s="85">
        <f>1.039*$AZ$183</f>
        <v>23307.311788819996</v>
      </c>
      <c r="RSC183" s="85">
        <f>1.039*$AZ$183</f>
        <v>23307.311788819996</v>
      </c>
      <c r="RSD183" s="85">
        <f>1.039*$AZ$183</f>
        <v>23307.311788819996</v>
      </c>
      <c r="RSE183" s="85">
        <f>1.039*$AZ$183</f>
        <v>23307.311788819996</v>
      </c>
      <c r="RSF183" s="85">
        <f>1.039*$AZ$183</f>
        <v>23307.311788819996</v>
      </c>
      <c r="RSG183" s="85">
        <f>1.039*$AZ$183</f>
        <v>23307.311788819996</v>
      </c>
      <c r="RSH183" s="85">
        <f>1.039*$AZ$183</f>
        <v>23307.311788819996</v>
      </c>
      <c r="RSI183" s="85">
        <f>1.039*$AZ$183</f>
        <v>23307.311788819996</v>
      </c>
      <c r="RSJ183" s="85">
        <f>1.039*$AZ$183</f>
        <v>23307.311788819996</v>
      </c>
      <c r="RSK183" s="85">
        <f>1.039*$AZ$183</f>
        <v>23307.311788819996</v>
      </c>
      <c r="RSL183" s="85">
        <f>1.039*$AZ$183</f>
        <v>23307.311788819996</v>
      </c>
      <c r="RSM183" s="85">
        <f>1.039*$AZ$183</f>
        <v>23307.311788819996</v>
      </c>
      <c r="RSN183" s="85">
        <f>1.039*$AZ$183</f>
        <v>23307.311788819996</v>
      </c>
      <c r="RSO183" s="85">
        <f>1.039*$AZ$183</f>
        <v>23307.311788819996</v>
      </c>
      <c r="RSP183" s="85">
        <f>1.039*$AZ$183</f>
        <v>23307.311788819996</v>
      </c>
      <c r="RSQ183" s="85">
        <f>1.039*$AZ$183</f>
        <v>23307.311788819996</v>
      </c>
      <c r="RSR183" s="85">
        <f>1.039*$AZ$183</f>
        <v>23307.311788819996</v>
      </c>
      <c r="RSS183" s="85">
        <f>1.039*$AZ$183</f>
        <v>23307.311788819996</v>
      </c>
      <c r="RST183" s="85">
        <f>1.039*$AZ$183</f>
        <v>23307.311788819996</v>
      </c>
      <c r="RSU183" s="85">
        <f>1.039*$AZ$183</f>
        <v>23307.311788819996</v>
      </c>
      <c r="RSV183" s="85">
        <f>1.039*$AZ$183</f>
        <v>23307.311788819996</v>
      </c>
      <c r="RSW183" s="85">
        <f>1.039*$AZ$183</f>
        <v>23307.311788819996</v>
      </c>
      <c r="RSX183" s="85">
        <f>1.039*$AZ$183</f>
        <v>23307.311788819996</v>
      </c>
      <c r="RSY183" s="85">
        <f>1.039*$AZ$183</f>
        <v>23307.311788819996</v>
      </c>
      <c r="RSZ183" s="85">
        <f>1.039*$AZ$183</f>
        <v>23307.311788819996</v>
      </c>
      <c r="RTA183" s="85">
        <f>1.039*$AZ$183</f>
        <v>23307.311788819996</v>
      </c>
      <c r="RTB183" s="85">
        <f>1.039*$AZ$183</f>
        <v>23307.311788819996</v>
      </c>
      <c r="RTC183" s="85">
        <f>1.039*$AZ$183</f>
        <v>23307.311788819996</v>
      </c>
      <c r="RTD183" s="85">
        <f>1.039*$AZ$183</f>
        <v>23307.311788819996</v>
      </c>
      <c r="RTE183" s="85">
        <f>1.039*$AZ$183</f>
        <v>23307.311788819996</v>
      </c>
      <c r="RTF183" s="85">
        <f>1.039*$AZ$183</f>
        <v>23307.311788819996</v>
      </c>
      <c r="RTG183" s="85">
        <f>1.039*$AZ$183</f>
        <v>23307.311788819996</v>
      </c>
      <c r="RTH183" s="85">
        <f>1.039*$AZ$183</f>
        <v>23307.311788819996</v>
      </c>
      <c r="RTI183" s="85">
        <f>1.039*$AZ$183</f>
        <v>23307.311788819996</v>
      </c>
      <c r="RTJ183" s="85">
        <f>1.039*$AZ$183</f>
        <v>23307.311788819996</v>
      </c>
      <c r="RTK183" s="85">
        <f>1.039*$AZ$183</f>
        <v>23307.311788819996</v>
      </c>
      <c r="RTL183" s="85">
        <f>1.039*$AZ$183</f>
        <v>23307.311788819996</v>
      </c>
      <c r="RTM183" s="85">
        <f>1.039*$AZ$183</f>
        <v>23307.311788819996</v>
      </c>
      <c r="RTN183" s="85">
        <f>1.039*$AZ$183</f>
        <v>23307.311788819996</v>
      </c>
      <c r="RTO183" s="85">
        <f>1.039*$AZ$183</f>
        <v>23307.311788819996</v>
      </c>
      <c r="RTP183" s="85">
        <f>1.039*$AZ$183</f>
        <v>23307.311788819996</v>
      </c>
      <c r="RTQ183" s="85">
        <f>1.039*$AZ$183</f>
        <v>23307.311788819996</v>
      </c>
      <c r="RTR183" s="85">
        <f>1.039*$AZ$183</f>
        <v>23307.311788819996</v>
      </c>
      <c r="RTS183" s="85">
        <f>1.039*$AZ$183</f>
        <v>23307.311788819996</v>
      </c>
      <c r="RTT183" s="85">
        <f>1.039*$AZ$183</f>
        <v>23307.311788819996</v>
      </c>
      <c r="RTU183" s="85">
        <f>1.039*$AZ$183</f>
        <v>23307.311788819996</v>
      </c>
      <c r="RTV183" s="85">
        <f>1.039*$AZ$183</f>
        <v>23307.311788819996</v>
      </c>
      <c r="RTW183" s="85">
        <f>1.039*$AZ$183</f>
        <v>23307.311788819996</v>
      </c>
      <c r="RTX183" s="85">
        <f>1.039*$AZ$183</f>
        <v>23307.311788819996</v>
      </c>
      <c r="RTY183" s="85">
        <f>1.039*$AZ$183</f>
        <v>23307.311788819996</v>
      </c>
      <c r="RTZ183" s="85">
        <f>1.039*$AZ$183</f>
        <v>23307.311788819996</v>
      </c>
      <c r="RUA183" s="85">
        <f>1.039*$AZ$183</f>
        <v>23307.311788819996</v>
      </c>
      <c r="RUB183" s="85">
        <f>1.039*$AZ$183</f>
        <v>23307.311788819996</v>
      </c>
      <c r="RUC183" s="85">
        <f>1.039*$AZ$183</f>
        <v>23307.311788819996</v>
      </c>
      <c r="RUD183" s="85">
        <f>1.039*$AZ$183</f>
        <v>23307.311788819996</v>
      </c>
      <c r="RUE183" s="85">
        <f>1.039*$AZ$183</f>
        <v>23307.311788819996</v>
      </c>
      <c r="RUF183" s="85">
        <f>1.039*$AZ$183</f>
        <v>23307.311788819996</v>
      </c>
      <c r="RUG183" s="85">
        <f>1.039*$AZ$183</f>
        <v>23307.311788819996</v>
      </c>
      <c r="RUH183" s="85">
        <f>1.039*$AZ$183</f>
        <v>23307.311788819996</v>
      </c>
      <c r="RUI183" s="85">
        <f>1.039*$AZ$183</f>
        <v>23307.311788819996</v>
      </c>
      <c r="RUJ183" s="85">
        <f>1.039*$AZ$183</f>
        <v>23307.311788819996</v>
      </c>
      <c r="RUK183" s="85">
        <f>1.039*$AZ$183</f>
        <v>23307.311788819996</v>
      </c>
      <c r="RUL183" s="85">
        <f>1.039*$AZ$183</f>
        <v>23307.311788819996</v>
      </c>
      <c r="RUM183" s="85">
        <f>1.039*$AZ$183</f>
        <v>23307.311788819996</v>
      </c>
      <c r="RUN183" s="85">
        <f>1.039*$AZ$183</f>
        <v>23307.311788819996</v>
      </c>
      <c r="RUO183" s="85">
        <f>1.039*$AZ$183</f>
        <v>23307.311788819996</v>
      </c>
      <c r="RUP183" s="85">
        <f>1.039*$AZ$183</f>
        <v>23307.311788819996</v>
      </c>
      <c r="RUQ183" s="85">
        <f>1.039*$AZ$183</f>
        <v>23307.311788819996</v>
      </c>
      <c r="RUR183" s="85">
        <f>1.039*$AZ$183</f>
        <v>23307.311788819996</v>
      </c>
      <c r="RUS183" s="85">
        <f>1.039*$AZ$183</f>
        <v>23307.311788819996</v>
      </c>
      <c r="RUT183" s="85">
        <f>1.039*$AZ$183</f>
        <v>23307.311788819996</v>
      </c>
      <c r="RUU183" s="85">
        <f>1.039*$AZ$183</f>
        <v>23307.311788819996</v>
      </c>
      <c r="RUV183" s="85">
        <f>1.039*$AZ$183</f>
        <v>23307.311788819996</v>
      </c>
      <c r="RUW183" s="85">
        <f>1.039*$AZ$183</f>
        <v>23307.311788819996</v>
      </c>
      <c r="RUX183" s="85">
        <f>1.039*$AZ$183</f>
        <v>23307.311788819996</v>
      </c>
      <c r="RUY183" s="85">
        <f>1.039*$AZ$183</f>
        <v>23307.311788819996</v>
      </c>
      <c r="RUZ183" s="85">
        <f>1.039*$AZ$183</f>
        <v>23307.311788819996</v>
      </c>
      <c r="RVA183" s="85">
        <f>1.039*$AZ$183</f>
        <v>23307.311788819996</v>
      </c>
      <c r="RVB183" s="85">
        <f>1.039*$AZ$183</f>
        <v>23307.311788819996</v>
      </c>
      <c r="RVC183" s="85">
        <f>1.039*$AZ$183</f>
        <v>23307.311788819996</v>
      </c>
      <c r="RVD183" s="85">
        <f>1.039*$AZ$183</f>
        <v>23307.311788819996</v>
      </c>
      <c r="RVE183" s="85">
        <f>1.039*$AZ$183</f>
        <v>23307.311788819996</v>
      </c>
      <c r="RVF183" s="85">
        <f>1.039*$AZ$183</f>
        <v>23307.311788819996</v>
      </c>
      <c r="RVG183" s="85">
        <f>1.039*$AZ$183</f>
        <v>23307.311788819996</v>
      </c>
      <c r="RVH183" s="85">
        <f>1.039*$AZ$183</f>
        <v>23307.311788819996</v>
      </c>
      <c r="RVI183" s="85">
        <f>1.039*$AZ$183</f>
        <v>23307.311788819996</v>
      </c>
      <c r="RVJ183" s="85">
        <f>1.039*$AZ$183</f>
        <v>23307.311788819996</v>
      </c>
      <c r="RVK183" s="85">
        <f>1.039*$AZ$183</f>
        <v>23307.311788819996</v>
      </c>
      <c r="RVL183" s="85">
        <f>1.039*$AZ$183</f>
        <v>23307.311788819996</v>
      </c>
      <c r="RVM183" s="85">
        <f>1.039*$AZ$183</f>
        <v>23307.311788819996</v>
      </c>
      <c r="RVN183" s="85">
        <f>1.039*$AZ$183</f>
        <v>23307.311788819996</v>
      </c>
      <c r="RVO183" s="85">
        <f>1.039*$AZ$183</f>
        <v>23307.311788819996</v>
      </c>
      <c r="RVP183" s="85">
        <f>1.039*$AZ$183</f>
        <v>23307.311788819996</v>
      </c>
      <c r="RVQ183" s="85">
        <f>1.039*$AZ$183</f>
        <v>23307.311788819996</v>
      </c>
      <c r="RVR183" s="85">
        <f>1.039*$AZ$183</f>
        <v>23307.311788819996</v>
      </c>
      <c r="RVS183" s="85">
        <f>1.039*$AZ$183</f>
        <v>23307.311788819996</v>
      </c>
      <c r="RVT183" s="85">
        <f>1.039*$AZ$183</f>
        <v>23307.311788819996</v>
      </c>
      <c r="RVU183" s="85">
        <f>1.039*$AZ$183</f>
        <v>23307.311788819996</v>
      </c>
      <c r="RVV183" s="85">
        <f>1.039*$AZ$183</f>
        <v>23307.311788819996</v>
      </c>
      <c r="RVW183" s="85">
        <f>1.039*$AZ$183</f>
        <v>23307.311788819996</v>
      </c>
      <c r="RVX183" s="85">
        <f>1.039*$AZ$183</f>
        <v>23307.311788819996</v>
      </c>
      <c r="RVY183" s="85">
        <f>1.039*$AZ$183</f>
        <v>23307.311788819996</v>
      </c>
      <c r="RVZ183" s="85">
        <f>1.039*$AZ$183</f>
        <v>23307.311788819996</v>
      </c>
      <c r="RWA183" s="85">
        <f>1.039*$AZ$183</f>
        <v>23307.311788819996</v>
      </c>
      <c r="RWB183" s="85">
        <f>1.039*$AZ$183</f>
        <v>23307.311788819996</v>
      </c>
      <c r="RWC183" s="85">
        <f>1.039*$AZ$183</f>
        <v>23307.311788819996</v>
      </c>
      <c r="RWD183" s="85">
        <f>1.039*$AZ$183</f>
        <v>23307.311788819996</v>
      </c>
      <c r="RWE183" s="85">
        <f>1.039*$AZ$183</f>
        <v>23307.311788819996</v>
      </c>
      <c r="RWF183" s="85">
        <f>1.039*$AZ$183</f>
        <v>23307.311788819996</v>
      </c>
      <c r="RWG183" s="85">
        <f>1.039*$AZ$183</f>
        <v>23307.311788819996</v>
      </c>
      <c r="RWH183" s="85">
        <f>1.039*$AZ$183</f>
        <v>23307.311788819996</v>
      </c>
      <c r="RWI183" s="85">
        <f>1.039*$AZ$183</f>
        <v>23307.311788819996</v>
      </c>
      <c r="RWJ183" s="85">
        <f>1.039*$AZ$183</f>
        <v>23307.311788819996</v>
      </c>
      <c r="RWK183" s="85">
        <f>1.039*$AZ$183</f>
        <v>23307.311788819996</v>
      </c>
      <c r="RWL183" s="85">
        <f>1.039*$AZ$183</f>
        <v>23307.311788819996</v>
      </c>
      <c r="RWM183" s="85">
        <f>1.039*$AZ$183</f>
        <v>23307.311788819996</v>
      </c>
      <c r="RWN183" s="85">
        <f>1.039*$AZ$183</f>
        <v>23307.311788819996</v>
      </c>
      <c r="RWO183" s="85">
        <f>1.039*$AZ$183</f>
        <v>23307.311788819996</v>
      </c>
      <c r="RWP183" s="85">
        <f>1.039*$AZ$183</f>
        <v>23307.311788819996</v>
      </c>
      <c r="RWQ183" s="85">
        <f>1.039*$AZ$183</f>
        <v>23307.311788819996</v>
      </c>
      <c r="RWR183" s="85">
        <f>1.039*$AZ$183</f>
        <v>23307.311788819996</v>
      </c>
      <c r="RWS183" s="85">
        <f>1.039*$AZ$183</f>
        <v>23307.311788819996</v>
      </c>
      <c r="RWT183" s="85">
        <f>1.039*$AZ$183</f>
        <v>23307.311788819996</v>
      </c>
      <c r="RWU183" s="85">
        <f>1.039*$AZ$183</f>
        <v>23307.311788819996</v>
      </c>
      <c r="RWV183" s="85">
        <f>1.039*$AZ$183</f>
        <v>23307.311788819996</v>
      </c>
      <c r="RWW183" s="85">
        <f>1.039*$AZ$183</f>
        <v>23307.311788819996</v>
      </c>
      <c r="RWX183" s="85">
        <f>1.039*$AZ$183</f>
        <v>23307.311788819996</v>
      </c>
      <c r="RWY183" s="85">
        <f>1.039*$AZ$183</f>
        <v>23307.311788819996</v>
      </c>
      <c r="RWZ183" s="85">
        <f>1.039*$AZ$183</f>
        <v>23307.311788819996</v>
      </c>
      <c r="RXA183" s="85">
        <f>1.039*$AZ$183</f>
        <v>23307.311788819996</v>
      </c>
      <c r="RXB183" s="85">
        <f>1.039*$AZ$183</f>
        <v>23307.311788819996</v>
      </c>
      <c r="RXC183" s="85">
        <f>1.039*$AZ$183</f>
        <v>23307.311788819996</v>
      </c>
      <c r="RXD183" s="85">
        <f>1.039*$AZ$183</f>
        <v>23307.311788819996</v>
      </c>
      <c r="RXE183" s="85">
        <f>1.039*$AZ$183</f>
        <v>23307.311788819996</v>
      </c>
      <c r="RXF183" s="85">
        <f>1.039*$AZ$183</f>
        <v>23307.311788819996</v>
      </c>
      <c r="RXG183" s="85">
        <f>1.039*$AZ$183</f>
        <v>23307.311788819996</v>
      </c>
      <c r="RXH183" s="85">
        <f>1.039*$AZ$183</f>
        <v>23307.311788819996</v>
      </c>
      <c r="RXI183" s="85">
        <f>1.039*$AZ$183</f>
        <v>23307.311788819996</v>
      </c>
      <c r="RXJ183" s="85">
        <f>1.039*$AZ$183</f>
        <v>23307.311788819996</v>
      </c>
      <c r="RXK183" s="85">
        <f>1.039*$AZ$183</f>
        <v>23307.311788819996</v>
      </c>
      <c r="RXL183" s="85">
        <f>1.039*$AZ$183</f>
        <v>23307.311788819996</v>
      </c>
      <c r="RXM183" s="85">
        <f>1.039*$AZ$183</f>
        <v>23307.311788819996</v>
      </c>
      <c r="RXN183" s="85">
        <f>1.039*$AZ$183</f>
        <v>23307.311788819996</v>
      </c>
      <c r="RXO183" s="85">
        <f>1.039*$AZ$183</f>
        <v>23307.311788819996</v>
      </c>
      <c r="RXP183" s="85">
        <f>1.039*$AZ$183</f>
        <v>23307.311788819996</v>
      </c>
      <c r="RXQ183" s="85">
        <f>1.039*$AZ$183</f>
        <v>23307.311788819996</v>
      </c>
      <c r="RXR183" s="85">
        <f>1.039*$AZ$183</f>
        <v>23307.311788819996</v>
      </c>
      <c r="RXS183" s="85">
        <f>1.039*$AZ$183</f>
        <v>23307.311788819996</v>
      </c>
      <c r="RXT183" s="85">
        <f>1.039*$AZ$183</f>
        <v>23307.311788819996</v>
      </c>
      <c r="RXU183" s="85">
        <f>1.039*$AZ$183</f>
        <v>23307.311788819996</v>
      </c>
      <c r="RXV183" s="85">
        <f>1.039*$AZ$183</f>
        <v>23307.311788819996</v>
      </c>
      <c r="RXW183" s="85">
        <f>1.039*$AZ$183</f>
        <v>23307.311788819996</v>
      </c>
      <c r="RXX183" s="85">
        <f>1.039*$AZ$183</f>
        <v>23307.311788819996</v>
      </c>
      <c r="RXY183" s="85">
        <f>1.039*$AZ$183</f>
        <v>23307.311788819996</v>
      </c>
      <c r="RXZ183" s="85">
        <f>1.039*$AZ$183</f>
        <v>23307.311788819996</v>
      </c>
      <c r="RYA183" s="85">
        <f>1.039*$AZ$183</f>
        <v>23307.311788819996</v>
      </c>
      <c r="RYB183" s="85">
        <f>1.039*$AZ$183</f>
        <v>23307.311788819996</v>
      </c>
      <c r="RYC183" s="85">
        <f>1.039*$AZ$183</f>
        <v>23307.311788819996</v>
      </c>
      <c r="RYD183" s="85">
        <f>1.039*$AZ$183</f>
        <v>23307.311788819996</v>
      </c>
      <c r="RYE183" s="85">
        <f>1.039*$AZ$183</f>
        <v>23307.311788819996</v>
      </c>
      <c r="RYF183" s="85">
        <f>1.039*$AZ$183</f>
        <v>23307.311788819996</v>
      </c>
      <c r="RYG183" s="85">
        <f>1.039*$AZ$183</f>
        <v>23307.311788819996</v>
      </c>
      <c r="RYH183" s="85">
        <f>1.039*$AZ$183</f>
        <v>23307.311788819996</v>
      </c>
      <c r="RYI183" s="85">
        <f>1.039*$AZ$183</f>
        <v>23307.311788819996</v>
      </c>
      <c r="RYJ183" s="85">
        <f>1.039*$AZ$183</f>
        <v>23307.311788819996</v>
      </c>
      <c r="RYK183" s="85">
        <f>1.039*$AZ$183</f>
        <v>23307.311788819996</v>
      </c>
      <c r="RYL183" s="85">
        <f>1.039*$AZ$183</f>
        <v>23307.311788819996</v>
      </c>
      <c r="RYM183" s="85">
        <f>1.039*$AZ$183</f>
        <v>23307.311788819996</v>
      </c>
      <c r="RYN183" s="85">
        <f>1.039*$AZ$183</f>
        <v>23307.311788819996</v>
      </c>
      <c r="RYO183" s="85">
        <f>1.039*$AZ$183</f>
        <v>23307.311788819996</v>
      </c>
      <c r="RYP183" s="85">
        <f>1.039*$AZ$183</f>
        <v>23307.311788819996</v>
      </c>
      <c r="RYQ183" s="85">
        <f>1.039*$AZ$183</f>
        <v>23307.311788819996</v>
      </c>
      <c r="RYR183" s="85">
        <f>1.039*$AZ$183</f>
        <v>23307.311788819996</v>
      </c>
      <c r="RYS183" s="85">
        <f>1.039*$AZ$183</f>
        <v>23307.311788819996</v>
      </c>
      <c r="RYT183" s="85">
        <f>1.039*$AZ$183</f>
        <v>23307.311788819996</v>
      </c>
      <c r="RYU183" s="85">
        <f>1.039*$AZ$183</f>
        <v>23307.311788819996</v>
      </c>
      <c r="RYV183" s="85">
        <f>1.039*$AZ$183</f>
        <v>23307.311788819996</v>
      </c>
      <c r="RYW183" s="85">
        <f>1.039*$AZ$183</f>
        <v>23307.311788819996</v>
      </c>
      <c r="RYX183" s="85">
        <f>1.039*$AZ$183</f>
        <v>23307.311788819996</v>
      </c>
      <c r="RYY183" s="85">
        <f>1.039*$AZ$183</f>
        <v>23307.311788819996</v>
      </c>
      <c r="RYZ183" s="85">
        <f>1.039*$AZ$183</f>
        <v>23307.311788819996</v>
      </c>
      <c r="RZA183" s="85">
        <f>1.039*$AZ$183</f>
        <v>23307.311788819996</v>
      </c>
      <c r="RZB183" s="85">
        <f>1.039*$AZ$183</f>
        <v>23307.311788819996</v>
      </c>
      <c r="RZC183" s="85">
        <f>1.039*$AZ$183</f>
        <v>23307.311788819996</v>
      </c>
      <c r="RZD183" s="85">
        <f>1.039*$AZ$183</f>
        <v>23307.311788819996</v>
      </c>
      <c r="RZE183" s="85">
        <f>1.039*$AZ$183</f>
        <v>23307.311788819996</v>
      </c>
      <c r="RZF183" s="85">
        <f>1.039*$AZ$183</f>
        <v>23307.311788819996</v>
      </c>
      <c r="RZG183" s="85">
        <f>1.039*$AZ$183</f>
        <v>23307.311788819996</v>
      </c>
      <c r="RZH183" s="85">
        <f>1.039*$AZ$183</f>
        <v>23307.311788819996</v>
      </c>
      <c r="RZI183" s="85">
        <f>1.039*$AZ$183</f>
        <v>23307.311788819996</v>
      </c>
      <c r="RZJ183" s="85">
        <f>1.039*$AZ$183</f>
        <v>23307.311788819996</v>
      </c>
      <c r="RZK183" s="85">
        <f>1.039*$AZ$183</f>
        <v>23307.311788819996</v>
      </c>
      <c r="RZL183" s="85">
        <f>1.039*$AZ$183</f>
        <v>23307.311788819996</v>
      </c>
      <c r="RZM183" s="85">
        <f>1.039*$AZ$183</f>
        <v>23307.311788819996</v>
      </c>
      <c r="RZN183" s="85">
        <f>1.039*$AZ$183</f>
        <v>23307.311788819996</v>
      </c>
      <c r="RZO183" s="85">
        <f>1.039*$AZ$183</f>
        <v>23307.311788819996</v>
      </c>
      <c r="RZP183" s="85">
        <f>1.039*$AZ$183</f>
        <v>23307.311788819996</v>
      </c>
      <c r="RZQ183" s="85">
        <f>1.039*$AZ$183</f>
        <v>23307.311788819996</v>
      </c>
      <c r="RZR183" s="85">
        <f>1.039*$AZ$183</f>
        <v>23307.311788819996</v>
      </c>
      <c r="RZS183" s="85">
        <f>1.039*$AZ$183</f>
        <v>23307.311788819996</v>
      </c>
      <c r="RZT183" s="85">
        <f>1.039*$AZ$183</f>
        <v>23307.311788819996</v>
      </c>
      <c r="RZU183" s="85">
        <f>1.039*$AZ$183</f>
        <v>23307.311788819996</v>
      </c>
      <c r="RZV183" s="85">
        <f>1.039*$AZ$183</f>
        <v>23307.311788819996</v>
      </c>
      <c r="RZW183" s="85">
        <f>1.039*$AZ$183</f>
        <v>23307.311788819996</v>
      </c>
      <c r="RZX183" s="85">
        <f>1.039*$AZ$183</f>
        <v>23307.311788819996</v>
      </c>
      <c r="RZY183" s="85">
        <f>1.039*$AZ$183</f>
        <v>23307.311788819996</v>
      </c>
      <c r="RZZ183" s="85">
        <f>1.039*$AZ$183</f>
        <v>23307.311788819996</v>
      </c>
      <c r="SAA183" s="85">
        <f>1.039*$AZ$183</f>
        <v>23307.311788819996</v>
      </c>
      <c r="SAB183" s="85">
        <f>1.039*$AZ$183</f>
        <v>23307.311788819996</v>
      </c>
      <c r="SAC183" s="85">
        <f>1.039*$AZ$183</f>
        <v>23307.311788819996</v>
      </c>
      <c r="SAD183" s="85">
        <f>1.039*$AZ$183</f>
        <v>23307.311788819996</v>
      </c>
      <c r="SAE183" s="85">
        <f>1.039*$AZ$183</f>
        <v>23307.311788819996</v>
      </c>
      <c r="SAF183" s="85">
        <f>1.039*$AZ$183</f>
        <v>23307.311788819996</v>
      </c>
      <c r="SAG183" s="85">
        <f>1.039*$AZ$183</f>
        <v>23307.311788819996</v>
      </c>
      <c r="SAH183" s="85">
        <f>1.039*$AZ$183</f>
        <v>23307.311788819996</v>
      </c>
      <c r="SAI183" s="85">
        <f>1.039*$AZ$183</f>
        <v>23307.311788819996</v>
      </c>
      <c r="SAJ183" s="85">
        <f>1.039*$AZ$183</f>
        <v>23307.311788819996</v>
      </c>
      <c r="SAK183" s="85">
        <f>1.039*$AZ$183</f>
        <v>23307.311788819996</v>
      </c>
      <c r="SAL183" s="85">
        <f>1.039*$AZ$183</f>
        <v>23307.311788819996</v>
      </c>
      <c r="SAM183" s="85">
        <f>1.039*$AZ$183</f>
        <v>23307.311788819996</v>
      </c>
      <c r="SAN183" s="85">
        <f>1.039*$AZ$183</f>
        <v>23307.311788819996</v>
      </c>
      <c r="SAO183" s="85">
        <f>1.039*$AZ$183</f>
        <v>23307.311788819996</v>
      </c>
      <c r="SAP183" s="85">
        <f>1.039*$AZ$183</f>
        <v>23307.311788819996</v>
      </c>
      <c r="SAQ183" s="85">
        <f>1.039*$AZ$183</f>
        <v>23307.311788819996</v>
      </c>
      <c r="SAR183" s="85">
        <f>1.039*$AZ$183</f>
        <v>23307.311788819996</v>
      </c>
      <c r="SAS183" s="85">
        <f>1.039*$AZ$183</f>
        <v>23307.311788819996</v>
      </c>
      <c r="SAT183" s="85">
        <f>1.039*$AZ$183</f>
        <v>23307.311788819996</v>
      </c>
      <c r="SAU183" s="85">
        <f>1.039*$AZ$183</f>
        <v>23307.311788819996</v>
      </c>
      <c r="SAV183" s="85">
        <f>1.039*$AZ$183</f>
        <v>23307.311788819996</v>
      </c>
      <c r="SAW183" s="85">
        <f>1.039*$AZ$183</f>
        <v>23307.311788819996</v>
      </c>
      <c r="SAX183" s="85">
        <f>1.039*$AZ$183</f>
        <v>23307.311788819996</v>
      </c>
      <c r="SAY183" s="85">
        <f>1.039*$AZ$183</f>
        <v>23307.311788819996</v>
      </c>
      <c r="SAZ183" s="85">
        <f>1.039*$AZ$183</f>
        <v>23307.311788819996</v>
      </c>
      <c r="SBA183" s="85">
        <f>1.039*$AZ$183</f>
        <v>23307.311788819996</v>
      </c>
      <c r="SBB183" s="85">
        <f>1.039*$AZ$183</f>
        <v>23307.311788819996</v>
      </c>
      <c r="SBC183" s="85">
        <f>1.039*$AZ$183</f>
        <v>23307.311788819996</v>
      </c>
      <c r="SBD183" s="85">
        <f>1.039*$AZ$183</f>
        <v>23307.311788819996</v>
      </c>
      <c r="SBE183" s="85">
        <f>1.039*$AZ$183</f>
        <v>23307.311788819996</v>
      </c>
      <c r="SBF183" s="85">
        <f>1.039*$AZ$183</f>
        <v>23307.311788819996</v>
      </c>
      <c r="SBG183" s="85">
        <f>1.039*$AZ$183</f>
        <v>23307.311788819996</v>
      </c>
      <c r="SBH183" s="85">
        <f>1.039*$AZ$183</f>
        <v>23307.311788819996</v>
      </c>
      <c r="SBI183" s="85">
        <f>1.039*$AZ$183</f>
        <v>23307.311788819996</v>
      </c>
      <c r="SBJ183" s="85">
        <f>1.039*$AZ$183</f>
        <v>23307.311788819996</v>
      </c>
      <c r="SBK183" s="85">
        <f>1.039*$AZ$183</f>
        <v>23307.311788819996</v>
      </c>
      <c r="SBL183" s="85">
        <f>1.039*$AZ$183</f>
        <v>23307.311788819996</v>
      </c>
      <c r="SBM183" s="85">
        <f>1.039*$AZ$183</f>
        <v>23307.311788819996</v>
      </c>
      <c r="SBN183" s="85">
        <f>1.039*$AZ$183</f>
        <v>23307.311788819996</v>
      </c>
      <c r="SBO183" s="85">
        <f>1.039*$AZ$183</f>
        <v>23307.311788819996</v>
      </c>
      <c r="SBP183" s="85">
        <f>1.039*$AZ$183</f>
        <v>23307.311788819996</v>
      </c>
      <c r="SBQ183" s="85">
        <f>1.039*$AZ$183</f>
        <v>23307.311788819996</v>
      </c>
      <c r="SBR183" s="85">
        <f>1.039*$AZ$183</f>
        <v>23307.311788819996</v>
      </c>
      <c r="SBS183" s="85">
        <f>1.039*$AZ$183</f>
        <v>23307.311788819996</v>
      </c>
      <c r="SBT183" s="85">
        <f>1.039*$AZ$183</f>
        <v>23307.311788819996</v>
      </c>
      <c r="SBU183" s="85">
        <f>1.039*$AZ$183</f>
        <v>23307.311788819996</v>
      </c>
      <c r="SBV183" s="85">
        <f>1.039*$AZ$183</f>
        <v>23307.311788819996</v>
      </c>
      <c r="SBW183" s="85">
        <f>1.039*$AZ$183</f>
        <v>23307.311788819996</v>
      </c>
      <c r="SBX183" s="85">
        <f>1.039*$AZ$183</f>
        <v>23307.311788819996</v>
      </c>
      <c r="SBY183" s="85">
        <f>1.039*$AZ$183</f>
        <v>23307.311788819996</v>
      </c>
      <c r="SBZ183" s="85">
        <f>1.039*$AZ$183</f>
        <v>23307.311788819996</v>
      </c>
      <c r="SCA183" s="85">
        <f>1.039*$AZ$183</f>
        <v>23307.311788819996</v>
      </c>
      <c r="SCB183" s="85">
        <f>1.039*$AZ$183</f>
        <v>23307.311788819996</v>
      </c>
      <c r="SCC183" s="85">
        <f>1.039*$AZ$183</f>
        <v>23307.311788819996</v>
      </c>
      <c r="SCD183" s="85">
        <f>1.039*$AZ$183</f>
        <v>23307.311788819996</v>
      </c>
      <c r="SCE183" s="85">
        <f>1.039*$AZ$183</f>
        <v>23307.311788819996</v>
      </c>
      <c r="SCF183" s="85">
        <f>1.039*$AZ$183</f>
        <v>23307.311788819996</v>
      </c>
      <c r="SCG183" s="85">
        <f>1.039*$AZ$183</f>
        <v>23307.311788819996</v>
      </c>
      <c r="SCH183" s="85">
        <f>1.039*$AZ$183</f>
        <v>23307.311788819996</v>
      </c>
      <c r="SCI183" s="85">
        <f>1.039*$AZ$183</f>
        <v>23307.311788819996</v>
      </c>
      <c r="SCJ183" s="85">
        <f>1.039*$AZ$183</f>
        <v>23307.311788819996</v>
      </c>
      <c r="SCK183" s="85">
        <f>1.039*$AZ$183</f>
        <v>23307.311788819996</v>
      </c>
      <c r="SCL183" s="85">
        <f>1.039*$AZ$183</f>
        <v>23307.311788819996</v>
      </c>
      <c r="SCM183" s="85">
        <f>1.039*$AZ$183</f>
        <v>23307.311788819996</v>
      </c>
      <c r="SCN183" s="85">
        <f>1.039*$AZ$183</f>
        <v>23307.311788819996</v>
      </c>
      <c r="SCO183" s="85">
        <f>1.039*$AZ$183</f>
        <v>23307.311788819996</v>
      </c>
      <c r="SCP183" s="85">
        <f>1.039*$AZ$183</f>
        <v>23307.311788819996</v>
      </c>
      <c r="SCQ183" s="85">
        <f>1.039*$AZ$183</f>
        <v>23307.311788819996</v>
      </c>
      <c r="SCR183" s="85">
        <f>1.039*$AZ$183</f>
        <v>23307.311788819996</v>
      </c>
      <c r="SCS183" s="85">
        <f>1.039*$AZ$183</f>
        <v>23307.311788819996</v>
      </c>
      <c r="SCT183" s="85">
        <f>1.039*$AZ$183</f>
        <v>23307.311788819996</v>
      </c>
      <c r="SCU183" s="85">
        <f>1.039*$AZ$183</f>
        <v>23307.311788819996</v>
      </c>
      <c r="SCV183" s="85">
        <f>1.039*$AZ$183</f>
        <v>23307.311788819996</v>
      </c>
      <c r="SCW183" s="85">
        <f>1.039*$AZ$183</f>
        <v>23307.311788819996</v>
      </c>
      <c r="SCX183" s="85">
        <f>1.039*$AZ$183</f>
        <v>23307.311788819996</v>
      </c>
      <c r="SCY183" s="85">
        <f>1.039*$AZ$183</f>
        <v>23307.311788819996</v>
      </c>
      <c r="SCZ183" s="85">
        <f>1.039*$AZ$183</f>
        <v>23307.311788819996</v>
      </c>
      <c r="SDA183" s="85">
        <f>1.039*$AZ$183</f>
        <v>23307.311788819996</v>
      </c>
      <c r="SDB183" s="85">
        <f>1.039*$AZ$183</f>
        <v>23307.311788819996</v>
      </c>
      <c r="SDC183" s="85">
        <f>1.039*$AZ$183</f>
        <v>23307.311788819996</v>
      </c>
      <c r="SDD183" s="85">
        <f>1.039*$AZ$183</f>
        <v>23307.311788819996</v>
      </c>
      <c r="SDE183" s="85">
        <f>1.039*$AZ$183</f>
        <v>23307.311788819996</v>
      </c>
      <c r="SDF183" s="85">
        <f>1.039*$AZ$183</f>
        <v>23307.311788819996</v>
      </c>
      <c r="SDG183" s="85">
        <f>1.039*$AZ$183</f>
        <v>23307.311788819996</v>
      </c>
      <c r="SDH183" s="85">
        <f>1.039*$AZ$183</f>
        <v>23307.311788819996</v>
      </c>
      <c r="SDI183" s="85">
        <f>1.039*$AZ$183</f>
        <v>23307.311788819996</v>
      </c>
      <c r="SDJ183" s="85">
        <f>1.039*$AZ$183</f>
        <v>23307.311788819996</v>
      </c>
      <c r="SDK183" s="85">
        <f>1.039*$AZ$183</f>
        <v>23307.311788819996</v>
      </c>
      <c r="SDL183" s="85">
        <f>1.039*$AZ$183</f>
        <v>23307.311788819996</v>
      </c>
      <c r="SDM183" s="85">
        <f>1.039*$AZ$183</f>
        <v>23307.311788819996</v>
      </c>
      <c r="SDN183" s="85">
        <f>1.039*$AZ$183</f>
        <v>23307.311788819996</v>
      </c>
      <c r="SDO183" s="85">
        <f>1.039*$AZ$183</f>
        <v>23307.311788819996</v>
      </c>
      <c r="SDP183" s="85">
        <f>1.039*$AZ$183</f>
        <v>23307.311788819996</v>
      </c>
      <c r="SDQ183" s="85">
        <f>1.039*$AZ$183</f>
        <v>23307.311788819996</v>
      </c>
      <c r="SDR183" s="85">
        <f>1.039*$AZ$183</f>
        <v>23307.311788819996</v>
      </c>
      <c r="SDS183" s="85">
        <f>1.039*$AZ$183</f>
        <v>23307.311788819996</v>
      </c>
      <c r="SDT183" s="85">
        <f>1.039*$AZ$183</f>
        <v>23307.311788819996</v>
      </c>
      <c r="SDU183" s="85">
        <f>1.039*$AZ$183</f>
        <v>23307.311788819996</v>
      </c>
      <c r="SDV183" s="85">
        <f>1.039*$AZ$183</f>
        <v>23307.311788819996</v>
      </c>
      <c r="SDW183" s="85">
        <f>1.039*$AZ$183</f>
        <v>23307.311788819996</v>
      </c>
      <c r="SDX183" s="85">
        <f>1.039*$AZ$183</f>
        <v>23307.311788819996</v>
      </c>
      <c r="SDY183" s="85">
        <f>1.039*$AZ$183</f>
        <v>23307.311788819996</v>
      </c>
      <c r="SDZ183" s="85">
        <f>1.039*$AZ$183</f>
        <v>23307.311788819996</v>
      </c>
      <c r="SEA183" s="85">
        <f>1.039*$AZ$183</f>
        <v>23307.311788819996</v>
      </c>
      <c r="SEB183" s="85">
        <f>1.039*$AZ$183</f>
        <v>23307.311788819996</v>
      </c>
      <c r="SEC183" s="85">
        <f>1.039*$AZ$183</f>
        <v>23307.311788819996</v>
      </c>
      <c r="SED183" s="85">
        <f>1.039*$AZ$183</f>
        <v>23307.311788819996</v>
      </c>
      <c r="SEE183" s="85">
        <f>1.039*$AZ$183</f>
        <v>23307.311788819996</v>
      </c>
      <c r="SEF183" s="85">
        <f>1.039*$AZ$183</f>
        <v>23307.311788819996</v>
      </c>
      <c r="SEG183" s="85">
        <f>1.039*$AZ$183</f>
        <v>23307.311788819996</v>
      </c>
      <c r="SEH183" s="85">
        <f>1.039*$AZ$183</f>
        <v>23307.311788819996</v>
      </c>
      <c r="SEI183" s="85">
        <f>1.039*$AZ$183</f>
        <v>23307.311788819996</v>
      </c>
      <c r="SEJ183" s="85">
        <f>1.039*$AZ$183</f>
        <v>23307.311788819996</v>
      </c>
      <c r="SEK183" s="85">
        <f>1.039*$AZ$183</f>
        <v>23307.311788819996</v>
      </c>
      <c r="SEL183" s="85">
        <f>1.039*$AZ$183</f>
        <v>23307.311788819996</v>
      </c>
      <c r="SEM183" s="85">
        <f>1.039*$AZ$183</f>
        <v>23307.311788819996</v>
      </c>
      <c r="SEN183" s="85">
        <f>1.039*$AZ$183</f>
        <v>23307.311788819996</v>
      </c>
      <c r="SEO183" s="85">
        <f>1.039*$AZ$183</f>
        <v>23307.311788819996</v>
      </c>
      <c r="SEP183" s="85">
        <f>1.039*$AZ$183</f>
        <v>23307.311788819996</v>
      </c>
      <c r="SEQ183" s="85">
        <f>1.039*$AZ$183</f>
        <v>23307.311788819996</v>
      </c>
      <c r="SER183" s="85">
        <f>1.039*$AZ$183</f>
        <v>23307.311788819996</v>
      </c>
      <c r="SES183" s="85">
        <f>1.039*$AZ$183</f>
        <v>23307.311788819996</v>
      </c>
      <c r="SET183" s="85">
        <f>1.039*$AZ$183</f>
        <v>23307.311788819996</v>
      </c>
      <c r="SEU183" s="85">
        <f>1.039*$AZ$183</f>
        <v>23307.311788819996</v>
      </c>
      <c r="SEV183" s="85">
        <f>1.039*$AZ$183</f>
        <v>23307.311788819996</v>
      </c>
      <c r="SEW183" s="85">
        <f>1.039*$AZ$183</f>
        <v>23307.311788819996</v>
      </c>
      <c r="SEX183" s="85">
        <f>1.039*$AZ$183</f>
        <v>23307.311788819996</v>
      </c>
      <c r="SEY183" s="85">
        <f>1.039*$AZ$183</f>
        <v>23307.311788819996</v>
      </c>
      <c r="SEZ183" s="85">
        <f>1.039*$AZ$183</f>
        <v>23307.311788819996</v>
      </c>
      <c r="SFA183" s="85">
        <f>1.039*$AZ$183</f>
        <v>23307.311788819996</v>
      </c>
      <c r="SFB183" s="85">
        <f>1.039*$AZ$183</f>
        <v>23307.311788819996</v>
      </c>
      <c r="SFC183" s="85">
        <f>1.039*$AZ$183</f>
        <v>23307.311788819996</v>
      </c>
      <c r="SFD183" s="85">
        <f>1.039*$AZ$183</f>
        <v>23307.311788819996</v>
      </c>
      <c r="SFE183" s="85">
        <f>1.039*$AZ$183</f>
        <v>23307.311788819996</v>
      </c>
      <c r="SFF183" s="85">
        <f>1.039*$AZ$183</f>
        <v>23307.311788819996</v>
      </c>
      <c r="SFG183" s="85">
        <f>1.039*$AZ$183</f>
        <v>23307.311788819996</v>
      </c>
      <c r="SFH183" s="85">
        <f>1.039*$AZ$183</f>
        <v>23307.311788819996</v>
      </c>
      <c r="SFI183" s="85">
        <f>1.039*$AZ$183</f>
        <v>23307.311788819996</v>
      </c>
      <c r="SFJ183" s="85">
        <f>1.039*$AZ$183</f>
        <v>23307.311788819996</v>
      </c>
      <c r="SFK183" s="85">
        <f>1.039*$AZ$183</f>
        <v>23307.311788819996</v>
      </c>
      <c r="SFL183" s="85">
        <f>1.039*$AZ$183</f>
        <v>23307.311788819996</v>
      </c>
      <c r="SFM183" s="85">
        <f>1.039*$AZ$183</f>
        <v>23307.311788819996</v>
      </c>
      <c r="SFN183" s="85">
        <f>1.039*$AZ$183</f>
        <v>23307.311788819996</v>
      </c>
      <c r="SFO183" s="85">
        <f>1.039*$AZ$183</f>
        <v>23307.311788819996</v>
      </c>
      <c r="SFP183" s="85">
        <f>1.039*$AZ$183</f>
        <v>23307.311788819996</v>
      </c>
      <c r="SFQ183" s="85">
        <f>1.039*$AZ$183</f>
        <v>23307.311788819996</v>
      </c>
      <c r="SFR183" s="85">
        <f>1.039*$AZ$183</f>
        <v>23307.311788819996</v>
      </c>
      <c r="SFS183" s="85">
        <f>1.039*$AZ$183</f>
        <v>23307.311788819996</v>
      </c>
      <c r="SFT183" s="85">
        <f>1.039*$AZ$183</f>
        <v>23307.311788819996</v>
      </c>
      <c r="SFU183" s="85">
        <f>1.039*$AZ$183</f>
        <v>23307.311788819996</v>
      </c>
      <c r="SFV183" s="85">
        <f>1.039*$AZ$183</f>
        <v>23307.311788819996</v>
      </c>
      <c r="SFW183" s="85">
        <f>1.039*$AZ$183</f>
        <v>23307.311788819996</v>
      </c>
      <c r="SFX183" s="85">
        <f>1.039*$AZ$183</f>
        <v>23307.311788819996</v>
      </c>
      <c r="SFY183" s="85">
        <f>1.039*$AZ$183</f>
        <v>23307.311788819996</v>
      </c>
      <c r="SFZ183" s="85">
        <f>1.039*$AZ$183</f>
        <v>23307.311788819996</v>
      </c>
      <c r="SGA183" s="85">
        <f>1.039*$AZ$183</f>
        <v>23307.311788819996</v>
      </c>
      <c r="SGB183" s="85">
        <f>1.039*$AZ$183</f>
        <v>23307.311788819996</v>
      </c>
      <c r="SGC183" s="85">
        <f>1.039*$AZ$183</f>
        <v>23307.311788819996</v>
      </c>
      <c r="SGD183" s="85">
        <f>1.039*$AZ$183</f>
        <v>23307.311788819996</v>
      </c>
      <c r="SGE183" s="85">
        <f>1.039*$AZ$183</f>
        <v>23307.311788819996</v>
      </c>
      <c r="SGF183" s="85">
        <f>1.039*$AZ$183</f>
        <v>23307.311788819996</v>
      </c>
      <c r="SGG183" s="85">
        <f>1.039*$AZ$183</f>
        <v>23307.311788819996</v>
      </c>
      <c r="SGH183" s="85">
        <f>1.039*$AZ$183</f>
        <v>23307.311788819996</v>
      </c>
      <c r="SGI183" s="85">
        <f>1.039*$AZ$183</f>
        <v>23307.311788819996</v>
      </c>
      <c r="SGJ183" s="85">
        <f>1.039*$AZ$183</f>
        <v>23307.311788819996</v>
      </c>
      <c r="SGK183" s="85">
        <f>1.039*$AZ$183</f>
        <v>23307.311788819996</v>
      </c>
      <c r="SGL183" s="85">
        <f>1.039*$AZ$183</f>
        <v>23307.311788819996</v>
      </c>
      <c r="SGM183" s="85">
        <f>1.039*$AZ$183</f>
        <v>23307.311788819996</v>
      </c>
      <c r="SGN183" s="85">
        <f>1.039*$AZ$183</f>
        <v>23307.311788819996</v>
      </c>
      <c r="SGO183" s="85">
        <f>1.039*$AZ$183</f>
        <v>23307.311788819996</v>
      </c>
      <c r="SGP183" s="85">
        <f>1.039*$AZ$183</f>
        <v>23307.311788819996</v>
      </c>
      <c r="SGQ183" s="85">
        <f>1.039*$AZ$183</f>
        <v>23307.311788819996</v>
      </c>
      <c r="SGR183" s="85">
        <f>1.039*$AZ$183</f>
        <v>23307.311788819996</v>
      </c>
      <c r="SGS183" s="85">
        <f>1.039*$AZ$183</f>
        <v>23307.311788819996</v>
      </c>
      <c r="SGT183" s="85">
        <f>1.039*$AZ$183</f>
        <v>23307.311788819996</v>
      </c>
      <c r="SGU183" s="85">
        <f>1.039*$AZ$183</f>
        <v>23307.311788819996</v>
      </c>
      <c r="SGV183" s="85">
        <f>1.039*$AZ$183</f>
        <v>23307.311788819996</v>
      </c>
      <c r="SGW183" s="85">
        <f>1.039*$AZ$183</f>
        <v>23307.311788819996</v>
      </c>
      <c r="SGX183" s="85">
        <f>1.039*$AZ$183</f>
        <v>23307.311788819996</v>
      </c>
      <c r="SGY183" s="85">
        <f>1.039*$AZ$183</f>
        <v>23307.311788819996</v>
      </c>
      <c r="SGZ183" s="85">
        <f>1.039*$AZ$183</f>
        <v>23307.311788819996</v>
      </c>
      <c r="SHA183" s="85">
        <f>1.039*$AZ$183</f>
        <v>23307.311788819996</v>
      </c>
      <c r="SHB183" s="85">
        <f>1.039*$AZ$183</f>
        <v>23307.311788819996</v>
      </c>
      <c r="SHC183" s="85">
        <f>1.039*$AZ$183</f>
        <v>23307.311788819996</v>
      </c>
      <c r="SHD183" s="85">
        <f>1.039*$AZ$183</f>
        <v>23307.311788819996</v>
      </c>
      <c r="SHE183" s="85">
        <f>1.039*$AZ$183</f>
        <v>23307.311788819996</v>
      </c>
      <c r="SHF183" s="85">
        <f>1.039*$AZ$183</f>
        <v>23307.311788819996</v>
      </c>
      <c r="SHG183" s="85">
        <f>1.039*$AZ$183</f>
        <v>23307.311788819996</v>
      </c>
      <c r="SHH183" s="85">
        <f>1.039*$AZ$183</f>
        <v>23307.311788819996</v>
      </c>
      <c r="SHI183" s="85">
        <f>1.039*$AZ$183</f>
        <v>23307.311788819996</v>
      </c>
      <c r="SHJ183" s="85">
        <f>1.039*$AZ$183</f>
        <v>23307.311788819996</v>
      </c>
      <c r="SHK183" s="85">
        <f>1.039*$AZ$183</f>
        <v>23307.311788819996</v>
      </c>
      <c r="SHL183" s="85">
        <f>1.039*$AZ$183</f>
        <v>23307.311788819996</v>
      </c>
      <c r="SHM183" s="85">
        <f>1.039*$AZ$183</f>
        <v>23307.311788819996</v>
      </c>
      <c r="SHN183" s="85">
        <f>1.039*$AZ$183</f>
        <v>23307.311788819996</v>
      </c>
      <c r="SHO183" s="85">
        <f>1.039*$AZ$183</f>
        <v>23307.311788819996</v>
      </c>
      <c r="SHP183" s="85">
        <f>1.039*$AZ$183</f>
        <v>23307.311788819996</v>
      </c>
      <c r="SHQ183" s="85">
        <f>1.039*$AZ$183</f>
        <v>23307.311788819996</v>
      </c>
      <c r="SHR183" s="85">
        <f>1.039*$AZ$183</f>
        <v>23307.311788819996</v>
      </c>
      <c r="SHS183" s="85">
        <f>1.039*$AZ$183</f>
        <v>23307.311788819996</v>
      </c>
      <c r="SHT183" s="85">
        <f>1.039*$AZ$183</f>
        <v>23307.311788819996</v>
      </c>
      <c r="SHU183" s="85">
        <f>1.039*$AZ$183</f>
        <v>23307.311788819996</v>
      </c>
      <c r="SHV183" s="85">
        <f>1.039*$AZ$183</f>
        <v>23307.311788819996</v>
      </c>
      <c r="SHW183" s="85">
        <f>1.039*$AZ$183</f>
        <v>23307.311788819996</v>
      </c>
      <c r="SHX183" s="85">
        <f>1.039*$AZ$183</f>
        <v>23307.311788819996</v>
      </c>
      <c r="SHY183" s="85">
        <f>1.039*$AZ$183</f>
        <v>23307.311788819996</v>
      </c>
      <c r="SHZ183" s="85">
        <f>1.039*$AZ$183</f>
        <v>23307.311788819996</v>
      </c>
      <c r="SIA183" s="85">
        <f>1.039*$AZ$183</f>
        <v>23307.311788819996</v>
      </c>
      <c r="SIB183" s="85">
        <f>1.039*$AZ$183</f>
        <v>23307.311788819996</v>
      </c>
      <c r="SIC183" s="85">
        <f>1.039*$AZ$183</f>
        <v>23307.311788819996</v>
      </c>
      <c r="SID183" s="85">
        <f>1.039*$AZ$183</f>
        <v>23307.311788819996</v>
      </c>
      <c r="SIE183" s="85">
        <f>1.039*$AZ$183</f>
        <v>23307.311788819996</v>
      </c>
      <c r="SIF183" s="85">
        <f>1.039*$AZ$183</f>
        <v>23307.311788819996</v>
      </c>
      <c r="SIG183" s="85">
        <f>1.039*$AZ$183</f>
        <v>23307.311788819996</v>
      </c>
      <c r="SIH183" s="85">
        <f>1.039*$AZ$183</f>
        <v>23307.311788819996</v>
      </c>
      <c r="SII183" s="85">
        <f>1.039*$AZ$183</f>
        <v>23307.311788819996</v>
      </c>
      <c r="SIJ183" s="85">
        <f>1.039*$AZ$183</f>
        <v>23307.311788819996</v>
      </c>
      <c r="SIK183" s="85">
        <f>1.039*$AZ$183</f>
        <v>23307.311788819996</v>
      </c>
      <c r="SIL183" s="85">
        <f>1.039*$AZ$183</f>
        <v>23307.311788819996</v>
      </c>
      <c r="SIM183" s="85">
        <f>1.039*$AZ$183</f>
        <v>23307.311788819996</v>
      </c>
      <c r="SIN183" s="85">
        <f>1.039*$AZ$183</f>
        <v>23307.311788819996</v>
      </c>
      <c r="SIO183" s="85">
        <f>1.039*$AZ$183</f>
        <v>23307.311788819996</v>
      </c>
      <c r="SIP183" s="85">
        <f>1.039*$AZ$183</f>
        <v>23307.311788819996</v>
      </c>
      <c r="SIQ183" s="85">
        <f>1.039*$AZ$183</f>
        <v>23307.311788819996</v>
      </c>
      <c r="SIR183" s="85">
        <f>1.039*$AZ$183</f>
        <v>23307.311788819996</v>
      </c>
      <c r="SIS183" s="85">
        <f>1.039*$AZ$183</f>
        <v>23307.311788819996</v>
      </c>
      <c r="SIT183" s="85">
        <f>1.039*$AZ$183</f>
        <v>23307.311788819996</v>
      </c>
      <c r="SIU183" s="85">
        <f>1.039*$AZ$183</f>
        <v>23307.311788819996</v>
      </c>
      <c r="SIV183" s="85">
        <f>1.039*$AZ$183</f>
        <v>23307.311788819996</v>
      </c>
      <c r="SIW183" s="85">
        <f>1.039*$AZ$183</f>
        <v>23307.311788819996</v>
      </c>
      <c r="SIX183" s="85">
        <f>1.039*$AZ$183</f>
        <v>23307.311788819996</v>
      </c>
      <c r="SIY183" s="85">
        <f>1.039*$AZ$183</f>
        <v>23307.311788819996</v>
      </c>
      <c r="SIZ183" s="85">
        <f>1.039*$AZ$183</f>
        <v>23307.311788819996</v>
      </c>
      <c r="SJA183" s="85">
        <f>1.039*$AZ$183</f>
        <v>23307.311788819996</v>
      </c>
      <c r="SJB183" s="85">
        <f>1.039*$AZ$183</f>
        <v>23307.311788819996</v>
      </c>
      <c r="SJC183" s="85">
        <f>1.039*$AZ$183</f>
        <v>23307.311788819996</v>
      </c>
      <c r="SJD183" s="85">
        <f>1.039*$AZ$183</f>
        <v>23307.311788819996</v>
      </c>
      <c r="SJE183" s="85">
        <f>1.039*$AZ$183</f>
        <v>23307.311788819996</v>
      </c>
      <c r="SJF183" s="85">
        <f>1.039*$AZ$183</f>
        <v>23307.311788819996</v>
      </c>
      <c r="SJG183" s="85">
        <f>1.039*$AZ$183</f>
        <v>23307.311788819996</v>
      </c>
      <c r="SJH183" s="85">
        <f>1.039*$AZ$183</f>
        <v>23307.311788819996</v>
      </c>
      <c r="SJI183" s="85">
        <f>1.039*$AZ$183</f>
        <v>23307.311788819996</v>
      </c>
      <c r="SJJ183" s="85">
        <f>1.039*$AZ$183</f>
        <v>23307.311788819996</v>
      </c>
      <c r="SJK183" s="85">
        <f>1.039*$AZ$183</f>
        <v>23307.311788819996</v>
      </c>
      <c r="SJL183" s="85">
        <f>1.039*$AZ$183</f>
        <v>23307.311788819996</v>
      </c>
      <c r="SJM183" s="85">
        <f>1.039*$AZ$183</f>
        <v>23307.311788819996</v>
      </c>
      <c r="SJN183" s="85">
        <f>1.039*$AZ$183</f>
        <v>23307.311788819996</v>
      </c>
      <c r="SJO183" s="85">
        <f>1.039*$AZ$183</f>
        <v>23307.311788819996</v>
      </c>
      <c r="SJP183" s="85">
        <f>1.039*$AZ$183</f>
        <v>23307.311788819996</v>
      </c>
      <c r="SJQ183" s="85">
        <f>1.039*$AZ$183</f>
        <v>23307.311788819996</v>
      </c>
      <c r="SJR183" s="85">
        <f>1.039*$AZ$183</f>
        <v>23307.311788819996</v>
      </c>
      <c r="SJS183" s="85">
        <f>1.039*$AZ$183</f>
        <v>23307.311788819996</v>
      </c>
      <c r="SJT183" s="85">
        <f>1.039*$AZ$183</f>
        <v>23307.311788819996</v>
      </c>
      <c r="SJU183" s="85">
        <f>1.039*$AZ$183</f>
        <v>23307.311788819996</v>
      </c>
      <c r="SJV183" s="85">
        <f>1.039*$AZ$183</f>
        <v>23307.311788819996</v>
      </c>
      <c r="SJW183" s="85">
        <f>1.039*$AZ$183</f>
        <v>23307.311788819996</v>
      </c>
      <c r="SJX183" s="85">
        <f>1.039*$AZ$183</f>
        <v>23307.311788819996</v>
      </c>
      <c r="SJY183" s="85">
        <f>1.039*$AZ$183</f>
        <v>23307.311788819996</v>
      </c>
      <c r="SJZ183" s="85">
        <f>1.039*$AZ$183</f>
        <v>23307.311788819996</v>
      </c>
      <c r="SKA183" s="85">
        <f>1.039*$AZ$183</f>
        <v>23307.311788819996</v>
      </c>
      <c r="SKB183" s="85">
        <f>1.039*$AZ$183</f>
        <v>23307.311788819996</v>
      </c>
      <c r="SKC183" s="85">
        <f>1.039*$AZ$183</f>
        <v>23307.311788819996</v>
      </c>
      <c r="SKD183" s="85">
        <f>1.039*$AZ$183</f>
        <v>23307.311788819996</v>
      </c>
      <c r="SKE183" s="85">
        <f>1.039*$AZ$183</f>
        <v>23307.311788819996</v>
      </c>
      <c r="SKF183" s="85">
        <f>1.039*$AZ$183</f>
        <v>23307.311788819996</v>
      </c>
      <c r="SKG183" s="85">
        <f>1.039*$AZ$183</f>
        <v>23307.311788819996</v>
      </c>
      <c r="SKH183" s="85">
        <f>1.039*$AZ$183</f>
        <v>23307.311788819996</v>
      </c>
      <c r="SKI183" s="85">
        <f>1.039*$AZ$183</f>
        <v>23307.311788819996</v>
      </c>
      <c r="SKJ183" s="85">
        <f>1.039*$AZ$183</f>
        <v>23307.311788819996</v>
      </c>
      <c r="SKK183" s="85">
        <f>1.039*$AZ$183</f>
        <v>23307.311788819996</v>
      </c>
      <c r="SKL183" s="85">
        <f>1.039*$AZ$183</f>
        <v>23307.311788819996</v>
      </c>
      <c r="SKM183" s="85">
        <f>1.039*$AZ$183</f>
        <v>23307.311788819996</v>
      </c>
      <c r="SKN183" s="85">
        <f>1.039*$AZ$183</f>
        <v>23307.311788819996</v>
      </c>
      <c r="SKO183" s="85">
        <f>1.039*$AZ$183</f>
        <v>23307.311788819996</v>
      </c>
      <c r="SKP183" s="85">
        <f>1.039*$AZ$183</f>
        <v>23307.311788819996</v>
      </c>
      <c r="SKQ183" s="85">
        <f>1.039*$AZ$183</f>
        <v>23307.311788819996</v>
      </c>
      <c r="SKR183" s="85">
        <f>1.039*$AZ$183</f>
        <v>23307.311788819996</v>
      </c>
      <c r="SKS183" s="85">
        <f>1.039*$AZ$183</f>
        <v>23307.311788819996</v>
      </c>
      <c r="SKT183" s="85">
        <f>1.039*$AZ$183</f>
        <v>23307.311788819996</v>
      </c>
      <c r="SKU183" s="85">
        <f>1.039*$AZ$183</f>
        <v>23307.311788819996</v>
      </c>
      <c r="SKV183" s="85">
        <f>1.039*$AZ$183</f>
        <v>23307.311788819996</v>
      </c>
      <c r="SKW183" s="85">
        <f>1.039*$AZ$183</f>
        <v>23307.311788819996</v>
      </c>
      <c r="SKX183" s="85">
        <f>1.039*$AZ$183</f>
        <v>23307.311788819996</v>
      </c>
      <c r="SKY183" s="85">
        <f>1.039*$AZ$183</f>
        <v>23307.311788819996</v>
      </c>
      <c r="SKZ183" s="85">
        <f>1.039*$AZ$183</f>
        <v>23307.311788819996</v>
      </c>
      <c r="SLA183" s="85">
        <f>1.039*$AZ$183</f>
        <v>23307.311788819996</v>
      </c>
      <c r="SLB183" s="85">
        <f>1.039*$AZ$183</f>
        <v>23307.311788819996</v>
      </c>
      <c r="SLC183" s="85">
        <f>1.039*$AZ$183</f>
        <v>23307.311788819996</v>
      </c>
      <c r="SLD183" s="85">
        <f>1.039*$AZ$183</f>
        <v>23307.311788819996</v>
      </c>
      <c r="SLE183" s="85">
        <f>1.039*$AZ$183</f>
        <v>23307.311788819996</v>
      </c>
      <c r="SLF183" s="85">
        <f>1.039*$AZ$183</f>
        <v>23307.311788819996</v>
      </c>
      <c r="SLG183" s="85">
        <f>1.039*$AZ$183</f>
        <v>23307.311788819996</v>
      </c>
      <c r="SLH183" s="85">
        <f>1.039*$AZ$183</f>
        <v>23307.311788819996</v>
      </c>
      <c r="SLI183" s="85">
        <f>1.039*$AZ$183</f>
        <v>23307.311788819996</v>
      </c>
      <c r="SLJ183" s="85">
        <f>1.039*$AZ$183</f>
        <v>23307.311788819996</v>
      </c>
      <c r="SLK183" s="85">
        <f>1.039*$AZ$183</f>
        <v>23307.311788819996</v>
      </c>
      <c r="SLL183" s="85">
        <f>1.039*$AZ$183</f>
        <v>23307.311788819996</v>
      </c>
      <c r="SLM183" s="85">
        <f>1.039*$AZ$183</f>
        <v>23307.311788819996</v>
      </c>
      <c r="SLN183" s="85">
        <f>1.039*$AZ$183</f>
        <v>23307.311788819996</v>
      </c>
      <c r="SLO183" s="85">
        <f>1.039*$AZ$183</f>
        <v>23307.311788819996</v>
      </c>
      <c r="SLP183" s="85">
        <f>1.039*$AZ$183</f>
        <v>23307.311788819996</v>
      </c>
      <c r="SLQ183" s="85">
        <f>1.039*$AZ$183</f>
        <v>23307.311788819996</v>
      </c>
      <c r="SLR183" s="85">
        <f>1.039*$AZ$183</f>
        <v>23307.311788819996</v>
      </c>
      <c r="SLS183" s="85">
        <f>1.039*$AZ$183</f>
        <v>23307.311788819996</v>
      </c>
      <c r="SLT183" s="85">
        <f>1.039*$AZ$183</f>
        <v>23307.311788819996</v>
      </c>
      <c r="SLU183" s="85">
        <f>1.039*$AZ$183</f>
        <v>23307.311788819996</v>
      </c>
      <c r="SLV183" s="85">
        <f>1.039*$AZ$183</f>
        <v>23307.311788819996</v>
      </c>
      <c r="SLW183" s="85">
        <f>1.039*$AZ$183</f>
        <v>23307.311788819996</v>
      </c>
      <c r="SLX183" s="85">
        <f>1.039*$AZ$183</f>
        <v>23307.311788819996</v>
      </c>
      <c r="SLY183" s="85">
        <f>1.039*$AZ$183</f>
        <v>23307.311788819996</v>
      </c>
      <c r="SLZ183" s="85">
        <f>1.039*$AZ$183</f>
        <v>23307.311788819996</v>
      </c>
      <c r="SMA183" s="85">
        <f>1.039*$AZ$183</f>
        <v>23307.311788819996</v>
      </c>
      <c r="SMB183" s="85">
        <f>1.039*$AZ$183</f>
        <v>23307.311788819996</v>
      </c>
      <c r="SMC183" s="85">
        <f>1.039*$AZ$183</f>
        <v>23307.311788819996</v>
      </c>
      <c r="SMD183" s="85">
        <f>1.039*$AZ$183</f>
        <v>23307.311788819996</v>
      </c>
      <c r="SME183" s="85">
        <f>1.039*$AZ$183</f>
        <v>23307.311788819996</v>
      </c>
      <c r="SMF183" s="85">
        <f>1.039*$AZ$183</f>
        <v>23307.311788819996</v>
      </c>
      <c r="SMG183" s="85">
        <f>1.039*$AZ$183</f>
        <v>23307.311788819996</v>
      </c>
      <c r="SMH183" s="85">
        <f>1.039*$AZ$183</f>
        <v>23307.311788819996</v>
      </c>
      <c r="SMI183" s="85">
        <f>1.039*$AZ$183</f>
        <v>23307.311788819996</v>
      </c>
      <c r="SMJ183" s="85">
        <f>1.039*$AZ$183</f>
        <v>23307.311788819996</v>
      </c>
      <c r="SMK183" s="85">
        <f>1.039*$AZ$183</f>
        <v>23307.311788819996</v>
      </c>
      <c r="SML183" s="85">
        <f>1.039*$AZ$183</f>
        <v>23307.311788819996</v>
      </c>
      <c r="SMM183" s="85">
        <f>1.039*$AZ$183</f>
        <v>23307.311788819996</v>
      </c>
      <c r="SMN183" s="85">
        <f>1.039*$AZ$183</f>
        <v>23307.311788819996</v>
      </c>
      <c r="SMO183" s="85">
        <f>1.039*$AZ$183</f>
        <v>23307.311788819996</v>
      </c>
      <c r="SMP183" s="85">
        <f>1.039*$AZ$183</f>
        <v>23307.311788819996</v>
      </c>
      <c r="SMQ183" s="85">
        <f>1.039*$AZ$183</f>
        <v>23307.311788819996</v>
      </c>
      <c r="SMR183" s="85">
        <f>1.039*$AZ$183</f>
        <v>23307.311788819996</v>
      </c>
      <c r="SMS183" s="85">
        <f>1.039*$AZ$183</f>
        <v>23307.311788819996</v>
      </c>
      <c r="SMT183" s="85">
        <f>1.039*$AZ$183</f>
        <v>23307.311788819996</v>
      </c>
      <c r="SMU183" s="85">
        <f>1.039*$AZ$183</f>
        <v>23307.311788819996</v>
      </c>
      <c r="SMV183" s="85">
        <f>1.039*$AZ$183</f>
        <v>23307.311788819996</v>
      </c>
      <c r="SMW183" s="85">
        <f>1.039*$AZ$183</f>
        <v>23307.311788819996</v>
      </c>
      <c r="SMX183" s="85">
        <f>1.039*$AZ$183</f>
        <v>23307.311788819996</v>
      </c>
      <c r="SMY183" s="85">
        <f>1.039*$AZ$183</f>
        <v>23307.311788819996</v>
      </c>
      <c r="SMZ183" s="85">
        <f>1.039*$AZ$183</f>
        <v>23307.311788819996</v>
      </c>
      <c r="SNA183" s="85">
        <f>1.039*$AZ$183</f>
        <v>23307.311788819996</v>
      </c>
      <c r="SNB183" s="85">
        <f>1.039*$AZ$183</f>
        <v>23307.311788819996</v>
      </c>
      <c r="SNC183" s="85">
        <f>1.039*$AZ$183</f>
        <v>23307.311788819996</v>
      </c>
      <c r="SND183" s="85">
        <f>1.039*$AZ$183</f>
        <v>23307.311788819996</v>
      </c>
      <c r="SNE183" s="85">
        <f>1.039*$AZ$183</f>
        <v>23307.311788819996</v>
      </c>
      <c r="SNF183" s="85">
        <f>1.039*$AZ$183</f>
        <v>23307.311788819996</v>
      </c>
      <c r="SNG183" s="85">
        <f>1.039*$AZ$183</f>
        <v>23307.311788819996</v>
      </c>
      <c r="SNH183" s="85">
        <f>1.039*$AZ$183</f>
        <v>23307.311788819996</v>
      </c>
      <c r="SNI183" s="85">
        <f>1.039*$AZ$183</f>
        <v>23307.311788819996</v>
      </c>
      <c r="SNJ183" s="85">
        <f>1.039*$AZ$183</f>
        <v>23307.311788819996</v>
      </c>
      <c r="SNK183" s="85">
        <f>1.039*$AZ$183</f>
        <v>23307.311788819996</v>
      </c>
      <c r="SNL183" s="85">
        <f>1.039*$AZ$183</f>
        <v>23307.311788819996</v>
      </c>
      <c r="SNM183" s="85">
        <f>1.039*$AZ$183</f>
        <v>23307.311788819996</v>
      </c>
      <c r="SNN183" s="85">
        <f>1.039*$AZ$183</f>
        <v>23307.311788819996</v>
      </c>
      <c r="SNO183" s="85">
        <f>1.039*$AZ$183</f>
        <v>23307.311788819996</v>
      </c>
      <c r="SNP183" s="85">
        <f>1.039*$AZ$183</f>
        <v>23307.311788819996</v>
      </c>
      <c r="SNQ183" s="85">
        <f>1.039*$AZ$183</f>
        <v>23307.311788819996</v>
      </c>
      <c r="SNR183" s="85">
        <f>1.039*$AZ$183</f>
        <v>23307.311788819996</v>
      </c>
      <c r="SNS183" s="85">
        <f>1.039*$AZ$183</f>
        <v>23307.311788819996</v>
      </c>
      <c r="SNT183" s="85">
        <f>1.039*$AZ$183</f>
        <v>23307.311788819996</v>
      </c>
      <c r="SNU183" s="85">
        <f>1.039*$AZ$183</f>
        <v>23307.311788819996</v>
      </c>
      <c r="SNV183" s="85">
        <f>1.039*$AZ$183</f>
        <v>23307.311788819996</v>
      </c>
      <c r="SNW183" s="85">
        <f>1.039*$AZ$183</f>
        <v>23307.311788819996</v>
      </c>
      <c r="SNX183" s="85">
        <f>1.039*$AZ$183</f>
        <v>23307.311788819996</v>
      </c>
      <c r="SNY183" s="85">
        <f>1.039*$AZ$183</f>
        <v>23307.311788819996</v>
      </c>
      <c r="SNZ183" s="85">
        <f>1.039*$AZ$183</f>
        <v>23307.311788819996</v>
      </c>
      <c r="SOA183" s="85">
        <f>1.039*$AZ$183</f>
        <v>23307.311788819996</v>
      </c>
      <c r="SOB183" s="85">
        <f>1.039*$AZ$183</f>
        <v>23307.311788819996</v>
      </c>
      <c r="SOC183" s="85">
        <f>1.039*$AZ$183</f>
        <v>23307.311788819996</v>
      </c>
      <c r="SOD183" s="85">
        <f>1.039*$AZ$183</f>
        <v>23307.311788819996</v>
      </c>
      <c r="SOE183" s="85">
        <f>1.039*$AZ$183</f>
        <v>23307.311788819996</v>
      </c>
      <c r="SOF183" s="85">
        <f>1.039*$AZ$183</f>
        <v>23307.311788819996</v>
      </c>
      <c r="SOG183" s="85">
        <f>1.039*$AZ$183</f>
        <v>23307.311788819996</v>
      </c>
      <c r="SOH183" s="85">
        <f>1.039*$AZ$183</f>
        <v>23307.311788819996</v>
      </c>
      <c r="SOI183" s="85">
        <f>1.039*$AZ$183</f>
        <v>23307.311788819996</v>
      </c>
      <c r="SOJ183" s="85">
        <f>1.039*$AZ$183</f>
        <v>23307.311788819996</v>
      </c>
      <c r="SOK183" s="85">
        <f>1.039*$AZ$183</f>
        <v>23307.311788819996</v>
      </c>
      <c r="SOL183" s="85">
        <f>1.039*$AZ$183</f>
        <v>23307.311788819996</v>
      </c>
      <c r="SOM183" s="85">
        <f>1.039*$AZ$183</f>
        <v>23307.311788819996</v>
      </c>
      <c r="SON183" s="85">
        <f>1.039*$AZ$183</f>
        <v>23307.311788819996</v>
      </c>
      <c r="SOO183" s="85">
        <f>1.039*$AZ$183</f>
        <v>23307.311788819996</v>
      </c>
      <c r="SOP183" s="85">
        <f>1.039*$AZ$183</f>
        <v>23307.311788819996</v>
      </c>
      <c r="SOQ183" s="85">
        <f>1.039*$AZ$183</f>
        <v>23307.311788819996</v>
      </c>
      <c r="SOR183" s="85">
        <f>1.039*$AZ$183</f>
        <v>23307.311788819996</v>
      </c>
      <c r="SOS183" s="85">
        <f>1.039*$AZ$183</f>
        <v>23307.311788819996</v>
      </c>
      <c r="SOT183" s="85">
        <f>1.039*$AZ$183</f>
        <v>23307.311788819996</v>
      </c>
      <c r="SOU183" s="85">
        <f>1.039*$AZ$183</f>
        <v>23307.311788819996</v>
      </c>
      <c r="SOV183" s="85">
        <f>1.039*$AZ$183</f>
        <v>23307.311788819996</v>
      </c>
      <c r="SOW183" s="85">
        <f>1.039*$AZ$183</f>
        <v>23307.311788819996</v>
      </c>
      <c r="SOX183" s="85">
        <f>1.039*$AZ$183</f>
        <v>23307.311788819996</v>
      </c>
      <c r="SOY183" s="85">
        <f>1.039*$AZ$183</f>
        <v>23307.311788819996</v>
      </c>
      <c r="SOZ183" s="85">
        <f>1.039*$AZ$183</f>
        <v>23307.311788819996</v>
      </c>
      <c r="SPA183" s="85">
        <f>1.039*$AZ$183</f>
        <v>23307.311788819996</v>
      </c>
      <c r="SPB183" s="85">
        <f>1.039*$AZ$183</f>
        <v>23307.311788819996</v>
      </c>
      <c r="SPC183" s="85">
        <f>1.039*$AZ$183</f>
        <v>23307.311788819996</v>
      </c>
      <c r="SPD183" s="85">
        <f>1.039*$AZ$183</f>
        <v>23307.311788819996</v>
      </c>
      <c r="SPE183" s="85">
        <f>1.039*$AZ$183</f>
        <v>23307.311788819996</v>
      </c>
      <c r="SPF183" s="85">
        <f>1.039*$AZ$183</f>
        <v>23307.311788819996</v>
      </c>
      <c r="SPG183" s="85">
        <f>1.039*$AZ$183</f>
        <v>23307.311788819996</v>
      </c>
      <c r="SPH183" s="85">
        <f>1.039*$AZ$183</f>
        <v>23307.311788819996</v>
      </c>
      <c r="SPI183" s="85">
        <f>1.039*$AZ$183</f>
        <v>23307.311788819996</v>
      </c>
      <c r="SPJ183" s="85">
        <f>1.039*$AZ$183</f>
        <v>23307.311788819996</v>
      </c>
      <c r="SPK183" s="85">
        <f>1.039*$AZ$183</f>
        <v>23307.311788819996</v>
      </c>
      <c r="SPL183" s="85">
        <f>1.039*$AZ$183</f>
        <v>23307.311788819996</v>
      </c>
      <c r="SPM183" s="85">
        <f>1.039*$AZ$183</f>
        <v>23307.311788819996</v>
      </c>
      <c r="SPN183" s="85">
        <f>1.039*$AZ$183</f>
        <v>23307.311788819996</v>
      </c>
      <c r="SPO183" s="85">
        <f>1.039*$AZ$183</f>
        <v>23307.311788819996</v>
      </c>
      <c r="SPP183" s="85">
        <f>1.039*$AZ$183</f>
        <v>23307.311788819996</v>
      </c>
      <c r="SPQ183" s="85">
        <f>1.039*$AZ$183</f>
        <v>23307.311788819996</v>
      </c>
      <c r="SPR183" s="85">
        <f>1.039*$AZ$183</f>
        <v>23307.311788819996</v>
      </c>
      <c r="SPS183" s="85">
        <f>1.039*$AZ$183</f>
        <v>23307.311788819996</v>
      </c>
      <c r="SPT183" s="85">
        <f>1.039*$AZ$183</f>
        <v>23307.311788819996</v>
      </c>
      <c r="SPU183" s="85">
        <f>1.039*$AZ$183</f>
        <v>23307.311788819996</v>
      </c>
      <c r="SPV183" s="85">
        <f>1.039*$AZ$183</f>
        <v>23307.311788819996</v>
      </c>
      <c r="SPW183" s="85">
        <f>1.039*$AZ$183</f>
        <v>23307.311788819996</v>
      </c>
      <c r="SPX183" s="85">
        <f>1.039*$AZ$183</f>
        <v>23307.311788819996</v>
      </c>
      <c r="SPY183" s="85">
        <f>1.039*$AZ$183</f>
        <v>23307.311788819996</v>
      </c>
      <c r="SPZ183" s="85">
        <f>1.039*$AZ$183</f>
        <v>23307.311788819996</v>
      </c>
      <c r="SQA183" s="85">
        <f>1.039*$AZ$183</f>
        <v>23307.311788819996</v>
      </c>
      <c r="SQB183" s="85">
        <f>1.039*$AZ$183</f>
        <v>23307.311788819996</v>
      </c>
      <c r="SQC183" s="85">
        <f>1.039*$AZ$183</f>
        <v>23307.311788819996</v>
      </c>
      <c r="SQD183" s="85">
        <f>1.039*$AZ$183</f>
        <v>23307.311788819996</v>
      </c>
      <c r="SQE183" s="85">
        <f>1.039*$AZ$183</f>
        <v>23307.311788819996</v>
      </c>
      <c r="SQF183" s="85">
        <f>1.039*$AZ$183</f>
        <v>23307.311788819996</v>
      </c>
      <c r="SQG183" s="85">
        <f>1.039*$AZ$183</f>
        <v>23307.311788819996</v>
      </c>
      <c r="SQH183" s="85">
        <f>1.039*$AZ$183</f>
        <v>23307.311788819996</v>
      </c>
      <c r="SQI183" s="85">
        <f>1.039*$AZ$183</f>
        <v>23307.311788819996</v>
      </c>
      <c r="SQJ183" s="85">
        <f>1.039*$AZ$183</f>
        <v>23307.311788819996</v>
      </c>
      <c r="SQK183" s="85">
        <f>1.039*$AZ$183</f>
        <v>23307.311788819996</v>
      </c>
      <c r="SQL183" s="85">
        <f>1.039*$AZ$183</f>
        <v>23307.311788819996</v>
      </c>
      <c r="SQM183" s="85">
        <f>1.039*$AZ$183</f>
        <v>23307.311788819996</v>
      </c>
      <c r="SQN183" s="85">
        <f>1.039*$AZ$183</f>
        <v>23307.311788819996</v>
      </c>
      <c r="SQO183" s="85">
        <f>1.039*$AZ$183</f>
        <v>23307.311788819996</v>
      </c>
      <c r="SQP183" s="85">
        <f>1.039*$AZ$183</f>
        <v>23307.311788819996</v>
      </c>
      <c r="SQQ183" s="85">
        <f>1.039*$AZ$183</f>
        <v>23307.311788819996</v>
      </c>
      <c r="SQR183" s="85">
        <f>1.039*$AZ$183</f>
        <v>23307.311788819996</v>
      </c>
      <c r="SQS183" s="85">
        <f>1.039*$AZ$183</f>
        <v>23307.311788819996</v>
      </c>
      <c r="SQT183" s="85">
        <f>1.039*$AZ$183</f>
        <v>23307.311788819996</v>
      </c>
      <c r="SQU183" s="85">
        <f>1.039*$AZ$183</f>
        <v>23307.311788819996</v>
      </c>
      <c r="SQV183" s="85">
        <f>1.039*$AZ$183</f>
        <v>23307.311788819996</v>
      </c>
      <c r="SQW183" s="85">
        <f>1.039*$AZ$183</f>
        <v>23307.311788819996</v>
      </c>
      <c r="SQX183" s="85">
        <f>1.039*$AZ$183</f>
        <v>23307.311788819996</v>
      </c>
      <c r="SQY183" s="85">
        <f>1.039*$AZ$183</f>
        <v>23307.311788819996</v>
      </c>
      <c r="SQZ183" s="85">
        <f>1.039*$AZ$183</f>
        <v>23307.311788819996</v>
      </c>
      <c r="SRA183" s="85">
        <f>1.039*$AZ$183</f>
        <v>23307.311788819996</v>
      </c>
      <c r="SRB183" s="85">
        <f>1.039*$AZ$183</f>
        <v>23307.311788819996</v>
      </c>
      <c r="SRC183" s="85">
        <f>1.039*$AZ$183</f>
        <v>23307.311788819996</v>
      </c>
      <c r="SRD183" s="85">
        <f>1.039*$AZ$183</f>
        <v>23307.311788819996</v>
      </c>
      <c r="SRE183" s="85">
        <f>1.039*$AZ$183</f>
        <v>23307.311788819996</v>
      </c>
      <c r="SRF183" s="85">
        <f>1.039*$AZ$183</f>
        <v>23307.311788819996</v>
      </c>
      <c r="SRG183" s="85">
        <f>1.039*$AZ$183</f>
        <v>23307.311788819996</v>
      </c>
      <c r="SRH183" s="85">
        <f>1.039*$AZ$183</f>
        <v>23307.311788819996</v>
      </c>
      <c r="SRI183" s="85">
        <f>1.039*$AZ$183</f>
        <v>23307.311788819996</v>
      </c>
      <c r="SRJ183" s="85">
        <f>1.039*$AZ$183</f>
        <v>23307.311788819996</v>
      </c>
      <c r="SRK183" s="85">
        <f>1.039*$AZ$183</f>
        <v>23307.311788819996</v>
      </c>
      <c r="SRL183" s="85">
        <f>1.039*$AZ$183</f>
        <v>23307.311788819996</v>
      </c>
      <c r="SRM183" s="85">
        <f>1.039*$AZ$183</f>
        <v>23307.311788819996</v>
      </c>
      <c r="SRN183" s="85">
        <f>1.039*$AZ$183</f>
        <v>23307.311788819996</v>
      </c>
      <c r="SRO183" s="85">
        <f>1.039*$AZ$183</f>
        <v>23307.311788819996</v>
      </c>
      <c r="SRP183" s="85">
        <f>1.039*$AZ$183</f>
        <v>23307.311788819996</v>
      </c>
      <c r="SRQ183" s="85">
        <f>1.039*$AZ$183</f>
        <v>23307.311788819996</v>
      </c>
      <c r="SRR183" s="85">
        <f>1.039*$AZ$183</f>
        <v>23307.311788819996</v>
      </c>
      <c r="SRS183" s="85">
        <f>1.039*$AZ$183</f>
        <v>23307.311788819996</v>
      </c>
      <c r="SRT183" s="85">
        <f>1.039*$AZ$183</f>
        <v>23307.311788819996</v>
      </c>
      <c r="SRU183" s="85">
        <f>1.039*$AZ$183</f>
        <v>23307.311788819996</v>
      </c>
      <c r="SRV183" s="85">
        <f>1.039*$AZ$183</f>
        <v>23307.311788819996</v>
      </c>
      <c r="SRW183" s="85">
        <f>1.039*$AZ$183</f>
        <v>23307.311788819996</v>
      </c>
      <c r="SRX183" s="85">
        <f>1.039*$AZ$183</f>
        <v>23307.311788819996</v>
      </c>
      <c r="SRY183" s="85">
        <f>1.039*$AZ$183</f>
        <v>23307.311788819996</v>
      </c>
      <c r="SRZ183" s="85">
        <f>1.039*$AZ$183</f>
        <v>23307.311788819996</v>
      </c>
      <c r="SSA183" s="85">
        <f>1.039*$AZ$183</f>
        <v>23307.311788819996</v>
      </c>
      <c r="SSB183" s="85">
        <f>1.039*$AZ$183</f>
        <v>23307.311788819996</v>
      </c>
      <c r="SSC183" s="85">
        <f>1.039*$AZ$183</f>
        <v>23307.311788819996</v>
      </c>
      <c r="SSD183" s="85">
        <f>1.039*$AZ$183</f>
        <v>23307.311788819996</v>
      </c>
      <c r="SSE183" s="85">
        <f>1.039*$AZ$183</f>
        <v>23307.311788819996</v>
      </c>
      <c r="SSF183" s="85">
        <f>1.039*$AZ$183</f>
        <v>23307.311788819996</v>
      </c>
      <c r="SSG183" s="85">
        <f>1.039*$AZ$183</f>
        <v>23307.311788819996</v>
      </c>
      <c r="SSH183" s="85">
        <f>1.039*$AZ$183</f>
        <v>23307.311788819996</v>
      </c>
      <c r="SSI183" s="85">
        <f>1.039*$AZ$183</f>
        <v>23307.311788819996</v>
      </c>
      <c r="SSJ183" s="85">
        <f>1.039*$AZ$183</f>
        <v>23307.311788819996</v>
      </c>
      <c r="SSK183" s="85">
        <f>1.039*$AZ$183</f>
        <v>23307.311788819996</v>
      </c>
      <c r="SSL183" s="85">
        <f>1.039*$AZ$183</f>
        <v>23307.311788819996</v>
      </c>
      <c r="SSM183" s="85">
        <f>1.039*$AZ$183</f>
        <v>23307.311788819996</v>
      </c>
      <c r="SSN183" s="85">
        <f>1.039*$AZ$183</f>
        <v>23307.311788819996</v>
      </c>
      <c r="SSO183" s="85">
        <f>1.039*$AZ$183</f>
        <v>23307.311788819996</v>
      </c>
      <c r="SSP183" s="85">
        <f>1.039*$AZ$183</f>
        <v>23307.311788819996</v>
      </c>
      <c r="SSQ183" s="85">
        <f>1.039*$AZ$183</f>
        <v>23307.311788819996</v>
      </c>
      <c r="SSR183" s="85">
        <f>1.039*$AZ$183</f>
        <v>23307.311788819996</v>
      </c>
      <c r="SSS183" s="85">
        <f>1.039*$AZ$183</f>
        <v>23307.311788819996</v>
      </c>
      <c r="SST183" s="85">
        <f>1.039*$AZ$183</f>
        <v>23307.311788819996</v>
      </c>
      <c r="SSU183" s="85">
        <f>1.039*$AZ$183</f>
        <v>23307.311788819996</v>
      </c>
      <c r="SSV183" s="85">
        <f>1.039*$AZ$183</f>
        <v>23307.311788819996</v>
      </c>
      <c r="SSW183" s="85">
        <f>1.039*$AZ$183</f>
        <v>23307.311788819996</v>
      </c>
      <c r="SSX183" s="85">
        <f>1.039*$AZ$183</f>
        <v>23307.311788819996</v>
      </c>
      <c r="SSY183" s="85">
        <f>1.039*$AZ$183</f>
        <v>23307.311788819996</v>
      </c>
      <c r="SSZ183" s="85">
        <f>1.039*$AZ$183</f>
        <v>23307.311788819996</v>
      </c>
      <c r="STA183" s="85">
        <f>1.039*$AZ$183</f>
        <v>23307.311788819996</v>
      </c>
      <c r="STB183" s="85">
        <f>1.039*$AZ$183</f>
        <v>23307.311788819996</v>
      </c>
      <c r="STC183" s="85">
        <f>1.039*$AZ$183</f>
        <v>23307.311788819996</v>
      </c>
      <c r="STD183" s="85">
        <f>1.039*$AZ$183</f>
        <v>23307.311788819996</v>
      </c>
      <c r="STE183" s="85">
        <f>1.039*$AZ$183</f>
        <v>23307.311788819996</v>
      </c>
      <c r="STF183" s="85">
        <f>1.039*$AZ$183</f>
        <v>23307.311788819996</v>
      </c>
      <c r="STG183" s="85">
        <f>1.039*$AZ$183</f>
        <v>23307.311788819996</v>
      </c>
      <c r="STH183" s="85">
        <f>1.039*$AZ$183</f>
        <v>23307.311788819996</v>
      </c>
      <c r="STI183" s="85">
        <f>1.039*$AZ$183</f>
        <v>23307.311788819996</v>
      </c>
      <c r="STJ183" s="85">
        <f>1.039*$AZ$183</f>
        <v>23307.311788819996</v>
      </c>
      <c r="STK183" s="85">
        <f>1.039*$AZ$183</f>
        <v>23307.311788819996</v>
      </c>
      <c r="STL183" s="85">
        <f>1.039*$AZ$183</f>
        <v>23307.311788819996</v>
      </c>
      <c r="STM183" s="85">
        <f>1.039*$AZ$183</f>
        <v>23307.311788819996</v>
      </c>
      <c r="STN183" s="85">
        <f>1.039*$AZ$183</f>
        <v>23307.311788819996</v>
      </c>
      <c r="STO183" s="85">
        <f>1.039*$AZ$183</f>
        <v>23307.311788819996</v>
      </c>
      <c r="STP183" s="85">
        <f>1.039*$AZ$183</f>
        <v>23307.311788819996</v>
      </c>
      <c r="STQ183" s="85">
        <f>1.039*$AZ$183</f>
        <v>23307.311788819996</v>
      </c>
      <c r="STR183" s="85">
        <f>1.039*$AZ$183</f>
        <v>23307.311788819996</v>
      </c>
      <c r="STS183" s="85">
        <f>1.039*$AZ$183</f>
        <v>23307.311788819996</v>
      </c>
      <c r="STT183" s="85">
        <f>1.039*$AZ$183</f>
        <v>23307.311788819996</v>
      </c>
      <c r="STU183" s="85">
        <f>1.039*$AZ$183</f>
        <v>23307.311788819996</v>
      </c>
      <c r="STV183" s="85">
        <f>1.039*$AZ$183</f>
        <v>23307.311788819996</v>
      </c>
      <c r="STW183" s="85">
        <f>1.039*$AZ$183</f>
        <v>23307.311788819996</v>
      </c>
      <c r="STX183" s="85">
        <f>1.039*$AZ$183</f>
        <v>23307.311788819996</v>
      </c>
      <c r="STY183" s="85">
        <f>1.039*$AZ$183</f>
        <v>23307.311788819996</v>
      </c>
      <c r="STZ183" s="85">
        <f>1.039*$AZ$183</f>
        <v>23307.311788819996</v>
      </c>
      <c r="SUA183" s="85">
        <f>1.039*$AZ$183</f>
        <v>23307.311788819996</v>
      </c>
      <c r="SUB183" s="85">
        <f>1.039*$AZ$183</f>
        <v>23307.311788819996</v>
      </c>
      <c r="SUC183" s="85">
        <f>1.039*$AZ$183</f>
        <v>23307.311788819996</v>
      </c>
      <c r="SUD183" s="85">
        <f>1.039*$AZ$183</f>
        <v>23307.311788819996</v>
      </c>
      <c r="SUE183" s="85">
        <f>1.039*$AZ$183</f>
        <v>23307.311788819996</v>
      </c>
      <c r="SUF183" s="85">
        <f>1.039*$AZ$183</f>
        <v>23307.311788819996</v>
      </c>
      <c r="SUG183" s="85">
        <f>1.039*$AZ$183</f>
        <v>23307.311788819996</v>
      </c>
      <c r="SUH183" s="85">
        <f>1.039*$AZ$183</f>
        <v>23307.311788819996</v>
      </c>
      <c r="SUI183" s="85">
        <f>1.039*$AZ$183</f>
        <v>23307.311788819996</v>
      </c>
      <c r="SUJ183" s="85">
        <f>1.039*$AZ$183</f>
        <v>23307.311788819996</v>
      </c>
      <c r="SUK183" s="85">
        <f>1.039*$AZ$183</f>
        <v>23307.311788819996</v>
      </c>
      <c r="SUL183" s="85">
        <f>1.039*$AZ$183</f>
        <v>23307.311788819996</v>
      </c>
      <c r="SUM183" s="85">
        <f>1.039*$AZ$183</f>
        <v>23307.311788819996</v>
      </c>
      <c r="SUN183" s="85">
        <f>1.039*$AZ$183</f>
        <v>23307.311788819996</v>
      </c>
      <c r="SUO183" s="85">
        <f>1.039*$AZ$183</f>
        <v>23307.311788819996</v>
      </c>
      <c r="SUP183" s="85">
        <f>1.039*$AZ$183</f>
        <v>23307.311788819996</v>
      </c>
      <c r="SUQ183" s="85">
        <f>1.039*$AZ$183</f>
        <v>23307.311788819996</v>
      </c>
      <c r="SUR183" s="85">
        <f>1.039*$AZ$183</f>
        <v>23307.311788819996</v>
      </c>
      <c r="SUS183" s="85">
        <f>1.039*$AZ$183</f>
        <v>23307.311788819996</v>
      </c>
      <c r="SUT183" s="85">
        <f>1.039*$AZ$183</f>
        <v>23307.311788819996</v>
      </c>
      <c r="SUU183" s="85">
        <f>1.039*$AZ$183</f>
        <v>23307.311788819996</v>
      </c>
      <c r="SUV183" s="85">
        <f>1.039*$AZ$183</f>
        <v>23307.311788819996</v>
      </c>
      <c r="SUW183" s="85">
        <f>1.039*$AZ$183</f>
        <v>23307.311788819996</v>
      </c>
      <c r="SUX183" s="85">
        <f>1.039*$AZ$183</f>
        <v>23307.311788819996</v>
      </c>
      <c r="SUY183" s="85">
        <f>1.039*$AZ$183</f>
        <v>23307.311788819996</v>
      </c>
      <c r="SUZ183" s="85">
        <f>1.039*$AZ$183</f>
        <v>23307.311788819996</v>
      </c>
      <c r="SVA183" s="85">
        <f>1.039*$AZ$183</f>
        <v>23307.311788819996</v>
      </c>
      <c r="SVB183" s="85">
        <f>1.039*$AZ$183</f>
        <v>23307.311788819996</v>
      </c>
      <c r="SVC183" s="85">
        <f>1.039*$AZ$183</f>
        <v>23307.311788819996</v>
      </c>
      <c r="SVD183" s="85">
        <f>1.039*$AZ$183</f>
        <v>23307.311788819996</v>
      </c>
      <c r="SVE183" s="85">
        <f>1.039*$AZ$183</f>
        <v>23307.311788819996</v>
      </c>
      <c r="SVF183" s="85">
        <f>1.039*$AZ$183</f>
        <v>23307.311788819996</v>
      </c>
      <c r="SVG183" s="85">
        <f>1.039*$AZ$183</f>
        <v>23307.311788819996</v>
      </c>
      <c r="SVH183" s="85">
        <f>1.039*$AZ$183</f>
        <v>23307.311788819996</v>
      </c>
      <c r="SVI183" s="85">
        <f>1.039*$AZ$183</f>
        <v>23307.311788819996</v>
      </c>
      <c r="SVJ183" s="85">
        <f>1.039*$AZ$183</f>
        <v>23307.311788819996</v>
      </c>
      <c r="SVK183" s="85">
        <f>1.039*$AZ$183</f>
        <v>23307.311788819996</v>
      </c>
      <c r="SVL183" s="85">
        <f>1.039*$AZ$183</f>
        <v>23307.311788819996</v>
      </c>
      <c r="SVM183" s="85">
        <f>1.039*$AZ$183</f>
        <v>23307.311788819996</v>
      </c>
      <c r="SVN183" s="85">
        <f>1.039*$AZ$183</f>
        <v>23307.311788819996</v>
      </c>
      <c r="SVO183" s="85">
        <f>1.039*$AZ$183</f>
        <v>23307.311788819996</v>
      </c>
      <c r="SVP183" s="85">
        <f>1.039*$AZ$183</f>
        <v>23307.311788819996</v>
      </c>
      <c r="SVQ183" s="85">
        <f>1.039*$AZ$183</f>
        <v>23307.311788819996</v>
      </c>
      <c r="SVR183" s="85">
        <f>1.039*$AZ$183</f>
        <v>23307.311788819996</v>
      </c>
      <c r="SVS183" s="85">
        <f>1.039*$AZ$183</f>
        <v>23307.311788819996</v>
      </c>
      <c r="SVT183" s="85">
        <f>1.039*$AZ$183</f>
        <v>23307.311788819996</v>
      </c>
      <c r="SVU183" s="85">
        <f>1.039*$AZ$183</f>
        <v>23307.311788819996</v>
      </c>
      <c r="SVV183" s="85">
        <f>1.039*$AZ$183</f>
        <v>23307.311788819996</v>
      </c>
      <c r="SVW183" s="85">
        <f>1.039*$AZ$183</f>
        <v>23307.311788819996</v>
      </c>
      <c r="SVX183" s="85">
        <f>1.039*$AZ$183</f>
        <v>23307.311788819996</v>
      </c>
      <c r="SVY183" s="85">
        <f>1.039*$AZ$183</f>
        <v>23307.311788819996</v>
      </c>
      <c r="SVZ183" s="85">
        <f>1.039*$AZ$183</f>
        <v>23307.311788819996</v>
      </c>
      <c r="SWA183" s="85">
        <f>1.039*$AZ$183</f>
        <v>23307.311788819996</v>
      </c>
      <c r="SWB183" s="85">
        <f>1.039*$AZ$183</f>
        <v>23307.311788819996</v>
      </c>
      <c r="SWC183" s="85">
        <f>1.039*$AZ$183</f>
        <v>23307.311788819996</v>
      </c>
      <c r="SWD183" s="85">
        <f>1.039*$AZ$183</f>
        <v>23307.311788819996</v>
      </c>
      <c r="SWE183" s="85">
        <f>1.039*$AZ$183</f>
        <v>23307.311788819996</v>
      </c>
      <c r="SWF183" s="85">
        <f>1.039*$AZ$183</f>
        <v>23307.311788819996</v>
      </c>
      <c r="SWG183" s="85">
        <f>1.039*$AZ$183</f>
        <v>23307.311788819996</v>
      </c>
      <c r="SWH183" s="85">
        <f>1.039*$AZ$183</f>
        <v>23307.311788819996</v>
      </c>
      <c r="SWI183" s="85">
        <f>1.039*$AZ$183</f>
        <v>23307.311788819996</v>
      </c>
      <c r="SWJ183" s="85">
        <f>1.039*$AZ$183</f>
        <v>23307.311788819996</v>
      </c>
      <c r="SWK183" s="85">
        <f>1.039*$AZ$183</f>
        <v>23307.311788819996</v>
      </c>
      <c r="SWL183" s="85">
        <f>1.039*$AZ$183</f>
        <v>23307.311788819996</v>
      </c>
      <c r="SWM183" s="85">
        <f>1.039*$AZ$183</f>
        <v>23307.311788819996</v>
      </c>
      <c r="SWN183" s="85">
        <f>1.039*$AZ$183</f>
        <v>23307.311788819996</v>
      </c>
      <c r="SWO183" s="85">
        <f>1.039*$AZ$183</f>
        <v>23307.311788819996</v>
      </c>
      <c r="SWP183" s="85">
        <f>1.039*$AZ$183</f>
        <v>23307.311788819996</v>
      </c>
      <c r="SWQ183" s="85">
        <f>1.039*$AZ$183</f>
        <v>23307.311788819996</v>
      </c>
      <c r="SWR183" s="85">
        <f>1.039*$AZ$183</f>
        <v>23307.311788819996</v>
      </c>
      <c r="SWS183" s="85">
        <f>1.039*$AZ$183</f>
        <v>23307.311788819996</v>
      </c>
      <c r="SWT183" s="85">
        <f>1.039*$AZ$183</f>
        <v>23307.311788819996</v>
      </c>
      <c r="SWU183" s="85">
        <f>1.039*$AZ$183</f>
        <v>23307.311788819996</v>
      </c>
      <c r="SWV183" s="85">
        <f>1.039*$AZ$183</f>
        <v>23307.311788819996</v>
      </c>
      <c r="SWW183" s="85">
        <f>1.039*$AZ$183</f>
        <v>23307.311788819996</v>
      </c>
      <c r="SWX183" s="85">
        <f>1.039*$AZ$183</f>
        <v>23307.311788819996</v>
      </c>
      <c r="SWY183" s="85">
        <f>1.039*$AZ$183</f>
        <v>23307.311788819996</v>
      </c>
      <c r="SWZ183" s="85">
        <f>1.039*$AZ$183</f>
        <v>23307.311788819996</v>
      </c>
      <c r="SXA183" s="85">
        <f>1.039*$AZ$183</f>
        <v>23307.311788819996</v>
      </c>
      <c r="SXB183" s="85">
        <f>1.039*$AZ$183</f>
        <v>23307.311788819996</v>
      </c>
      <c r="SXC183" s="85">
        <f>1.039*$AZ$183</f>
        <v>23307.311788819996</v>
      </c>
      <c r="SXD183" s="85">
        <f>1.039*$AZ$183</f>
        <v>23307.311788819996</v>
      </c>
      <c r="SXE183" s="85">
        <f>1.039*$AZ$183</f>
        <v>23307.311788819996</v>
      </c>
      <c r="SXF183" s="85">
        <f>1.039*$AZ$183</f>
        <v>23307.311788819996</v>
      </c>
      <c r="SXG183" s="85">
        <f>1.039*$AZ$183</f>
        <v>23307.311788819996</v>
      </c>
      <c r="SXH183" s="85">
        <f>1.039*$AZ$183</f>
        <v>23307.311788819996</v>
      </c>
      <c r="SXI183" s="85">
        <f>1.039*$AZ$183</f>
        <v>23307.311788819996</v>
      </c>
      <c r="SXJ183" s="85">
        <f>1.039*$AZ$183</f>
        <v>23307.311788819996</v>
      </c>
      <c r="SXK183" s="85">
        <f>1.039*$AZ$183</f>
        <v>23307.311788819996</v>
      </c>
      <c r="SXL183" s="85">
        <f>1.039*$AZ$183</f>
        <v>23307.311788819996</v>
      </c>
      <c r="SXM183" s="85">
        <f>1.039*$AZ$183</f>
        <v>23307.311788819996</v>
      </c>
      <c r="SXN183" s="85">
        <f>1.039*$AZ$183</f>
        <v>23307.311788819996</v>
      </c>
      <c r="SXO183" s="85">
        <f>1.039*$AZ$183</f>
        <v>23307.311788819996</v>
      </c>
      <c r="SXP183" s="85">
        <f>1.039*$AZ$183</f>
        <v>23307.311788819996</v>
      </c>
      <c r="SXQ183" s="85">
        <f>1.039*$AZ$183</f>
        <v>23307.311788819996</v>
      </c>
      <c r="SXR183" s="85">
        <f>1.039*$AZ$183</f>
        <v>23307.311788819996</v>
      </c>
      <c r="SXS183" s="85">
        <f>1.039*$AZ$183</f>
        <v>23307.311788819996</v>
      </c>
      <c r="SXT183" s="85">
        <f>1.039*$AZ$183</f>
        <v>23307.311788819996</v>
      </c>
      <c r="SXU183" s="85">
        <f>1.039*$AZ$183</f>
        <v>23307.311788819996</v>
      </c>
      <c r="SXV183" s="85">
        <f>1.039*$AZ$183</f>
        <v>23307.311788819996</v>
      </c>
      <c r="SXW183" s="85">
        <f>1.039*$AZ$183</f>
        <v>23307.311788819996</v>
      </c>
      <c r="SXX183" s="85">
        <f>1.039*$AZ$183</f>
        <v>23307.311788819996</v>
      </c>
      <c r="SXY183" s="85">
        <f>1.039*$AZ$183</f>
        <v>23307.311788819996</v>
      </c>
      <c r="SXZ183" s="85">
        <f>1.039*$AZ$183</f>
        <v>23307.311788819996</v>
      </c>
      <c r="SYA183" s="85">
        <f>1.039*$AZ$183</f>
        <v>23307.311788819996</v>
      </c>
      <c r="SYB183" s="85">
        <f>1.039*$AZ$183</f>
        <v>23307.311788819996</v>
      </c>
      <c r="SYC183" s="85">
        <f>1.039*$AZ$183</f>
        <v>23307.311788819996</v>
      </c>
      <c r="SYD183" s="85">
        <f>1.039*$AZ$183</f>
        <v>23307.311788819996</v>
      </c>
      <c r="SYE183" s="85">
        <f>1.039*$AZ$183</f>
        <v>23307.311788819996</v>
      </c>
      <c r="SYF183" s="85">
        <f>1.039*$AZ$183</f>
        <v>23307.311788819996</v>
      </c>
      <c r="SYG183" s="85">
        <f>1.039*$AZ$183</f>
        <v>23307.311788819996</v>
      </c>
      <c r="SYH183" s="85">
        <f>1.039*$AZ$183</f>
        <v>23307.311788819996</v>
      </c>
      <c r="SYI183" s="85">
        <f>1.039*$AZ$183</f>
        <v>23307.311788819996</v>
      </c>
      <c r="SYJ183" s="85">
        <f>1.039*$AZ$183</f>
        <v>23307.311788819996</v>
      </c>
      <c r="SYK183" s="85">
        <f>1.039*$AZ$183</f>
        <v>23307.311788819996</v>
      </c>
      <c r="SYL183" s="85">
        <f>1.039*$AZ$183</f>
        <v>23307.311788819996</v>
      </c>
      <c r="SYM183" s="85">
        <f>1.039*$AZ$183</f>
        <v>23307.311788819996</v>
      </c>
      <c r="SYN183" s="85">
        <f>1.039*$AZ$183</f>
        <v>23307.311788819996</v>
      </c>
      <c r="SYO183" s="85">
        <f>1.039*$AZ$183</f>
        <v>23307.311788819996</v>
      </c>
      <c r="SYP183" s="85">
        <f>1.039*$AZ$183</f>
        <v>23307.311788819996</v>
      </c>
      <c r="SYQ183" s="85">
        <f>1.039*$AZ$183</f>
        <v>23307.311788819996</v>
      </c>
      <c r="SYR183" s="85">
        <f>1.039*$AZ$183</f>
        <v>23307.311788819996</v>
      </c>
      <c r="SYS183" s="85">
        <f>1.039*$AZ$183</f>
        <v>23307.311788819996</v>
      </c>
      <c r="SYT183" s="85">
        <f>1.039*$AZ$183</f>
        <v>23307.311788819996</v>
      </c>
      <c r="SYU183" s="85">
        <f>1.039*$AZ$183</f>
        <v>23307.311788819996</v>
      </c>
      <c r="SYV183" s="85">
        <f>1.039*$AZ$183</f>
        <v>23307.311788819996</v>
      </c>
      <c r="SYW183" s="85">
        <f>1.039*$AZ$183</f>
        <v>23307.311788819996</v>
      </c>
      <c r="SYX183" s="85">
        <f>1.039*$AZ$183</f>
        <v>23307.311788819996</v>
      </c>
      <c r="SYY183" s="85">
        <f>1.039*$AZ$183</f>
        <v>23307.311788819996</v>
      </c>
      <c r="SYZ183" s="85">
        <f>1.039*$AZ$183</f>
        <v>23307.311788819996</v>
      </c>
      <c r="SZA183" s="85">
        <f>1.039*$AZ$183</f>
        <v>23307.311788819996</v>
      </c>
      <c r="SZB183" s="85">
        <f>1.039*$AZ$183</f>
        <v>23307.311788819996</v>
      </c>
      <c r="SZC183" s="85">
        <f>1.039*$AZ$183</f>
        <v>23307.311788819996</v>
      </c>
      <c r="SZD183" s="85">
        <f>1.039*$AZ$183</f>
        <v>23307.311788819996</v>
      </c>
      <c r="SZE183" s="85">
        <f>1.039*$AZ$183</f>
        <v>23307.311788819996</v>
      </c>
      <c r="SZF183" s="85">
        <f>1.039*$AZ$183</f>
        <v>23307.311788819996</v>
      </c>
      <c r="SZG183" s="85">
        <f>1.039*$AZ$183</f>
        <v>23307.311788819996</v>
      </c>
      <c r="SZH183" s="85">
        <f>1.039*$AZ$183</f>
        <v>23307.311788819996</v>
      </c>
      <c r="SZI183" s="85">
        <f>1.039*$AZ$183</f>
        <v>23307.311788819996</v>
      </c>
      <c r="SZJ183" s="85">
        <f>1.039*$AZ$183</f>
        <v>23307.311788819996</v>
      </c>
      <c r="SZK183" s="85">
        <f>1.039*$AZ$183</f>
        <v>23307.311788819996</v>
      </c>
      <c r="SZL183" s="85">
        <f>1.039*$AZ$183</f>
        <v>23307.311788819996</v>
      </c>
      <c r="SZM183" s="85">
        <f>1.039*$AZ$183</f>
        <v>23307.311788819996</v>
      </c>
      <c r="SZN183" s="85">
        <f>1.039*$AZ$183</f>
        <v>23307.311788819996</v>
      </c>
      <c r="SZO183" s="85">
        <f>1.039*$AZ$183</f>
        <v>23307.311788819996</v>
      </c>
      <c r="SZP183" s="85">
        <f>1.039*$AZ$183</f>
        <v>23307.311788819996</v>
      </c>
      <c r="SZQ183" s="85">
        <f>1.039*$AZ$183</f>
        <v>23307.311788819996</v>
      </c>
      <c r="SZR183" s="85">
        <f>1.039*$AZ$183</f>
        <v>23307.311788819996</v>
      </c>
      <c r="SZS183" s="85">
        <f>1.039*$AZ$183</f>
        <v>23307.311788819996</v>
      </c>
      <c r="SZT183" s="85">
        <f>1.039*$AZ$183</f>
        <v>23307.311788819996</v>
      </c>
      <c r="SZU183" s="85">
        <f>1.039*$AZ$183</f>
        <v>23307.311788819996</v>
      </c>
      <c r="SZV183" s="85">
        <f>1.039*$AZ$183</f>
        <v>23307.311788819996</v>
      </c>
      <c r="SZW183" s="85">
        <f>1.039*$AZ$183</f>
        <v>23307.311788819996</v>
      </c>
      <c r="SZX183" s="85">
        <f>1.039*$AZ$183</f>
        <v>23307.311788819996</v>
      </c>
      <c r="SZY183" s="85">
        <f>1.039*$AZ$183</f>
        <v>23307.311788819996</v>
      </c>
      <c r="SZZ183" s="85">
        <f>1.039*$AZ$183</f>
        <v>23307.311788819996</v>
      </c>
      <c r="TAA183" s="85">
        <f>1.039*$AZ$183</f>
        <v>23307.311788819996</v>
      </c>
      <c r="TAB183" s="85">
        <f>1.039*$AZ$183</f>
        <v>23307.311788819996</v>
      </c>
      <c r="TAC183" s="85">
        <f>1.039*$AZ$183</f>
        <v>23307.311788819996</v>
      </c>
      <c r="TAD183" s="85">
        <f>1.039*$AZ$183</f>
        <v>23307.311788819996</v>
      </c>
      <c r="TAE183" s="85">
        <f>1.039*$AZ$183</f>
        <v>23307.311788819996</v>
      </c>
      <c r="TAF183" s="85">
        <f>1.039*$AZ$183</f>
        <v>23307.311788819996</v>
      </c>
      <c r="TAG183" s="85">
        <f>1.039*$AZ$183</f>
        <v>23307.311788819996</v>
      </c>
      <c r="TAH183" s="85">
        <f>1.039*$AZ$183</f>
        <v>23307.311788819996</v>
      </c>
      <c r="TAI183" s="85">
        <f>1.039*$AZ$183</f>
        <v>23307.311788819996</v>
      </c>
      <c r="TAJ183" s="85">
        <f>1.039*$AZ$183</f>
        <v>23307.311788819996</v>
      </c>
      <c r="TAK183" s="85">
        <f>1.039*$AZ$183</f>
        <v>23307.311788819996</v>
      </c>
      <c r="TAL183" s="85">
        <f>1.039*$AZ$183</f>
        <v>23307.311788819996</v>
      </c>
      <c r="TAM183" s="85">
        <f>1.039*$AZ$183</f>
        <v>23307.311788819996</v>
      </c>
      <c r="TAN183" s="85">
        <f>1.039*$AZ$183</f>
        <v>23307.311788819996</v>
      </c>
      <c r="TAO183" s="85">
        <f>1.039*$AZ$183</f>
        <v>23307.311788819996</v>
      </c>
      <c r="TAP183" s="85">
        <f>1.039*$AZ$183</f>
        <v>23307.311788819996</v>
      </c>
      <c r="TAQ183" s="85">
        <f>1.039*$AZ$183</f>
        <v>23307.311788819996</v>
      </c>
      <c r="TAR183" s="85">
        <f>1.039*$AZ$183</f>
        <v>23307.311788819996</v>
      </c>
      <c r="TAS183" s="85">
        <f>1.039*$AZ$183</f>
        <v>23307.311788819996</v>
      </c>
      <c r="TAT183" s="85">
        <f>1.039*$AZ$183</f>
        <v>23307.311788819996</v>
      </c>
      <c r="TAU183" s="85">
        <f>1.039*$AZ$183</f>
        <v>23307.311788819996</v>
      </c>
      <c r="TAV183" s="85">
        <f>1.039*$AZ$183</f>
        <v>23307.311788819996</v>
      </c>
      <c r="TAW183" s="85">
        <f>1.039*$AZ$183</f>
        <v>23307.311788819996</v>
      </c>
      <c r="TAX183" s="85">
        <f>1.039*$AZ$183</f>
        <v>23307.311788819996</v>
      </c>
      <c r="TAY183" s="85">
        <f>1.039*$AZ$183</f>
        <v>23307.311788819996</v>
      </c>
      <c r="TAZ183" s="85">
        <f>1.039*$AZ$183</f>
        <v>23307.311788819996</v>
      </c>
      <c r="TBA183" s="85">
        <f>1.039*$AZ$183</f>
        <v>23307.311788819996</v>
      </c>
      <c r="TBB183" s="85">
        <f>1.039*$AZ$183</f>
        <v>23307.311788819996</v>
      </c>
      <c r="TBC183" s="85">
        <f>1.039*$AZ$183</f>
        <v>23307.311788819996</v>
      </c>
      <c r="TBD183" s="85">
        <f>1.039*$AZ$183</f>
        <v>23307.311788819996</v>
      </c>
      <c r="TBE183" s="85">
        <f>1.039*$AZ$183</f>
        <v>23307.311788819996</v>
      </c>
      <c r="TBF183" s="85">
        <f>1.039*$AZ$183</f>
        <v>23307.311788819996</v>
      </c>
      <c r="TBG183" s="85">
        <f>1.039*$AZ$183</f>
        <v>23307.311788819996</v>
      </c>
      <c r="TBH183" s="85">
        <f>1.039*$AZ$183</f>
        <v>23307.311788819996</v>
      </c>
      <c r="TBI183" s="85">
        <f>1.039*$AZ$183</f>
        <v>23307.311788819996</v>
      </c>
      <c r="TBJ183" s="85">
        <f>1.039*$AZ$183</f>
        <v>23307.311788819996</v>
      </c>
      <c r="TBK183" s="85">
        <f>1.039*$AZ$183</f>
        <v>23307.311788819996</v>
      </c>
      <c r="TBL183" s="85">
        <f>1.039*$AZ$183</f>
        <v>23307.311788819996</v>
      </c>
      <c r="TBM183" s="85">
        <f>1.039*$AZ$183</f>
        <v>23307.311788819996</v>
      </c>
      <c r="TBN183" s="85">
        <f>1.039*$AZ$183</f>
        <v>23307.311788819996</v>
      </c>
      <c r="TBO183" s="85">
        <f>1.039*$AZ$183</f>
        <v>23307.311788819996</v>
      </c>
      <c r="TBP183" s="85">
        <f>1.039*$AZ$183</f>
        <v>23307.311788819996</v>
      </c>
      <c r="TBQ183" s="85">
        <f>1.039*$AZ$183</f>
        <v>23307.311788819996</v>
      </c>
      <c r="TBR183" s="85">
        <f>1.039*$AZ$183</f>
        <v>23307.311788819996</v>
      </c>
      <c r="TBS183" s="85">
        <f>1.039*$AZ$183</f>
        <v>23307.311788819996</v>
      </c>
      <c r="TBT183" s="85">
        <f>1.039*$AZ$183</f>
        <v>23307.311788819996</v>
      </c>
      <c r="TBU183" s="85">
        <f>1.039*$AZ$183</f>
        <v>23307.311788819996</v>
      </c>
      <c r="TBV183" s="85">
        <f>1.039*$AZ$183</f>
        <v>23307.311788819996</v>
      </c>
      <c r="TBW183" s="85">
        <f>1.039*$AZ$183</f>
        <v>23307.311788819996</v>
      </c>
      <c r="TBX183" s="85">
        <f>1.039*$AZ$183</f>
        <v>23307.311788819996</v>
      </c>
      <c r="TBY183" s="85">
        <f>1.039*$AZ$183</f>
        <v>23307.311788819996</v>
      </c>
      <c r="TBZ183" s="85">
        <f>1.039*$AZ$183</f>
        <v>23307.311788819996</v>
      </c>
      <c r="TCA183" s="85">
        <f>1.039*$AZ$183</f>
        <v>23307.311788819996</v>
      </c>
      <c r="TCB183" s="85">
        <f>1.039*$AZ$183</f>
        <v>23307.311788819996</v>
      </c>
      <c r="TCC183" s="85">
        <f>1.039*$AZ$183</f>
        <v>23307.311788819996</v>
      </c>
      <c r="TCD183" s="85">
        <f>1.039*$AZ$183</f>
        <v>23307.311788819996</v>
      </c>
      <c r="TCE183" s="85">
        <f>1.039*$AZ$183</f>
        <v>23307.311788819996</v>
      </c>
      <c r="TCF183" s="85">
        <f>1.039*$AZ$183</f>
        <v>23307.311788819996</v>
      </c>
      <c r="TCG183" s="85">
        <f>1.039*$AZ$183</f>
        <v>23307.311788819996</v>
      </c>
      <c r="TCH183" s="85">
        <f>1.039*$AZ$183</f>
        <v>23307.311788819996</v>
      </c>
      <c r="TCI183" s="85">
        <f>1.039*$AZ$183</f>
        <v>23307.311788819996</v>
      </c>
      <c r="TCJ183" s="85">
        <f>1.039*$AZ$183</f>
        <v>23307.311788819996</v>
      </c>
      <c r="TCK183" s="85">
        <f>1.039*$AZ$183</f>
        <v>23307.311788819996</v>
      </c>
      <c r="TCL183" s="85">
        <f>1.039*$AZ$183</f>
        <v>23307.311788819996</v>
      </c>
      <c r="TCM183" s="85">
        <f>1.039*$AZ$183</f>
        <v>23307.311788819996</v>
      </c>
      <c r="TCN183" s="85">
        <f>1.039*$AZ$183</f>
        <v>23307.311788819996</v>
      </c>
      <c r="TCO183" s="85">
        <f>1.039*$AZ$183</f>
        <v>23307.311788819996</v>
      </c>
      <c r="TCP183" s="85">
        <f>1.039*$AZ$183</f>
        <v>23307.311788819996</v>
      </c>
      <c r="TCQ183" s="85">
        <f>1.039*$AZ$183</f>
        <v>23307.311788819996</v>
      </c>
      <c r="TCR183" s="85">
        <f>1.039*$AZ$183</f>
        <v>23307.311788819996</v>
      </c>
      <c r="TCS183" s="85">
        <f>1.039*$AZ$183</f>
        <v>23307.311788819996</v>
      </c>
      <c r="TCT183" s="85">
        <f>1.039*$AZ$183</f>
        <v>23307.311788819996</v>
      </c>
      <c r="TCU183" s="85">
        <f>1.039*$AZ$183</f>
        <v>23307.311788819996</v>
      </c>
      <c r="TCV183" s="85">
        <f>1.039*$AZ$183</f>
        <v>23307.311788819996</v>
      </c>
      <c r="TCW183" s="85">
        <f>1.039*$AZ$183</f>
        <v>23307.311788819996</v>
      </c>
      <c r="TCX183" s="85">
        <f>1.039*$AZ$183</f>
        <v>23307.311788819996</v>
      </c>
      <c r="TCY183" s="85">
        <f>1.039*$AZ$183</f>
        <v>23307.311788819996</v>
      </c>
      <c r="TCZ183" s="85">
        <f>1.039*$AZ$183</f>
        <v>23307.311788819996</v>
      </c>
      <c r="TDA183" s="85">
        <f>1.039*$AZ$183</f>
        <v>23307.311788819996</v>
      </c>
      <c r="TDB183" s="85">
        <f>1.039*$AZ$183</f>
        <v>23307.311788819996</v>
      </c>
      <c r="TDC183" s="85">
        <f>1.039*$AZ$183</f>
        <v>23307.311788819996</v>
      </c>
      <c r="TDD183" s="85">
        <f>1.039*$AZ$183</f>
        <v>23307.311788819996</v>
      </c>
      <c r="TDE183" s="85">
        <f>1.039*$AZ$183</f>
        <v>23307.311788819996</v>
      </c>
      <c r="TDF183" s="85">
        <f>1.039*$AZ$183</f>
        <v>23307.311788819996</v>
      </c>
      <c r="TDG183" s="85">
        <f>1.039*$AZ$183</f>
        <v>23307.311788819996</v>
      </c>
      <c r="TDH183" s="85">
        <f>1.039*$AZ$183</f>
        <v>23307.311788819996</v>
      </c>
      <c r="TDI183" s="85">
        <f>1.039*$AZ$183</f>
        <v>23307.311788819996</v>
      </c>
      <c r="TDJ183" s="85">
        <f>1.039*$AZ$183</f>
        <v>23307.311788819996</v>
      </c>
      <c r="TDK183" s="85">
        <f>1.039*$AZ$183</f>
        <v>23307.311788819996</v>
      </c>
      <c r="TDL183" s="85">
        <f>1.039*$AZ$183</f>
        <v>23307.311788819996</v>
      </c>
      <c r="TDM183" s="85">
        <f>1.039*$AZ$183</f>
        <v>23307.311788819996</v>
      </c>
      <c r="TDN183" s="85">
        <f>1.039*$AZ$183</f>
        <v>23307.311788819996</v>
      </c>
      <c r="TDO183" s="85">
        <f>1.039*$AZ$183</f>
        <v>23307.311788819996</v>
      </c>
      <c r="TDP183" s="85">
        <f>1.039*$AZ$183</f>
        <v>23307.311788819996</v>
      </c>
      <c r="TDQ183" s="85">
        <f>1.039*$AZ$183</f>
        <v>23307.311788819996</v>
      </c>
      <c r="TDR183" s="85">
        <f>1.039*$AZ$183</f>
        <v>23307.311788819996</v>
      </c>
      <c r="TDS183" s="85">
        <f>1.039*$AZ$183</f>
        <v>23307.311788819996</v>
      </c>
      <c r="TDT183" s="85">
        <f>1.039*$AZ$183</f>
        <v>23307.311788819996</v>
      </c>
      <c r="TDU183" s="85">
        <f>1.039*$AZ$183</f>
        <v>23307.311788819996</v>
      </c>
      <c r="TDV183" s="85">
        <f>1.039*$AZ$183</f>
        <v>23307.311788819996</v>
      </c>
      <c r="TDW183" s="85">
        <f>1.039*$AZ$183</f>
        <v>23307.311788819996</v>
      </c>
      <c r="TDX183" s="85">
        <f>1.039*$AZ$183</f>
        <v>23307.311788819996</v>
      </c>
      <c r="TDY183" s="85">
        <f>1.039*$AZ$183</f>
        <v>23307.311788819996</v>
      </c>
      <c r="TDZ183" s="85">
        <f>1.039*$AZ$183</f>
        <v>23307.311788819996</v>
      </c>
      <c r="TEA183" s="85">
        <f>1.039*$AZ$183</f>
        <v>23307.311788819996</v>
      </c>
      <c r="TEB183" s="85">
        <f>1.039*$AZ$183</f>
        <v>23307.311788819996</v>
      </c>
      <c r="TEC183" s="85">
        <f>1.039*$AZ$183</f>
        <v>23307.311788819996</v>
      </c>
      <c r="TED183" s="85">
        <f>1.039*$AZ$183</f>
        <v>23307.311788819996</v>
      </c>
      <c r="TEE183" s="85">
        <f>1.039*$AZ$183</f>
        <v>23307.311788819996</v>
      </c>
      <c r="TEF183" s="85">
        <f>1.039*$AZ$183</f>
        <v>23307.311788819996</v>
      </c>
      <c r="TEG183" s="85">
        <f>1.039*$AZ$183</f>
        <v>23307.311788819996</v>
      </c>
      <c r="TEH183" s="85">
        <f>1.039*$AZ$183</f>
        <v>23307.311788819996</v>
      </c>
      <c r="TEI183" s="85">
        <f>1.039*$AZ$183</f>
        <v>23307.311788819996</v>
      </c>
      <c r="TEJ183" s="85">
        <f>1.039*$AZ$183</f>
        <v>23307.311788819996</v>
      </c>
      <c r="TEK183" s="85">
        <f>1.039*$AZ$183</f>
        <v>23307.311788819996</v>
      </c>
      <c r="TEL183" s="85">
        <f>1.039*$AZ$183</f>
        <v>23307.311788819996</v>
      </c>
      <c r="TEM183" s="85">
        <f>1.039*$AZ$183</f>
        <v>23307.311788819996</v>
      </c>
      <c r="TEN183" s="85">
        <f>1.039*$AZ$183</f>
        <v>23307.311788819996</v>
      </c>
      <c r="TEO183" s="85">
        <f>1.039*$AZ$183</f>
        <v>23307.311788819996</v>
      </c>
      <c r="TEP183" s="85">
        <f>1.039*$AZ$183</f>
        <v>23307.311788819996</v>
      </c>
      <c r="TEQ183" s="85">
        <f>1.039*$AZ$183</f>
        <v>23307.311788819996</v>
      </c>
      <c r="TER183" s="85">
        <f>1.039*$AZ$183</f>
        <v>23307.311788819996</v>
      </c>
      <c r="TES183" s="85">
        <f>1.039*$AZ$183</f>
        <v>23307.311788819996</v>
      </c>
      <c r="TET183" s="85">
        <f>1.039*$AZ$183</f>
        <v>23307.311788819996</v>
      </c>
      <c r="TEU183" s="85">
        <f>1.039*$AZ$183</f>
        <v>23307.311788819996</v>
      </c>
      <c r="TEV183" s="85">
        <f>1.039*$AZ$183</f>
        <v>23307.311788819996</v>
      </c>
      <c r="TEW183" s="85">
        <f>1.039*$AZ$183</f>
        <v>23307.311788819996</v>
      </c>
      <c r="TEX183" s="85">
        <f>1.039*$AZ$183</f>
        <v>23307.311788819996</v>
      </c>
      <c r="TEY183" s="85">
        <f>1.039*$AZ$183</f>
        <v>23307.311788819996</v>
      </c>
      <c r="TEZ183" s="85">
        <f>1.039*$AZ$183</f>
        <v>23307.311788819996</v>
      </c>
      <c r="TFA183" s="85">
        <f>1.039*$AZ$183</f>
        <v>23307.311788819996</v>
      </c>
      <c r="TFB183" s="85">
        <f>1.039*$AZ$183</f>
        <v>23307.311788819996</v>
      </c>
      <c r="TFC183" s="85">
        <f>1.039*$AZ$183</f>
        <v>23307.311788819996</v>
      </c>
      <c r="TFD183" s="85">
        <f>1.039*$AZ$183</f>
        <v>23307.311788819996</v>
      </c>
      <c r="TFE183" s="85">
        <f>1.039*$AZ$183</f>
        <v>23307.311788819996</v>
      </c>
      <c r="TFF183" s="85">
        <f>1.039*$AZ$183</f>
        <v>23307.311788819996</v>
      </c>
      <c r="TFG183" s="85">
        <f>1.039*$AZ$183</f>
        <v>23307.311788819996</v>
      </c>
      <c r="TFH183" s="85">
        <f>1.039*$AZ$183</f>
        <v>23307.311788819996</v>
      </c>
      <c r="TFI183" s="85">
        <f>1.039*$AZ$183</f>
        <v>23307.311788819996</v>
      </c>
      <c r="TFJ183" s="85">
        <f>1.039*$AZ$183</f>
        <v>23307.311788819996</v>
      </c>
      <c r="TFK183" s="85">
        <f>1.039*$AZ$183</f>
        <v>23307.311788819996</v>
      </c>
      <c r="TFL183" s="85">
        <f>1.039*$AZ$183</f>
        <v>23307.311788819996</v>
      </c>
      <c r="TFM183" s="85">
        <f>1.039*$AZ$183</f>
        <v>23307.311788819996</v>
      </c>
      <c r="TFN183" s="85">
        <f>1.039*$AZ$183</f>
        <v>23307.311788819996</v>
      </c>
      <c r="TFO183" s="85">
        <f>1.039*$AZ$183</f>
        <v>23307.311788819996</v>
      </c>
      <c r="TFP183" s="85">
        <f>1.039*$AZ$183</f>
        <v>23307.311788819996</v>
      </c>
      <c r="TFQ183" s="85">
        <f>1.039*$AZ$183</f>
        <v>23307.311788819996</v>
      </c>
      <c r="TFR183" s="85">
        <f>1.039*$AZ$183</f>
        <v>23307.311788819996</v>
      </c>
      <c r="TFS183" s="85">
        <f>1.039*$AZ$183</f>
        <v>23307.311788819996</v>
      </c>
      <c r="TFT183" s="85">
        <f>1.039*$AZ$183</f>
        <v>23307.311788819996</v>
      </c>
      <c r="TFU183" s="85">
        <f>1.039*$AZ$183</f>
        <v>23307.311788819996</v>
      </c>
      <c r="TFV183" s="85">
        <f>1.039*$AZ$183</f>
        <v>23307.311788819996</v>
      </c>
      <c r="TFW183" s="85">
        <f>1.039*$AZ$183</f>
        <v>23307.311788819996</v>
      </c>
      <c r="TFX183" s="85">
        <f>1.039*$AZ$183</f>
        <v>23307.311788819996</v>
      </c>
      <c r="TFY183" s="85">
        <f>1.039*$AZ$183</f>
        <v>23307.311788819996</v>
      </c>
      <c r="TFZ183" s="85">
        <f>1.039*$AZ$183</f>
        <v>23307.311788819996</v>
      </c>
      <c r="TGA183" s="85">
        <f>1.039*$AZ$183</f>
        <v>23307.311788819996</v>
      </c>
      <c r="TGB183" s="85">
        <f>1.039*$AZ$183</f>
        <v>23307.311788819996</v>
      </c>
      <c r="TGC183" s="85">
        <f>1.039*$AZ$183</f>
        <v>23307.311788819996</v>
      </c>
      <c r="TGD183" s="85">
        <f>1.039*$AZ$183</f>
        <v>23307.311788819996</v>
      </c>
      <c r="TGE183" s="85">
        <f>1.039*$AZ$183</f>
        <v>23307.311788819996</v>
      </c>
      <c r="TGF183" s="85">
        <f>1.039*$AZ$183</f>
        <v>23307.311788819996</v>
      </c>
      <c r="TGG183" s="85">
        <f>1.039*$AZ$183</f>
        <v>23307.311788819996</v>
      </c>
      <c r="TGH183" s="85">
        <f>1.039*$AZ$183</f>
        <v>23307.311788819996</v>
      </c>
      <c r="TGI183" s="85">
        <f>1.039*$AZ$183</f>
        <v>23307.311788819996</v>
      </c>
      <c r="TGJ183" s="85">
        <f>1.039*$AZ$183</f>
        <v>23307.311788819996</v>
      </c>
      <c r="TGK183" s="85">
        <f>1.039*$AZ$183</f>
        <v>23307.311788819996</v>
      </c>
      <c r="TGL183" s="85">
        <f>1.039*$AZ$183</f>
        <v>23307.311788819996</v>
      </c>
      <c r="TGM183" s="85">
        <f>1.039*$AZ$183</f>
        <v>23307.311788819996</v>
      </c>
      <c r="TGN183" s="85">
        <f>1.039*$AZ$183</f>
        <v>23307.311788819996</v>
      </c>
      <c r="TGO183" s="85">
        <f>1.039*$AZ$183</f>
        <v>23307.311788819996</v>
      </c>
      <c r="TGP183" s="85">
        <f>1.039*$AZ$183</f>
        <v>23307.311788819996</v>
      </c>
      <c r="TGQ183" s="85">
        <f>1.039*$AZ$183</f>
        <v>23307.311788819996</v>
      </c>
      <c r="TGR183" s="85">
        <f>1.039*$AZ$183</f>
        <v>23307.311788819996</v>
      </c>
      <c r="TGS183" s="85">
        <f>1.039*$AZ$183</f>
        <v>23307.311788819996</v>
      </c>
      <c r="TGT183" s="85">
        <f>1.039*$AZ$183</f>
        <v>23307.311788819996</v>
      </c>
      <c r="TGU183" s="85">
        <f>1.039*$AZ$183</f>
        <v>23307.311788819996</v>
      </c>
      <c r="TGV183" s="85">
        <f>1.039*$AZ$183</f>
        <v>23307.311788819996</v>
      </c>
      <c r="TGW183" s="85">
        <f>1.039*$AZ$183</f>
        <v>23307.311788819996</v>
      </c>
      <c r="TGX183" s="85">
        <f>1.039*$AZ$183</f>
        <v>23307.311788819996</v>
      </c>
      <c r="TGY183" s="85">
        <f>1.039*$AZ$183</f>
        <v>23307.311788819996</v>
      </c>
      <c r="TGZ183" s="85">
        <f>1.039*$AZ$183</f>
        <v>23307.311788819996</v>
      </c>
      <c r="THA183" s="85">
        <f>1.039*$AZ$183</f>
        <v>23307.311788819996</v>
      </c>
      <c r="THB183" s="85">
        <f>1.039*$AZ$183</f>
        <v>23307.311788819996</v>
      </c>
      <c r="THC183" s="85">
        <f>1.039*$AZ$183</f>
        <v>23307.311788819996</v>
      </c>
      <c r="THD183" s="85">
        <f>1.039*$AZ$183</f>
        <v>23307.311788819996</v>
      </c>
      <c r="THE183" s="85">
        <f>1.039*$AZ$183</f>
        <v>23307.311788819996</v>
      </c>
      <c r="THF183" s="85">
        <f>1.039*$AZ$183</f>
        <v>23307.311788819996</v>
      </c>
      <c r="THG183" s="85">
        <f>1.039*$AZ$183</f>
        <v>23307.311788819996</v>
      </c>
      <c r="THH183" s="85">
        <f>1.039*$AZ$183</f>
        <v>23307.311788819996</v>
      </c>
      <c r="THI183" s="85">
        <f>1.039*$AZ$183</f>
        <v>23307.311788819996</v>
      </c>
      <c r="THJ183" s="85">
        <f>1.039*$AZ$183</f>
        <v>23307.311788819996</v>
      </c>
      <c r="THK183" s="85">
        <f>1.039*$AZ$183</f>
        <v>23307.311788819996</v>
      </c>
      <c r="THL183" s="85">
        <f>1.039*$AZ$183</f>
        <v>23307.311788819996</v>
      </c>
      <c r="THM183" s="85">
        <f>1.039*$AZ$183</f>
        <v>23307.311788819996</v>
      </c>
      <c r="THN183" s="85">
        <f>1.039*$AZ$183</f>
        <v>23307.311788819996</v>
      </c>
      <c r="THO183" s="85">
        <f>1.039*$AZ$183</f>
        <v>23307.311788819996</v>
      </c>
      <c r="THP183" s="85">
        <f>1.039*$AZ$183</f>
        <v>23307.311788819996</v>
      </c>
      <c r="THQ183" s="85">
        <f>1.039*$AZ$183</f>
        <v>23307.311788819996</v>
      </c>
      <c r="THR183" s="85">
        <f>1.039*$AZ$183</f>
        <v>23307.311788819996</v>
      </c>
      <c r="THS183" s="85">
        <f>1.039*$AZ$183</f>
        <v>23307.311788819996</v>
      </c>
      <c r="THT183" s="85">
        <f>1.039*$AZ$183</f>
        <v>23307.311788819996</v>
      </c>
      <c r="THU183" s="85">
        <f>1.039*$AZ$183</f>
        <v>23307.311788819996</v>
      </c>
      <c r="THV183" s="85">
        <f>1.039*$AZ$183</f>
        <v>23307.311788819996</v>
      </c>
      <c r="THW183" s="85">
        <f>1.039*$AZ$183</f>
        <v>23307.311788819996</v>
      </c>
      <c r="THX183" s="85">
        <f>1.039*$AZ$183</f>
        <v>23307.311788819996</v>
      </c>
      <c r="THY183" s="85">
        <f>1.039*$AZ$183</f>
        <v>23307.311788819996</v>
      </c>
      <c r="THZ183" s="85">
        <f>1.039*$AZ$183</f>
        <v>23307.311788819996</v>
      </c>
      <c r="TIA183" s="85">
        <f>1.039*$AZ$183</f>
        <v>23307.311788819996</v>
      </c>
      <c r="TIB183" s="85">
        <f>1.039*$AZ$183</f>
        <v>23307.311788819996</v>
      </c>
      <c r="TIC183" s="85">
        <f>1.039*$AZ$183</f>
        <v>23307.311788819996</v>
      </c>
      <c r="TID183" s="85">
        <f>1.039*$AZ$183</f>
        <v>23307.311788819996</v>
      </c>
      <c r="TIE183" s="85">
        <f>1.039*$AZ$183</f>
        <v>23307.311788819996</v>
      </c>
      <c r="TIF183" s="85">
        <f>1.039*$AZ$183</f>
        <v>23307.311788819996</v>
      </c>
      <c r="TIG183" s="85">
        <f>1.039*$AZ$183</f>
        <v>23307.311788819996</v>
      </c>
      <c r="TIH183" s="85">
        <f>1.039*$AZ$183</f>
        <v>23307.311788819996</v>
      </c>
      <c r="TII183" s="85">
        <f>1.039*$AZ$183</f>
        <v>23307.311788819996</v>
      </c>
      <c r="TIJ183" s="85">
        <f>1.039*$AZ$183</f>
        <v>23307.311788819996</v>
      </c>
      <c r="TIK183" s="85">
        <f>1.039*$AZ$183</f>
        <v>23307.311788819996</v>
      </c>
      <c r="TIL183" s="85">
        <f>1.039*$AZ$183</f>
        <v>23307.311788819996</v>
      </c>
      <c r="TIM183" s="85">
        <f>1.039*$AZ$183</f>
        <v>23307.311788819996</v>
      </c>
      <c r="TIN183" s="85">
        <f>1.039*$AZ$183</f>
        <v>23307.311788819996</v>
      </c>
      <c r="TIO183" s="85">
        <f>1.039*$AZ$183</f>
        <v>23307.311788819996</v>
      </c>
      <c r="TIP183" s="85">
        <f>1.039*$AZ$183</f>
        <v>23307.311788819996</v>
      </c>
      <c r="TIQ183" s="85">
        <f>1.039*$AZ$183</f>
        <v>23307.311788819996</v>
      </c>
      <c r="TIR183" s="85">
        <f>1.039*$AZ$183</f>
        <v>23307.311788819996</v>
      </c>
      <c r="TIS183" s="85">
        <f>1.039*$AZ$183</f>
        <v>23307.311788819996</v>
      </c>
      <c r="TIT183" s="85">
        <f>1.039*$AZ$183</f>
        <v>23307.311788819996</v>
      </c>
      <c r="TIU183" s="85">
        <f>1.039*$AZ$183</f>
        <v>23307.311788819996</v>
      </c>
      <c r="TIV183" s="85">
        <f>1.039*$AZ$183</f>
        <v>23307.311788819996</v>
      </c>
      <c r="TIW183" s="85">
        <f>1.039*$AZ$183</f>
        <v>23307.311788819996</v>
      </c>
      <c r="TIX183" s="85">
        <f>1.039*$AZ$183</f>
        <v>23307.311788819996</v>
      </c>
      <c r="TIY183" s="85">
        <f>1.039*$AZ$183</f>
        <v>23307.311788819996</v>
      </c>
      <c r="TIZ183" s="85">
        <f>1.039*$AZ$183</f>
        <v>23307.311788819996</v>
      </c>
      <c r="TJA183" s="85">
        <f>1.039*$AZ$183</f>
        <v>23307.311788819996</v>
      </c>
      <c r="TJB183" s="85">
        <f>1.039*$AZ$183</f>
        <v>23307.311788819996</v>
      </c>
      <c r="TJC183" s="85">
        <f>1.039*$AZ$183</f>
        <v>23307.311788819996</v>
      </c>
      <c r="TJD183" s="85">
        <f>1.039*$AZ$183</f>
        <v>23307.311788819996</v>
      </c>
      <c r="TJE183" s="85">
        <f>1.039*$AZ$183</f>
        <v>23307.311788819996</v>
      </c>
      <c r="TJF183" s="85">
        <f>1.039*$AZ$183</f>
        <v>23307.311788819996</v>
      </c>
      <c r="TJG183" s="85">
        <f>1.039*$AZ$183</f>
        <v>23307.311788819996</v>
      </c>
      <c r="TJH183" s="85">
        <f>1.039*$AZ$183</f>
        <v>23307.311788819996</v>
      </c>
      <c r="TJI183" s="85">
        <f>1.039*$AZ$183</f>
        <v>23307.311788819996</v>
      </c>
      <c r="TJJ183" s="85">
        <f>1.039*$AZ$183</f>
        <v>23307.311788819996</v>
      </c>
      <c r="TJK183" s="85">
        <f>1.039*$AZ$183</f>
        <v>23307.311788819996</v>
      </c>
      <c r="TJL183" s="85">
        <f>1.039*$AZ$183</f>
        <v>23307.311788819996</v>
      </c>
      <c r="TJM183" s="85">
        <f>1.039*$AZ$183</f>
        <v>23307.311788819996</v>
      </c>
      <c r="TJN183" s="85">
        <f>1.039*$AZ$183</f>
        <v>23307.311788819996</v>
      </c>
      <c r="TJO183" s="85">
        <f>1.039*$AZ$183</f>
        <v>23307.311788819996</v>
      </c>
      <c r="TJP183" s="85">
        <f>1.039*$AZ$183</f>
        <v>23307.311788819996</v>
      </c>
      <c r="TJQ183" s="85">
        <f>1.039*$AZ$183</f>
        <v>23307.311788819996</v>
      </c>
      <c r="TJR183" s="85">
        <f>1.039*$AZ$183</f>
        <v>23307.311788819996</v>
      </c>
      <c r="TJS183" s="85">
        <f>1.039*$AZ$183</f>
        <v>23307.311788819996</v>
      </c>
      <c r="TJT183" s="85">
        <f>1.039*$AZ$183</f>
        <v>23307.311788819996</v>
      </c>
      <c r="TJU183" s="85">
        <f>1.039*$AZ$183</f>
        <v>23307.311788819996</v>
      </c>
      <c r="TJV183" s="85">
        <f>1.039*$AZ$183</f>
        <v>23307.311788819996</v>
      </c>
      <c r="TJW183" s="85">
        <f>1.039*$AZ$183</f>
        <v>23307.311788819996</v>
      </c>
      <c r="TJX183" s="85">
        <f>1.039*$AZ$183</f>
        <v>23307.311788819996</v>
      </c>
      <c r="TJY183" s="85">
        <f>1.039*$AZ$183</f>
        <v>23307.311788819996</v>
      </c>
      <c r="TJZ183" s="85">
        <f>1.039*$AZ$183</f>
        <v>23307.311788819996</v>
      </c>
      <c r="TKA183" s="85">
        <f>1.039*$AZ$183</f>
        <v>23307.311788819996</v>
      </c>
      <c r="TKB183" s="85">
        <f>1.039*$AZ$183</f>
        <v>23307.311788819996</v>
      </c>
      <c r="TKC183" s="85">
        <f>1.039*$AZ$183</f>
        <v>23307.311788819996</v>
      </c>
      <c r="TKD183" s="85">
        <f>1.039*$AZ$183</f>
        <v>23307.311788819996</v>
      </c>
      <c r="TKE183" s="85">
        <f>1.039*$AZ$183</f>
        <v>23307.311788819996</v>
      </c>
      <c r="TKF183" s="85">
        <f>1.039*$AZ$183</f>
        <v>23307.311788819996</v>
      </c>
      <c r="TKG183" s="85">
        <f>1.039*$AZ$183</f>
        <v>23307.311788819996</v>
      </c>
      <c r="TKH183" s="85">
        <f>1.039*$AZ$183</f>
        <v>23307.311788819996</v>
      </c>
      <c r="TKI183" s="85">
        <f>1.039*$AZ$183</f>
        <v>23307.311788819996</v>
      </c>
      <c r="TKJ183" s="85">
        <f>1.039*$AZ$183</f>
        <v>23307.311788819996</v>
      </c>
      <c r="TKK183" s="85">
        <f>1.039*$AZ$183</f>
        <v>23307.311788819996</v>
      </c>
      <c r="TKL183" s="85">
        <f>1.039*$AZ$183</f>
        <v>23307.311788819996</v>
      </c>
      <c r="TKM183" s="85">
        <f>1.039*$AZ$183</f>
        <v>23307.311788819996</v>
      </c>
      <c r="TKN183" s="85">
        <f>1.039*$AZ$183</f>
        <v>23307.311788819996</v>
      </c>
      <c r="TKO183" s="85">
        <f>1.039*$AZ$183</f>
        <v>23307.311788819996</v>
      </c>
      <c r="TKP183" s="85">
        <f>1.039*$AZ$183</f>
        <v>23307.311788819996</v>
      </c>
      <c r="TKQ183" s="85">
        <f>1.039*$AZ$183</f>
        <v>23307.311788819996</v>
      </c>
      <c r="TKR183" s="85">
        <f>1.039*$AZ$183</f>
        <v>23307.311788819996</v>
      </c>
      <c r="TKS183" s="85">
        <f>1.039*$AZ$183</f>
        <v>23307.311788819996</v>
      </c>
      <c r="TKT183" s="85">
        <f>1.039*$AZ$183</f>
        <v>23307.311788819996</v>
      </c>
      <c r="TKU183" s="85">
        <f>1.039*$AZ$183</f>
        <v>23307.311788819996</v>
      </c>
      <c r="TKV183" s="85">
        <f>1.039*$AZ$183</f>
        <v>23307.311788819996</v>
      </c>
      <c r="TKW183" s="85">
        <f>1.039*$AZ$183</f>
        <v>23307.311788819996</v>
      </c>
      <c r="TKX183" s="85">
        <f>1.039*$AZ$183</f>
        <v>23307.311788819996</v>
      </c>
      <c r="TKY183" s="85">
        <f>1.039*$AZ$183</f>
        <v>23307.311788819996</v>
      </c>
      <c r="TKZ183" s="85">
        <f>1.039*$AZ$183</f>
        <v>23307.311788819996</v>
      </c>
      <c r="TLA183" s="85">
        <f>1.039*$AZ$183</f>
        <v>23307.311788819996</v>
      </c>
      <c r="TLB183" s="85">
        <f>1.039*$AZ$183</f>
        <v>23307.311788819996</v>
      </c>
      <c r="TLC183" s="85">
        <f>1.039*$AZ$183</f>
        <v>23307.311788819996</v>
      </c>
      <c r="TLD183" s="85">
        <f>1.039*$AZ$183</f>
        <v>23307.311788819996</v>
      </c>
      <c r="TLE183" s="85">
        <f>1.039*$AZ$183</f>
        <v>23307.311788819996</v>
      </c>
      <c r="TLF183" s="85">
        <f>1.039*$AZ$183</f>
        <v>23307.311788819996</v>
      </c>
      <c r="TLG183" s="85">
        <f>1.039*$AZ$183</f>
        <v>23307.311788819996</v>
      </c>
      <c r="TLH183" s="85">
        <f>1.039*$AZ$183</f>
        <v>23307.311788819996</v>
      </c>
      <c r="TLI183" s="85">
        <f>1.039*$AZ$183</f>
        <v>23307.311788819996</v>
      </c>
      <c r="TLJ183" s="85">
        <f>1.039*$AZ$183</f>
        <v>23307.311788819996</v>
      </c>
      <c r="TLK183" s="85">
        <f>1.039*$AZ$183</f>
        <v>23307.311788819996</v>
      </c>
      <c r="TLL183" s="85">
        <f>1.039*$AZ$183</f>
        <v>23307.311788819996</v>
      </c>
      <c r="TLM183" s="85">
        <f>1.039*$AZ$183</f>
        <v>23307.311788819996</v>
      </c>
      <c r="TLN183" s="85">
        <f>1.039*$AZ$183</f>
        <v>23307.311788819996</v>
      </c>
      <c r="TLO183" s="85">
        <f>1.039*$AZ$183</f>
        <v>23307.311788819996</v>
      </c>
      <c r="TLP183" s="85">
        <f>1.039*$AZ$183</f>
        <v>23307.311788819996</v>
      </c>
      <c r="TLQ183" s="85">
        <f>1.039*$AZ$183</f>
        <v>23307.311788819996</v>
      </c>
      <c r="TLR183" s="85">
        <f>1.039*$AZ$183</f>
        <v>23307.311788819996</v>
      </c>
      <c r="TLS183" s="85">
        <f>1.039*$AZ$183</f>
        <v>23307.311788819996</v>
      </c>
      <c r="TLT183" s="85">
        <f>1.039*$AZ$183</f>
        <v>23307.311788819996</v>
      </c>
      <c r="TLU183" s="85">
        <f>1.039*$AZ$183</f>
        <v>23307.311788819996</v>
      </c>
      <c r="TLV183" s="85">
        <f>1.039*$AZ$183</f>
        <v>23307.311788819996</v>
      </c>
      <c r="TLW183" s="85">
        <f>1.039*$AZ$183</f>
        <v>23307.311788819996</v>
      </c>
      <c r="TLX183" s="85">
        <f>1.039*$AZ$183</f>
        <v>23307.311788819996</v>
      </c>
      <c r="TLY183" s="85">
        <f>1.039*$AZ$183</f>
        <v>23307.311788819996</v>
      </c>
      <c r="TLZ183" s="85">
        <f>1.039*$AZ$183</f>
        <v>23307.311788819996</v>
      </c>
      <c r="TMA183" s="85">
        <f>1.039*$AZ$183</f>
        <v>23307.311788819996</v>
      </c>
      <c r="TMB183" s="85">
        <f>1.039*$AZ$183</f>
        <v>23307.311788819996</v>
      </c>
      <c r="TMC183" s="85">
        <f>1.039*$AZ$183</f>
        <v>23307.311788819996</v>
      </c>
      <c r="TMD183" s="85">
        <f>1.039*$AZ$183</f>
        <v>23307.311788819996</v>
      </c>
      <c r="TME183" s="85">
        <f>1.039*$AZ$183</f>
        <v>23307.311788819996</v>
      </c>
      <c r="TMF183" s="85">
        <f>1.039*$AZ$183</f>
        <v>23307.311788819996</v>
      </c>
      <c r="TMG183" s="85">
        <f>1.039*$AZ$183</f>
        <v>23307.311788819996</v>
      </c>
      <c r="TMH183" s="85">
        <f>1.039*$AZ$183</f>
        <v>23307.311788819996</v>
      </c>
      <c r="TMI183" s="85">
        <f>1.039*$AZ$183</f>
        <v>23307.311788819996</v>
      </c>
      <c r="TMJ183" s="85">
        <f>1.039*$AZ$183</f>
        <v>23307.311788819996</v>
      </c>
      <c r="TMK183" s="85">
        <f>1.039*$AZ$183</f>
        <v>23307.311788819996</v>
      </c>
      <c r="TML183" s="85">
        <f>1.039*$AZ$183</f>
        <v>23307.311788819996</v>
      </c>
      <c r="TMM183" s="85">
        <f>1.039*$AZ$183</f>
        <v>23307.311788819996</v>
      </c>
      <c r="TMN183" s="85">
        <f>1.039*$AZ$183</f>
        <v>23307.311788819996</v>
      </c>
      <c r="TMO183" s="85">
        <f>1.039*$AZ$183</f>
        <v>23307.311788819996</v>
      </c>
      <c r="TMP183" s="85">
        <f>1.039*$AZ$183</f>
        <v>23307.311788819996</v>
      </c>
      <c r="TMQ183" s="85">
        <f>1.039*$AZ$183</f>
        <v>23307.311788819996</v>
      </c>
      <c r="TMR183" s="85">
        <f>1.039*$AZ$183</f>
        <v>23307.311788819996</v>
      </c>
      <c r="TMS183" s="85">
        <f>1.039*$AZ$183</f>
        <v>23307.311788819996</v>
      </c>
      <c r="TMT183" s="85">
        <f>1.039*$AZ$183</f>
        <v>23307.311788819996</v>
      </c>
      <c r="TMU183" s="85">
        <f>1.039*$AZ$183</f>
        <v>23307.311788819996</v>
      </c>
      <c r="TMV183" s="85">
        <f>1.039*$AZ$183</f>
        <v>23307.311788819996</v>
      </c>
      <c r="TMW183" s="85">
        <f>1.039*$AZ$183</f>
        <v>23307.311788819996</v>
      </c>
      <c r="TMX183" s="85">
        <f>1.039*$AZ$183</f>
        <v>23307.311788819996</v>
      </c>
      <c r="TMY183" s="85">
        <f>1.039*$AZ$183</f>
        <v>23307.311788819996</v>
      </c>
      <c r="TMZ183" s="85">
        <f>1.039*$AZ$183</f>
        <v>23307.311788819996</v>
      </c>
      <c r="TNA183" s="85">
        <f>1.039*$AZ$183</f>
        <v>23307.311788819996</v>
      </c>
      <c r="TNB183" s="85">
        <f>1.039*$AZ$183</f>
        <v>23307.311788819996</v>
      </c>
      <c r="TNC183" s="85">
        <f>1.039*$AZ$183</f>
        <v>23307.311788819996</v>
      </c>
      <c r="TND183" s="85">
        <f>1.039*$AZ$183</f>
        <v>23307.311788819996</v>
      </c>
      <c r="TNE183" s="85">
        <f>1.039*$AZ$183</f>
        <v>23307.311788819996</v>
      </c>
      <c r="TNF183" s="85">
        <f>1.039*$AZ$183</f>
        <v>23307.311788819996</v>
      </c>
      <c r="TNG183" s="85">
        <f>1.039*$AZ$183</f>
        <v>23307.311788819996</v>
      </c>
      <c r="TNH183" s="85">
        <f>1.039*$AZ$183</f>
        <v>23307.311788819996</v>
      </c>
      <c r="TNI183" s="85">
        <f>1.039*$AZ$183</f>
        <v>23307.311788819996</v>
      </c>
      <c r="TNJ183" s="85">
        <f>1.039*$AZ$183</f>
        <v>23307.311788819996</v>
      </c>
      <c r="TNK183" s="85">
        <f>1.039*$AZ$183</f>
        <v>23307.311788819996</v>
      </c>
      <c r="TNL183" s="85">
        <f>1.039*$AZ$183</f>
        <v>23307.311788819996</v>
      </c>
      <c r="TNM183" s="85">
        <f>1.039*$AZ$183</f>
        <v>23307.311788819996</v>
      </c>
      <c r="TNN183" s="85">
        <f>1.039*$AZ$183</f>
        <v>23307.311788819996</v>
      </c>
      <c r="TNO183" s="85">
        <f>1.039*$AZ$183</f>
        <v>23307.311788819996</v>
      </c>
      <c r="TNP183" s="85">
        <f>1.039*$AZ$183</f>
        <v>23307.311788819996</v>
      </c>
      <c r="TNQ183" s="85">
        <f>1.039*$AZ$183</f>
        <v>23307.311788819996</v>
      </c>
      <c r="TNR183" s="85">
        <f>1.039*$AZ$183</f>
        <v>23307.311788819996</v>
      </c>
      <c r="TNS183" s="85">
        <f>1.039*$AZ$183</f>
        <v>23307.311788819996</v>
      </c>
      <c r="TNT183" s="85">
        <f>1.039*$AZ$183</f>
        <v>23307.311788819996</v>
      </c>
      <c r="TNU183" s="85">
        <f>1.039*$AZ$183</f>
        <v>23307.311788819996</v>
      </c>
      <c r="TNV183" s="85">
        <f>1.039*$AZ$183</f>
        <v>23307.311788819996</v>
      </c>
      <c r="TNW183" s="85">
        <f>1.039*$AZ$183</f>
        <v>23307.311788819996</v>
      </c>
      <c r="TNX183" s="85">
        <f>1.039*$AZ$183</f>
        <v>23307.311788819996</v>
      </c>
      <c r="TNY183" s="85">
        <f>1.039*$AZ$183</f>
        <v>23307.311788819996</v>
      </c>
      <c r="TNZ183" s="85">
        <f>1.039*$AZ$183</f>
        <v>23307.311788819996</v>
      </c>
      <c r="TOA183" s="85">
        <f>1.039*$AZ$183</f>
        <v>23307.311788819996</v>
      </c>
      <c r="TOB183" s="85">
        <f>1.039*$AZ$183</f>
        <v>23307.311788819996</v>
      </c>
      <c r="TOC183" s="85">
        <f>1.039*$AZ$183</f>
        <v>23307.311788819996</v>
      </c>
      <c r="TOD183" s="85">
        <f>1.039*$AZ$183</f>
        <v>23307.311788819996</v>
      </c>
      <c r="TOE183" s="85">
        <f>1.039*$AZ$183</f>
        <v>23307.311788819996</v>
      </c>
      <c r="TOF183" s="85">
        <f>1.039*$AZ$183</f>
        <v>23307.311788819996</v>
      </c>
      <c r="TOG183" s="85">
        <f>1.039*$AZ$183</f>
        <v>23307.311788819996</v>
      </c>
      <c r="TOH183" s="85">
        <f>1.039*$AZ$183</f>
        <v>23307.311788819996</v>
      </c>
      <c r="TOI183" s="85">
        <f>1.039*$AZ$183</f>
        <v>23307.311788819996</v>
      </c>
      <c r="TOJ183" s="85">
        <f>1.039*$AZ$183</f>
        <v>23307.311788819996</v>
      </c>
      <c r="TOK183" s="85">
        <f>1.039*$AZ$183</f>
        <v>23307.311788819996</v>
      </c>
      <c r="TOL183" s="85">
        <f>1.039*$AZ$183</f>
        <v>23307.311788819996</v>
      </c>
      <c r="TOM183" s="85">
        <f>1.039*$AZ$183</f>
        <v>23307.311788819996</v>
      </c>
      <c r="TON183" s="85">
        <f>1.039*$AZ$183</f>
        <v>23307.311788819996</v>
      </c>
      <c r="TOO183" s="85">
        <f>1.039*$AZ$183</f>
        <v>23307.311788819996</v>
      </c>
      <c r="TOP183" s="85">
        <f>1.039*$AZ$183</f>
        <v>23307.311788819996</v>
      </c>
      <c r="TOQ183" s="85">
        <f>1.039*$AZ$183</f>
        <v>23307.311788819996</v>
      </c>
      <c r="TOR183" s="85">
        <f>1.039*$AZ$183</f>
        <v>23307.311788819996</v>
      </c>
      <c r="TOS183" s="85">
        <f>1.039*$AZ$183</f>
        <v>23307.311788819996</v>
      </c>
      <c r="TOT183" s="85">
        <f>1.039*$AZ$183</f>
        <v>23307.311788819996</v>
      </c>
      <c r="TOU183" s="85">
        <f>1.039*$AZ$183</f>
        <v>23307.311788819996</v>
      </c>
      <c r="TOV183" s="85">
        <f>1.039*$AZ$183</f>
        <v>23307.311788819996</v>
      </c>
      <c r="TOW183" s="85">
        <f>1.039*$AZ$183</f>
        <v>23307.311788819996</v>
      </c>
      <c r="TOX183" s="85">
        <f>1.039*$AZ$183</f>
        <v>23307.311788819996</v>
      </c>
      <c r="TOY183" s="85">
        <f>1.039*$AZ$183</f>
        <v>23307.311788819996</v>
      </c>
      <c r="TOZ183" s="85">
        <f>1.039*$AZ$183</f>
        <v>23307.311788819996</v>
      </c>
      <c r="TPA183" s="85">
        <f>1.039*$AZ$183</f>
        <v>23307.311788819996</v>
      </c>
      <c r="TPB183" s="85">
        <f>1.039*$AZ$183</f>
        <v>23307.311788819996</v>
      </c>
      <c r="TPC183" s="85">
        <f>1.039*$AZ$183</f>
        <v>23307.311788819996</v>
      </c>
      <c r="TPD183" s="85">
        <f>1.039*$AZ$183</f>
        <v>23307.311788819996</v>
      </c>
      <c r="TPE183" s="85">
        <f>1.039*$AZ$183</f>
        <v>23307.311788819996</v>
      </c>
      <c r="TPF183" s="85">
        <f>1.039*$AZ$183</f>
        <v>23307.311788819996</v>
      </c>
      <c r="TPG183" s="85">
        <f>1.039*$AZ$183</f>
        <v>23307.311788819996</v>
      </c>
      <c r="TPH183" s="85">
        <f>1.039*$AZ$183</f>
        <v>23307.311788819996</v>
      </c>
      <c r="TPI183" s="85">
        <f>1.039*$AZ$183</f>
        <v>23307.311788819996</v>
      </c>
      <c r="TPJ183" s="85">
        <f>1.039*$AZ$183</f>
        <v>23307.311788819996</v>
      </c>
      <c r="TPK183" s="85">
        <f>1.039*$AZ$183</f>
        <v>23307.311788819996</v>
      </c>
      <c r="TPL183" s="85">
        <f>1.039*$AZ$183</f>
        <v>23307.311788819996</v>
      </c>
      <c r="TPM183" s="85">
        <f>1.039*$AZ$183</f>
        <v>23307.311788819996</v>
      </c>
      <c r="TPN183" s="85">
        <f>1.039*$AZ$183</f>
        <v>23307.311788819996</v>
      </c>
      <c r="TPO183" s="85">
        <f>1.039*$AZ$183</f>
        <v>23307.311788819996</v>
      </c>
      <c r="TPP183" s="85">
        <f>1.039*$AZ$183</f>
        <v>23307.311788819996</v>
      </c>
      <c r="TPQ183" s="85">
        <f>1.039*$AZ$183</f>
        <v>23307.311788819996</v>
      </c>
      <c r="TPR183" s="85">
        <f>1.039*$AZ$183</f>
        <v>23307.311788819996</v>
      </c>
      <c r="TPS183" s="85">
        <f>1.039*$AZ$183</f>
        <v>23307.311788819996</v>
      </c>
      <c r="TPT183" s="85">
        <f>1.039*$AZ$183</f>
        <v>23307.311788819996</v>
      </c>
      <c r="TPU183" s="85">
        <f>1.039*$AZ$183</f>
        <v>23307.311788819996</v>
      </c>
      <c r="TPV183" s="85">
        <f>1.039*$AZ$183</f>
        <v>23307.311788819996</v>
      </c>
      <c r="TPW183" s="85">
        <f>1.039*$AZ$183</f>
        <v>23307.311788819996</v>
      </c>
      <c r="TPX183" s="85">
        <f>1.039*$AZ$183</f>
        <v>23307.311788819996</v>
      </c>
      <c r="TPY183" s="85">
        <f>1.039*$AZ$183</f>
        <v>23307.311788819996</v>
      </c>
      <c r="TPZ183" s="85">
        <f>1.039*$AZ$183</f>
        <v>23307.311788819996</v>
      </c>
      <c r="TQA183" s="85">
        <f>1.039*$AZ$183</f>
        <v>23307.311788819996</v>
      </c>
      <c r="TQB183" s="85">
        <f>1.039*$AZ$183</f>
        <v>23307.311788819996</v>
      </c>
      <c r="TQC183" s="85">
        <f>1.039*$AZ$183</f>
        <v>23307.311788819996</v>
      </c>
      <c r="TQD183" s="85">
        <f>1.039*$AZ$183</f>
        <v>23307.311788819996</v>
      </c>
      <c r="TQE183" s="85">
        <f>1.039*$AZ$183</f>
        <v>23307.311788819996</v>
      </c>
      <c r="TQF183" s="85">
        <f>1.039*$AZ$183</f>
        <v>23307.311788819996</v>
      </c>
      <c r="TQG183" s="85">
        <f>1.039*$AZ$183</f>
        <v>23307.311788819996</v>
      </c>
      <c r="TQH183" s="85">
        <f>1.039*$AZ$183</f>
        <v>23307.311788819996</v>
      </c>
      <c r="TQI183" s="85">
        <f>1.039*$AZ$183</f>
        <v>23307.311788819996</v>
      </c>
      <c r="TQJ183" s="85">
        <f>1.039*$AZ$183</f>
        <v>23307.311788819996</v>
      </c>
      <c r="TQK183" s="85">
        <f>1.039*$AZ$183</f>
        <v>23307.311788819996</v>
      </c>
      <c r="TQL183" s="85">
        <f>1.039*$AZ$183</f>
        <v>23307.311788819996</v>
      </c>
      <c r="TQM183" s="85">
        <f>1.039*$AZ$183</f>
        <v>23307.311788819996</v>
      </c>
      <c r="TQN183" s="85">
        <f>1.039*$AZ$183</f>
        <v>23307.311788819996</v>
      </c>
      <c r="TQO183" s="85">
        <f>1.039*$AZ$183</f>
        <v>23307.311788819996</v>
      </c>
      <c r="TQP183" s="85">
        <f>1.039*$AZ$183</f>
        <v>23307.311788819996</v>
      </c>
      <c r="TQQ183" s="85">
        <f>1.039*$AZ$183</f>
        <v>23307.311788819996</v>
      </c>
      <c r="TQR183" s="85">
        <f>1.039*$AZ$183</f>
        <v>23307.311788819996</v>
      </c>
      <c r="TQS183" s="85">
        <f>1.039*$AZ$183</f>
        <v>23307.311788819996</v>
      </c>
      <c r="TQT183" s="85">
        <f>1.039*$AZ$183</f>
        <v>23307.311788819996</v>
      </c>
      <c r="TQU183" s="85">
        <f>1.039*$AZ$183</f>
        <v>23307.311788819996</v>
      </c>
      <c r="TQV183" s="85">
        <f>1.039*$AZ$183</f>
        <v>23307.311788819996</v>
      </c>
      <c r="TQW183" s="85">
        <f>1.039*$AZ$183</f>
        <v>23307.311788819996</v>
      </c>
      <c r="TQX183" s="85">
        <f>1.039*$AZ$183</f>
        <v>23307.311788819996</v>
      </c>
      <c r="TQY183" s="85">
        <f>1.039*$AZ$183</f>
        <v>23307.311788819996</v>
      </c>
      <c r="TQZ183" s="85">
        <f>1.039*$AZ$183</f>
        <v>23307.311788819996</v>
      </c>
      <c r="TRA183" s="85">
        <f>1.039*$AZ$183</f>
        <v>23307.311788819996</v>
      </c>
      <c r="TRB183" s="85">
        <f>1.039*$AZ$183</f>
        <v>23307.311788819996</v>
      </c>
      <c r="TRC183" s="85">
        <f>1.039*$AZ$183</f>
        <v>23307.311788819996</v>
      </c>
      <c r="TRD183" s="85">
        <f>1.039*$AZ$183</f>
        <v>23307.311788819996</v>
      </c>
      <c r="TRE183" s="85">
        <f>1.039*$AZ$183</f>
        <v>23307.311788819996</v>
      </c>
      <c r="TRF183" s="85">
        <f>1.039*$AZ$183</f>
        <v>23307.311788819996</v>
      </c>
      <c r="TRG183" s="85">
        <f>1.039*$AZ$183</f>
        <v>23307.311788819996</v>
      </c>
      <c r="TRH183" s="85">
        <f>1.039*$AZ$183</f>
        <v>23307.311788819996</v>
      </c>
      <c r="TRI183" s="85">
        <f>1.039*$AZ$183</f>
        <v>23307.311788819996</v>
      </c>
      <c r="TRJ183" s="85">
        <f>1.039*$AZ$183</f>
        <v>23307.311788819996</v>
      </c>
      <c r="TRK183" s="85">
        <f>1.039*$AZ$183</f>
        <v>23307.311788819996</v>
      </c>
      <c r="TRL183" s="85">
        <f>1.039*$AZ$183</f>
        <v>23307.311788819996</v>
      </c>
      <c r="TRM183" s="85">
        <f>1.039*$AZ$183</f>
        <v>23307.311788819996</v>
      </c>
      <c r="TRN183" s="85">
        <f>1.039*$AZ$183</f>
        <v>23307.311788819996</v>
      </c>
      <c r="TRO183" s="85">
        <f>1.039*$AZ$183</f>
        <v>23307.311788819996</v>
      </c>
      <c r="TRP183" s="85">
        <f>1.039*$AZ$183</f>
        <v>23307.311788819996</v>
      </c>
      <c r="TRQ183" s="85">
        <f>1.039*$AZ$183</f>
        <v>23307.311788819996</v>
      </c>
      <c r="TRR183" s="85">
        <f>1.039*$AZ$183</f>
        <v>23307.311788819996</v>
      </c>
      <c r="TRS183" s="85">
        <f>1.039*$AZ$183</f>
        <v>23307.311788819996</v>
      </c>
      <c r="TRT183" s="85">
        <f>1.039*$AZ$183</f>
        <v>23307.311788819996</v>
      </c>
      <c r="TRU183" s="85">
        <f>1.039*$AZ$183</f>
        <v>23307.311788819996</v>
      </c>
      <c r="TRV183" s="85">
        <f>1.039*$AZ$183</f>
        <v>23307.311788819996</v>
      </c>
      <c r="TRW183" s="85">
        <f>1.039*$AZ$183</f>
        <v>23307.311788819996</v>
      </c>
      <c r="TRX183" s="85">
        <f>1.039*$AZ$183</f>
        <v>23307.311788819996</v>
      </c>
      <c r="TRY183" s="85">
        <f>1.039*$AZ$183</f>
        <v>23307.311788819996</v>
      </c>
      <c r="TRZ183" s="85">
        <f>1.039*$AZ$183</f>
        <v>23307.311788819996</v>
      </c>
      <c r="TSA183" s="85">
        <f>1.039*$AZ$183</f>
        <v>23307.311788819996</v>
      </c>
      <c r="TSB183" s="85">
        <f>1.039*$AZ$183</f>
        <v>23307.311788819996</v>
      </c>
      <c r="TSC183" s="85">
        <f>1.039*$AZ$183</f>
        <v>23307.311788819996</v>
      </c>
      <c r="TSD183" s="85">
        <f>1.039*$AZ$183</f>
        <v>23307.311788819996</v>
      </c>
      <c r="TSE183" s="85">
        <f>1.039*$AZ$183</f>
        <v>23307.311788819996</v>
      </c>
      <c r="TSF183" s="85">
        <f>1.039*$AZ$183</f>
        <v>23307.311788819996</v>
      </c>
      <c r="TSG183" s="85">
        <f>1.039*$AZ$183</f>
        <v>23307.311788819996</v>
      </c>
      <c r="TSH183" s="85">
        <f>1.039*$AZ$183</f>
        <v>23307.311788819996</v>
      </c>
      <c r="TSI183" s="85">
        <f>1.039*$AZ$183</f>
        <v>23307.311788819996</v>
      </c>
      <c r="TSJ183" s="85">
        <f>1.039*$AZ$183</f>
        <v>23307.311788819996</v>
      </c>
      <c r="TSK183" s="85">
        <f>1.039*$AZ$183</f>
        <v>23307.311788819996</v>
      </c>
      <c r="TSL183" s="85">
        <f>1.039*$AZ$183</f>
        <v>23307.311788819996</v>
      </c>
      <c r="TSM183" s="85">
        <f>1.039*$AZ$183</f>
        <v>23307.311788819996</v>
      </c>
      <c r="TSN183" s="85">
        <f>1.039*$AZ$183</f>
        <v>23307.311788819996</v>
      </c>
      <c r="TSO183" s="85">
        <f>1.039*$AZ$183</f>
        <v>23307.311788819996</v>
      </c>
      <c r="TSP183" s="85">
        <f>1.039*$AZ$183</f>
        <v>23307.311788819996</v>
      </c>
      <c r="TSQ183" s="85">
        <f>1.039*$AZ$183</f>
        <v>23307.311788819996</v>
      </c>
      <c r="TSR183" s="85">
        <f>1.039*$AZ$183</f>
        <v>23307.311788819996</v>
      </c>
      <c r="TSS183" s="85">
        <f>1.039*$AZ$183</f>
        <v>23307.311788819996</v>
      </c>
      <c r="TST183" s="85">
        <f>1.039*$AZ$183</f>
        <v>23307.311788819996</v>
      </c>
      <c r="TSU183" s="85">
        <f>1.039*$AZ$183</f>
        <v>23307.311788819996</v>
      </c>
      <c r="TSV183" s="85">
        <f>1.039*$AZ$183</f>
        <v>23307.311788819996</v>
      </c>
      <c r="TSW183" s="85">
        <f>1.039*$AZ$183</f>
        <v>23307.311788819996</v>
      </c>
      <c r="TSX183" s="85">
        <f>1.039*$AZ$183</f>
        <v>23307.311788819996</v>
      </c>
      <c r="TSY183" s="85">
        <f>1.039*$AZ$183</f>
        <v>23307.311788819996</v>
      </c>
      <c r="TSZ183" s="85">
        <f>1.039*$AZ$183</f>
        <v>23307.311788819996</v>
      </c>
      <c r="TTA183" s="85">
        <f>1.039*$AZ$183</f>
        <v>23307.311788819996</v>
      </c>
      <c r="TTB183" s="85">
        <f>1.039*$AZ$183</f>
        <v>23307.311788819996</v>
      </c>
      <c r="TTC183" s="85">
        <f>1.039*$AZ$183</f>
        <v>23307.311788819996</v>
      </c>
      <c r="TTD183" s="85">
        <f>1.039*$AZ$183</f>
        <v>23307.311788819996</v>
      </c>
      <c r="TTE183" s="85">
        <f>1.039*$AZ$183</f>
        <v>23307.311788819996</v>
      </c>
      <c r="TTF183" s="85">
        <f>1.039*$AZ$183</f>
        <v>23307.311788819996</v>
      </c>
      <c r="TTG183" s="85">
        <f>1.039*$AZ$183</f>
        <v>23307.311788819996</v>
      </c>
      <c r="TTH183" s="85">
        <f>1.039*$AZ$183</f>
        <v>23307.311788819996</v>
      </c>
      <c r="TTI183" s="85">
        <f>1.039*$AZ$183</f>
        <v>23307.311788819996</v>
      </c>
      <c r="TTJ183" s="85">
        <f>1.039*$AZ$183</f>
        <v>23307.311788819996</v>
      </c>
      <c r="TTK183" s="85">
        <f>1.039*$AZ$183</f>
        <v>23307.311788819996</v>
      </c>
      <c r="TTL183" s="85">
        <f>1.039*$AZ$183</f>
        <v>23307.311788819996</v>
      </c>
      <c r="TTM183" s="85">
        <f>1.039*$AZ$183</f>
        <v>23307.311788819996</v>
      </c>
      <c r="TTN183" s="85">
        <f>1.039*$AZ$183</f>
        <v>23307.311788819996</v>
      </c>
      <c r="TTO183" s="85">
        <f>1.039*$AZ$183</f>
        <v>23307.311788819996</v>
      </c>
      <c r="TTP183" s="85">
        <f>1.039*$AZ$183</f>
        <v>23307.311788819996</v>
      </c>
      <c r="TTQ183" s="85">
        <f>1.039*$AZ$183</f>
        <v>23307.311788819996</v>
      </c>
      <c r="TTR183" s="85">
        <f>1.039*$AZ$183</f>
        <v>23307.311788819996</v>
      </c>
      <c r="TTS183" s="85">
        <f>1.039*$AZ$183</f>
        <v>23307.311788819996</v>
      </c>
      <c r="TTT183" s="85">
        <f>1.039*$AZ$183</f>
        <v>23307.311788819996</v>
      </c>
      <c r="TTU183" s="85">
        <f>1.039*$AZ$183</f>
        <v>23307.311788819996</v>
      </c>
      <c r="TTV183" s="85">
        <f>1.039*$AZ$183</f>
        <v>23307.311788819996</v>
      </c>
      <c r="TTW183" s="85">
        <f>1.039*$AZ$183</f>
        <v>23307.311788819996</v>
      </c>
      <c r="TTX183" s="85">
        <f>1.039*$AZ$183</f>
        <v>23307.311788819996</v>
      </c>
      <c r="TTY183" s="85">
        <f>1.039*$AZ$183</f>
        <v>23307.311788819996</v>
      </c>
      <c r="TTZ183" s="85">
        <f>1.039*$AZ$183</f>
        <v>23307.311788819996</v>
      </c>
      <c r="TUA183" s="85">
        <f>1.039*$AZ$183</f>
        <v>23307.311788819996</v>
      </c>
      <c r="TUB183" s="85">
        <f>1.039*$AZ$183</f>
        <v>23307.311788819996</v>
      </c>
      <c r="TUC183" s="85">
        <f>1.039*$AZ$183</f>
        <v>23307.311788819996</v>
      </c>
      <c r="TUD183" s="85">
        <f>1.039*$AZ$183</f>
        <v>23307.311788819996</v>
      </c>
      <c r="TUE183" s="85">
        <f>1.039*$AZ$183</f>
        <v>23307.311788819996</v>
      </c>
      <c r="TUF183" s="85">
        <f>1.039*$AZ$183</f>
        <v>23307.311788819996</v>
      </c>
      <c r="TUG183" s="85">
        <f>1.039*$AZ$183</f>
        <v>23307.311788819996</v>
      </c>
      <c r="TUH183" s="85">
        <f>1.039*$AZ$183</f>
        <v>23307.311788819996</v>
      </c>
      <c r="TUI183" s="85">
        <f>1.039*$AZ$183</f>
        <v>23307.311788819996</v>
      </c>
      <c r="TUJ183" s="85">
        <f>1.039*$AZ$183</f>
        <v>23307.311788819996</v>
      </c>
      <c r="TUK183" s="85">
        <f>1.039*$AZ$183</f>
        <v>23307.311788819996</v>
      </c>
      <c r="TUL183" s="85">
        <f>1.039*$AZ$183</f>
        <v>23307.311788819996</v>
      </c>
      <c r="TUM183" s="85">
        <f>1.039*$AZ$183</f>
        <v>23307.311788819996</v>
      </c>
      <c r="TUN183" s="85">
        <f>1.039*$AZ$183</f>
        <v>23307.311788819996</v>
      </c>
      <c r="TUO183" s="85">
        <f>1.039*$AZ$183</f>
        <v>23307.311788819996</v>
      </c>
      <c r="TUP183" s="85">
        <f>1.039*$AZ$183</f>
        <v>23307.311788819996</v>
      </c>
      <c r="TUQ183" s="85">
        <f>1.039*$AZ$183</f>
        <v>23307.311788819996</v>
      </c>
      <c r="TUR183" s="85">
        <f>1.039*$AZ$183</f>
        <v>23307.311788819996</v>
      </c>
      <c r="TUS183" s="85">
        <f>1.039*$AZ$183</f>
        <v>23307.311788819996</v>
      </c>
      <c r="TUT183" s="85">
        <f>1.039*$AZ$183</f>
        <v>23307.311788819996</v>
      </c>
      <c r="TUU183" s="85">
        <f>1.039*$AZ$183</f>
        <v>23307.311788819996</v>
      </c>
      <c r="TUV183" s="85">
        <f>1.039*$AZ$183</f>
        <v>23307.311788819996</v>
      </c>
      <c r="TUW183" s="85">
        <f>1.039*$AZ$183</f>
        <v>23307.311788819996</v>
      </c>
      <c r="TUX183" s="85">
        <f>1.039*$AZ$183</f>
        <v>23307.311788819996</v>
      </c>
      <c r="TUY183" s="85">
        <f>1.039*$AZ$183</f>
        <v>23307.311788819996</v>
      </c>
      <c r="TUZ183" s="85">
        <f>1.039*$AZ$183</f>
        <v>23307.311788819996</v>
      </c>
      <c r="TVA183" s="85">
        <f>1.039*$AZ$183</f>
        <v>23307.311788819996</v>
      </c>
      <c r="TVB183" s="85">
        <f>1.039*$AZ$183</f>
        <v>23307.311788819996</v>
      </c>
      <c r="TVC183" s="85">
        <f>1.039*$AZ$183</f>
        <v>23307.311788819996</v>
      </c>
      <c r="TVD183" s="85">
        <f>1.039*$AZ$183</f>
        <v>23307.311788819996</v>
      </c>
      <c r="TVE183" s="85">
        <f>1.039*$AZ$183</f>
        <v>23307.311788819996</v>
      </c>
      <c r="TVF183" s="85">
        <f>1.039*$AZ$183</f>
        <v>23307.311788819996</v>
      </c>
      <c r="TVG183" s="85">
        <f>1.039*$AZ$183</f>
        <v>23307.311788819996</v>
      </c>
      <c r="TVH183" s="85">
        <f>1.039*$AZ$183</f>
        <v>23307.311788819996</v>
      </c>
      <c r="TVI183" s="85">
        <f>1.039*$AZ$183</f>
        <v>23307.311788819996</v>
      </c>
      <c r="TVJ183" s="85">
        <f>1.039*$AZ$183</f>
        <v>23307.311788819996</v>
      </c>
      <c r="TVK183" s="85">
        <f>1.039*$AZ$183</f>
        <v>23307.311788819996</v>
      </c>
      <c r="TVL183" s="85">
        <f>1.039*$AZ$183</f>
        <v>23307.311788819996</v>
      </c>
      <c r="TVM183" s="85">
        <f>1.039*$AZ$183</f>
        <v>23307.311788819996</v>
      </c>
      <c r="TVN183" s="85">
        <f>1.039*$AZ$183</f>
        <v>23307.311788819996</v>
      </c>
      <c r="TVO183" s="85">
        <f>1.039*$AZ$183</f>
        <v>23307.311788819996</v>
      </c>
      <c r="TVP183" s="85">
        <f>1.039*$AZ$183</f>
        <v>23307.311788819996</v>
      </c>
      <c r="TVQ183" s="85">
        <f>1.039*$AZ$183</f>
        <v>23307.311788819996</v>
      </c>
      <c r="TVR183" s="85">
        <f>1.039*$AZ$183</f>
        <v>23307.311788819996</v>
      </c>
      <c r="TVS183" s="85">
        <f>1.039*$AZ$183</f>
        <v>23307.311788819996</v>
      </c>
      <c r="TVT183" s="85">
        <f>1.039*$AZ$183</f>
        <v>23307.311788819996</v>
      </c>
      <c r="TVU183" s="85">
        <f>1.039*$AZ$183</f>
        <v>23307.311788819996</v>
      </c>
      <c r="TVV183" s="85">
        <f>1.039*$AZ$183</f>
        <v>23307.311788819996</v>
      </c>
      <c r="TVW183" s="85">
        <f>1.039*$AZ$183</f>
        <v>23307.311788819996</v>
      </c>
      <c r="TVX183" s="85">
        <f>1.039*$AZ$183</f>
        <v>23307.311788819996</v>
      </c>
      <c r="TVY183" s="85">
        <f>1.039*$AZ$183</f>
        <v>23307.311788819996</v>
      </c>
      <c r="TVZ183" s="85">
        <f>1.039*$AZ$183</f>
        <v>23307.311788819996</v>
      </c>
      <c r="TWA183" s="85">
        <f>1.039*$AZ$183</f>
        <v>23307.311788819996</v>
      </c>
      <c r="TWB183" s="85">
        <f>1.039*$AZ$183</f>
        <v>23307.311788819996</v>
      </c>
      <c r="TWC183" s="85">
        <f>1.039*$AZ$183</f>
        <v>23307.311788819996</v>
      </c>
      <c r="TWD183" s="85">
        <f>1.039*$AZ$183</f>
        <v>23307.311788819996</v>
      </c>
      <c r="TWE183" s="85">
        <f>1.039*$AZ$183</f>
        <v>23307.311788819996</v>
      </c>
      <c r="TWF183" s="85">
        <f>1.039*$AZ$183</f>
        <v>23307.311788819996</v>
      </c>
      <c r="TWG183" s="85">
        <f>1.039*$AZ$183</f>
        <v>23307.311788819996</v>
      </c>
      <c r="TWH183" s="85">
        <f>1.039*$AZ$183</f>
        <v>23307.311788819996</v>
      </c>
      <c r="TWI183" s="85">
        <f>1.039*$AZ$183</f>
        <v>23307.311788819996</v>
      </c>
      <c r="TWJ183" s="85">
        <f>1.039*$AZ$183</f>
        <v>23307.311788819996</v>
      </c>
      <c r="TWK183" s="85">
        <f>1.039*$AZ$183</f>
        <v>23307.311788819996</v>
      </c>
      <c r="TWL183" s="85">
        <f>1.039*$AZ$183</f>
        <v>23307.311788819996</v>
      </c>
      <c r="TWM183" s="85">
        <f>1.039*$AZ$183</f>
        <v>23307.311788819996</v>
      </c>
      <c r="TWN183" s="85">
        <f>1.039*$AZ$183</f>
        <v>23307.311788819996</v>
      </c>
      <c r="TWO183" s="85">
        <f>1.039*$AZ$183</f>
        <v>23307.311788819996</v>
      </c>
      <c r="TWP183" s="85">
        <f>1.039*$AZ$183</f>
        <v>23307.311788819996</v>
      </c>
      <c r="TWQ183" s="85">
        <f>1.039*$AZ$183</f>
        <v>23307.311788819996</v>
      </c>
      <c r="TWR183" s="85">
        <f>1.039*$AZ$183</f>
        <v>23307.311788819996</v>
      </c>
      <c r="TWS183" s="85">
        <f>1.039*$AZ$183</f>
        <v>23307.311788819996</v>
      </c>
      <c r="TWT183" s="85">
        <f>1.039*$AZ$183</f>
        <v>23307.311788819996</v>
      </c>
      <c r="TWU183" s="85">
        <f>1.039*$AZ$183</f>
        <v>23307.311788819996</v>
      </c>
      <c r="TWV183" s="85">
        <f>1.039*$AZ$183</f>
        <v>23307.311788819996</v>
      </c>
      <c r="TWW183" s="85">
        <f>1.039*$AZ$183</f>
        <v>23307.311788819996</v>
      </c>
      <c r="TWX183" s="85">
        <f>1.039*$AZ$183</f>
        <v>23307.311788819996</v>
      </c>
      <c r="TWY183" s="85">
        <f>1.039*$AZ$183</f>
        <v>23307.311788819996</v>
      </c>
      <c r="TWZ183" s="85">
        <f>1.039*$AZ$183</f>
        <v>23307.311788819996</v>
      </c>
      <c r="TXA183" s="85">
        <f>1.039*$AZ$183</f>
        <v>23307.311788819996</v>
      </c>
      <c r="TXB183" s="85">
        <f>1.039*$AZ$183</f>
        <v>23307.311788819996</v>
      </c>
      <c r="TXC183" s="85">
        <f>1.039*$AZ$183</f>
        <v>23307.311788819996</v>
      </c>
      <c r="TXD183" s="85">
        <f>1.039*$AZ$183</f>
        <v>23307.311788819996</v>
      </c>
      <c r="TXE183" s="85">
        <f>1.039*$AZ$183</f>
        <v>23307.311788819996</v>
      </c>
      <c r="TXF183" s="85">
        <f>1.039*$AZ$183</f>
        <v>23307.311788819996</v>
      </c>
      <c r="TXG183" s="85">
        <f>1.039*$AZ$183</f>
        <v>23307.311788819996</v>
      </c>
      <c r="TXH183" s="85">
        <f>1.039*$AZ$183</f>
        <v>23307.311788819996</v>
      </c>
      <c r="TXI183" s="85">
        <f>1.039*$AZ$183</f>
        <v>23307.311788819996</v>
      </c>
      <c r="TXJ183" s="85">
        <f>1.039*$AZ$183</f>
        <v>23307.311788819996</v>
      </c>
      <c r="TXK183" s="85">
        <f>1.039*$AZ$183</f>
        <v>23307.311788819996</v>
      </c>
      <c r="TXL183" s="85">
        <f>1.039*$AZ$183</f>
        <v>23307.311788819996</v>
      </c>
      <c r="TXM183" s="85">
        <f>1.039*$AZ$183</f>
        <v>23307.311788819996</v>
      </c>
      <c r="TXN183" s="85">
        <f>1.039*$AZ$183</f>
        <v>23307.311788819996</v>
      </c>
      <c r="TXO183" s="85">
        <f>1.039*$AZ$183</f>
        <v>23307.311788819996</v>
      </c>
      <c r="TXP183" s="85">
        <f>1.039*$AZ$183</f>
        <v>23307.311788819996</v>
      </c>
      <c r="TXQ183" s="85">
        <f>1.039*$AZ$183</f>
        <v>23307.311788819996</v>
      </c>
      <c r="TXR183" s="85">
        <f>1.039*$AZ$183</f>
        <v>23307.311788819996</v>
      </c>
      <c r="TXS183" s="85">
        <f>1.039*$AZ$183</f>
        <v>23307.311788819996</v>
      </c>
      <c r="TXT183" s="85">
        <f>1.039*$AZ$183</f>
        <v>23307.311788819996</v>
      </c>
      <c r="TXU183" s="85">
        <f>1.039*$AZ$183</f>
        <v>23307.311788819996</v>
      </c>
      <c r="TXV183" s="85">
        <f>1.039*$AZ$183</f>
        <v>23307.311788819996</v>
      </c>
      <c r="TXW183" s="85">
        <f>1.039*$AZ$183</f>
        <v>23307.311788819996</v>
      </c>
      <c r="TXX183" s="85">
        <f>1.039*$AZ$183</f>
        <v>23307.311788819996</v>
      </c>
      <c r="TXY183" s="85">
        <f>1.039*$AZ$183</f>
        <v>23307.311788819996</v>
      </c>
      <c r="TXZ183" s="85">
        <f>1.039*$AZ$183</f>
        <v>23307.311788819996</v>
      </c>
      <c r="TYA183" s="85">
        <f>1.039*$AZ$183</f>
        <v>23307.311788819996</v>
      </c>
      <c r="TYB183" s="85">
        <f>1.039*$AZ$183</f>
        <v>23307.311788819996</v>
      </c>
      <c r="TYC183" s="85">
        <f>1.039*$AZ$183</f>
        <v>23307.311788819996</v>
      </c>
      <c r="TYD183" s="85">
        <f>1.039*$AZ$183</f>
        <v>23307.311788819996</v>
      </c>
      <c r="TYE183" s="85">
        <f>1.039*$AZ$183</f>
        <v>23307.311788819996</v>
      </c>
      <c r="TYF183" s="85">
        <f>1.039*$AZ$183</f>
        <v>23307.311788819996</v>
      </c>
      <c r="TYG183" s="85">
        <f>1.039*$AZ$183</f>
        <v>23307.311788819996</v>
      </c>
      <c r="TYH183" s="85">
        <f>1.039*$AZ$183</f>
        <v>23307.311788819996</v>
      </c>
      <c r="TYI183" s="85">
        <f>1.039*$AZ$183</f>
        <v>23307.311788819996</v>
      </c>
      <c r="TYJ183" s="85">
        <f>1.039*$AZ$183</f>
        <v>23307.311788819996</v>
      </c>
      <c r="TYK183" s="85">
        <f>1.039*$AZ$183</f>
        <v>23307.311788819996</v>
      </c>
      <c r="TYL183" s="85">
        <f>1.039*$AZ$183</f>
        <v>23307.311788819996</v>
      </c>
      <c r="TYM183" s="85">
        <f>1.039*$AZ$183</f>
        <v>23307.311788819996</v>
      </c>
      <c r="TYN183" s="85">
        <f>1.039*$AZ$183</f>
        <v>23307.311788819996</v>
      </c>
      <c r="TYO183" s="85">
        <f>1.039*$AZ$183</f>
        <v>23307.311788819996</v>
      </c>
      <c r="TYP183" s="85">
        <f>1.039*$AZ$183</f>
        <v>23307.311788819996</v>
      </c>
      <c r="TYQ183" s="85">
        <f>1.039*$AZ$183</f>
        <v>23307.311788819996</v>
      </c>
      <c r="TYR183" s="85">
        <f>1.039*$AZ$183</f>
        <v>23307.311788819996</v>
      </c>
      <c r="TYS183" s="85">
        <f>1.039*$AZ$183</f>
        <v>23307.311788819996</v>
      </c>
      <c r="TYT183" s="85">
        <f>1.039*$AZ$183</f>
        <v>23307.311788819996</v>
      </c>
      <c r="TYU183" s="85">
        <f>1.039*$AZ$183</f>
        <v>23307.311788819996</v>
      </c>
      <c r="TYV183" s="85">
        <f>1.039*$AZ$183</f>
        <v>23307.311788819996</v>
      </c>
      <c r="TYW183" s="85">
        <f>1.039*$AZ$183</f>
        <v>23307.311788819996</v>
      </c>
      <c r="TYX183" s="85">
        <f>1.039*$AZ$183</f>
        <v>23307.311788819996</v>
      </c>
      <c r="TYY183" s="85">
        <f>1.039*$AZ$183</f>
        <v>23307.311788819996</v>
      </c>
      <c r="TYZ183" s="85">
        <f>1.039*$AZ$183</f>
        <v>23307.311788819996</v>
      </c>
      <c r="TZA183" s="85">
        <f>1.039*$AZ$183</f>
        <v>23307.311788819996</v>
      </c>
      <c r="TZB183" s="85">
        <f>1.039*$AZ$183</f>
        <v>23307.311788819996</v>
      </c>
      <c r="TZC183" s="85">
        <f>1.039*$AZ$183</f>
        <v>23307.311788819996</v>
      </c>
      <c r="TZD183" s="85">
        <f>1.039*$AZ$183</f>
        <v>23307.311788819996</v>
      </c>
      <c r="TZE183" s="85">
        <f>1.039*$AZ$183</f>
        <v>23307.311788819996</v>
      </c>
      <c r="TZF183" s="85">
        <f>1.039*$AZ$183</f>
        <v>23307.311788819996</v>
      </c>
      <c r="TZG183" s="85">
        <f>1.039*$AZ$183</f>
        <v>23307.311788819996</v>
      </c>
      <c r="TZH183" s="85">
        <f>1.039*$AZ$183</f>
        <v>23307.311788819996</v>
      </c>
      <c r="TZI183" s="85">
        <f>1.039*$AZ$183</f>
        <v>23307.311788819996</v>
      </c>
      <c r="TZJ183" s="85">
        <f>1.039*$AZ$183</f>
        <v>23307.311788819996</v>
      </c>
      <c r="TZK183" s="85">
        <f>1.039*$AZ$183</f>
        <v>23307.311788819996</v>
      </c>
      <c r="TZL183" s="85">
        <f>1.039*$AZ$183</f>
        <v>23307.311788819996</v>
      </c>
      <c r="TZM183" s="85">
        <f>1.039*$AZ$183</f>
        <v>23307.311788819996</v>
      </c>
      <c r="TZN183" s="85">
        <f>1.039*$AZ$183</f>
        <v>23307.311788819996</v>
      </c>
      <c r="TZO183" s="85">
        <f>1.039*$AZ$183</f>
        <v>23307.311788819996</v>
      </c>
      <c r="TZP183" s="85">
        <f>1.039*$AZ$183</f>
        <v>23307.311788819996</v>
      </c>
      <c r="TZQ183" s="85">
        <f>1.039*$AZ$183</f>
        <v>23307.311788819996</v>
      </c>
      <c r="TZR183" s="85">
        <f>1.039*$AZ$183</f>
        <v>23307.311788819996</v>
      </c>
      <c r="TZS183" s="85">
        <f>1.039*$AZ$183</f>
        <v>23307.311788819996</v>
      </c>
      <c r="TZT183" s="85">
        <f>1.039*$AZ$183</f>
        <v>23307.311788819996</v>
      </c>
      <c r="TZU183" s="85">
        <f>1.039*$AZ$183</f>
        <v>23307.311788819996</v>
      </c>
      <c r="TZV183" s="85">
        <f>1.039*$AZ$183</f>
        <v>23307.311788819996</v>
      </c>
      <c r="TZW183" s="85">
        <f>1.039*$AZ$183</f>
        <v>23307.311788819996</v>
      </c>
      <c r="TZX183" s="85">
        <f>1.039*$AZ$183</f>
        <v>23307.311788819996</v>
      </c>
      <c r="TZY183" s="85">
        <f>1.039*$AZ$183</f>
        <v>23307.311788819996</v>
      </c>
      <c r="TZZ183" s="85">
        <f>1.039*$AZ$183</f>
        <v>23307.311788819996</v>
      </c>
      <c r="UAA183" s="85">
        <f>1.039*$AZ$183</f>
        <v>23307.311788819996</v>
      </c>
      <c r="UAB183" s="85">
        <f>1.039*$AZ$183</f>
        <v>23307.311788819996</v>
      </c>
      <c r="UAC183" s="85">
        <f>1.039*$AZ$183</f>
        <v>23307.311788819996</v>
      </c>
      <c r="UAD183" s="85">
        <f>1.039*$AZ$183</f>
        <v>23307.311788819996</v>
      </c>
      <c r="UAE183" s="85">
        <f>1.039*$AZ$183</f>
        <v>23307.311788819996</v>
      </c>
      <c r="UAF183" s="85">
        <f>1.039*$AZ$183</f>
        <v>23307.311788819996</v>
      </c>
      <c r="UAG183" s="85">
        <f>1.039*$AZ$183</f>
        <v>23307.311788819996</v>
      </c>
      <c r="UAH183" s="85">
        <f>1.039*$AZ$183</f>
        <v>23307.311788819996</v>
      </c>
      <c r="UAI183" s="85">
        <f>1.039*$AZ$183</f>
        <v>23307.311788819996</v>
      </c>
      <c r="UAJ183" s="85">
        <f>1.039*$AZ$183</f>
        <v>23307.311788819996</v>
      </c>
      <c r="UAK183" s="85">
        <f>1.039*$AZ$183</f>
        <v>23307.311788819996</v>
      </c>
      <c r="UAL183" s="85">
        <f>1.039*$AZ$183</f>
        <v>23307.311788819996</v>
      </c>
      <c r="UAM183" s="85">
        <f>1.039*$AZ$183</f>
        <v>23307.311788819996</v>
      </c>
      <c r="UAN183" s="85">
        <f>1.039*$AZ$183</f>
        <v>23307.311788819996</v>
      </c>
      <c r="UAO183" s="85">
        <f>1.039*$AZ$183</f>
        <v>23307.311788819996</v>
      </c>
      <c r="UAP183" s="85">
        <f>1.039*$AZ$183</f>
        <v>23307.311788819996</v>
      </c>
      <c r="UAQ183" s="85">
        <f>1.039*$AZ$183</f>
        <v>23307.311788819996</v>
      </c>
      <c r="UAR183" s="85">
        <f>1.039*$AZ$183</f>
        <v>23307.311788819996</v>
      </c>
      <c r="UAS183" s="85">
        <f>1.039*$AZ$183</f>
        <v>23307.311788819996</v>
      </c>
      <c r="UAT183" s="85">
        <f>1.039*$AZ$183</f>
        <v>23307.311788819996</v>
      </c>
      <c r="UAU183" s="85">
        <f>1.039*$AZ$183</f>
        <v>23307.311788819996</v>
      </c>
      <c r="UAV183" s="85">
        <f>1.039*$AZ$183</f>
        <v>23307.311788819996</v>
      </c>
      <c r="UAW183" s="85">
        <f>1.039*$AZ$183</f>
        <v>23307.311788819996</v>
      </c>
      <c r="UAX183" s="85">
        <f>1.039*$AZ$183</f>
        <v>23307.311788819996</v>
      </c>
      <c r="UAY183" s="85">
        <f>1.039*$AZ$183</f>
        <v>23307.311788819996</v>
      </c>
      <c r="UAZ183" s="85">
        <f>1.039*$AZ$183</f>
        <v>23307.311788819996</v>
      </c>
      <c r="UBA183" s="85">
        <f>1.039*$AZ$183</f>
        <v>23307.311788819996</v>
      </c>
      <c r="UBB183" s="85">
        <f>1.039*$AZ$183</f>
        <v>23307.311788819996</v>
      </c>
      <c r="UBC183" s="85">
        <f>1.039*$AZ$183</f>
        <v>23307.311788819996</v>
      </c>
      <c r="UBD183" s="85">
        <f>1.039*$AZ$183</f>
        <v>23307.311788819996</v>
      </c>
      <c r="UBE183" s="85">
        <f>1.039*$AZ$183</f>
        <v>23307.311788819996</v>
      </c>
      <c r="UBF183" s="85">
        <f>1.039*$AZ$183</f>
        <v>23307.311788819996</v>
      </c>
      <c r="UBG183" s="85">
        <f>1.039*$AZ$183</f>
        <v>23307.311788819996</v>
      </c>
      <c r="UBH183" s="85">
        <f>1.039*$AZ$183</f>
        <v>23307.311788819996</v>
      </c>
      <c r="UBI183" s="85">
        <f>1.039*$AZ$183</f>
        <v>23307.311788819996</v>
      </c>
      <c r="UBJ183" s="85">
        <f>1.039*$AZ$183</f>
        <v>23307.311788819996</v>
      </c>
      <c r="UBK183" s="85">
        <f>1.039*$AZ$183</f>
        <v>23307.311788819996</v>
      </c>
      <c r="UBL183" s="85">
        <f>1.039*$AZ$183</f>
        <v>23307.311788819996</v>
      </c>
      <c r="UBM183" s="85">
        <f>1.039*$AZ$183</f>
        <v>23307.311788819996</v>
      </c>
      <c r="UBN183" s="85">
        <f>1.039*$AZ$183</f>
        <v>23307.311788819996</v>
      </c>
      <c r="UBO183" s="85">
        <f>1.039*$AZ$183</f>
        <v>23307.311788819996</v>
      </c>
      <c r="UBP183" s="85">
        <f>1.039*$AZ$183</f>
        <v>23307.311788819996</v>
      </c>
      <c r="UBQ183" s="85">
        <f>1.039*$AZ$183</f>
        <v>23307.311788819996</v>
      </c>
      <c r="UBR183" s="85">
        <f>1.039*$AZ$183</f>
        <v>23307.311788819996</v>
      </c>
      <c r="UBS183" s="85">
        <f>1.039*$AZ$183</f>
        <v>23307.311788819996</v>
      </c>
      <c r="UBT183" s="85">
        <f>1.039*$AZ$183</f>
        <v>23307.311788819996</v>
      </c>
      <c r="UBU183" s="85">
        <f>1.039*$AZ$183</f>
        <v>23307.311788819996</v>
      </c>
      <c r="UBV183" s="85">
        <f>1.039*$AZ$183</f>
        <v>23307.311788819996</v>
      </c>
      <c r="UBW183" s="85">
        <f>1.039*$AZ$183</f>
        <v>23307.311788819996</v>
      </c>
      <c r="UBX183" s="85">
        <f>1.039*$AZ$183</f>
        <v>23307.311788819996</v>
      </c>
      <c r="UBY183" s="85">
        <f>1.039*$AZ$183</f>
        <v>23307.311788819996</v>
      </c>
      <c r="UBZ183" s="85">
        <f>1.039*$AZ$183</f>
        <v>23307.311788819996</v>
      </c>
      <c r="UCA183" s="85">
        <f>1.039*$AZ$183</f>
        <v>23307.311788819996</v>
      </c>
      <c r="UCB183" s="85">
        <f>1.039*$AZ$183</f>
        <v>23307.311788819996</v>
      </c>
      <c r="UCC183" s="85">
        <f>1.039*$AZ$183</f>
        <v>23307.311788819996</v>
      </c>
      <c r="UCD183" s="85">
        <f>1.039*$AZ$183</f>
        <v>23307.311788819996</v>
      </c>
      <c r="UCE183" s="85">
        <f>1.039*$AZ$183</f>
        <v>23307.311788819996</v>
      </c>
      <c r="UCF183" s="85">
        <f>1.039*$AZ$183</f>
        <v>23307.311788819996</v>
      </c>
      <c r="UCG183" s="85">
        <f>1.039*$AZ$183</f>
        <v>23307.311788819996</v>
      </c>
      <c r="UCH183" s="85">
        <f>1.039*$AZ$183</f>
        <v>23307.311788819996</v>
      </c>
      <c r="UCI183" s="85">
        <f>1.039*$AZ$183</f>
        <v>23307.311788819996</v>
      </c>
      <c r="UCJ183" s="85">
        <f>1.039*$AZ$183</f>
        <v>23307.311788819996</v>
      </c>
      <c r="UCK183" s="85">
        <f>1.039*$AZ$183</f>
        <v>23307.311788819996</v>
      </c>
      <c r="UCL183" s="85">
        <f>1.039*$AZ$183</f>
        <v>23307.311788819996</v>
      </c>
      <c r="UCM183" s="85">
        <f>1.039*$AZ$183</f>
        <v>23307.311788819996</v>
      </c>
      <c r="UCN183" s="85">
        <f>1.039*$AZ$183</f>
        <v>23307.311788819996</v>
      </c>
      <c r="UCO183" s="85">
        <f>1.039*$AZ$183</f>
        <v>23307.311788819996</v>
      </c>
      <c r="UCP183" s="85">
        <f>1.039*$AZ$183</f>
        <v>23307.311788819996</v>
      </c>
      <c r="UCQ183" s="85">
        <f>1.039*$AZ$183</f>
        <v>23307.311788819996</v>
      </c>
      <c r="UCR183" s="85">
        <f>1.039*$AZ$183</f>
        <v>23307.311788819996</v>
      </c>
      <c r="UCS183" s="85">
        <f>1.039*$AZ$183</f>
        <v>23307.311788819996</v>
      </c>
      <c r="UCT183" s="85">
        <f>1.039*$AZ$183</f>
        <v>23307.311788819996</v>
      </c>
      <c r="UCU183" s="85">
        <f>1.039*$AZ$183</f>
        <v>23307.311788819996</v>
      </c>
      <c r="UCV183" s="85">
        <f>1.039*$AZ$183</f>
        <v>23307.311788819996</v>
      </c>
      <c r="UCW183" s="85">
        <f>1.039*$AZ$183</f>
        <v>23307.311788819996</v>
      </c>
      <c r="UCX183" s="85">
        <f>1.039*$AZ$183</f>
        <v>23307.311788819996</v>
      </c>
      <c r="UCY183" s="85">
        <f>1.039*$AZ$183</f>
        <v>23307.311788819996</v>
      </c>
      <c r="UCZ183" s="85">
        <f>1.039*$AZ$183</f>
        <v>23307.311788819996</v>
      </c>
      <c r="UDA183" s="85">
        <f>1.039*$AZ$183</f>
        <v>23307.311788819996</v>
      </c>
      <c r="UDB183" s="85">
        <f>1.039*$AZ$183</f>
        <v>23307.311788819996</v>
      </c>
      <c r="UDC183" s="85">
        <f>1.039*$AZ$183</f>
        <v>23307.311788819996</v>
      </c>
      <c r="UDD183" s="85">
        <f>1.039*$AZ$183</f>
        <v>23307.311788819996</v>
      </c>
      <c r="UDE183" s="85">
        <f>1.039*$AZ$183</f>
        <v>23307.311788819996</v>
      </c>
      <c r="UDF183" s="85">
        <f>1.039*$AZ$183</f>
        <v>23307.311788819996</v>
      </c>
      <c r="UDG183" s="85">
        <f>1.039*$AZ$183</f>
        <v>23307.311788819996</v>
      </c>
      <c r="UDH183" s="85">
        <f>1.039*$AZ$183</f>
        <v>23307.311788819996</v>
      </c>
      <c r="UDI183" s="85">
        <f>1.039*$AZ$183</f>
        <v>23307.311788819996</v>
      </c>
      <c r="UDJ183" s="85">
        <f>1.039*$AZ$183</f>
        <v>23307.311788819996</v>
      </c>
      <c r="UDK183" s="85">
        <f>1.039*$AZ$183</f>
        <v>23307.311788819996</v>
      </c>
      <c r="UDL183" s="85">
        <f>1.039*$AZ$183</f>
        <v>23307.311788819996</v>
      </c>
      <c r="UDM183" s="85">
        <f>1.039*$AZ$183</f>
        <v>23307.311788819996</v>
      </c>
      <c r="UDN183" s="85">
        <f>1.039*$AZ$183</f>
        <v>23307.311788819996</v>
      </c>
      <c r="UDO183" s="85">
        <f>1.039*$AZ$183</f>
        <v>23307.311788819996</v>
      </c>
      <c r="UDP183" s="85">
        <f>1.039*$AZ$183</f>
        <v>23307.311788819996</v>
      </c>
      <c r="UDQ183" s="85">
        <f>1.039*$AZ$183</f>
        <v>23307.311788819996</v>
      </c>
      <c r="UDR183" s="85">
        <f>1.039*$AZ$183</f>
        <v>23307.311788819996</v>
      </c>
      <c r="UDS183" s="85">
        <f>1.039*$AZ$183</f>
        <v>23307.311788819996</v>
      </c>
      <c r="UDT183" s="85">
        <f>1.039*$AZ$183</f>
        <v>23307.311788819996</v>
      </c>
      <c r="UDU183" s="85">
        <f>1.039*$AZ$183</f>
        <v>23307.311788819996</v>
      </c>
      <c r="UDV183" s="85">
        <f>1.039*$AZ$183</f>
        <v>23307.311788819996</v>
      </c>
      <c r="UDW183" s="85">
        <f>1.039*$AZ$183</f>
        <v>23307.311788819996</v>
      </c>
      <c r="UDX183" s="85">
        <f>1.039*$AZ$183</f>
        <v>23307.311788819996</v>
      </c>
      <c r="UDY183" s="85">
        <f>1.039*$AZ$183</f>
        <v>23307.311788819996</v>
      </c>
      <c r="UDZ183" s="85">
        <f>1.039*$AZ$183</f>
        <v>23307.311788819996</v>
      </c>
      <c r="UEA183" s="85">
        <f>1.039*$AZ$183</f>
        <v>23307.311788819996</v>
      </c>
      <c r="UEB183" s="85">
        <f>1.039*$AZ$183</f>
        <v>23307.311788819996</v>
      </c>
      <c r="UEC183" s="85">
        <f>1.039*$AZ$183</f>
        <v>23307.311788819996</v>
      </c>
      <c r="UED183" s="85">
        <f>1.039*$AZ$183</f>
        <v>23307.311788819996</v>
      </c>
      <c r="UEE183" s="85">
        <f>1.039*$AZ$183</f>
        <v>23307.311788819996</v>
      </c>
      <c r="UEF183" s="85">
        <f>1.039*$AZ$183</f>
        <v>23307.311788819996</v>
      </c>
      <c r="UEG183" s="85">
        <f>1.039*$AZ$183</f>
        <v>23307.311788819996</v>
      </c>
      <c r="UEH183" s="85">
        <f>1.039*$AZ$183</f>
        <v>23307.311788819996</v>
      </c>
      <c r="UEI183" s="85">
        <f>1.039*$AZ$183</f>
        <v>23307.311788819996</v>
      </c>
      <c r="UEJ183" s="85">
        <f>1.039*$AZ$183</f>
        <v>23307.311788819996</v>
      </c>
      <c r="UEK183" s="85">
        <f>1.039*$AZ$183</f>
        <v>23307.311788819996</v>
      </c>
      <c r="UEL183" s="85">
        <f>1.039*$AZ$183</f>
        <v>23307.311788819996</v>
      </c>
      <c r="UEM183" s="85">
        <f>1.039*$AZ$183</f>
        <v>23307.311788819996</v>
      </c>
      <c r="UEN183" s="85">
        <f>1.039*$AZ$183</f>
        <v>23307.311788819996</v>
      </c>
      <c r="UEO183" s="85">
        <f>1.039*$AZ$183</f>
        <v>23307.311788819996</v>
      </c>
      <c r="UEP183" s="85">
        <f>1.039*$AZ$183</f>
        <v>23307.311788819996</v>
      </c>
      <c r="UEQ183" s="85">
        <f>1.039*$AZ$183</f>
        <v>23307.311788819996</v>
      </c>
      <c r="UER183" s="85">
        <f>1.039*$AZ$183</f>
        <v>23307.311788819996</v>
      </c>
      <c r="UES183" s="85">
        <f>1.039*$AZ$183</f>
        <v>23307.311788819996</v>
      </c>
      <c r="UET183" s="85">
        <f>1.039*$AZ$183</f>
        <v>23307.311788819996</v>
      </c>
      <c r="UEU183" s="85">
        <f>1.039*$AZ$183</f>
        <v>23307.311788819996</v>
      </c>
      <c r="UEV183" s="85">
        <f>1.039*$AZ$183</f>
        <v>23307.311788819996</v>
      </c>
      <c r="UEW183" s="85">
        <f>1.039*$AZ$183</f>
        <v>23307.311788819996</v>
      </c>
      <c r="UEX183" s="85">
        <f>1.039*$AZ$183</f>
        <v>23307.311788819996</v>
      </c>
      <c r="UEY183" s="85">
        <f>1.039*$AZ$183</f>
        <v>23307.311788819996</v>
      </c>
      <c r="UEZ183" s="85">
        <f>1.039*$AZ$183</f>
        <v>23307.311788819996</v>
      </c>
      <c r="UFA183" s="85">
        <f>1.039*$AZ$183</f>
        <v>23307.311788819996</v>
      </c>
      <c r="UFB183" s="85">
        <f>1.039*$AZ$183</f>
        <v>23307.311788819996</v>
      </c>
      <c r="UFC183" s="85">
        <f>1.039*$AZ$183</f>
        <v>23307.311788819996</v>
      </c>
      <c r="UFD183" s="85">
        <f>1.039*$AZ$183</f>
        <v>23307.311788819996</v>
      </c>
      <c r="UFE183" s="85">
        <f>1.039*$AZ$183</f>
        <v>23307.311788819996</v>
      </c>
      <c r="UFF183" s="85">
        <f>1.039*$AZ$183</f>
        <v>23307.311788819996</v>
      </c>
      <c r="UFG183" s="85">
        <f>1.039*$AZ$183</f>
        <v>23307.311788819996</v>
      </c>
      <c r="UFH183" s="85">
        <f>1.039*$AZ$183</f>
        <v>23307.311788819996</v>
      </c>
      <c r="UFI183" s="85">
        <f>1.039*$AZ$183</f>
        <v>23307.311788819996</v>
      </c>
      <c r="UFJ183" s="85">
        <f>1.039*$AZ$183</f>
        <v>23307.311788819996</v>
      </c>
      <c r="UFK183" s="85">
        <f>1.039*$AZ$183</f>
        <v>23307.311788819996</v>
      </c>
      <c r="UFL183" s="85">
        <f>1.039*$AZ$183</f>
        <v>23307.311788819996</v>
      </c>
      <c r="UFM183" s="85">
        <f>1.039*$AZ$183</f>
        <v>23307.311788819996</v>
      </c>
      <c r="UFN183" s="85">
        <f>1.039*$AZ$183</f>
        <v>23307.311788819996</v>
      </c>
      <c r="UFO183" s="85">
        <f>1.039*$AZ$183</f>
        <v>23307.311788819996</v>
      </c>
      <c r="UFP183" s="85">
        <f>1.039*$AZ$183</f>
        <v>23307.311788819996</v>
      </c>
      <c r="UFQ183" s="85">
        <f>1.039*$AZ$183</f>
        <v>23307.311788819996</v>
      </c>
      <c r="UFR183" s="85">
        <f>1.039*$AZ$183</f>
        <v>23307.311788819996</v>
      </c>
      <c r="UFS183" s="85">
        <f>1.039*$AZ$183</f>
        <v>23307.311788819996</v>
      </c>
      <c r="UFT183" s="85">
        <f>1.039*$AZ$183</f>
        <v>23307.311788819996</v>
      </c>
      <c r="UFU183" s="85">
        <f>1.039*$AZ$183</f>
        <v>23307.311788819996</v>
      </c>
      <c r="UFV183" s="85">
        <f>1.039*$AZ$183</f>
        <v>23307.311788819996</v>
      </c>
      <c r="UFW183" s="85">
        <f>1.039*$AZ$183</f>
        <v>23307.311788819996</v>
      </c>
      <c r="UFX183" s="85">
        <f>1.039*$AZ$183</f>
        <v>23307.311788819996</v>
      </c>
      <c r="UFY183" s="85">
        <f>1.039*$AZ$183</f>
        <v>23307.311788819996</v>
      </c>
      <c r="UFZ183" s="85">
        <f>1.039*$AZ$183</f>
        <v>23307.311788819996</v>
      </c>
      <c r="UGA183" s="85">
        <f>1.039*$AZ$183</f>
        <v>23307.311788819996</v>
      </c>
      <c r="UGB183" s="85">
        <f>1.039*$AZ$183</f>
        <v>23307.311788819996</v>
      </c>
      <c r="UGC183" s="85">
        <f>1.039*$AZ$183</f>
        <v>23307.311788819996</v>
      </c>
      <c r="UGD183" s="85">
        <f>1.039*$AZ$183</f>
        <v>23307.311788819996</v>
      </c>
      <c r="UGE183" s="85">
        <f>1.039*$AZ$183</f>
        <v>23307.311788819996</v>
      </c>
      <c r="UGF183" s="85">
        <f>1.039*$AZ$183</f>
        <v>23307.311788819996</v>
      </c>
      <c r="UGG183" s="85">
        <f>1.039*$AZ$183</f>
        <v>23307.311788819996</v>
      </c>
      <c r="UGH183" s="85">
        <f>1.039*$AZ$183</f>
        <v>23307.311788819996</v>
      </c>
      <c r="UGI183" s="85">
        <f>1.039*$AZ$183</f>
        <v>23307.311788819996</v>
      </c>
      <c r="UGJ183" s="85">
        <f>1.039*$AZ$183</f>
        <v>23307.311788819996</v>
      </c>
      <c r="UGK183" s="85">
        <f>1.039*$AZ$183</f>
        <v>23307.311788819996</v>
      </c>
      <c r="UGL183" s="85">
        <f>1.039*$AZ$183</f>
        <v>23307.311788819996</v>
      </c>
      <c r="UGM183" s="85">
        <f>1.039*$AZ$183</f>
        <v>23307.311788819996</v>
      </c>
      <c r="UGN183" s="85">
        <f>1.039*$AZ$183</f>
        <v>23307.311788819996</v>
      </c>
      <c r="UGO183" s="85">
        <f>1.039*$AZ$183</f>
        <v>23307.311788819996</v>
      </c>
      <c r="UGP183" s="85">
        <f>1.039*$AZ$183</f>
        <v>23307.311788819996</v>
      </c>
      <c r="UGQ183" s="85">
        <f>1.039*$AZ$183</f>
        <v>23307.311788819996</v>
      </c>
      <c r="UGR183" s="85">
        <f>1.039*$AZ$183</f>
        <v>23307.311788819996</v>
      </c>
      <c r="UGS183" s="85">
        <f>1.039*$AZ$183</f>
        <v>23307.311788819996</v>
      </c>
      <c r="UGT183" s="85">
        <f>1.039*$AZ$183</f>
        <v>23307.311788819996</v>
      </c>
      <c r="UGU183" s="85">
        <f>1.039*$AZ$183</f>
        <v>23307.311788819996</v>
      </c>
      <c r="UGV183" s="85">
        <f>1.039*$AZ$183</f>
        <v>23307.311788819996</v>
      </c>
      <c r="UGW183" s="85">
        <f>1.039*$AZ$183</f>
        <v>23307.311788819996</v>
      </c>
      <c r="UGX183" s="85">
        <f>1.039*$AZ$183</f>
        <v>23307.311788819996</v>
      </c>
      <c r="UGY183" s="85">
        <f>1.039*$AZ$183</f>
        <v>23307.311788819996</v>
      </c>
      <c r="UGZ183" s="85">
        <f>1.039*$AZ$183</f>
        <v>23307.311788819996</v>
      </c>
      <c r="UHA183" s="85">
        <f>1.039*$AZ$183</f>
        <v>23307.311788819996</v>
      </c>
      <c r="UHB183" s="85">
        <f>1.039*$AZ$183</f>
        <v>23307.311788819996</v>
      </c>
      <c r="UHC183" s="85">
        <f>1.039*$AZ$183</f>
        <v>23307.311788819996</v>
      </c>
      <c r="UHD183" s="85">
        <f>1.039*$AZ$183</f>
        <v>23307.311788819996</v>
      </c>
      <c r="UHE183" s="85">
        <f>1.039*$AZ$183</f>
        <v>23307.311788819996</v>
      </c>
      <c r="UHF183" s="85">
        <f>1.039*$AZ$183</f>
        <v>23307.311788819996</v>
      </c>
      <c r="UHG183" s="85">
        <f>1.039*$AZ$183</f>
        <v>23307.311788819996</v>
      </c>
      <c r="UHH183" s="85">
        <f>1.039*$AZ$183</f>
        <v>23307.311788819996</v>
      </c>
      <c r="UHI183" s="85">
        <f>1.039*$AZ$183</f>
        <v>23307.311788819996</v>
      </c>
      <c r="UHJ183" s="85">
        <f>1.039*$AZ$183</f>
        <v>23307.311788819996</v>
      </c>
      <c r="UHK183" s="85">
        <f>1.039*$AZ$183</f>
        <v>23307.311788819996</v>
      </c>
      <c r="UHL183" s="85">
        <f>1.039*$AZ$183</f>
        <v>23307.311788819996</v>
      </c>
      <c r="UHM183" s="85">
        <f>1.039*$AZ$183</f>
        <v>23307.311788819996</v>
      </c>
      <c r="UHN183" s="85">
        <f>1.039*$AZ$183</f>
        <v>23307.311788819996</v>
      </c>
      <c r="UHO183" s="85">
        <f>1.039*$AZ$183</f>
        <v>23307.311788819996</v>
      </c>
      <c r="UHP183" s="85">
        <f>1.039*$AZ$183</f>
        <v>23307.311788819996</v>
      </c>
      <c r="UHQ183" s="85">
        <f>1.039*$AZ$183</f>
        <v>23307.311788819996</v>
      </c>
      <c r="UHR183" s="85">
        <f>1.039*$AZ$183</f>
        <v>23307.311788819996</v>
      </c>
      <c r="UHS183" s="85">
        <f>1.039*$AZ$183</f>
        <v>23307.311788819996</v>
      </c>
      <c r="UHT183" s="85">
        <f>1.039*$AZ$183</f>
        <v>23307.311788819996</v>
      </c>
      <c r="UHU183" s="85">
        <f>1.039*$AZ$183</f>
        <v>23307.311788819996</v>
      </c>
      <c r="UHV183" s="85">
        <f>1.039*$AZ$183</f>
        <v>23307.311788819996</v>
      </c>
      <c r="UHW183" s="85">
        <f>1.039*$AZ$183</f>
        <v>23307.311788819996</v>
      </c>
      <c r="UHX183" s="85">
        <f>1.039*$AZ$183</f>
        <v>23307.311788819996</v>
      </c>
      <c r="UHY183" s="85">
        <f>1.039*$AZ$183</f>
        <v>23307.311788819996</v>
      </c>
      <c r="UHZ183" s="85">
        <f>1.039*$AZ$183</f>
        <v>23307.311788819996</v>
      </c>
      <c r="UIA183" s="85">
        <f>1.039*$AZ$183</f>
        <v>23307.311788819996</v>
      </c>
      <c r="UIB183" s="85">
        <f>1.039*$AZ$183</f>
        <v>23307.311788819996</v>
      </c>
      <c r="UIC183" s="85">
        <f>1.039*$AZ$183</f>
        <v>23307.311788819996</v>
      </c>
      <c r="UID183" s="85">
        <f>1.039*$AZ$183</f>
        <v>23307.311788819996</v>
      </c>
      <c r="UIE183" s="85">
        <f>1.039*$AZ$183</f>
        <v>23307.311788819996</v>
      </c>
      <c r="UIF183" s="85">
        <f>1.039*$AZ$183</f>
        <v>23307.311788819996</v>
      </c>
      <c r="UIG183" s="85">
        <f>1.039*$AZ$183</f>
        <v>23307.311788819996</v>
      </c>
      <c r="UIH183" s="85">
        <f>1.039*$AZ$183</f>
        <v>23307.311788819996</v>
      </c>
      <c r="UII183" s="85">
        <f>1.039*$AZ$183</f>
        <v>23307.311788819996</v>
      </c>
      <c r="UIJ183" s="85">
        <f>1.039*$AZ$183</f>
        <v>23307.311788819996</v>
      </c>
      <c r="UIK183" s="85">
        <f>1.039*$AZ$183</f>
        <v>23307.311788819996</v>
      </c>
      <c r="UIL183" s="85">
        <f>1.039*$AZ$183</f>
        <v>23307.311788819996</v>
      </c>
      <c r="UIM183" s="85">
        <f>1.039*$AZ$183</f>
        <v>23307.311788819996</v>
      </c>
      <c r="UIN183" s="85">
        <f>1.039*$AZ$183</f>
        <v>23307.311788819996</v>
      </c>
      <c r="UIO183" s="85">
        <f>1.039*$AZ$183</f>
        <v>23307.311788819996</v>
      </c>
      <c r="UIP183" s="85">
        <f>1.039*$AZ$183</f>
        <v>23307.311788819996</v>
      </c>
      <c r="UIQ183" s="85">
        <f>1.039*$AZ$183</f>
        <v>23307.311788819996</v>
      </c>
      <c r="UIR183" s="85">
        <f>1.039*$AZ$183</f>
        <v>23307.311788819996</v>
      </c>
      <c r="UIS183" s="85">
        <f>1.039*$AZ$183</f>
        <v>23307.311788819996</v>
      </c>
      <c r="UIT183" s="85">
        <f>1.039*$AZ$183</f>
        <v>23307.311788819996</v>
      </c>
      <c r="UIU183" s="85">
        <f>1.039*$AZ$183</f>
        <v>23307.311788819996</v>
      </c>
      <c r="UIV183" s="85">
        <f>1.039*$AZ$183</f>
        <v>23307.311788819996</v>
      </c>
      <c r="UIW183" s="85">
        <f>1.039*$AZ$183</f>
        <v>23307.311788819996</v>
      </c>
      <c r="UIX183" s="85">
        <f>1.039*$AZ$183</f>
        <v>23307.311788819996</v>
      </c>
      <c r="UIY183" s="85">
        <f>1.039*$AZ$183</f>
        <v>23307.311788819996</v>
      </c>
      <c r="UIZ183" s="85">
        <f>1.039*$AZ$183</f>
        <v>23307.311788819996</v>
      </c>
      <c r="UJA183" s="85">
        <f>1.039*$AZ$183</f>
        <v>23307.311788819996</v>
      </c>
      <c r="UJB183" s="85">
        <f>1.039*$AZ$183</f>
        <v>23307.311788819996</v>
      </c>
      <c r="UJC183" s="85">
        <f>1.039*$AZ$183</f>
        <v>23307.311788819996</v>
      </c>
      <c r="UJD183" s="85">
        <f>1.039*$AZ$183</f>
        <v>23307.311788819996</v>
      </c>
      <c r="UJE183" s="85">
        <f>1.039*$AZ$183</f>
        <v>23307.311788819996</v>
      </c>
      <c r="UJF183" s="85">
        <f>1.039*$AZ$183</f>
        <v>23307.311788819996</v>
      </c>
      <c r="UJG183" s="85">
        <f>1.039*$AZ$183</f>
        <v>23307.311788819996</v>
      </c>
      <c r="UJH183" s="85">
        <f>1.039*$AZ$183</f>
        <v>23307.311788819996</v>
      </c>
      <c r="UJI183" s="85">
        <f>1.039*$AZ$183</f>
        <v>23307.311788819996</v>
      </c>
      <c r="UJJ183" s="85">
        <f>1.039*$AZ$183</f>
        <v>23307.311788819996</v>
      </c>
      <c r="UJK183" s="85">
        <f>1.039*$AZ$183</f>
        <v>23307.311788819996</v>
      </c>
      <c r="UJL183" s="85">
        <f>1.039*$AZ$183</f>
        <v>23307.311788819996</v>
      </c>
      <c r="UJM183" s="85">
        <f>1.039*$AZ$183</f>
        <v>23307.311788819996</v>
      </c>
      <c r="UJN183" s="85">
        <f>1.039*$AZ$183</f>
        <v>23307.311788819996</v>
      </c>
      <c r="UJO183" s="85">
        <f>1.039*$AZ$183</f>
        <v>23307.311788819996</v>
      </c>
      <c r="UJP183" s="85">
        <f>1.039*$AZ$183</f>
        <v>23307.311788819996</v>
      </c>
      <c r="UJQ183" s="85">
        <f>1.039*$AZ$183</f>
        <v>23307.311788819996</v>
      </c>
      <c r="UJR183" s="85">
        <f>1.039*$AZ$183</f>
        <v>23307.311788819996</v>
      </c>
      <c r="UJS183" s="85">
        <f>1.039*$AZ$183</f>
        <v>23307.311788819996</v>
      </c>
      <c r="UJT183" s="85">
        <f>1.039*$AZ$183</f>
        <v>23307.311788819996</v>
      </c>
      <c r="UJU183" s="85">
        <f>1.039*$AZ$183</f>
        <v>23307.311788819996</v>
      </c>
      <c r="UJV183" s="85">
        <f>1.039*$AZ$183</f>
        <v>23307.311788819996</v>
      </c>
      <c r="UJW183" s="85">
        <f>1.039*$AZ$183</f>
        <v>23307.311788819996</v>
      </c>
      <c r="UJX183" s="85">
        <f>1.039*$AZ$183</f>
        <v>23307.311788819996</v>
      </c>
      <c r="UJY183" s="85">
        <f>1.039*$AZ$183</f>
        <v>23307.311788819996</v>
      </c>
      <c r="UJZ183" s="85">
        <f>1.039*$AZ$183</f>
        <v>23307.311788819996</v>
      </c>
      <c r="UKA183" s="85">
        <f>1.039*$AZ$183</f>
        <v>23307.311788819996</v>
      </c>
      <c r="UKB183" s="85">
        <f>1.039*$AZ$183</f>
        <v>23307.311788819996</v>
      </c>
      <c r="UKC183" s="85">
        <f>1.039*$AZ$183</f>
        <v>23307.311788819996</v>
      </c>
      <c r="UKD183" s="85">
        <f>1.039*$AZ$183</f>
        <v>23307.311788819996</v>
      </c>
      <c r="UKE183" s="85">
        <f>1.039*$AZ$183</f>
        <v>23307.311788819996</v>
      </c>
      <c r="UKF183" s="85">
        <f>1.039*$AZ$183</f>
        <v>23307.311788819996</v>
      </c>
      <c r="UKG183" s="85">
        <f>1.039*$AZ$183</f>
        <v>23307.311788819996</v>
      </c>
      <c r="UKH183" s="85">
        <f>1.039*$AZ$183</f>
        <v>23307.311788819996</v>
      </c>
      <c r="UKI183" s="85">
        <f>1.039*$AZ$183</f>
        <v>23307.311788819996</v>
      </c>
      <c r="UKJ183" s="85">
        <f>1.039*$AZ$183</f>
        <v>23307.311788819996</v>
      </c>
      <c r="UKK183" s="85">
        <f>1.039*$AZ$183</f>
        <v>23307.311788819996</v>
      </c>
      <c r="UKL183" s="85">
        <f>1.039*$AZ$183</f>
        <v>23307.311788819996</v>
      </c>
      <c r="UKM183" s="85">
        <f>1.039*$AZ$183</f>
        <v>23307.311788819996</v>
      </c>
      <c r="UKN183" s="85">
        <f>1.039*$AZ$183</f>
        <v>23307.311788819996</v>
      </c>
      <c r="UKO183" s="85">
        <f>1.039*$AZ$183</f>
        <v>23307.311788819996</v>
      </c>
      <c r="UKP183" s="85">
        <f>1.039*$AZ$183</f>
        <v>23307.311788819996</v>
      </c>
      <c r="UKQ183" s="85">
        <f>1.039*$AZ$183</f>
        <v>23307.311788819996</v>
      </c>
      <c r="UKR183" s="85">
        <f>1.039*$AZ$183</f>
        <v>23307.311788819996</v>
      </c>
      <c r="UKS183" s="85">
        <f>1.039*$AZ$183</f>
        <v>23307.311788819996</v>
      </c>
      <c r="UKT183" s="85">
        <f>1.039*$AZ$183</f>
        <v>23307.311788819996</v>
      </c>
      <c r="UKU183" s="85">
        <f>1.039*$AZ$183</f>
        <v>23307.311788819996</v>
      </c>
      <c r="UKV183" s="85">
        <f>1.039*$AZ$183</f>
        <v>23307.311788819996</v>
      </c>
      <c r="UKW183" s="85">
        <f>1.039*$AZ$183</f>
        <v>23307.311788819996</v>
      </c>
      <c r="UKX183" s="85">
        <f>1.039*$AZ$183</f>
        <v>23307.311788819996</v>
      </c>
      <c r="UKY183" s="85">
        <f>1.039*$AZ$183</f>
        <v>23307.311788819996</v>
      </c>
      <c r="UKZ183" s="85">
        <f>1.039*$AZ$183</f>
        <v>23307.311788819996</v>
      </c>
      <c r="ULA183" s="85">
        <f>1.039*$AZ$183</f>
        <v>23307.311788819996</v>
      </c>
      <c r="ULB183" s="85">
        <f>1.039*$AZ$183</f>
        <v>23307.311788819996</v>
      </c>
      <c r="ULC183" s="85">
        <f>1.039*$AZ$183</f>
        <v>23307.311788819996</v>
      </c>
      <c r="ULD183" s="85">
        <f>1.039*$AZ$183</f>
        <v>23307.311788819996</v>
      </c>
      <c r="ULE183" s="85">
        <f>1.039*$AZ$183</f>
        <v>23307.311788819996</v>
      </c>
      <c r="ULF183" s="85">
        <f>1.039*$AZ$183</f>
        <v>23307.311788819996</v>
      </c>
      <c r="ULG183" s="85">
        <f>1.039*$AZ$183</f>
        <v>23307.311788819996</v>
      </c>
      <c r="ULH183" s="85">
        <f>1.039*$AZ$183</f>
        <v>23307.311788819996</v>
      </c>
      <c r="ULI183" s="85">
        <f>1.039*$AZ$183</f>
        <v>23307.311788819996</v>
      </c>
      <c r="ULJ183" s="85">
        <f>1.039*$AZ$183</f>
        <v>23307.311788819996</v>
      </c>
      <c r="ULK183" s="85">
        <f>1.039*$AZ$183</f>
        <v>23307.311788819996</v>
      </c>
      <c r="ULL183" s="85">
        <f>1.039*$AZ$183</f>
        <v>23307.311788819996</v>
      </c>
      <c r="ULM183" s="85">
        <f>1.039*$AZ$183</f>
        <v>23307.311788819996</v>
      </c>
      <c r="ULN183" s="85">
        <f>1.039*$AZ$183</f>
        <v>23307.311788819996</v>
      </c>
      <c r="ULO183" s="85">
        <f>1.039*$AZ$183</f>
        <v>23307.311788819996</v>
      </c>
      <c r="ULP183" s="85">
        <f>1.039*$AZ$183</f>
        <v>23307.311788819996</v>
      </c>
      <c r="ULQ183" s="85">
        <f>1.039*$AZ$183</f>
        <v>23307.311788819996</v>
      </c>
      <c r="ULR183" s="85">
        <f>1.039*$AZ$183</f>
        <v>23307.311788819996</v>
      </c>
      <c r="ULS183" s="85">
        <f>1.039*$AZ$183</f>
        <v>23307.311788819996</v>
      </c>
      <c r="ULT183" s="85">
        <f>1.039*$AZ$183</f>
        <v>23307.311788819996</v>
      </c>
      <c r="ULU183" s="85">
        <f>1.039*$AZ$183</f>
        <v>23307.311788819996</v>
      </c>
      <c r="ULV183" s="85">
        <f>1.039*$AZ$183</f>
        <v>23307.311788819996</v>
      </c>
      <c r="ULW183" s="85">
        <f>1.039*$AZ$183</f>
        <v>23307.311788819996</v>
      </c>
      <c r="ULX183" s="85">
        <f>1.039*$AZ$183</f>
        <v>23307.311788819996</v>
      </c>
      <c r="ULY183" s="85">
        <f>1.039*$AZ$183</f>
        <v>23307.311788819996</v>
      </c>
      <c r="ULZ183" s="85">
        <f>1.039*$AZ$183</f>
        <v>23307.311788819996</v>
      </c>
      <c r="UMA183" s="85">
        <f>1.039*$AZ$183</f>
        <v>23307.311788819996</v>
      </c>
      <c r="UMB183" s="85">
        <f>1.039*$AZ$183</f>
        <v>23307.311788819996</v>
      </c>
      <c r="UMC183" s="85">
        <f>1.039*$AZ$183</f>
        <v>23307.311788819996</v>
      </c>
      <c r="UMD183" s="85">
        <f>1.039*$AZ$183</f>
        <v>23307.311788819996</v>
      </c>
      <c r="UME183" s="85">
        <f>1.039*$AZ$183</f>
        <v>23307.311788819996</v>
      </c>
      <c r="UMF183" s="85">
        <f>1.039*$AZ$183</f>
        <v>23307.311788819996</v>
      </c>
      <c r="UMG183" s="85">
        <f>1.039*$AZ$183</f>
        <v>23307.311788819996</v>
      </c>
      <c r="UMH183" s="85">
        <f>1.039*$AZ$183</f>
        <v>23307.311788819996</v>
      </c>
      <c r="UMI183" s="85">
        <f>1.039*$AZ$183</f>
        <v>23307.311788819996</v>
      </c>
      <c r="UMJ183" s="85">
        <f>1.039*$AZ$183</f>
        <v>23307.311788819996</v>
      </c>
      <c r="UMK183" s="85">
        <f>1.039*$AZ$183</f>
        <v>23307.311788819996</v>
      </c>
      <c r="UML183" s="85">
        <f>1.039*$AZ$183</f>
        <v>23307.311788819996</v>
      </c>
      <c r="UMM183" s="85">
        <f>1.039*$AZ$183</f>
        <v>23307.311788819996</v>
      </c>
      <c r="UMN183" s="85">
        <f>1.039*$AZ$183</f>
        <v>23307.311788819996</v>
      </c>
      <c r="UMO183" s="85">
        <f>1.039*$AZ$183</f>
        <v>23307.311788819996</v>
      </c>
      <c r="UMP183" s="85">
        <f>1.039*$AZ$183</f>
        <v>23307.311788819996</v>
      </c>
      <c r="UMQ183" s="85">
        <f>1.039*$AZ$183</f>
        <v>23307.311788819996</v>
      </c>
      <c r="UMR183" s="85">
        <f>1.039*$AZ$183</f>
        <v>23307.311788819996</v>
      </c>
      <c r="UMS183" s="85">
        <f>1.039*$AZ$183</f>
        <v>23307.311788819996</v>
      </c>
      <c r="UMT183" s="85">
        <f>1.039*$AZ$183</f>
        <v>23307.311788819996</v>
      </c>
      <c r="UMU183" s="85">
        <f>1.039*$AZ$183</f>
        <v>23307.311788819996</v>
      </c>
      <c r="UMV183" s="85">
        <f>1.039*$AZ$183</f>
        <v>23307.311788819996</v>
      </c>
      <c r="UMW183" s="85">
        <f>1.039*$AZ$183</f>
        <v>23307.311788819996</v>
      </c>
      <c r="UMX183" s="85">
        <f>1.039*$AZ$183</f>
        <v>23307.311788819996</v>
      </c>
      <c r="UMY183" s="85">
        <f>1.039*$AZ$183</f>
        <v>23307.311788819996</v>
      </c>
      <c r="UMZ183" s="85">
        <f>1.039*$AZ$183</f>
        <v>23307.311788819996</v>
      </c>
      <c r="UNA183" s="85">
        <f>1.039*$AZ$183</f>
        <v>23307.311788819996</v>
      </c>
      <c r="UNB183" s="85">
        <f>1.039*$AZ$183</f>
        <v>23307.311788819996</v>
      </c>
      <c r="UNC183" s="85">
        <f>1.039*$AZ$183</f>
        <v>23307.311788819996</v>
      </c>
      <c r="UND183" s="85">
        <f>1.039*$AZ$183</f>
        <v>23307.311788819996</v>
      </c>
      <c r="UNE183" s="85">
        <f>1.039*$AZ$183</f>
        <v>23307.311788819996</v>
      </c>
      <c r="UNF183" s="85">
        <f>1.039*$AZ$183</f>
        <v>23307.311788819996</v>
      </c>
      <c r="UNG183" s="85">
        <f>1.039*$AZ$183</f>
        <v>23307.311788819996</v>
      </c>
      <c r="UNH183" s="85">
        <f>1.039*$AZ$183</f>
        <v>23307.311788819996</v>
      </c>
      <c r="UNI183" s="85">
        <f>1.039*$AZ$183</f>
        <v>23307.311788819996</v>
      </c>
      <c r="UNJ183" s="85">
        <f>1.039*$AZ$183</f>
        <v>23307.311788819996</v>
      </c>
      <c r="UNK183" s="85">
        <f>1.039*$AZ$183</f>
        <v>23307.311788819996</v>
      </c>
      <c r="UNL183" s="85">
        <f>1.039*$AZ$183</f>
        <v>23307.311788819996</v>
      </c>
      <c r="UNM183" s="85">
        <f>1.039*$AZ$183</f>
        <v>23307.311788819996</v>
      </c>
      <c r="UNN183" s="85">
        <f>1.039*$AZ$183</f>
        <v>23307.311788819996</v>
      </c>
      <c r="UNO183" s="85">
        <f>1.039*$AZ$183</f>
        <v>23307.311788819996</v>
      </c>
      <c r="UNP183" s="85">
        <f>1.039*$AZ$183</f>
        <v>23307.311788819996</v>
      </c>
      <c r="UNQ183" s="85">
        <f>1.039*$AZ$183</f>
        <v>23307.311788819996</v>
      </c>
      <c r="UNR183" s="85">
        <f>1.039*$AZ$183</f>
        <v>23307.311788819996</v>
      </c>
      <c r="UNS183" s="85">
        <f>1.039*$AZ$183</f>
        <v>23307.311788819996</v>
      </c>
      <c r="UNT183" s="85">
        <f>1.039*$AZ$183</f>
        <v>23307.311788819996</v>
      </c>
      <c r="UNU183" s="85">
        <f>1.039*$AZ$183</f>
        <v>23307.311788819996</v>
      </c>
      <c r="UNV183" s="85">
        <f>1.039*$AZ$183</f>
        <v>23307.311788819996</v>
      </c>
      <c r="UNW183" s="85">
        <f>1.039*$AZ$183</f>
        <v>23307.311788819996</v>
      </c>
      <c r="UNX183" s="85">
        <f>1.039*$AZ$183</f>
        <v>23307.311788819996</v>
      </c>
      <c r="UNY183" s="85">
        <f>1.039*$AZ$183</f>
        <v>23307.311788819996</v>
      </c>
      <c r="UNZ183" s="85">
        <f>1.039*$AZ$183</f>
        <v>23307.311788819996</v>
      </c>
      <c r="UOA183" s="85">
        <f>1.039*$AZ$183</f>
        <v>23307.311788819996</v>
      </c>
      <c r="UOB183" s="85">
        <f>1.039*$AZ$183</f>
        <v>23307.311788819996</v>
      </c>
      <c r="UOC183" s="85">
        <f>1.039*$AZ$183</f>
        <v>23307.311788819996</v>
      </c>
      <c r="UOD183" s="85">
        <f>1.039*$AZ$183</f>
        <v>23307.311788819996</v>
      </c>
      <c r="UOE183" s="85">
        <f>1.039*$AZ$183</f>
        <v>23307.311788819996</v>
      </c>
      <c r="UOF183" s="85">
        <f>1.039*$AZ$183</f>
        <v>23307.311788819996</v>
      </c>
      <c r="UOG183" s="85">
        <f>1.039*$AZ$183</f>
        <v>23307.311788819996</v>
      </c>
      <c r="UOH183" s="85">
        <f>1.039*$AZ$183</f>
        <v>23307.311788819996</v>
      </c>
      <c r="UOI183" s="85">
        <f>1.039*$AZ$183</f>
        <v>23307.311788819996</v>
      </c>
      <c r="UOJ183" s="85">
        <f>1.039*$AZ$183</f>
        <v>23307.311788819996</v>
      </c>
      <c r="UOK183" s="85">
        <f>1.039*$AZ$183</f>
        <v>23307.311788819996</v>
      </c>
      <c r="UOL183" s="85">
        <f>1.039*$AZ$183</f>
        <v>23307.311788819996</v>
      </c>
      <c r="UOM183" s="85">
        <f>1.039*$AZ$183</f>
        <v>23307.311788819996</v>
      </c>
      <c r="UON183" s="85">
        <f>1.039*$AZ$183</f>
        <v>23307.311788819996</v>
      </c>
      <c r="UOO183" s="85">
        <f>1.039*$AZ$183</f>
        <v>23307.311788819996</v>
      </c>
      <c r="UOP183" s="85">
        <f>1.039*$AZ$183</f>
        <v>23307.311788819996</v>
      </c>
      <c r="UOQ183" s="85">
        <f>1.039*$AZ$183</f>
        <v>23307.311788819996</v>
      </c>
      <c r="UOR183" s="85">
        <f>1.039*$AZ$183</f>
        <v>23307.311788819996</v>
      </c>
      <c r="UOS183" s="85">
        <f>1.039*$AZ$183</f>
        <v>23307.311788819996</v>
      </c>
      <c r="UOT183" s="85">
        <f>1.039*$AZ$183</f>
        <v>23307.311788819996</v>
      </c>
      <c r="UOU183" s="85">
        <f>1.039*$AZ$183</f>
        <v>23307.311788819996</v>
      </c>
      <c r="UOV183" s="85">
        <f>1.039*$AZ$183</f>
        <v>23307.311788819996</v>
      </c>
      <c r="UOW183" s="85">
        <f>1.039*$AZ$183</f>
        <v>23307.311788819996</v>
      </c>
      <c r="UOX183" s="85">
        <f>1.039*$AZ$183</f>
        <v>23307.311788819996</v>
      </c>
      <c r="UOY183" s="85">
        <f>1.039*$AZ$183</f>
        <v>23307.311788819996</v>
      </c>
      <c r="UOZ183" s="85">
        <f>1.039*$AZ$183</f>
        <v>23307.311788819996</v>
      </c>
      <c r="UPA183" s="85">
        <f>1.039*$AZ$183</f>
        <v>23307.311788819996</v>
      </c>
      <c r="UPB183" s="85">
        <f>1.039*$AZ$183</f>
        <v>23307.311788819996</v>
      </c>
      <c r="UPC183" s="85">
        <f>1.039*$AZ$183</f>
        <v>23307.311788819996</v>
      </c>
      <c r="UPD183" s="85">
        <f>1.039*$AZ$183</f>
        <v>23307.311788819996</v>
      </c>
      <c r="UPE183" s="85">
        <f>1.039*$AZ$183</f>
        <v>23307.311788819996</v>
      </c>
      <c r="UPF183" s="85">
        <f>1.039*$AZ$183</f>
        <v>23307.311788819996</v>
      </c>
      <c r="UPG183" s="85">
        <f>1.039*$AZ$183</f>
        <v>23307.311788819996</v>
      </c>
      <c r="UPH183" s="85">
        <f>1.039*$AZ$183</f>
        <v>23307.311788819996</v>
      </c>
      <c r="UPI183" s="85">
        <f>1.039*$AZ$183</f>
        <v>23307.311788819996</v>
      </c>
      <c r="UPJ183" s="85">
        <f>1.039*$AZ$183</f>
        <v>23307.311788819996</v>
      </c>
      <c r="UPK183" s="85">
        <f>1.039*$AZ$183</f>
        <v>23307.311788819996</v>
      </c>
      <c r="UPL183" s="85">
        <f>1.039*$AZ$183</f>
        <v>23307.311788819996</v>
      </c>
      <c r="UPM183" s="85">
        <f>1.039*$AZ$183</f>
        <v>23307.311788819996</v>
      </c>
      <c r="UPN183" s="85">
        <f>1.039*$AZ$183</f>
        <v>23307.311788819996</v>
      </c>
      <c r="UPO183" s="85">
        <f>1.039*$AZ$183</f>
        <v>23307.311788819996</v>
      </c>
      <c r="UPP183" s="85">
        <f>1.039*$AZ$183</f>
        <v>23307.311788819996</v>
      </c>
      <c r="UPQ183" s="85">
        <f>1.039*$AZ$183</f>
        <v>23307.311788819996</v>
      </c>
      <c r="UPR183" s="85">
        <f>1.039*$AZ$183</f>
        <v>23307.311788819996</v>
      </c>
      <c r="UPS183" s="85">
        <f>1.039*$AZ$183</f>
        <v>23307.311788819996</v>
      </c>
      <c r="UPT183" s="85">
        <f>1.039*$AZ$183</f>
        <v>23307.311788819996</v>
      </c>
      <c r="UPU183" s="85">
        <f>1.039*$AZ$183</f>
        <v>23307.311788819996</v>
      </c>
      <c r="UPV183" s="85">
        <f>1.039*$AZ$183</f>
        <v>23307.311788819996</v>
      </c>
      <c r="UPW183" s="85">
        <f>1.039*$AZ$183</f>
        <v>23307.311788819996</v>
      </c>
      <c r="UPX183" s="85">
        <f>1.039*$AZ$183</f>
        <v>23307.311788819996</v>
      </c>
      <c r="UPY183" s="85">
        <f>1.039*$AZ$183</f>
        <v>23307.311788819996</v>
      </c>
      <c r="UPZ183" s="85">
        <f>1.039*$AZ$183</f>
        <v>23307.311788819996</v>
      </c>
      <c r="UQA183" s="85">
        <f>1.039*$AZ$183</f>
        <v>23307.311788819996</v>
      </c>
      <c r="UQB183" s="85">
        <f>1.039*$AZ$183</f>
        <v>23307.311788819996</v>
      </c>
      <c r="UQC183" s="85">
        <f>1.039*$AZ$183</f>
        <v>23307.311788819996</v>
      </c>
      <c r="UQD183" s="85">
        <f>1.039*$AZ$183</f>
        <v>23307.311788819996</v>
      </c>
      <c r="UQE183" s="85">
        <f>1.039*$AZ$183</f>
        <v>23307.311788819996</v>
      </c>
      <c r="UQF183" s="85">
        <f>1.039*$AZ$183</f>
        <v>23307.311788819996</v>
      </c>
      <c r="UQG183" s="85">
        <f>1.039*$AZ$183</f>
        <v>23307.311788819996</v>
      </c>
      <c r="UQH183" s="85">
        <f>1.039*$AZ$183</f>
        <v>23307.311788819996</v>
      </c>
      <c r="UQI183" s="85">
        <f>1.039*$AZ$183</f>
        <v>23307.311788819996</v>
      </c>
      <c r="UQJ183" s="85">
        <f>1.039*$AZ$183</f>
        <v>23307.311788819996</v>
      </c>
      <c r="UQK183" s="85">
        <f>1.039*$AZ$183</f>
        <v>23307.311788819996</v>
      </c>
      <c r="UQL183" s="85">
        <f>1.039*$AZ$183</f>
        <v>23307.311788819996</v>
      </c>
      <c r="UQM183" s="85">
        <f>1.039*$AZ$183</f>
        <v>23307.311788819996</v>
      </c>
      <c r="UQN183" s="85">
        <f>1.039*$AZ$183</f>
        <v>23307.311788819996</v>
      </c>
      <c r="UQO183" s="85">
        <f>1.039*$AZ$183</f>
        <v>23307.311788819996</v>
      </c>
      <c r="UQP183" s="85">
        <f>1.039*$AZ$183</f>
        <v>23307.311788819996</v>
      </c>
      <c r="UQQ183" s="85">
        <f>1.039*$AZ$183</f>
        <v>23307.311788819996</v>
      </c>
      <c r="UQR183" s="85">
        <f>1.039*$AZ$183</f>
        <v>23307.311788819996</v>
      </c>
      <c r="UQS183" s="85">
        <f>1.039*$AZ$183</f>
        <v>23307.311788819996</v>
      </c>
      <c r="UQT183" s="85">
        <f>1.039*$AZ$183</f>
        <v>23307.311788819996</v>
      </c>
      <c r="UQU183" s="85">
        <f>1.039*$AZ$183</f>
        <v>23307.311788819996</v>
      </c>
      <c r="UQV183" s="85">
        <f>1.039*$AZ$183</f>
        <v>23307.311788819996</v>
      </c>
      <c r="UQW183" s="85">
        <f>1.039*$AZ$183</f>
        <v>23307.311788819996</v>
      </c>
      <c r="UQX183" s="85">
        <f>1.039*$AZ$183</f>
        <v>23307.311788819996</v>
      </c>
      <c r="UQY183" s="85">
        <f>1.039*$AZ$183</f>
        <v>23307.311788819996</v>
      </c>
      <c r="UQZ183" s="85">
        <f>1.039*$AZ$183</f>
        <v>23307.311788819996</v>
      </c>
      <c r="URA183" s="85">
        <f>1.039*$AZ$183</f>
        <v>23307.311788819996</v>
      </c>
      <c r="URB183" s="85">
        <f>1.039*$AZ$183</f>
        <v>23307.311788819996</v>
      </c>
      <c r="URC183" s="85">
        <f>1.039*$AZ$183</f>
        <v>23307.311788819996</v>
      </c>
      <c r="URD183" s="85">
        <f>1.039*$AZ$183</f>
        <v>23307.311788819996</v>
      </c>
      <c r="URE183" s="85">
        <f>1.039*$AZ$183</f>
        <v>23307.311788819996</v>
      </c>
      <c r="URF183" s="85">
        <f>1.039*$AZ$183</f>
        <v>23307.311788819996</v>
      </c>
      <c r="URG183" s="85">
        <f>1.039*$AZ$183</f>
        <v>23307.311788819996</v>
      </c>
      <c r="URH183" s="85">
        <f>1.039*$AZ$183</f>
        <v>23307.311788819996</v>
      </c>
      <c r="URI183" s="85">
        <f>1.039*$AZ$183</f>
        <v>23307.311788819996</v>
      </c>
      <c r="URJ183" s="85">
        <f>1.039*$AZ$183</f>
        <v>23307.311788819996</v>
      </c>
      <c r="URK183" s="85">
        <f>1.039*$AZ$183</f>
        <v>23307.311788819996</v>
      </c>
      <c r="URL183" s="85">
        <f>1.039*$AZ$183</f>
        <v>23307.311788819996</v>
      </c>
      <c r="URM183" s="85">
        <f>1.039*$AZ$183</f>
        <v>23307.311788819996</v>
      </c>
      <c r="URN183" s="85">
        <f>1.039*$AZ$183</f>
        <v>23307.311788819996</v>
      </c>
      <c r="URO183" s="85">
        <f>1.039*$AZ$183</f>
        <v>23307.311788819996</v>
      </c>
      <c r="URP183" s="85">
        <f>1.039*$AZ$183</f>
        <v>23307.311788819996</v>
      </c>
      <c r="URQ183" s="85">
        <f>1.039*$AZ$183</f>
        <v>23307.311788819996</v>
      </c>
      <c r="URR183" s="85">
        <f>1.039*$AZ$183</f>
        <v>23307.311788819996</v>
      </c>
      <c r="URS183" s="85">
        <f>1.039*$AZ$183</f>
        <v>23307.311788819996</v>
      </c>
      <c r="URT183" s="85">
        <f>1.039*$AZ$183</f>
        <v>23307.311788819996</v>
      </c>
      <c r="URU183" s="85">
        <f>1.039*$AZ$183</f>
        <v>23307.311788819996</v>
      </c>
      <c r="URV183" s="85">
        <f>1.039*$AZ$183</f>
        <v>23307.311788819996</v>
      </c>
      <c r="URW183" s="85">
        <f>1.039*$AZ$183</f>
        <v>23307.311788819996</v>
      </c>
      <c r="URX183" s="85">
        <f>1.039*$AZ$183</f>
        <v>23307.311788819996</v>
      </c>
      <c r="URY183" s="85">
        <f>1.039*$AZ$183</f>
        <v>23307.311788819996</v>
      </c>
      <c r="URZ183" s="85">
        <f>1.039*$AZ$183</f>
        <v>23307.311788819996</v>
      </c>
      <c r="USA183" s="85">
        <f>1.039*$AZ$183</f>
        <v>23307.311788819996</v>
      </c>
      <c r="USB183" s="85">
        <f>1.039*$AZ$183</f>
        <v>23307.311788819996</v>
      </c>
      <c r="USC183" s="85">
        <f>1.039*$AZ$183</f>
        <v>23307.311788819996</v>
      </c>
      <c r="USD183" s="85">
        <f>1.039*$AZ$183</f>
        <v>23307.311788819996</v>
      </c>
      <c r="USE183" s="85">
        <f>1.039*$AZ$183</f>
        <v>23307.311788819996</v>
      </c>
      <c r="USF183" s="85">
        <f>1.039*$AZ$183</f>
        <v>23307.311788819996</v>
      </c>
      <c r="USG183" s="85">
        <f>1.039*$AZ$183</f>
        <v>23307.311788819996</v>
      </c>
      <c r="USH183" s="85">
        <f>1.039*$AZ$183</f>
        <v>23307.311788819996</v>
      </c>
      <c r="USI183" s="85">
        <f>1.039*$AZ$183</f>
        <v>23307.311788819996</v>
      </c>
      <c r="USJ183" s="85">
        <f>1.039*$AZ$183</f>
        <v>23307.311788819996</v>
      </c>
      <c r="USK183" s="85">
        <f>1.039*$AZ$183</f>
        <v>23307.311788819996</v>
      </c>
      <c r="USL183" s="85">
        <f>1.039*$AZ$183</f>
        <v>23307.311788819996</v>
      </c>
      <c r="USM183" s="85">
        <f>1.039*$AZ$183</f>
        <v>23307.311788819996</v>
      </c>
      <c r="USN183" s="85">
        <f>1.039*$AZ$183</f>
        <v>23307.311788819996</v>
      </c>
      <c r="USO183" s="85">
        <f>1.039*$AZ$183</f>
        <v>23307.311788819996</v>
      </c>
      <c r="USP183" s="85">
        <f>1.039*$AZ$183</f>
        <v>23307.311788819996</v>
      </c>
      <c r="USQ183" s="85">
        <f>1.039*$AZ$183</f>
        <v>23307.311788819996</v>
      </c>
      <c r="USR183" s="85">
        <f>1.039*$AZ$183</f>
        <v>23307.311788819996</v>
      </c>
      <c r="USS183" s="85">
        <f>1.039*$AZ$183</f>
        <v>23307.311788819996</v>
      </c>
      <c r="UST183" s="85">
        <f>1.039*$AZ$183</f>
        <v>23307.311788819996</v>
      </c>
      <c r="USU183" s="85">
        <f>1.039*$AZ$183</f>
        <v>23307.311788819996</v>
      </c>
      <c r="USV183" s="85">
        <f>1.039*$AZ$183</f>
        <v>23307.311788819996</v>
      </c>
      <c r="USW183" s="85">
        <f>1.039*$AZ$183</f>
        <v>23307.311788819996</v>
      </c>
      <c r="USX183" s="85">
        <f>1.039*$AZ$183</f>
        <v>23307.311788819996</v>
      </c>
      <c r="USY183" s="85">
        <f>1.039*$AZ$183</f>
        <v>23307.311788819996</v>
      </c>
      <c r="USZ183" s="85">
        <f>1.039*$AZ$183</f>
        <v>23307.311788819996</v>
      </c>
      <c r="UTA183" s="85">
        <f>1.039*$AZ$183</f>
        <v>23307.311788819996</v>
      </c>
      <c r="UTB183" s="85">
        <f>1.039*$AZ$183</f>
        <v>23307.311788819996</v>
      </c>
      <c r="UTC183" s="85">
        <f>1.039*$AZ$183</f>
        <v>23307.311788819996</v>
      </c>
      <c r="UTD183" s="85">
        <f>1.039*$AZ$183</f>
        <v>23307.311788819996</v>
      </c>
      <c r="UTE183" s="85">
        <f>1.039*$AZ$183</f>
        <v>23307.311788819996</v>
      </c>
      <c r="UTF183" s="85">
        <f>1.039*$AZ$183</f>
        <v>23307.311788819996</v>
      </c>
      <c r="UTG183" s="85">
        <f>1.039*$AZ$183</f>
        <v>23307.311788819996</v>
      </c>
      <c r="UTH183" s="85">
        <f>1.039*$AZ$183</f>
        <v>23307.311788819996</v>
      </c>
      <c r="UTI183" s="85">
        <f>1.039*$AZ$183</f>
        <v>23307.311788819996</v>
      </c>
      <c r="UTJ183" s="85">
        <f>1.039*$AZ$183</f>
        <v>23307.311788819996</v>
      </c>
      <c r="UTK183" s="85">
        <f>1.039*$AZ$183</f>
        <v>23307.311788819996</v>
      </c>
      <c r="UTL183" s="85">
        <f>1.039*$AZ$183</f>
        <v>23307.311788819996</v>
      </c>
      <c r="UTM183" s="85">
        <f>1.039*$AZ$183</f>
        <v>23307.311788819996</v>
      </c>
      <c r="UTN183" s="85">
        <f>1.039*$AZ$183</f>
        <v>23307.311788819996</v>
      </c>
      <c r="UTO183" s="85">
        <f>1.039*$AZ$183</f>
        <v>23307.311788819996</v>
      </c>
      <c r="UTP183" s="85">
        <f>1.039*$AZ$183</f>
        <v>23307.311788819996</v>
      </c>
      <c r="UTQ183" s="85">
        <f>1.039*$AZ$183</f>
        <v>23307.311788819996</v>
      </c>
      <c r="UTR183" s="85">
        <f>1.039*$AZ$183</f>
        <v>23307.311788819996</v>
      </c>
      <c r="UTS183" s="85">
        <f>1.039*$AZ$183</f>
        <v>23307.311788819996</v>
      </c>
      <c r="UTT183" s="85">
        <f>1.039*$AZ$183</f>
        <v>23307.311788819996</v>
      </c>
      <c r="UTU183" s="85">
        <f>1.039*$AZ$183</f>
        <v>23307.311788819996</v>
      </c>
      <c r="UTV183" s="85">
        <f>1.039*$AZ$183</f>
        <v>23307.311788819996</v>
      </c>
      <c r="UTW183" s="85">
        <f>1.039*$AZ$183</f>
        <v>23307.311788819996</v>
      </c>
      <c r="UTX183" s="85">
        <f>1.039*$AZ$183</f>
        <v>23307.311788819996</v>
      </c>
      <c r="UTY183" s="85">
        <f>1.039*$AZ$183</f>
        <v>23307.311788819996</v>
      </c>
      <c r="UTZ183" s="85">
        <f>1.039*$AZ$183</f>
        <v>23307.311788819996</v>
      </c>
      <c r="UUA183" s="85">
        <f>1.039*$AZ$183</f>
        <v>23307.311788819996</v>
      </c>
      <c r="UUB183" s="85">
        <f>1.039*$AZ$183</f>
        <v>23307.311788819996</v>
      </c>
      <c r="UUC183" s="85">
        <f>1.039*$AZ$183</f>
        <v>23307.311788819996</v>
      </c>
      <c r="UUD183" s="85">
        <f>1.039*$AZ$183</f>
        <v>23307.311788819996</v>
      </c>
      <c r="UUE183" s="85">
        <f>1.039*$AZ$183</f>
        <v>23307.311788819996</v>
      </c>
      <c r="UUF183" s="85">
        <f>1.039*$AZ$183</f>
        <v>23307.311788819996</v>
      </c>
      <c r="UUG183" s="85">
        <f>1.039*$AZ$183</f>
        <v>23307.311788819996</v>
      </c>
      <c r="UUH183" s="85">
        <f>1.039*$AZ$183</f>
        <v>23307.311788819996</v>
      </c>
      <c r="UUI183" s="85">
        <f>1.039*$AZ$183</f>
        <v>23307.311788819996</v>
      </c>
      <c r="UUJ183" s="85">
        <f>1.039*$AZ$183</f>
        <v>23307.311788819996</v>
      </c>
      <c r="UUK183" s="85">
        <f>1.039*$AZ$183</f>
        <v>23307.311788819996</v>
      </c>
      <c r="UUL183" s="85">
        <f>1.039*$AZ$183</f>
        <v>23307.311788819996</v>
      </c>
      <c r="UUM183" s="85">
        <f>1.039*$AZ$183</f>
        <v>23307.311788819996</v>
      </c>
      <c r="UUN183" s="85">
        <f>1.039*$AZ$183</f>
        <v>23307.311788819996</v>
      </c>
      <c r="UUO183" s="85">
        <f>1.039*$AZ$183</f>
        <v>23307.311788819996</v>
      </c>
      <c r="UUP183" s="85">
        <f>1.039*$AZ$183</f>
        <v>23307.311788819996</v>
      </c>
      <c r="UUQ183" s="85">
        <f>1.039*$AZ$183</f>
        <v>23307.311788819996</v>
      </c>
      <c r="UUR183" s="85">
        <f>1.039*$AZ$183</f>
        <v>23307.311788819996</v>
      </c>
      <c r="UUS183" s="85">
        <f>1.039*$AZ$183</f>
        <v>23307.311788819996</v>
      </c>
      <c r="UUT183" s="85">
        <f>1.039*$AZ$183</f>
        <v>23307.311788819996</v>
      </c>
      <c r="UUU183" s="85">
        <f>1.039*$AZ$183</f>
        <v>23307.311788819996</v>
      </c>
      <c r="UUV183" s="85">
        <f>1.039*$AZ$183</f>
        <v>23307.311788819996</v>
      </c>
      <c r="UUW183" s="85">
        <f>1.039*$AZ$183</f>
        <v>23307.311788819996</v>
      </c>
      <c r="UUX183" s="85">
        <f>1.039*$AZ$183</f>
        <v>23307.311788819996</v>
      </c>
      <c r="UUY183" s="85">
        <f>1.039*$AZ$183</f>
        <v>23307.311788819996</v>
      </c>
      <c r="UUZ183" s="85">
        <f>1.039*$AZ$183</f>
        <v>23307.311788819996</v>
      </c>
      <c r="UVA183" s="85">
        <f>1.039*$AZ$183</f>
        <v>23307.311788819996</v>
      </c>
      <c r="UVB183" s="85">
        <f>1.039*$AZ$183</f>
        <v>23307.311788819996</v>
      </c>
      <c r="UVC183" s="85">
        <f>1.039*$AZ$183</f>
        <v>23307.311788819996</v>
      </c>
      <c r="UVD183" s="85">
        <f>1.039*$AZ$183</f>
        <v>23307.311788819996</v>
      </c>
      <c r="UVE183" s="85">
        <f>1.039*$AZ$183</f>
        <v>23307.311788819996</v>
      </c>
      <c r="UVF183" s="85">
        <f>1.039*$AZ$183</f>
        <v>23307.311788819996</v>
      </c>
      <c r="UVG183" s="85">
        <f>1.039*$AZ$183</f>
        <v>23307.311788819996</v>
      </c>
      <c r="UVH183" s="85">
        <f>1.039*$AZ$183</f>
        <v>23307.311788819996</v>
      </c>
      <c r="UVI183" s="85">
        <f>1.039*$AZ$183</f>
        <v>23307.311788819996</v>
      </c>
      <c r="UVJ183" s="85">
        <f>1.039*$AZ$183</f>
        <v>23307.311788819996</v>
      </c>
      <c r="UVK183" s="85">
        <f>1.039*$AZ$183</f>
        <v>23307.311788819996</v>
      </c>
      <c r="UVL183" s="85">
        <f>1.039*$AZ$183</f>
        <v>23307.311788819996</v>
      </c>
      <c r="UVM183" s="85">
        <f>1.039*$AZ$183</f>
        <v>23307.311788819996</v>
      </c>
      <c r="UVN183" s="85">
        <f>1.039*$AZ$183</f>
        <v>23307.311788819996</v>
      </c>
      <c r="UVO183" s="85">
        <f>1.039*$AZ$183</f>
        <v>23307.311788819996</v>
      </c>
      <c r="UVP183" s="85">
        <f>1.039*$AZ$183</f>
        <v>23307.311788819996</v>
      </c>
      <c r="UVQ183" s="85">
        <f>1.039*$AZ$183</f>
        <v>23307.311788819996</v>
      </c>
      <c r="UVR183" s="85">
        <f>1.039*$AZ$183</f>
        <v>23307.311788819996</v>
      </c>
      <c r="UVS183" s="85">
        <f>1.039*$AZ$183</f>
        <v>23307.311788819996</v>
      </c>
      <c r="UVT183" s="85">
        <f>1.039*$AZ$183</f>
        <v>23307.311788819996</v>
      </c>
      <c r="UVU183" s="85">
        <f>1.039*$AZ$183</f>
        <v>23307.311788819996</v>
      </c>
      <c r="UVV183" s="85">
        <f>1.039*$AZ$183</f>
        <v>23307.311788819996</v>
      </c>
      <c r="UVW183" s="85">
        <f>1.039*$AZ$183</f>
        <v>23307.311788819996</v>
      </c>
      <c r="UVX183" s="85">
        <f>1.039*$AZ$183</f>
        <v>23307.311788819996</v>
      </c>
      <c r="UVY183" s="85">
        <f>1.039*$AZ$183</f>
        <v>23307.311788819996</v>
      </c>
      <c r="UVZ183" s="85">
        <f>1.039*$AZ$183</f>
        <v>23307.311788819996</v>
      </c>
      <c r="UWA183" s="85">
        <f>1.039*$AZ$183</f>
        <v>23307.311788819996</v>
      </c>
      <c r="UWB183" s="85">
        <f>1.039*$AZ$183</f>
        <v>23307.311788819996</v>
      </c>
      <c r="UWC183" s="85">
        <f>1.039*$AZ$183</f>
        <v>23307.311788819996</v>
      </c>
      <c r="UWD183" s="85">
        <f>1.039*$AZ$183</f>
        <v>23307.311788819996</v>
      </c>
      <c r="UWE183" s="85">
        <f>1.039*$AZ$183</f>
        <v>23307.311788819996</v>
      </c>
      <c r="UWF183" s="85">
        <f>1.039*$AZ$183</f>
        <v>23307.311788819996</v>
      </c>
      <c r="UWG183" s="85">
        <f>1.039*$AZ$183</f>
        <v>23307.311788819996</v>
      </c>
      <c r="UWH183" s="85">
        <f>1.039*$AZ$183</f>
        <v>23307.311788819996</v>
      </c>
      <c r="UWI183" s="85">
        <f>1.039*$AZ$183</f>
        <v>23307.311788819996</v>
      </c>
      <c r="UWJ183" s="85">
        <f>1.039*$AZ$183</f>
        <v>23307.311788819996</v>
      </c>
      <c r="UWK183" s="85">
        <f>1.039*$AZ$183</f>
        <v>23307.311788819996</v>
      </c>
      <c r="UWL183" s="85">
        <f>1.039*$AZ$183</f>
        <v>23307.311788819996</v>
      </c>
      <c r="UWM183" s="85">
        <f>1.039*$AZ$183</f>
        <v>23307.311788819996</v>
      </c>
      <c r="UWN183" s="85">
        <f>1.039*$AZ$183</f>
        <v>23307.311788819996</v>
      </c>
      <c r="UWO183" s="85">
        <f>1.039*$AZ$183</f>
        <v>23307.311788819996</v>
      </c>
      <c r="UWP183" s="85">
        <f>1.039*$AZ$183</f>
        <v>23307.311788819996</v>
      </c>
      <c r="UWQ183" s="85">
        <f>1.039*$AZ$183</f>
        <v>23307.311788819996</v>
      </c>
      <c r="UWR183" s="85">
        <f>1.039*$AZ$183</f>
        <v>23307.311788819996</v>
      </c>
      <c r="UWS183" s="85">
        <f>1.039*$AZ$183</f>
        <v>23307.311788819996</v>
      </c>
      <c r="UWT183" s="85">
        <f>1.039*$AZ$183</f>
        <v>23307.311788819996</v>
      </c>
      <c r="UWU183" s="85">
        <f>1.039*$AZ$183</f>
        <v>23307.311788819996</v>
      </c>
      <c r="UWV183" s="85">
        <f>1.039*$AZ$183</f>
        <v>23307.311788819996</v>
      </c>
      <c r="UWW183" s="85">
        <f>1.039*$AZ$183</f>
        <v>23307.311788819996</v>
      </c>
      <c r="UWX183" s="85">
        <f>1.039*$AZ$183</f>
        <v>23307.311788819996</v>
      </c>
      <c r="UWY183" s="85">
        <f>1.039*$AZ$183</f>
        <v>23307.311788819996</v>
      </c>
      <c r="UWZ183" s="85">
        <f>1.039*$AZ$183</f>
        <v>23307.311788819996</v>
      </c>
      <c r="UXA183" s="85">
        <f>1.039*$AZ$183</f>
        <v>23307.311788819996</v>
      </c>
      <c r="UXB183" s="85">
        <f>1.039*$AZ$183</f>
        <v>23307.311788819996</v>
      </c>
      <c r="UXC183" s="85">
        <f>1.039*$AZ$183</f>
        <v>23307.311788819996</v>
      </c>
      <c r="UXD183" s="85">
        <f>1.039*$AZ$183</f>
        <v>23307.311788819996</v>
      </c>
      <c r="UXE183" s="85">
        <f>1.039*$AZ$183</f>
        <v>23307.311788819996</v>
      </c>
      <c r="UXF183" s="85">
        <f>1.039*$AZ$183</f>
        <v>23307.311788819996</v>
      </c>
      <c r="UXG183" s="85">
        <f>1.039*$AZ$183</f>
        <v>23307.311788819996</v>
      </c>
      <c r="UXH183" s="85">
        <f>1.039*$AZ$183</f>
        <v>23307.311788819996</v>
      </c>
      <c r="UXI183" s="85">
        <f>1.039*$AZ$183</f>
        <v>23307.311788819996</v>
      </c>
      <c r="UXJ183" s="85">
        <f>1.039*$AZ$183</f>
        <v>23307.311788819996</v>
      </c>
      <c r="UXK183" s="85">
        <f>1.039*$AZ$183</f>
        <v>23307.311788819996</v>
      </c>
      <c r="UXL183" s="85">
        <f>1.039*$AZ$183</f>
        <v>23307.311788819996</v>
      </c>
      <c r="UXM183" s="85">
        <f>1.039*$AZ$183</f>
        <v>23307.311788819996</v>
      </c>
      <c r="UXN183" s="85">
        <f>1.039*$AZ$183</f>
        <v>23307.311788819996</v>
      </c>
      <c r="UXO183" s="85">
        <f>1.039*$AZ$183</f>
        <v>23307.311788819996</v>
      </c>
      <c r="UXP183" s="85">
        <f>1.039*$AZ$183</f>
        <v>23307.311788819996</v>
      </c>
      <c r="UXQ183" s="85">
        <f>1.039*$AZ$183</f>
        <v>23307.311788819996</v>
      </c>
      <c r="UXR183" s="85">
        <f>1.039*$AZ$183</f>
        <v>23307.311788819996</v>
      </c>
      <c r="UXS183" s="85">
        <f>1.039*$AZ$183</f>
        <v>23307.311788819996</v>
      </c>
      <c r="UXT183" s="85">
        <f>1.039*$AZ$183</f>
        <v>23307.311788819996</v>
      </c>
      <c r="UXU183" s="85">
        <f>1.039*$AZ$183</f>
        <v>23307.311788819996</v>
      </c>
      <c r="UXV183" s="85">
        <f>1.039*$AZ$183</f>
        <v>23307.311788819996</v>
      </c>
      <c r="UXW183" s="85">
        <f>1.039*$AZ$183</f>
        <v>23307.311788819996</v>
      </c>
      <c r="UXX183" s="85">
        <f>1.039*$AZ$183</f>
        <v>23307.311788819996</v>
      </c>
      <c r="UXY183" s="85">
        <f>1.039*$AZ$183</f>
        <v>23307.311788819996</v>
      </c>
      <c r="UXZ183" s="85">
        <f>1.039*$AZ$183</f>
        <v>23307.311788819996</v>
      </c>
      <c r="UYA183" s="85">
        <f>1.039*$AZ$183</f>
        <v>23307.311788819996</v>
      </c>
      <c r="UYB183" s="85">
        <f>1.039*$AZ$183</f>
        <v>23307.311788819996</v>
      </c>
      <c r="UYC183" s="85">
        <f>1.039*$AZ$183</f>
        <v>23307.311788819996</v>
      </c>
      <c r="UYD183" s="85">
        <f>1.039*$AZ$183</f>
        <v>23307.311788819996</v>
      </c>
      <c r="UYE183" s="85">
        <f>1.039*$AZ$183</f>
        <v>23307.311788819996</v>
      </c>
      <c r="UYF183" s="85">
        <f>1.039*$AZ$183</f>
        <v>23307.311788819996</v>
      </c>
      <c r="UYG183" s="85">
        <f>1.039*$AZ$183</f>
        <v>23307.311788819996</v>
      </c>
      <c r="UYH183" s="85">
        <f>1.039*$AZ$183</f>
        <v>23307.311788819996</v>
      </c>
      <c r="UYI183" s="85">
        <f>1.039*$AZ$183</f>
        <v>23307.311788819996</v>
      </c>
      <c r="UYJ183" s="85">
        <f>1.039*$AZ$183</f>
        <v>23307.311788819996</v>
      </c>
      <c r="UYK183" s="85">
        <f>1.039*$AZ$183</f>
        <v>23307.311788819996</v>
      </c>
      <c r="UYL183" s="85">
        <f>1.039*$AZ$183</f>
        <v>23307.311788819996</v>
      </c>
      <c r="UYM183" s="85">
        <f>1.039*$AZ$183</f>
        <v>23307.311788819996</v>
      </c>
      <c r="UYN183" s="85">
        <f>1.039*$AZ$183</f>
        <v>23307.311788819996</v>
      </c>
      <c r="UYO183" s="85">
        <f>1.039*$AZ$183</f>
        <v>23307.311788819996</v>
      </c>
      <c r="UYP183" s="85">
        <f>1.039*$AZ$183</f>
        <v>23307.311788819996</v>
      </c>
      <c r="UYQ183" s="85">
        <f>1.039*$AZ$183</f>
        <v>23307.311788819996</v>
      </c>
      <c r="UYR183" s="85">
        <f>1.039*$AZ$183</f>
        <v>23307.311788819996</v>
      </c>
      <c r="UYS183" s="85">
        <f>1.039*$AZ$183</f>
        <v>23307.311788819996</v>
      </c>
      <c r="UYT183" s="85">
        <f>1.039*$AZ$183</f>
        <v>23307.311788819996</v>
      </c>
      <c r="UYU183" s="85">
        <f>1.039*$AZ$183</f>
        <v>23307.311788819996</v>
      </c>
      <c r="UYV183" s="85">
        <f>1.039*$AZ$183</f>
        <v>23307.311788819996</v>
      </c>
      <c r="UYW183" s="85">
        <f>1.039*$AZ$183</f>
        <v>23307.311788819996</v>
      </c>
      <c r="UYX183" s="85">
        <f>1.039*$AZ$183</f>
        <v>23307.311788819996</v>
      </c>
      <c r="UYY183" s="85">
        <f>1.039*$AZ$183</f>
        <v>23307.311788819996</v>
      </c>
      <c r="UYZ183" s="85">
        <f>1.039*$AZ$183</f>
        <v>23307.311788819996</v>
      </c>
      <c r="UZA183" s="85">
        <f>1.039*$AZ$183</f>
        <v>23307.311788819996</v>
      </c>
      <c r="UZB183" s="85">
        <f>1.039*$AZ$183</f>
        <v>23307.311788819996</v>
      </c>
      <c r="UZC183" s="85">
        <f>1.039*$AZ$183</f>
        <v>23307.311788819996</v>
      </c>
      <c r="UZD183" s="85">
        <f>1.039*$AZ$183</f>
        <v>23307.311788819996</v>
      </c>
      <c r="UZE183" s="85">
        <f>1.039*$AZ$183</f>
        <v>23307.311788819996</v>
      </c>
      <c r="UZF183" s="85">
        <f>1.039*$AZ$183</f>
        <v>23307.311788819996</v>
      </c>
      <c r="UZG183" s="85">
        <f>1.039*$AZ$183</f>
        <v>23307.311788819996</v>
      </c>
      <c r="UZH183" s="85">
        <f>1.039*$AZ$183</f>
        <v>23307.311788819996</v>
      </c>
      <c r="UZI183" s="85">
        <f>1.039*$AZ$183</f>
        <v>23307.311788819996</v>
      </c>
      <c r="UZJ183" s="85">
        <f>1.039*$AZ$183</f>
        <v>23307.311788819996</v>
      </c>
      <c r="UZK183" s="85">
        <f>1.039*$AZ$183</f>
        <v>23307.311788819996</v>
      </c>
      <c r="UZL183" s="85">
        <f>1.039*$AZ$183</f>
        <v>23307.311788819996</v>
      </c>
      <c r="UZM183" s="85">
        <f>1.039*$AZ$183</f>
        <v>23307.311788819996</v>
      </c>
      <c r="UZN183" s="85">
        <f>1.039*$AZ$183</f>
        <v>23307.311788819996</v>
      </c>
      <c r="UZO183" s="85">
        <f>1.039*$AZ$183</f>
        <v>23307.311788819996</v>
      </c>
      <c r="UZP183" s="85">
        <f>1.039*$AZ$183</f>
        <v>23307.311788819996</v>
      </c>
      <c r="UZQ183" s="85">
        <f>1.039*$AZ$183</f>
        <v>23307.311788819996</v>
      </c>
      <c r="UZR183" s="85">
        <f>1.039*$AZ$183</f>
        <v>23307.311788819996</v>
      </c>
      <c r="UZS183" s="85">
        <f>1.039*$AZ$183</f>
        <v>23307.311788819996</v>
      </c>
      <c r="UZT183" s="85">
        <f>1.039*$AZ$183</f>
        <v>23307.311788819996</v>
      </c>
      <c r="UZU183" s="85">
        <f>1.039*$AZ$183</f>
        <v>23307.311788819996</v>
      </c>
      <c r="UZV183" s="85">
        <f>1.039*$AZ$183</f>
        <v>23307.311788819996</v>
      </c>
      <c r="UZW183" s="85">
        <f>1.039*$AZ$183</f>
        <v>23307.311788819996</v>
      </c>
      <c r="UZX183" s="85">
        <f>1.039*$AZ$183</f>
        <v>23307.311788819996</v>
      </c>
      <c r="UZY183" s="85">
        <f>1.039*$AZ$183</f>
        <v>23307.311788819996</v>
      </c>
      <c r="UZZ183" s="85">
        <f>1.039*$AZ$183</f>
        <v>23307.311788819996</v>
      </c>
      <c r="VAA183" s="85">
        <f>1.039*$AZ$183</f>
        <v>23307.311788819996</v>
      </c>
      <c r="VAB183" s="85">
        <f>1.039*$AZ$183</f>
        <v>23307.311788819996</v>
      </c>
      <c r="VAC183" s="85">
        <f>1.039*$AZ$183</f>
        <v>23307.311788819996</v>
      </c>
      <c r="VAD183" s="85">
        <f>1.039*$AZ$183</f>
        <v>23307.311788819996</v>
      </c>
      <c r="VAE183" s="85">
        <f>1.039*$AZ$183</f>
        <v>23307.311788819996</v>
      </c>
      <c r="VAF183" s="85">
        <f>1.039*$AZ$183</f>
        <v>23307.311788819996</v>
      </c>
      <c r="VAG183" s="85">
        <f>1.039*$AZ$183</f>
        <v>23307.311788819996</v>
      </c>
      <c r="VAH183" s="85">
        <f>1.039*$AZ$183</f>
        <v>23307.311788819996</v>
      </c>
      <c r="VAI183" s="85">
        <f>1.039*$AZ$183</f>
        <v>23307.311788819996</v>
      </c>
      <c r="VAJ183" s="85">
        <f>1.039*$AZ$183</f>
        <v>23307.311788819996</v>
      </c>
      <c r="VAK183" s="85">
        <f>1.039*$AZ$183</f>
        <v>23307.311788819996</v>
      </c>
      <c r="VAL183" s="85">
        <f>1.039*$AZ$183</f>
        <v>23307.311788819996</v>
      </c>
      <c r="VAM183" s="85">
        <f>1.039*$AZ$183</f>
        <v>23307.311788819996</v>
      </c>
      <c r="VAN183" s="85">
        <f>1.039*$AZ$183</f>
        <v>23307.311788819996</v>
      </c>
      <c r="VAO183" s="85">
        <f>1.039*$AZ$183</f>
        <v>23307.311788819996</v>
      </c>
      <c r="VAP183" s="85">
        <f>1.039*$AZ$183</f>
        <v>23307.311788819996</v>
      </c>
      <c r="VAQ183" s="85">
        <f>1.039*$AZ$183</f>
        <v>23307.311788819996</v>
      </c>
      <c r="VAR183" s="85">
        <f>1.039*$AZ$183</f>
        <v>23307.311788819996</v>
      </c>
      <c r="VAS183" s="85">
        <f>1.039*$AZ$183</f>
        <v>23307.311788819996</v>
      </c>
      <c r="VAT183" s="85">
        <f>1.039*$AZ$183</f>
        <v>23307.311788819996</v>
      </c>
      <c r="VAU183" s="85">
        <f>1.039*$AZ$183</f>
        <v>23307.311788819996</v>
      </c>
      <c r="VAV183" s="85">
        <f>1.039*$AZ$183</f>
        <v>23307.311788819996</v>
      </c>
      <c r="VAW183" s="85">
        <f>1.039*$AZ$183</f>
        <v>23307.311788819996</v>
      </c>
      <c r="VAX183" s="85">
        <f>1.039*$AZ$183</f>
        <v>23307.311788819996</v>
      </c>
      <c r="VAY183" s="85">
        <f>1.039*$AZ$183</f>
        <v>23307.311788819996</v>
      </c>
      <c r="VAZ183" s="85">
        <f>1.039*$AZ$183</f>
        <v>23307.311788819996</v>
      </c>
      <c r="VBA183" s="85">
        <f>1.039*$AZ$183</f>
        <v>23307.311788819996</v>
      </c>
      <c r="VBB183" s="85">
        <f>1.039*$AZ$183</f>
        <v>23307.311788819996</v>
      </c>
      <c r="VBC183" s="85">
        <f>1.039*$AZ$183</f>
        <v>23307.311788819996</v>
      </c>
      <c r="VBD183" s="85">
        <f>1.039*$AZ$183</f>
        <v>23307.311788819996</v>
      </c>
      <c r="VBE183" s="85">
        <f>1.039*$AZ$183</f>
        <v>23307.311788819996</v>
      </c>
      <c r="VBF183" s="85">
        <f>1.039*$AZ$183</f>
        <v>23307.311788819996</v>
      </c>
      <c r="VBG183" s="85">
        <f>1.039*$AZ$183</f>
        <v>23307.311788819996</v>
      </c>
      <c r="VBH183" s="85">
        <f>1.039*$AZ$183</f>
        <v>23307.311788819996</v>
      </c>
      <c r="VBI183" s="85">
        <f>1.039*$AZ$183</f>
        <v>23307.311788819996</v>
      </c>
      <c r="VBJ183" s="85">
        <f>1.039*$AZ$183</f>
        <v>23307.311788819996</v>
      </c>
      <c r="VBK183" s="85">
        <f>1.039*$AZ$183</f>
        <v>23307.311788819996</v>
      </c>
      <c r="VBL183" s="85">
        <f>1.039*$AZ$183</f>
        <v>23307.311788819996</v>
      </c>
      <c r="VBM183" s="85">
        <f>1.039*$AZ$183</f>
        <v>23307.311788819996</v>
      </c>
      <c r="VBN183" s="85">
        <f>1.039*$AZ$183</f>
        <v>23307.311788819996</v>
      </c>
      <c r="VBO183" s="85">
        <f>1.039*$AZ$183</f>
        <v>23307.311788819996</v>
      </c>
      <c r="VBP183" s="85">
        <f>1.039*$AZ$183</f>
        <v>23307.311788819996</v>
      </c>
      <c r="VBQ183" s="85">
        <f>1.039*$AZ$183</f>
        <v>23307.311788819996</v>
      </c>
      <c r="VBR183" s="85">
        <f>1.039*$AZ$183</f>
        <v>23307.311788819996</v>
      </c>
      <c r="VBS183" s="85">
        <f>1.039*$AZ$183</f>
        <v>23307.311788819996</v>
      </c>
      <c r="VBT183" s="85">
        <f>1.039*$AZ$183</f>
        <v>23307.311788819996</v>
      </c>
      <c r="VBU183" s="85">
        <f>1.039*$AZ$183</f>
        <v>23307.311788819996</v>
      </c>
      <c r="VBV183" s="85">
        <f>1.039*$AZ$183</f>
        <v>23307.311788819996</v>
      </c>
      <c r="VBW183" s="85">
        <f>1.039*$AZ$183</f>
        <v>23307.311788819996</v>
      </c>
      <c r="VBX183" s="85">
        <f>1.039*$AZ$183</f>
        <v>23307.311788819996</v>
      </c>
      <c r="VBY183" s="85">
        <f>1.039*$AZ$183</f>
        <v>23307.311788819996</v>
      </c>
      <c r="VBZ183" s="85">
        <f>1.039*$AZ$183</f>
        <v>23307.311788819996</v>
      </c>
      <c r="VCA183" s="85">
        <f>1.039*$AZ$183</f>
        <v>23307.311788819996</v>
      </c>
      <c r="VCB183" s="85">
        <f>1.039*$AZ$183</f>
        <v>23307.311788819996</v>
      </c>
      <c r="VCC183" s="85">
        <f>1.039*$AZ$183</f>
        <v>23307.311788819996</v>
      </c>
      <c r="VCD183" s="85">
        <f>1.039*$AZ$183</f>
        <v>23307.311788819996</v>
      </c>
      <c r="VCE183" s="85">
        <f>1.039*$AZ$183</f>
        <v>23307.311788819996</v>
      </c>
      <c r="VCF183" s="85">
        <f>1.039*$AZ$183</f>
        <v>23307.311788819996</v>
      </c>
      <c r="VCG183" s="85">
        <f>1.039*$AZ$183</f>
        <v>23307.311788819996</v>
      </c>
      <c r="VCH183" s="85">
        <f>1.039*$AZ$183</f>
        <v>23307.311788819996</v>
      </c>
      <c r="VCI183" s="85">
        <f>1.039*$AZ$183</f>
        <v>23307.311788819996</v>
      </c>
      <c r="VCJ183" s="85">
        <f>1.039*$AZ$183</f>
        <v>23307.311788819996</v>
      </c>
      <c r="VCK183" s="85">
        <f>1.039*$AZ$183</f>
        <v>23307.311788819996</v>
      </c>
      <c r="VCL183" s="85">
        <f>1.039*$AZ$183</f>
        <v>23307.311788819996</v>
      </c>
      <c r="VCM183" s="85">
        <f>1.039*$AZ$183</f>
        <v>23307.311788819996</v>
      </c>
      <c r="VCN183" s="85">
        <f>1.039*$AZ$183</f>
        <v>23307.311788819996</v>
      </c>
      <c r="VCO183" s="85">
        <f>1.039*$AZ$183</f>
        <v>23307.311788819996</v>
      </c>
      <c r="VCP183" s="85">
        <f>1.039*$AZ$183</f>
        <v>23307.311788819996</v>
      </c>
      <c r="VCQ183" s="85">
        <f>1.039*$AZ$183</f>
        <v>23307.311788819996</v>
      </c>
      <c r="VCR183" s="85">
        <f>1.039*$AZ$183</f>
        <v>23307.311788819996</v>
      </c>
      <c r="VCS183" s="85">
        <f>1.039*$AZ$183</f>
        <v>23307.311788819996</v>
      </c>
      <c r="VCT183" s="85">
        <f>1.039*$AZ$183</f>
        <v>23307.311788819996</v>
      </c>
      <c r="VCU183" s="85">
        <f>1.039*$AZ$183</f>
        <v>23307.311788819996</v>
      </c>
      <c r="VCV183" s="85">
        <f>1.039*$AZ$183</f>
        <v>23307.311788819996</v>
      </c>
      <c r="VCW183" s="85">
        <f>1.039*$AZ$183</f>
        <v>23307.311788819996</v>
      </c>
      <c r="VCX183" s="85">
        <f>1.039*$AZ$183</f>
        <v>23307.311788819996</v>
      </c>
      <c r="VCY183" s="85">
        <f>1.039*$AZ$183</f>
        <v>23307.311788819996</v>
      </c>
      <c r="VCZ183" s="85">
        <f>1.039*$AZ$183</f>
        <v>23307.311788819996</v>
      </c>
      <c r="VDA183" s="85">
        <f>1.039*$AZ$183</f>
        <v>23307.311788819996</v>
      </c>
      <c r="VDB183" s="85">
        <f>1.039*$AZ$183</f>
        <v>23307.311788819996</v>
      </c>
      <c r="VDC183" s="85">
        <f>1.039*$AZ$183</f>
        <v>23307.311788819996</v>
      </c>
      <c r="VDD183" s="85">
        <f>1.039*$AZ$183</f>
        <v>23307.311788819996</v>
      </c>
      <c r="VDE183" s="85">
        <f>1.039*$AZ$183</f>
        <v>23307.311788819996</v>
      </c>
      <c r="VDF183" s="85">
        <f>1.039*$AZ$183</f>
        <v>23307.311788819996</v>
      </c>
      <c r="VDG183" s="85">
        <f>1.039*$AZ$183</f>
        <v>23307.311788819996</v>
      </c>
      <c r="VDH183" s="85">
        <f>1.039*$AZ$183</f>
        <v>23307.311788819996</v>
      </c>
      <c r="VDI183" s="85">
        <f>1.039*$AZ$183</f>
        <v>23307.311788819996</v>
      </c>
      <c r="VDJ183" s="85">
        <f>1.039*$AZ$183</f>
        <v>23307.311788819996</v>
      </c>
      <c r="VDK183" s="85">
        <f>1.039*$AZ$183</f>
        <v>23307.311788819996</v>
      </c>
      <c r="VDL183" s="85">
        <f>1.039*$AZ$183</f>
        <v>23307.311788819996</v>
      </c>
      <c r="VDM183" s="85">
        <f>1.039*$AZ$183</f>
        <v>23307.311788819996</v>
      </c>
      <c r="VDN183" s="85">
        <f>1.039*$AZ$183</f>
        <v>23307.311788819996</v>
      </c>
      <c r="VDO183" s="85">
        <f>1.039*$AZ$183</f>
        <v>23307.311788819996</v>
      </c>
      <c r="VDP183" s="85">
        <f>1.039*$AZ$183</f>
        <v>23307.311788819996</v>
      </c>
      <c r="VDQ183" s="85">
        <f>1.039*$AZ$183</f>
        <v>23307.311788819996</v>
      </c>
      <c r="VDR183" s="85">
        <f>1.039*$AZ$183</f>
        <v>23307.311788819996</v>
      </c>
      <c r="VDS183" s="85">
        <f>1.039*$AZ$183</f>
        <v>23307.311788819996</v>
      </c>
      <c r="VDT183" s="85">
        <f>1.039*$AZ$183</f>
        <v>23307.311788819996</v>
      </c>
      <c r="VDU183" s="85">
        <f>1.039*$AZ$183</f>
        <v>23307.311788819996</v>
      </c>
      <c r="VDV183" s="85">
        <f>1.039*$AZ$183</f>
        <v>23307.311788819996</v>
      </c>
      <c r="VDW183" s="85">
        <f>1.039*$AZ$183</f>
        <v>23307.311788819996</v>
      </c>
      <c r="VDX183" s="85">
        <f>1.039*$AZ$183</f>
        <v>23307.311788819996</v>
      </c>
      <c r="VDY183" s="85">
        <f>1.039*$AZ$183</f>
        <v>23307.311788819996</v>
      </c>
      <c r="VDZ183" s="85">
        <f>1.039*$AZ$183</f>
        <v>23307.311788819996</v>
      </c>
      <c r="VEA183" s="85">
        <f>1.039*$AZ$183</f>
        <v>23307.311788819996</v>
      </c>
      <c r="VEB183" s="85">
        <f>1.039*$AZ$183</f>
        <v>23307.311788819996</v>
      </c>
      <c r="VEC183" s="85">
        <f>1.039*$AZ$183</f>
        <v>23307.311788819996</v>
      </c>
      <c r="VED183" s="85">
        <f>1.039*$AZ$183</f>
        <v>23307.311788819996</v>
      </c>
      <c r="VEE183" s="85">
        <f>1.039*$AZ$183</f>
        <v>23307.311788819996</v>
      </c>
      <c r="VEF183" s="85">
        <f>1.039*$AZ$183</f>
        <v>23307.311788819996</v>
      </c>
      <c r="VEG183" s="85">
        <f>1.039*$AZ$183</f>
        <v>23307.311788819996</v>
      </c>
      <c r="VEH183" s="85">
        <f>1.039*$AZ$183</f>
        <v>23307.311788819996</v>
      </c>
      <c r="VEI183" s="85">
        <f>1.039*$AZ$183</f>
        <v>23307.311788819996</v>
      </c>
      <c r="VEJ183" s="85">
        <f>1.039*$AZ$183</f>
        <v>23307.311788819996</v>
      </c>
      <c r="VEK183" s="85">
        <f>1.039*$AZ$183</f>
        <v>23307.311788819996</v>
      </c>
      <c r="VEL183" s="85">
        <f>1.039*$AZ$183</f>
        <v>23307.311788819996</v>
      </c>
      <c r="VEM183" s="85">
        <f>1.039*$AZ$183</f>
        <v>23307.311788819996</v>
      </c>
      <c r="VEN183" s="85">
        <f>1.039*$AZ$183</f>
        <v>23307.311788819996</v>
      </c>
      <c r="VEO183" s="85">
        <f>1.039*$AZ$183</f>
        <v>23307.311788819996</v>
      </c>
      <c r="VEP183" s="85">
        <f>1.039*$AZ$183</f>
        <v>23307.311788819996</v>
      </c>
      <c r="VEQ183" s="85">
        <f>1.039*$AZ$183</f>
        <v>23307.311788819996</v>
      </c>
      <c r="VER183" s="85">
        <f>1.039*$AZ$183</f>
        <v>23307.311788819996</v>
      </c>
      <c r="VES183" s="85">
        <f>1.039*$AZ$183</f>
        <v>23307.311788819996</v>
      </c>
      <c r="VET183" s="85">
        <f>1.039*$AZ$183</f>
        <v>23307.311788819996</v>
      </c>
      <c r="VEU183" s="85">
        <f>1.039*$AZ$183</f>
        <v>23307.311788819996</v>
      </c>
      <c r="VEV183" s="85">
        <f>1.039*$AZ$183</f>
        <v>23307.311788819996</v>
      </c>
      <c r="VEW183" s="85">
        <f>1.039*$AZ$183</f>
        <v>23307.311788819996</v>
      </c>
      <c r="VEX183" s="85">
        <f>1.039*$AZ$183</f>
        <v>23307.311788819996</v>
      </c>
      <c r="VEY183" s="85">
        <f>1.039*$AZ$183</f>
        <v>23307.311788819996</v>
      </c>
      <c r="VEZ183" s="85">
        <f>1.039*$AZ$183</f>
        <v>23307.311788819996</v>
      </c>
      <c r="VFA183" s="85">
        <f>1.039*$AZ$183</f>
        <v>23307.311788819996</v>
      </c>
      <c r="VFB183" s="85">
        <f>1.039*$AZ$183</f>
        <v>23307.311788819996</v>
      </c>
      <c r="VFC183" s="85">
        <f>1.039*$AZ$183</f>
        <v>23307.311788819996</v>
      </c>
      <c r="VFD183" s="85">
        <f>1.039*$AZ$183</f>
        <v>23307.311788819996</v>
      </c>
      <c r="VFE183" s="85">
        <f>1.039*$AZ$183</f>
        <v>23307.311788819996</v>
      </c>
      <c r="VFF183" s="85">
        <f>1.039*$AZ$183</f>
        <v>23307.311788819996</v>
      </c>
      <c r="VFG183" s="85">
        <f>1.039*$AZ$183</f>
        <v>23307.311788819996</v>
      </c>
      <c r="VFH183" s="85">
        <f>1.039*$AZ$183</f>
        <v>23307.311788819996</v>
      </c>
      <c r="VFI183" s="85">
        <f>1.039*$AZ$183</f>
        <v>23307.311788819996</v>
      </c>
      <c r="VFJ183" s="85">
        <f>1.039*$AZ$183</f>
        <v>23307.311788819996</v>
      </c>
      <c r="VFK183" s="85">
        <f>1.039*$AZ$183</f>
        <v>23307.311788819996</v>
      </c>
      <c r="VFL183" s="85">
        <f>1.039*$AZ$183</f>
        <v>23307.311788819996</v>
      </c>
      <c r="VFM183" s="85">
        <f>1.039*$AZ$183</f>
        <v>23307.311788819996</v>
      </c>
      <c r="VFN183" s="85">
        <f>1.039*$AZ$183</f>
        <v>23307.311788819996</v>
      </c>
      <c r="VFO183" s="85">
        <f>1.039*$AZ$183</f>
        <v>23307.311788819996</v>
      </c>
      <c r="VFP183" s="85">
        <f>1.039*$AZ$183</f>
        <v>23307.311788819996</v>
      </c>
      <c r="VFQ183" s="85">
        <f>1.039*$AZ$183</f>
        <v>23307.311788819996</v>
      </c>
      <c r="VFR183" s="85">
        <f>1.039*$AZ$183</f>
        <v>23307.311788819996</v>
      </c>
      <c r="VFS183" s="85">
        <f>1.039*$AZ$183</f>
        <v>23307.311788819996</v>
      </c>
      <c r="VFT183" s="85">
        <f>1.039*$AZ$183</f>
        <v>23307.311788819996</v>
      </c>
      <c r="VFU183" s="85">
        <f>1.039*$AZ$183</f>
        <v>23307.311788819996</v>
      </c>
      <c r="VFV183" s="85">
        <f>1.039*$AZ$183</f>
        <v>23307.311788819996</v>
      </c>
      <c r="VFW183" s="85">
        <f>1.039*$AZ$183</f>
        <v>23307.311788819996</v>
      </c>
      <c r="VFX183" s="85">
        <f>1.039*$AZ$183</f>
        <v>23307.311788819996</v>
      </c>
      <c r="VFY183" s="85">
        <f>1.039*$AZ$183</f>
        <v>23307.311788819996</v>
      </c>
      <c r="VFZ183" s="85">
        <f>1.039*$AZ$183</f>
        <v>23307.311788819996</v>
      </c>
      <c r="VGA183" s="85">
        <f>1.039*$AZ$183</f>
        <v>23307.311788819996</v>
      </c>
      <c r="VGB183" s="85">
        <f>1.039*$AZ$183</f>
        <v>23307.311788819996</v>
      </c>
      <c r="VGC183" s="85">
        <f>1.039*$AZ$183</f>
        <v>23307.311788819996</v>
      </c>
      <c r="VGD183" s="85">
        <f>1.039*$AZ$183</f>
        <v>23307.311788819996</v>
      </c>
      <c r="VGE183" s="85">
        <f>1.039*$AZ$183</f>
        <v>23307.311788819996</v>
      </c>
      <c r="VGF183" s="85">
        <f>1.039*$AZ$183</f>
        <v>23307.311788819996</v>
      </c>
      <c r="VGG183" s="85">
        <f>1.039*$AZ$183</f>
        <v>23307.311788819996</v>
      </c>
      <c r="VGH183" s="85">
        <f>1.039*$AZ$183</f>
        <v>23307.311788819996</v>
      </c>
      <c r="VGI183" s="85">
        <f>1.039*$AZ$183</f>
        <v>23307.311788819996</v>
      </c>
      <c r="VGJ183" s="85">
        <f>1.039*$AZ$183</f>
        <v>23307.311788819996</v>
      </c>
      <c r="VGK183" s="85">
        <f>1.039*$AZ$183</f>
        <v>23307.311788819996</v>
      </c>
      <c r="VGL183" s="85">
        <f>1.039*$AZ$183</f>
        <v>23307.311788819996</v>
      </c>
      <c r="VGM183" s="85">
        <f>1.039*$AZ$183</f>
        <v>23307.311788819996</v>
      </c>
      <c r="VGN183" s="85">
        <f>1.039*$AZ$183</f>
        <v>23307.311788819996</v>
      </c>
      <c r="VGO183" s="85">
        <f>1.039*$AZ$183</f>
        <v>23307.311788819996</v>
      </c>
      <c r="VGP183" s="85">
        <f>1.039*$AZ$183</f>
        <v>23307.311788819996</v>
      </c>
      <c r="VGQ183" s="85">
        <f>1.039*$AZ$183</f>
        <v>23307.311788819996</v>
      </c>
      <c r="VGR183" s="85">
        <f>1.039*$AZ$183</f>
        <v>23307.311788819996</v>
      </c>
      <c r="VGS183" s="85">
        <f>1.039*$AZ$183</f>
        <v>23307.311788819996</v>
      </c>
      <c r="VGT183" s="85">
        <f>1.039*$AZ$183</f>
        <v>23307.311788819996</v>
      </c>
      <c r="VGU183" s="85">
        <f>1.039*$AZ$183</f>
        <v>23307.311788819996</v>
      </c>
      <c r="VGV183" s="85">
        <f>1.039*$AZ$183</f>
        <v>23307.311788819996</v>
      </c>
      <c r="VGW183" s="85">
        <f>1.039*$AZ$183</f>
        <v>23307.311788819996</v>
      </c>
      <c r="VGX183" s="85">
        <f>1.039*$AZ$183</f>
        <v>23307.311788819996</v>
      </c>
      <c r="VGY183" s="85">
        <f>1.039*$AZ$183</f>
        <v>23307.311788819996</v>
      </c>
      <c r="VGZ183" s="85">
        <f>1.039*$AZ$183</f>
        <v>23307.311788819996</v>
      </c>
      <c r="VHA183" s="85">
        <f>1.039*$AZ$183</f>
        <v>23307.311788819996</v>
      </c>
      <c r="VHB183" s="85">
        <f>1.039*$AZ$183</f>
        <v>23307.311788819996</v>
      </c>
      <c r="VHC183" s="85">
        <f>1.039*$AZ$183</f>
        <v>23307.311788819996</v>
      </c>
      <c r="VHD183" s="85">
        <f>1.039*$AZ$183</f>
        <v>23307.311788819996</v>
      </c>
      <c r="VHE183" s="85">
        <f>1.039*$AZ$183</f>
        <v>23307.311788819996</v>
      </c>
      <c r="VHF183" s="85">
        <f>1.039*$AZ$183</f>
        <v>23307.311788819996</v>
      </c>
      <c r="VHG183" s="85">
        <f>1.039*$AZ$183</f>
        <v>23307.311788819996</v>
      </c>
      <c r="VHH183" s="85">
        <f>1.039*$AZ$183</f>
        <v>23307.311788819996</v>
      </c>
      <c r="VHI183" s="85">
        <f>1.039*$AZ$183</f>
        <v>23307.311788819996</v>
      </c>
      <c r="VHJ183" s="85">
        <f>1.039*$AZ$183</f>
        <v>23307.311788819996</v>
      </c>
      <c r="VHK183" s="85">
        <f>1.039*$AZ$183</f>
        <v>23307.311788819996</v>
      </c>
      <c r="VHL183" s="85">
        <f>1.039*$AZ$183</f>
        <v>23307.311788819996</v>
      </c>
      <c r="VHM183" s="85">
        <f>1.039*$AZ$183</f>
        <v>23307.311788819996</v>
      </c>
      <c r="VHN183" s="85">
        <f>1.039*$AZ$183</f>
        <v>23307.311788819996</v>
      </c>
      <c r="VHO183" s="85">
        <f>1.039*$AZ$183</f>
        <v>23307.311788819996</v>
      </c>
      <c r="VHP183" s="85">
        <f>1.039*$AZ$183</f>
        <v>23307.311788819996</v>
      </c>
      <c r="VHQ183" s="85">
        <f>1.039*$AZ$183</f>
        <v>23307.311788819996</v>
      </c>
      <c r="VHR183" s="85">
        <f>1.039*$AZ$183</f>
        <v>23307.311788819996</v>
      </c>
      <c r="VHS183" s="85">
        <f>1.039*$AZ$183</f>
        <v>23307.311788819996</v>
      </c>
      <c r="VHT183" s="85">
        <f>1.039*$AZ$183</f>
        <v>23307.311788819996</v>
      </c>
      <c r="VHU183" s="85">
        <f>1.039*$AZ$183</f>
        <v>23307.311788819996</v>
      </c>
      <c r="VHV183" s="85">
        <f>1.039*$AZ$183</f>
        <v>23307.311788819996</v>
      </c>
      <c r="VHW183" s="85">
        <f>1.039*$AZ$183</f>
        <v>23307.311788819996</v>
      </c>
      <c r="VHX183" s="85">
        <f>1.039*$AZ$183</f>
        <v>23307.311788819996</v>
      </c>
      <c r="VHY183" s="85">
        <f>1.039*$AZ$183</f>
        <v>23307.311788819996</v>
      </c>
      <c r="VHZ183" s="85">
        <f>1.039*$AZ$183</f>
        <v>23307.311788819996</v>
      </c>
      <c r="VIA183" s="85">
        <f>1.039*$AZ$183</f>
        <v>23307.311788819996</v>
      </c>
      <c r="VIB183" s="85">
        <f>1.039*$AZ$183</f>
        <v>23307.311788819996</v>
      </c>
      <c r="VIC183" s="85">
        <f>1.039*$AZ$183</f>
        <v>23307.311788819996</v>
      </c>
      <c r="VID183" s="85">
        <f>1.039*$AZ$183</f>
        <v>23307.311788819996</v>
      </c>
      <c r="VIE183" s="85">
        <f>1.039*$AZ$183</f>
        <v>23307.311788819996</v>
      </c>
      <c r="VIF183" s="85">
        <f>1.039*$AZ$183</f>
        <v>23307.311788819996</v>
      </c>
      <c r="VIG183" s="85">
        <f>1.039*$AZ$183</f>
        <v>23307.311788819996</v>
      </c>
      <c r="VIH183" s="85">
        <f>1.039*$AZ$183</f>
        <v>23307.311788819996</v>
      </c>
      <c r="VII183" s="85">
        <f>1.039*$AZ$183</f>
        <v>23307.311788819996</v>
      </c>
      <c r="VIJ183" s="85">
        <f>1.039*$AZ$183</f>
        <v>23307.311788819996</v>
      </c>
      <c r="VIK183" s="85">
        <f>1.039*$AZ$183</f>
        <v>23307.311788819996</v>
      </c>
      <c r="VIL183" s="85">
        <f>1.039*$AZ$183</f>
        <v>23307.311788819996</v>
      </c>
      <c r="VIM183" s="85">
        <f>1.039*$AZ$183</f>
        <v>23307.311788819996</v>
      </c>
      <c r="VIN183" s="85">
        <f>1.039*$AZ$183</f>
        <v>23307.311788819996</v>
      </c>
      <c r="VIO183" s="85">
        <f>1.039*$AZ$183</f>
        <v>23307.311788819996</v>
      </c>
      <c r="VIP183" s="85">
        <f>1.039*$AZ$183</f>
        <v>23307.311788819996</v>
      </c>
      <c r="VIQ183" s="85">
        <f>1.039*$AZ$183</f>
        <v>23307.311788819996</v>
      </c>
      <c r="VIR183" s="85">
        <f>1.039*$AZ$183</f>
        <v>23307.311788819996</v>
      </c>
      <c r="VIS183" s="85">
        <f>1.039*$AZ$183</f>
        <v>23307.311788819996</v>
      </c>
      <c r="VIT183" s="85">
        <f>1.039*$AZ$183</f>
        <v>23307.311788819996</v>
      </c>
      <c r="VIU183" s="85">
        <f>1.039*$AZ$183</f>
        <v>23307.311788819996</v>
      </c>
      <c r="VIV183" s="85">
        <f>1.039*$AZ$183</f>
        <v>23307.311788819996</v>
      </c>
      <c r="VIW183" s="85">
        <f>1.039*$AZ$183</f>
        <v>23307.311788819996</v>
      </c>
      <c r="VIX183" s="85">
        <f>1.039*$AZ$183</f>
        <v>23307.311788819996</v>
      </c>
      <c r="VIY183" s="85">
        <f>1.039*$AZ$183</f>
        <v>23307.311788819996</v>
      </c>
      <c r="VIZ183" s="85">
        <f>1.039*$AZ$183</f>
        <v>23307.311788819996</v>
      </c>
      <c r="VJA183" s="85">
        <f>1.039*$AZ$183</f>
        <v>23307.311788819996</v>
      </c>
      <c r="VJB183" s="85">
        <f>1.039*$AZ$183</f>
        <v>23307.311788819996</v>
      </c>
      <c r="VJC183" s="85">
        <f>1.039*$AZ$183</f>
        <v>23307.311788819996</v>
      </c>
      <c r="VJD183" s="85">
        <f>1.039*$AZ$183</f>
        <v>23307.311788819996</v>
      </c>
      <c r="VJE183" s="85">
        <f>1.039*$AZ$183</f>
        <v>23307.311788819996</v>
      </c>
      <c r="VJF183" s="85">
        <f>1.039*$AZ$183</f>
        <v>23307.311788819996</v>
      </c>
      <c r="VJG183" s="85">
        <f>1.039*$AZ$183</f>
        <v>23307.311788819996</v>
      </c>
      <c r="VJH183" s="85">
        <f>1.039*$AZ$183</f>
        <v>23307.311788819996</v>
      </c>
      <c r="VJI183" s="85">
        <f>1.039*$AZ$183</f>
        <v>23307.311788819996</v>
      </c>
      <c r="VJJ183" s="85">
        <f>1.039*$AZ$183</f>
        <v>23307.311788819996</v>
      </c>
      <c r="VJK183" s="85">
        <f>1.039*$AZ$183</f>
        <v>23307.311788819996</v>
      </c>
      <c r="VJL183" s="85">
        <f>1.039*$AZ$183</f>
        <v>23307.311788819996</v>
      </c>
      <c r="VJM183" s="85">
        <f>1.039*$AZ$183</f>
        <v>23307.311788819996</v>
      </c>
      <c r="VJN183" s="85">
        <f>1.039*$AZ$183</f>
        <v>23307.311788819996</v>
      </c>
      <c r="VJO183" s="85">
        <f>1.039*$AZ$183</f>
        <v>23307.311788819996</v>
      </c>
      <c r="VJP183" s="85">
        <f>1.039*$AZ$183</f>
        <v>23307.311788819996</v>
      </c>
      <c r="VJQ183" s="85">
        <f>1.039*$AZ$183</f>
        <v>23307.311788819996</v>
      </c>
      <c r="VJR183" s="85">
        <f>1.039*$AZ$183</f>
        <v>23307.311788819996</v>
      </c>
      <c r="VJS183" s="85">
        <f>1.039*$AZ$183</f>
        <v>23307.311788819996</v>
      </c>
      <c r="VJT183" s="85">
        <f>1.039*$AZ$183</f>
        <v>23307.311788819996</v>
      </c>
      <c r="VJU183" s="85">
        <f>1.039*$AZ$183</f>
        <v>23307.311788819996</v>
      </c>
      <c r="VJV183" s="85">
        <f>1.039*$AZ$183</f>
        <v>23307.311788819996</v>
      </c>
      <c r="VJW183" s="85">
        <f>1.039*$AZ$183</f>
        <v>23307.311788819996</v>
      </c>
      <c r="VJX183" s="85">
        <f>1.039*$AZ$183</f>
        <v>23307.311788819996</v>
      </c>
      <c r="VJY183" s="85">
        <f>1.039*$AZ$183</f>
        <v>23307.311788819996</v>
      </c>
      <c r="VJZ183" s="85">
        <f>1.039*$AZ$183</f>
        <v>23307.311788819996</v>
      </c>
      <c r="VKA183" s="85">
        <f>1.039*$AZ$183</f>
        <v>23307.311788819996</v>
      </c>
      <c r="VKB183" s="85">
        <f>1.039*$AZ$183</f>
        <v>23307.311788819996</v>
      </c>
      <c r="VKC183" s="85">
        <f>1.039*$AZ$183</f>
        <v>23307.311788819996</v>
      </c>
      <c r="VKD183" s="85">
        <f>1.039*$AZ$183</f>
        <v>23307.311788819996</v>
      </c>
      <c r="VKE183" s="85">
        <f>1.039*$AZ$183</f>
        <v>23307.311788819996</v>
      </c>
      <c r="VKF183" s="85">
        <f>1.039*$AZ$183</f>
        <v>23307.311788819996</v>
      </c>
      <c r="VKG183" s="85">
        <f>1.039*$AZ$183</f>
        <v>23307.311788819996</v>
      </c>
      <c r="VKH183" s="85">
        <f>1.039*$AZ$183</f>
        <v>23307.311788819996</v>
      </c>
      <c r="VKI183" s="85">
        <f>1.039*$AZ$183</f>
        <v>23307.311788819996</v>
      </c>
      <c r="VKJ183" s="85">
        <f>1.039*$AZ$183</f>
        <v>23307.311788819996</v>
      </c>
      <c r="VKK183" s="85">
        <f>1.039*$AZ$183</f>
        <v>23307.311788819996</v>
      </c>
      <c r="VKL183" s="85">
        <f>1.039*$AZ$183</f>
        <v>23307.311788819996</v>
      </c>
      <c r="VKM183" s="85">
        <f>1.039*$AZ$183</f>
        <v>23307.311788819996</v>
      </c>
      <c r="VKN183" s="85">
        <f>1.039*$AZ$183</f>
        <v>23307.311788819996</v>
      </c>
      <c r="VKO183" s="85">
        <f>1.039*$AZ$183</f>
        <v>23307.311788819996</v>
      </c>
      <c r="VKP183" s="85">
        <f>1.039*$AZ$183</f>
        <v>23307.311788819996</v>
      </c>
      <c r="VKQ183" s="85">
        <f>1.039*$AZ$183</f>
        <v>23307.311788819996</v>
      </c>
      <c r="VKR183" s="85">
        <f>1.039*$AZ$183</f>
        <v>23307.311788819996</v>
      </c>
      <c r="VKS183" s="85">
        <f>1.039*$AZ$183</f>
        <v>23307.311788819996</v>
      </c>
      <c r="VKT183" s="85">
        <f>1.039*$AZ$183</f>
        <v>23307.311788819996</v>
      </c>
      <c r="VKU183" s="85">
        <f>1.039*$AZ$183</f>
        <v>23307.311788819996</v>
      </c>
      <c r="VKV183" s="85">
        <f>1.039*$AZ$183</f>
        <v>23307.311788819996</v>
      </c>
      <c r="VKW183" s="85">
        <f>1.039*$AZ$183</f>
        <v>23307.311788819996</v>
      </c>
      <c r="VKX183" s="85">
        <f>1.039*$AZ$183</f>
        <v>23307.311788819996</v>
      </c>
      <c r="VKY183" s="85">
        <f>1.039*$AZ$183</f>
        <v>23307.311788819996</v>
      </c>
      <c r="VKZ183" s="85">
        <f>1.039*$AZ$183</f>
        <v>23307.311788819996</v>
      </c>
      <c r="VLA183" s="85">
        <f>1.039*$AZ$183</f>
        <v>23307.311788819996</v>
      </c>
      <c r="VLB183" s="85">
        <f>1.039*$AZ$183</f>
        <v>23307.311788819996</v>
      </c>
      <c r="VLC183" s="85">
        <f>1.039*$AZ$183</f>
        <v>23307.311788819996</v>
      </c>
      <c r="VLD183" s="85">
        <f>1.039*$AZ$183</f>
        <v>23307.311788819996</v>
      </c>
      <c r="VLE183" s="85">
        <f>1.039*$AZ$183</f>
        <v>23307.311788819996</v>
      </c>
      <c r="VLF183" s="85">
        <f>1.039*$AZ$183</f>
        <v>23307.311788819996</v>
      </c>
      <c r="VLG183" s="85">
        <f>1.039*$AZ$183</f>
        <v>23307.311788819996</v>
      </c>
      <c r="VLH183" s="85">
        <f>1.039*$AZ$183</f>
        <v>23307.311788819996</v>
      </c>
      <c r="VLI183" s="85">
        <f>1.039*$AZ$183</f>
        <v>23307.311788819996</v>
      </c>
      <c r="VLJ183" s="85">
        <f>1.039*$AZ$183</f>
        <v>23307.311788819996</v>
      </c>
      <c r="VLK183" s="85">
        <f>1.039*$AZ$183</f>
        <v>23307.311788819996</v>
      </c>
      <c r="VLL183" s="85">
        <f>1.039*$AZ$183</f>
        <v>23307.311788819996</v>
      </c>
      <c r="VLM183" s="85">
        <f>1.039*$AZ$183</f>
        <v>23307.311788819996</v>
      </c>
      <c r="VLN183" s="85">
        <f>1.039*$AZ$183</f>
        <v>23307.311788819996</v>
      </c>
      <c r="VLO183" s="85">
        <f>1.039*$AZ$183</f>
        <v>23307.311788819996</v>
      </c>
      <c r="VLP183" s="85">
        <f>1.039*$AZ$183</f>
        <v>23307.311788819996</v>
      </c>
      <c r="VLQ183" s="85">
        <f>1.039*$AZ$183</f>
        <v>23307.311788819996</v>
      </c>
      <c r="VLR183" s="85">
        <f>1.039*$AZ$183</f>
        <v>23307.311788819996</v>
      </c>
      <c r="VLS183" s="85">
        <f>1.039*$AZ$183</f>
        <v>23307.311788819996</v>
      </c>
      <c r="VLT183" s="85">
        <f>1.039*$AZ$183</f>
        <v>23307.311788819996</v>
      </c>
      <c r="VLU183" s="85">
        <f>1.039*$AZ$183</f>
        <v>23307.311788819996</v>
      </c>
      <c r="VLV183" s="85">
        <f>1.039*$AZ$183</f>
        <v>23307.311788819996</v>
      </c>
      <c r="VLW183" s="85">
        <f>1.039*$AZ$183</f>
        <v>23307.311788819996</v>
      </c>
      <c r="VLX183" s="85">
        <f>1.039*$AZ$183</f>
        <v>23307.311788819996</v>
      </c>
      <c r="VLY183" s="85">
        <f>1.039*$AZ$183</f>
        <v>23307.311788819996</v>
      </c>
      <c r="VLZ183" s="85">
        <f>1.039*$AZ$183</f>
        <v>23307.311788819996</v>
      </c>
      <c r="VMA183" s="85">
        <f>1.039*$AZ$183</f>
        <v>23307.311788819996</v>
      </c>
      <c r="VMB183" s="85">
        <f>1.039*$AZ$183</f>
        <v>23307.311788819996</v>
      </c>
      <c r="VMC183" s="85">
        <f>1.039*$AZ$183</f>
        <v>23307.311788819996</v>
      </c>
      <c r="VMD183" s="85">
        <f>1.039*$AZ$183</f>
        <v>23307.311788819996</v>
      </c>
      <c r="VME183" s="85">
        <f>1.039*$AZ$183</f>
        <v>23307.311788819996</v>
      </c>
      <c r="VMF183" s="85">
        <f>1.039*$AZ$183</f>
        <v>23307.311788819996</v>
      </c>
      <c r="VMG183" s="85">
        <f>1.039*$AZ$183</f>
        <v>23307.311788819996</v>
      </c>
      <c r="VMH183" s="85">
        <f>1.039*$AZ$183</f>
        <v>23307.311788819996</v>
      </c>
      <c r="VMI183" s="85">
        <f>1.039*$AZ$183</f>
        <v>23307.311788819996</v>
      </c>
      <c r="VMJ183" s="85">
        <f>1.039*$AZ$183</f>
        <v>23307.311788819996</v>
      </c>
      <c r="VMK183" s="85">
        <f>1.039*$AZ$183</f>
        <v>23307.311788819996</v>
      </c>
      <c r="VML183" s="85">
        <f>1.039*$AZ$183</f>
        <v>23307.311788819996</v>
      </c>
      <c r="VMM183" s="85">
        <f>1.039*$AZ$183</f>
        <v>23307.311788819996</v>
      </c>
      <c r="VMN183" s="85">
        <f>1.039*$AZ$183</f>
        <v>23307.311788819996</v>
      </c>
      <c r="VMO183" s="85">
        <f>1.039*$AZ$183</f>
        <v>23307.311788819996</v>
      </c>
      <c r="VMP183" s="85">
        <f>1.039*$AZ$183</f>
        <v>23307.311788819996</v>
      </c>
      <c r="VMQ183" s="85">
        <f>1.039*$AZ$183</f>
        <v>23307.311788819996</v>
      </c>
      <c r="VMR183" s="85">
        <f>1.039*$AZ$183</f>
        <v>23307.311788819996</v>
      </c>
      <c r="VMS183" s="85">
        <f>1.039*$AZ$183</f>
        <v>23307.311788819996</v>
      </c>
      <c r="VMT183" s="85">
        <f>1.039*$AZ$183</f>
        <v>23307.311788819996</v>
      </c>
      <c r="VMU183" s="85">
        <f>1.039*$AZ$183</f>
        <v>23307.311788819996</v>
      </c>
      <c r="VMV183" s="85">
        <f>1.039*$AZ$183</f>
        <v>23307.311788819996</v>
      </c>
      <c r="VMW183" s="85">
        <f>1.039*$AZ$183</f>
        <v>23307.311788819996</v>
      </c>
      <c r="VMX183" s="85">
        <f>1.039*$AZ$183</f>
        <v>23307.311788819996</v>
      </c>
      <c r="VMY183" s="85">
        <f>1.039*$AZ$183</f>
        <v>23307.311788819996</v>
      </c>
      <c r="VMZ183" s="85">
        <f>1.039*$AZ$183</f>
        <v>23307.311788819996</v>
      </c>
      <c r="VNA183" s="85">
        <f>1.039*$AZ$183</f>
        <v>23307.311788819996</v>
      </c>
      <c r="VNB183" s="85">
        <f>1.039*$AZ$183</f>
        <v>23307.311788819996</v>
      </c>
      <c r="VNC183" s="85">
        <f>1.039*$AZ$183</f>
        <v>23307.311788819996</v>
      </c>
      <c r="VND183" s="85">
        <f>1.039*$AZ$183</f>
        <v>23307.311788819996</v>
      </c>
      <c r="VNE183" s="85">
        <f>1.039*$AZ$183</f>
        <v>23307.311788819996</v>
      </c>
      <c r="VNF183" s="85">
        <f>1.039*$AZ$183</f>
        <v>23307.311788819996</v>
      </c>
      <c r="VNG183" s="85">
        <f>1.039*$AZ$183</f>
        <v>23307.311788819996</v>
      </c>
      <c r="VNH183" s="85">
        <f>1.039*$AZ$183</f>
        <v>23307.311788819996</v>
      </c>
      <c r="VNI183" s="85">
        <f>1.039*$AZ$183</f>
        <v>23307.311788819996</v>
      </c>
      <c r="VNJ183" s="85">
        <f>1.039*$AZ$183</f>
        <v>23307.311788819996</v>
      </c>
      <c r="VNK183" s="85">
        <f>1.039*$AZ$183</f>
        <v>23307.311788819996</v>
      </c>
      <c r="VNL183" s="85">
        <f>1.039*$AZ$183</f>
        <v>23307.311788819996</v>
      </c>
      <c r="VNM183" s="85">
        <f>1.039*$AZ$183</f>
        <v>23307.311788819996</v>
      </c>
      <c r="VNN183" s="85">
        <f>1.039*$AZ$183</f>
        <v>23307.311788819996</v>
      </c>
      <c r="VNO183" s="85">
        <f>1.039*$AZ$183</f>
        <v>23307.311788819996</v>
      </c>
      <c r="VNP183" s="85">
        <f>1.039*$AZ$183</f>
        <v>23307.311788819996</v>
      </c>
      <c r="VNQ183" s="85">
        <f>1.039*$AZ$183</f>
        <v>23307.311788819996</v>
      </c>
      <c r="VNR183" s="85">
        <f>1.039*$AZ$183</f>
        <v>23307.311788819996</v>
      </c>
      <c r="VNS183" s="85">
        <f>1.039*$AZ$183</f>
        <v>23307.311788819996</v>
      </c>
      <c r="VNT183" s="85">
        <f>1.039*$AZ$183</f>
        <v>23307.311788819996</v>
      </c>
      <c r="VNU183" s="85">
        <f>1.039*$AZ$183</f>
        <v>23307.311788819996</v>
      </c>
      <c r="VNV183" s="85">
        <f>1.039*$AZ$183</f>
        <v>23307.311788819996</v>
      </c>
      <c r="VNW183" s="85">
        <f>1.039*$AZ$183</f>
        <v>23307.311788819996</v>
      </c>
      <c r="VNX183" s="85">
        <f>1.039*$AZ$183</f>
        <v>23307.311788819996</v>
      </c>
      <c r="VNY183" s="85">
        <f>1.039*$AZ$183</f>
        <v>23307.311788819996</v>
      </c>
      <c r="VNZ183" s="85">
        <f>1.039*$AZ$183</f>
        <v>23307.311788819996</v>
      </c>
      <c r="VOA183" s="85">
        <f>1.039*$AZ$183</f>
        <v>23307.311788819996</v>
      </c>
      <c r="VOB183" s="85">
        <f>1.039*$AZ$183</f>
        <v>23307.311788819996</v>
      </c>
      <c r="VOC183" s="85">
        <f>1.039*$AZ$183</f>
        <v>23307.311788819996</v>
      </c>
      <c r="VOD183" s="85">
        <f>1.039*$AZ$183</f>
        <v>23307.311788819996</v>
      </c>
      <c r="VOE183" s="85">
        <f>1.039*$AZ$183</f>
        <v>23307.311788819996</v>
      </c>
      <c r="VOF183" s="85">
        <f>1.039*$AZ$183</f>
        <v>23307.311788819996</v>
      </c>
      <c r="VOG183" s="85">
        <f>1.039*$AZ$183</f>
        <v>23307.311788819996</v>
      </c>
      <c r="VOH183" s="85">
        <f>1.039*$AZ$183</f>
        <v>23307.311788819996</v>
      </c>
      <c r="VOI183" s="85">
        <f>1.039*$AZ$183</f>
        <v>23307.311788819996</v>
      </c>
      <c r="VOJ183" s="85">
        <f>1.039*$AZ$183</f>
        <v>23307.311788819996</v>
      </c>
      <c r="VOK183" s="85">
        <f>1.039*$AZ$183</f>
        <v>23307.311788819996</v>
      </c>
      <c r="VOL183" s="85">
        <f>1.039*$AZ$183</f>
        <v>23307.311788819996</v>
      </c>
      <c r="VOM183" s="85">
        <f>1.039*$AZ$183</f>
        <v>23307.311788819996</v>
      </c>
      <c r="VON183" s="85">
        <f>1.039*$AZ$183</f>
        <v>23307.311788819996</v>
      </c>
      <c r="VOO183" s="85">
        <f>1.039*$AZ$183</f>
        <v>23307.311788819996</v>
      </c>
      <c r="VOP183" s="85">
        <f>1.039*$AZ$183</f>
        <v>23307.311788819996</v>
      </c>
      <c r="VOQ183" s="85">
        <f>1.039*$AZ$183</f>
        <v>23307.311788819996</v>
      </c>
      <c r="VOR183" s="85">
        <f>1.039*$AZ$183</f>
        <v>23307.311788819996</v>
      </c>
      <c r="VOS183" s="85">
        <f>1.039*$AZ$183</f>
        <v>23307.311788819996</v>
      </c>
      <c r="VOT183" s="85">
        <f>1.039*$AZ$183</f>
        <v>23307.311788819996</v>
      </c>
      <c r="VOU183" s="85">
        <f>1.039*$AZ$183</f>
        <v>23307.311788819996</v>
      </c>
      <c r="VOV183" s="85">
        <f>1.039*$AZ$183</f>
        <v>23307.311788819996</v>
      </c>
      <c r="VOW183" s="85">
        <f>1.039*$AZ$183</f>
        <v>23307.311788819996</v>
      </c>
      <c r="VOX183" s="85">
        <f>1.039*$AZ$183</f>
        <v>23307.311788819996</v>
      </c>
      <c r="VOY183" s="85">
        <f>1.039*$AZ$183</f>
        <v>23307.311788819996</v>
      </c>
      <c r="VOZ183" s="85">
        <f>1.039*$AZ$183</f>
        <v>23307.311788819996</v>
      </c>
      <c r="VPA183" s="85">
        <f>1.039*$AZ$183</f>
        <v>23307.311788819996</v>
      </c>
      <c r="VPB183" s="85">
        <f>1.039*$AZ$183</f>
        <v>23307.311788819996</v>
      </c>
      <c r="VPC183" s="85">
        <f>1.039*$AZ$183</f>
        <v>23307.311788819996</v>
      </c>
      <c r="VPD183" s="85">
        <f>1.039*$AZ$183</f>
        <v>23307.311788819996</v>
      </c>
      <c r="VPE183" s="85">
        <f>1.039*$AZ$183</f>
        <v>23307.311788819996</v>
      </c>
      <c r="VPF183" s="85">
        <f>1.039*$AZ$183</f>
        <v>23307.311788819996</v>
      </c>
      <c r="VPG183" s="85">
        <f>1.039*$AZ$183</f>
        <v>23307.311788819996</v>
      </c>
      <c r="VPH183" s="85">
        <f>1.039*$AZ$183</f>
        <v>23307.311788819996</v>
      </c>
      <c r="VPI183" s="85">
        <f>1.039*$AZ$183</f>
        <v>23307.311788819996</v>
      </c>
      <c r="VPJ183" s="85">
        <f>1.039*$AZ$183</f>
        <v>23307.311788819996</v>
      </c>
      <c r="VPK183" s="85">
        <f>1.039*$AZ$183</f>
        <v>23307.311788819996</v>
      </c>
      <c r="VPL183" s="85">
        <f>1.039*$AZ$183</f>
        <v>23307.311788819996</v>
      </c>
      <c r="VPM183" s="85">
        <f>1.039*$AZ$183</f>
        <v>23307.311788819996</v>
      </c>
      <c r="VPN183" s="85">
        <f>1.039*$AZ$183</f>
        <v>23307.311788819996</v>
      </c>
      <c r="VPO183" s="85">
        <f>1.039*$AZ$183</f>
        <v>23307.311788819996</v>
      </c>
      <c r="VPP183" s="85">
        <f>1.039*$AZ$183</f>
        <v>23307.311788819996</v>
      </c>
      <c r="VPQ183" s="85">
        <f>1.039*$AZ$183</f>
        <v>23307.311788819996</v>
      </c>
      <c r="VPR183" s="85">
        <f>1.039*$AZ$183</f>
        <v>23307.311788819996</v>
      </c>
      <c r="VPS183" s="85">
        <f>1.039*$AZ$183</f>
        <v>23307.311788819996</v>
      </c>
      <c r="VPT183" s="85">
        <f>1.039*$AZ$183</f>
        <v>23307.311788819996</v>
      </c>
      <c r="VPU183" s="85">
        <f>1.039*$AZ$183</f>
        <v>23307.311788819996</v>
      </c>
      <c r="VPV183" s="85">
        <f>1.039*$AZ$183</f>
        <v>23307.311788819996</v>
      </c>
      <c r="VPW183" s="85">
        <f>1.039*$AZ$183</f>
        <v>23307.311788819996</v>
      </c>
      <c r="VPX183" s="85">
        <f>1.039*$AZ$183</f>
        <v>23307.311788819996</v>
      </c>
      <c r="VPY183" s="85">
        <f>1.039*$AZ$183</f>
        <v>23307.311788819996</v>
      </c>
      <c r="VPZ183" s="85">
        <f>1.039*$AZ$183</f>
        <v>23307.311788819996</v>
      </c>
      <c r="VQA183" s="85">
        <f>1.039*$AZ$183</f>
        <v>23307.311788819996</v>
      </c>
      <c r="VQB183" s="85">
        <f>1.039*$AZ$183</f>
        <v>23307.311788819996</v>
      </c>
      <c r="VQC183" s="85">
        <f>1.039*$AZ$183</f>
        <v>23307.311788819996</v>
      </c>
      <c r="VQD183" s="85">
        <f>1.039*$AZ$183</f>
        <v>23307.311788819996</v>
      </c>
      <c r="VQE183" s="85">
        <f>1.039*$AZ$183</f>
        <v>23307.311788819996</v>
      </c>
      <c r="VQF183" s="85">
        <f>1.039*$AZ$183</f>
        <v>23307.311788819996</v>
      </c>
      <c r="VQG183" s="85">
        <f>1.039*$AZ$183</f>
        <v>23307.311788819996</v>
      </c>
      <c r="VQH183" s="85">
        <f>1.039*$AZ$183</f>
        <v>23307.311788819996</v>
      </c>
      <c r="VQI183" s="85">
        <f>1.039*$AZ$183</f>
        <v>23307.311788819996</v>
      </c>
      <c r="VQJ183" s="85">
        <f>1.039*$AZ$183</f>
        <v>23307.311788819996</v>
      </c>
      <c r="VQK183" s="85">
        <f>1.039*$AZ$183</f>
        <v>23307.311788819996</v>
      </c>
      <c r="VQL183" s="85">
        <f>1.039*$AZ$183</f>
        <v>23307.311788819996</v>
      </c>
      <c r="VQM183" s="85">
        <f>1.039*$AZ$183</f>
        <v>23307.311788819996</v>
      </c>
      <c r="VQN183" s="85">
        <f>1.039*$AZ$183</f>
        <v>23307.311788819996</v>
      </c>
      <c r="VQO183" s="85">
        <f>1.039*$AZ$183</f>
        <v>23307.311788819996</v>
      </c>
      <c r="VQP183" s="85">
        <f>1.039*$AZ$183</f>
        <v>23307.311788819996</v>
      </c>
      <c r="VQQ183" s="85">
        <f>1.039*$AZ$183</f>
        <v>23307.311788819996</v>
      </c>
      <c r="VQR183" s="85">
        <f>1.039*$AZ$183</f>
        <v>23307.311788819996</v>
      </c>
      <c r="VQS183" s="85">
        <f>1.039*$AZ$183</f>
        <v>23307.311788819996</v>
      </c>
      <c r="VQT183" s="85">
        <f>1.039*$AZ$183</f>
        <v>23307.311788819996</v>
      </c>
      <c r="VQU183" s="85">
        <f>1.039*$AZ$183</f>
        <v>23307.311788819996</v>
      </c>
      <c r="VQV183" s="85">
        <f>1.039*$AZ$183</f>
        <v>23307.311788819996</v>
      </c>
      <c r="VQW183" s="85">
        <f>1.039*$AZ$183</f>
        <v>23307.311788819996</v>
      </c>
      <c r="VQX183" s="85">
        <f>1.039*$AZ$183</f>
        <v>23307.311788819996</v>
      </c>
      <c r="VQY183" s="85">
        <f>1.039*$AZ$183</f>
        <v>23307.311788819996</v>
      </c>
      <c r="VQZ183" s="85">
        <f>1.039*$AZ$183</f>
        <v>23307.311788819996</v>
      </c>
      <c r="VRA183" s="85">
        <f>1.039*$AZ$183</f>
        <v>23307.311788819996</v>
      </c>
      <c r="VRB183" s="85">
        <f>1.039*$AZ$183</f>
        <v>23307.311788819996</v>
      </c>
      <c r="VRC183" s="85">
        <f>1.039*$AZ$183</f>
        <v>23307.311788819996</v>
      </c>
      <c r="VRD183" s="85">
        <f>1.039*$AZ$183</f>
        <v>23307.311788819996</v>
      </c>
      <c r="VRE183" s="85">
        <f>1.039*$AZ$183</f>
        <v>23307.311788819996</v>
      </c>
      <c r="VRF183" s="85">
        <f>1.039*$AZ$183</f>
        <v>23307.311788819996</v>
      </c>
      <c r="VRG183" s="85">
        <f>1.039*$AZ$183</f>
        <v>23307.311788819996</v>
      </c>
      <c r="VRH183" s="85">
        <f>1.039*$AZ$183</f>
        <v>23307.311788819996</v>
      </c>
      <c r="VRI183" s="85">
        <f>1.039*$AZ$183</f>
        <v>23307.311788819996</v>
      </c>
      <c r="VRJ183" s="85">
        <f>1.039*$AZ$183</f>
        <v>23307.311788819996</v>
      </c>
      <c r="VRK183" s="85">
        <f>1.039*$AZ$183</f>
        <v>23307.311788819996</v>
      </c>
      <c r="VRL183" s="85">
        <f>1.039*$AZ$183</f>
        <v>23307.311788819996</v>
      </c>
      <c r="VRM183" s="85">
        <f>1.039*$AZ$183</f>
        <v>23307.311788819996</v>
      </c>
      <c r="VRN183" s="85">
        <f>1.039*$AZ$183</f>
        <v>23307.311788819996</v>
      </c>
      <c r="VRO183" s="85">
        <f>1.039*$AZ$183</f>
        <v>23307.311788819996</v>
      </c>
      <c r="VRP183" s="85">
        <f>1.039*$AZ$183</f>
        <v>23307.311788819996</v>
      </c>
      <c r="VRQ183" s="85">
        <f>1.039*$AZ$183</f>
        <v>23307.311788819996</v>
      </c>
      <c r="VRR183" s="85">
        <f>1.039*$AZ$183</f>
        <v>23307.311788819996</v>
      </c>
      <c r="VRS183" s="85">
        <f>1.039*$AZ$183</f>
        <v>23307.311788819996</v>
      </c>
      <c r="VRT183" s="85">
        <f>1.039*$AZ$183</f>
        <v>23307.311788819996</v>
      </c>
      <c r="VRU183" s="85">
        <f>1.039*$AZ$183</f>
        <v>23307.311788819996</v>
      </c>
      <c r="VRV183" s="85">
        <f>1.039*$AZ$183</f>
        <v>23307.311788819996</v>
      </c>
      <c r="VRW183" s="85">
        <f>1.039*$AZ$183</f>
        <v>23307.311788819996</v>
      </c>
      <c r="VRX183" s="85">
        <f>1.039*$AZ$183</f>
        <v>23307.311788819996</v>
      </c>
      <c r="VRY183" s="85">
        <f>1.039*$AZ$183</f>
        <v>23307.311788819996</v>
      </c>
      <c r="VRZ183" s="85">
        <f>1.039*$AZ$183</f>
        <v>23307.311788819996</v>
      </c>
      <c r="VSA183" s="85">
        <f>1.039*$AZ$183</f>
        <v>23307.311788819996</v>
      </c>
      <c r="VSB183" s="85">
        <f>1.039*$AZ$183</f>
        <v>23307.311788819996</v>
      </c>
      <c r="VSC183" s="85">
        <f>1.039*$AZ$183</f>
        <v>23307.311788819996</v>
      </c>
      <c r="VSD183" s="85">
        <f>1.039*$AZ$183</f>
        <v>23307.311788819996</v>
      </c>
      <c r="VSE183" s="85">
        <f>1.039*$AZ$183</f>
        <v>23307.311788819996</v>
      </c>
      <c r="VSF183" s="85">
        <f>1.039*$AZ$183</f>
        <v>23307.311788819996</v>
      </c>
      <c r="VSG183" s="85">
        <f>1.039*$AZ$183</f>
        <v>23307.311788819996</v>
      </c>
      <c r="VSH183" s="85">
        <f>1.039*$AZ$183</f>
        <v>23307.311788819996</v>
      </c>
      <c r="VSI183" s="85">
        <f>1.039*$AZ$183</f>
        <v>23307.311788819996</v>
      </c>
      <c r="VSJ183" s="85">
        <f>1.039*$AZ$183</f>
        <v>23307.311788819996</v>
      </c>
      <c r="VSK183" s="85">
        <f>1.039*$AZ$183</f>
        <v>23307.311788819996</v>
      </c>
      <c r="VSL183" s="85">
        <f>1.039*$AZ$183</f>
        <v>23307.311788819996</v>
      </c>
      <c r="VSM183" s="85">
        <f>1.039*$AZ$183</f>
        <v>23307.311788819996</v>
      </c>
      <c r="VSN183" s="85">
        <f>1.039*$AZ$183</f>
        <v>23307.311788819996</v>
      </c>
      <c r="VSO183" s="85">
        <f>1.039*$AZ$183</f>
        <v>23307.311788819996</v>
      </c>
      <c r="VSP183" s="85">
        <f>1.039*$AZ$183</f>
        <v>23307.311788819996</v>
      </c>
      <c r="VSQ183" s="85">
        <f>1.039*$AZ$183</f>
        <v>23307.311788819996</v>
      </c>
      <c r="VSR183" s="85">
        <f>1.039*$AZ$183</f>
        <v>23307.311788819996</v>
      </c>
      <c r="VSS183" s="85">
        <f>1.039*$AZ$183</f>
        <v>23307.311788819996</v>
      </c>
      <c r="VST183" s="85">
        <f>1.039*$AZ$183</f>
        <v>23307.311788819996</v>
      </c>
      <c r="VSU183" s="85">
        <f>1.039*$AZ$183</f>
        <v>23307.311788819996</v>
      </c>
      <c r="VSV183" s="85">
        <f>1.039*$AZ$183</f>
        <v>23307.311788819996</v>
      </c>
      <c r="VSW183" s="85">
        <f>1.039*$AZ$183</f>
        <v>23307.311788819996</v>
      </c>
      <c r="VSX183" s="85">
        <f>1.039*$AZ$183</f>
        <v>23307.311788819996</v>
      </c>
      <c r="VSY183" s="85">
        <f>1.039*$AZ$183</f>
        <v>23307.311788819996</v>
      </c>
      <c r="VSZ183" s="85">
        <f>1.039*$AZ$183</f>
        <v>23307.311788819996</v>
      </c>
      <c r="VTA183" s="85">
        <f>1.039*$AZ$183</f>
        <v>23307.311788819996</v>
      </c>
      <c r="VTB183" s="85">
        <f>1.039*$AZ$183</f>
        <v>23307.311788819996</v>
      </c>
      <c r="VTC183" s="85">
        <f>1.039*$AZ$183</f>
        <v>23307.311788819996</v>
      </c>
      <c r="VTD183" s="85">
        <f>1.039*$AZ$183</f>
        <v>23307.311788819996</v>
      </c>
      <c r="VTE183" s="85">
        <f>1.039*$AZ$183</f>
        <v>23307.311788819996</v>
      </c>
      <c r="VTF183" s="85">
        <f>1.039*$AZ$183</f>
        <v>23307.311788819996</v>
      </c>
      <c r="VTG183" s="85">
        <f>1.039*$AZ$183</f>
        <v>23307.311788819996</v>
      </c>
      <c r="VTH183" s="85">
        <f>1.039*$AZ$183</f>
        <v>23307.311788819996</v>
      </c>
      <c r="VTI183" s="85">
        <f>1.039*$AZ$183</f>
        <v>23307.311788819996</v>
      </c>
      <c r="VTJ183" s="85">
        <f>1.039*$AZ$183</f>
        <v>23307.311788819996</v>
      </c>
      <c r="VTK183" s="85">
        <f>1.039*$AZ$183</f>
        <v>23307.311788819996</v>
      </c>
      <c r="VTL183" s="85">
        <f>1.039*$AZ$183</f>
        <v>23307.311788819996</v>
      </c>
      <c r="VTM183" s="85">
        <f>1.039*$AZ$183</f>
        <v>23307.311788819996</v>
      </c>
      <c r="VTN183" s="85">
        <f>1.039*$AZ$183</f>
        <v>23307.311788819996</v>
      </c>
      <c r="VTO183" s="85">
        <f>1.039*$AZ$183</f>
        <v>23307.311788819996</v>
      </c>
      <c r="VTP183" s="85">
        <f>1.039*$AZ$183</f>
        <v>23307.311788819996</v>
      </c>
      <c r="VTQ183" s="85">
        <f>1.039*$AZ$183</f>
        <v>23307.311788819996</v>
      </c>
      <c r="VTR183" s="85">
        <f>1.039*$AZ$183</f>
        <v>23307.311788819996</v>
      </c>
      <c r="VTS183" s="85">
        <f>1.039*$AZ$183</f>
        <v>23307.311788819996</v>
      </c>
      <c r="VTT183" s="85">
        <f>1.039*$AZ$183</f>
        <v>23307.311788819996</v>
      </c>
      <c r="VTU183" s="85">
        <f>1.039*$AZ$183</f>
        <v>23307.311788819996</v>
      </c>
      <c r="VTV183" s="85">
        <f>1.039*$AZ$183</f>
        <v>23307.311788819996</v>
      </c>
      <c r="VTW183" s="85">
        <f>1.039*$AZ$183</f>
        <v>23307.311788819996</v>
      </c>
      <c r="VTX183" s="85">
        <f>1.039*$AZ$183</f>
        <v>23307.311788819996</v>
      </c>
      <c r="VTY183" s="85">
        <f>1.039*$AZ$183</f>
        <v>23307.311788819996</v>
      </c>
      <c r="VTZ183" s="85">
        <f>1.039*$AZ$183</f>
        <v>23307.311788819996</v>
      </c>
      <c r="VUA183" s="85">
        <f>1.039*$AZ$183</f>
        <v>23307.311788819996</v>
      </c>
      <c r="VUB183" s="85">
        <f>1.039*$AZ$183</f>
        <v>23307.311788819996</v>
      </c>
      <c r="VUC183" s="85">
        <f>1.039*$AZ$183</f>
        <v>23307.311788819996</v>
      </c>
      <c r="VUD183" s="85">
        <f>1.039*$AZ$183</f>
        <v>23307.311788819996</v>
      </c>
      <c r="VUE183" s="85">
        <f>1.039*$AZ$183</f>
        <v>23307.311788819996</v>
      </c>
      <c r="VUF183" s="85">
        <f>1.039*$AZ$183</f>
        <v>23307.311788819996</v>
      </c>
      <c r="VUG183" s="85">
        <f>1.039*$AZ$183</f>
        <v>23307.311788819996</v>
      </c>
      <c r="VUH183" s="85">
        <f>1.039*$AZ$183</f>
        <v>23307.311788819996</v>
      </c>
      <c r="VUI183" s="85">
        <f>1.039*$AZ$183</f>
        <v>23307.311788819996</v>
      </c>
      <c r="VUJ183" s="85">
        <f>1.039*$AZ$183</f>
        <v>23307.311788819996</v>
      </c>
      <c r="VUK183" s="85">
        <f>1.039*$AZ$183</f>
        <v>23307.311788819996</v>
      </c>
      <c r="VUL183" s="85">
        <f>1.039*$AZ$183</f>
        <v>23307.311788819996</v>
      </c>
      <c r="VUM183" s="85">
        <f>1.039*$AZ$183</f>
        <v>23307.311788819996</v>
      </c>
      <c r="VUN183" s="85">
        <f>1.039*$AZ$183</f>
        <v>23307.311788819996</v>
      </c>
      <c r="VUO183" s="85">
        <f>1.039*$AZ$183</f>
        <v>23307.311788819996</v>
      </c>
      <c r="VUP183" s="85">
        <f>1.039*$AZ$183</f>
        <v>23307.311788819996</v>
      </c>
      <c r="VUQ183" s="85">
        <f>1.039*$AZ$183</f>
        <v>23307.311788819996</v>
      </c>
      <c r="VUR183" s="85">
        <f>1.039*$AZ$183</f>
        <v>23307.311788819996</v>
      </c>
      <c r="VUS183" s="85">
        <f>1.039*$AZ$183</f>
        <v>23307.311788819996</v>
      </c>
      <c r="VUT183" s="85">
        <f>1.039*$AZ$183</f>
        <v>23307.311788819996</v>
      </c>
      <c r="VUU183" s="85">
        <f>1.039*$AZ$183</f>
        <v>23307.311788819996</v>
      </c>
      <c r="VUV183" s="85">
        <f>1.039*$AZ$183</f>
        <v>23307.311788819996</v>
      </c>
      <c r="VUW183" s="85">
        <f>1.039*$AZ$183</f>
        <v>23307.311788819996</v>
      </c>
      <c r="VUX183" s="85">
        <f>1.039*$AZ$183</f>
        <v>23307.311788819996</v>
      </c>
      <c r="VUY183" s="85">
        <f>1.039*$AZ$183</f>
        <v>23307.311788819996</v>
      </c>
      <c r="VUZ183" s="85">
        <f>1.039*$AZ$183</f>
        <v>23307.311788819996</v>
      </c>
      <c r="VVA183" s="85">
        <f>1.039*$AZ$183</f>
        <v>23307.311788819996</v>
      </c>
      <c r="VVB183" s="85">
        <f>1.039*$AZ$183</f>
        <v>23307.311788819996</v>
      </c>
      <c r="VVC183" s="85">
        <f>1.039*$AZ$183</f>
        <v>23307.311788819996</v>
      </c>
      <c r="VVD183" s="85">
        <f>1.039*$AZ$183</f>
        <v>23307.311788819996</v>
      </c>
      <c r="VVE183" s="85">
        <f>1.039*$AZ$183</f>
        <v>23307.311788819996</v>
      </c>
      <c r="VVF183" s="85">
        <f>1.039*$AZ$183</f>
        <v>23307.311788819996</v>
      </c>
      <c r="VVG183" s="85">
        <f>1.039*$AZ$183</f>
        <v>23307.311788819996</v>
      </c>
      <c r="VVH183" s="85">
        <f>1.039*$AZ$183</f>
        <v>23307.311788819996</v>
      </c>
      <c r="VVI183" s="85">
        <f>1.039*$AZ$183</f>
        <v>23307.311788819996</v>
      </c>
      <c r="VVJ183" s="85">
        <f>1.039*$AZ$183</f>
        <v>23307.311788819996</v>
      </c>
      <c r="VVK183" s="85">
        <f>1.039*$AZ$183</f>
        <v>23307.311788819996</v>
      </c>
      <c r="VVL183" s="85">
        <f>1.039*$AZ$183</f>
        <v>23307.311788819996</v>
      </c>
      <c r="VVM183" s="85">
        <f>1.039*$AZ$183</f>
        <v>23307.311788819996</v>
      </c>
      <c r="VVN183" s="85">
        <f>1.039*$AZ$183</f>
        <v>23307.311788819996</v>
      </c>
      <c r="VVO183" s="85">
        <f>1.039*$AZ$183</f>
        <v>23307.311788819996</v>
      </c>
      <c r="VVP183" s="85">
        <f>1.039*$AZ$183</f>
        <v>23307.311788819996</v>
      </c>
      <c r="VVQ183" s="85">
        <f>1.039*$AZ$183</f>
        <v>23307.311788819996</v>
      </c>
      <c r="VVR183" s="85">
        <f>1.039*$AZ$183</f>
        <v>23307.311788819996</v>
      </c>
      <c r="VVS183" s="85">
        <f>1.039*$AZ$183</f>
        <v>23307.311788819996</v>
      </c>
      <c r="VVT183" s="85">
        <f>1.039*$AZ$183</f>
        <v>23307.311788819996</v>
      </c>
      <c r="VVU183" s="85">
        <f>1.039*$AZ$183</f>
        <v>23307.311788819996</v>
      </c>
      <c r="VVV183" s="85">
        <f>1.039*$AZ$183</f>
        <v>23307.311788819996</v>
      </c>
      <c r="VVW183" s="85">
        <f>1.039*$AZ$183</f>
        <v>23307.311788819996</v>
      </c>
      <c r="VVX183" s="85">
        <f>1.039*$AZ$183</f>
        <v>23307.311788819996</v>
      </c>
      <c r="VVY183" s="85">
        <f>1.039*$AZ$183</f>
        <v>23307.311788819996</v>
      </c>
      <c r="VVZ183" s="85">
        <f>1.039*$AZ$183</f>
        <v>23307.311788819996</v>
      </c>
      <c r="VWA183" s="85">
        <f>1.039*$AZ$183</f>
        <v>23307.311788819996</v>
      </c>
      <c r="VWB183" s="85">
        <f>1.039*$AZ$183</f>
        <v>23307.311788819996</v>
      </c>
      <c r="VWC183" s="85">
        <f>1.039*$AZ$183</f>
        <v>23307.311788819996</v>
      </c>
      <c r="VWD183" s="85">
        <f>1.039*$AZ$183</f>
        <v>23307.311788819996</v>
      </c>
      <c r="VWE183" s="85">
        <f>1.039*$AZ$183</f>
        <v>23307.311788819996</v>
      </c>
      <c r="VWF183" s="85">
        <f>1.039*$AZ$183</f>
        <v>23307.311788819996</v>
      </c>
      <c r="VWG183" s="85">
        <f>1.039*$AZ$183</f>
        <v>23307.311788819996</v>
      </c>
      <c r="VWH183" s="85">
        <f>1.039*$AZ$183</f>
        <v>23307.311788819996</v>
      </c>
      <c r="VWI183" s="85">
        <f>1.039*$AZ$183</f>
        <v>23307.311788819996</v>
      </c>
      <c r="VWJ183" s="85">
        <f>1.039*$AZ$183</f>
        <v>23307.311788819996</v>
      </c>
      <c r="VWK183" s="85">
        <f>1.039*$AZ$183</f>
        <v>23307.311788819996</v>
      </c>
      <c r="VWL183" s="85">
        <f>1.039*$AZ$183</f>
        <v>23307.311788819996</v>
      </c>
      <c r="VWM183" s="85">
        <f>1.039*$AZ$183</f>
        <v>23307.311788819996</v>
      </c>
      <c r="VWN183" s="85">
        <f>1.039*$AZ$183</f>
        <v>23307.311788819996</v>
      </c>
      <c r="VWO183" s="85">
        <f>1.039*$AZ$183</f>
        <v>23307.311788819996</v>
      </c>
      <c r="VWP183" s="85">
        <f>1.039*$AZ$183</f>
        <v>23307.311788819996</v>
      </c>
      <c r="VWQ183" s="85">
        <f>1.039*$AZ$183</f>
        <v>23307.311788819996</v>
      </c>
      <c r="VWR183" s="85">
        <f>1.039*$AZ$183</f>
        <v>23307.311788819996</v>
      </c>
      <c r="VWS183" s="85">
        <f>1.039*$AZ$183</f>
        <v>23307.311788819996</v>
      </c>
      <c r="VWT183" s="85">
        <f>1.039*$AZ$183</f>
        <v>23307.311788819996</v>
      </c>
      <c r="VWU183" s="85">
        <f>1.039*$AZ$183</f>
        <v>23307.311788819996</v>
      </c>
      <c r="VWV183" s="85">
        <f>1.039*$AZ$183</f>
        <v>23307.311788819996</v>
      </c>
      <c r="VWW183" s="85">
        <f>1.039*$AZ$183</f>
        <v>23307.311788819996</v>
      </c>
      <c r="VWX183" s="85">
        <f>1.039*$AZ$183</f>
        <v>23307.311788819996</v>
      </c>
      <c r="VWY183" s="85">
        <f>1.039*$AZ$183</f>
        <v>23307.311788819996</v>
      </c>
      <c r="VWZ183" s="85">
        <f>1.039*$AZ$183</f>
        <v>23307.311788819996</v>
      </c>
      <c r="VXA183" s="85">
        <f>1.039*$AZ$183</f>
        <v>23307.311788819996</v>
      </c>
      <c r="VXB183" s="85">
        <f>1.039*$AZ$183</f>
        <v>23307.311788819996</v>
      </c>
      <c r="VXC183" s="85">
        <f>1.039*$AZ$183</f>
        <v>23307.311788819996</v>
      </c>
      <c r="VXD183" s="85">
        <f>1.039*$AZ$183</f>
        <v>23307.311788819996</v>
      </c>
      <c r="VXE183" s="85">
        <f>1.039*$AZ$183</f>
        <v>23307.311788819996</v>
      </c>
      <c r="VXF183" s="85">
        <f>1.039*$AZ$183</f>
        <v>23307.311788819996</v>
      </c>
      <c r="VXG183" s="85">
        <f>1.039*$AZ$183</f>
        <v>23307.311788819996</v>
      </c>
      <c r="VXH183" s="85">
        <f>1.039*$AZ$183</f>
        <v>23307.311788819996</v>
      </c>
      <c r="VXI183" s="85">
        <f>1.039*$AZ$183</f>
        <v>23307.311788819996</v>
      </c>
      <c r="VXJ183" s="85">
        <f>1.039*$AZ$183</f>
        <v>23307.311788819996</v>
      </c>
      <c r="VXK183" s="85">
        <f>1.039*$AZ$183</f>
        <v>23307.311788819996</v>
      </c>
      <c r="VXL183" s="85">
        <f>1.039*$AZ$183</f>
        <v>23307.311788819996</v>
      </c>
      <c r="VXM183" s="85">
        <f>1.039*$AZ$183</f>
        <v>23307.311788819996</v>
      </c>
      <c r="VXN183" s="85">
        <f>1.039*$AZ$183</f>
        <v>23307.311788819996</v>
      </c>
      <c r="VXO183" s="85">
        <f>1.039*$AZ$183</f>
        <v>23307.311788819996</v>
      </c>
      <c r="VXP183" s="85">
        <f>1.039*$AZ$183</f>
        <v>23307.311788819996</v>
      </c>
      <c r="VXQ183" s="85">
        <f>1.039*$AZ$183</f>
        <v>23307.311788819996</v>
      </c>
      <c r="VXR183" s="85">
        <f>1.039*$AZ$183</f>
        <v>23307.311788819996</v>
      </c>
      <c r="VXS183" s="85">
        <f>1.039*$AZ$183</f>
        <v>23307.311788819996</v>
      </c>
      <c r="VXT183" s="85">
        <f>1.039*$AZ$183</f>
        <v>23307.311788819996</v>
      </c>
      <c r="VXU183" s="85">
        <f>1.039*$AZ$183</f>
        <v>23307.311788819996</v>
      </c>
      <c r="VXV183" s="85">
        <f>1.039*$AZ$183</f>
        <v>23307.311788819996</v>
      </c>
      <c r="VXW183" s="85">
        <f>1.039*$AZ$183</f>
        <v>23307.311788819996</v>
      </c>
      <c r="VXX183" s="85">
        <f>1.039*$AZ$183</f>
        <v>23307.311788819996</v>
      </c>
      <c r="VXY183" s="85">
        <f>1.039*$AZ$183</f>
        <v>23307.311788819996</v>
      </c>
      <c r="VXZ183" s="85">
        <f>1.039*$AZ$183</f>
        <v>23307.311788819996</v>
      </c>
      <c r="VYA183" s="85">
        <f>1.039*$AZ$183</f>
        <v>23307.311788819996</v>
      </c>
      <c r="VYB183" s="85">
        <f>1.039*$AZ$183</f>
        <v>23307.311788819996</v>
      </c>
      <c r="VYC183" s="85">
        <f>1.039*$AZ$183</f>
        <v>23307.311788819996</v>
      </c>
      <c r="VYD183" s="85">
        <f>1.039*$AZ$183</f>
        <v>23307.311788819996</v>
      </c>
      <c r="VYE183" s="85">
        <f>1.039*$AZ$183</f>
        <v>23307.311788819996</v>
      </c>
      <c r="VYF183" s="85">
        <f>1.039*$AZ$183</f>
        <v>23307.311788819996</v>
      </c>
      <c r="VYG183" s="85">
        <f>1.039*$AZ$183</f>
        <v>23307.311788819996</v>
      </c>
      <c r="VYH183" s="85">
        <f>1.039*$AZ$183</f>
        <v>23307.311788819996</v>
      </c>
      <c r="VYI183" s="85">
        <f>1.039*$AZ$183</f>
        <v>23307.311788819996</v>
      </c>
      <c r="VYJ183" s="85">
        <f>1.039*$AZ$183</f>
        <v>23307.311788819996</v>
      </c>
      <c r="VYK183" s="85">
        <f>1.039*$AZ$183</f>
        <v>23307.311788819996</v>
      </c>
      <c r="VYL183" s="85">
        <f>1.039*$AZ$183</f>
        <v>23307.311788819996</v>
      </c>
      <c r="VYM183" s="85">
        <f>1.039*$AZ$183</f>
        <v>23307.311788819996</v>
      </c>
      <c r="VYN183" s="85">
        <f>1.039*$AZ$183</f>
        <v>23307.311788819996</v>
      </c>
      <c r="VYO183" s="85">
        <f>1.039*$AZ$183</f>
        <v>23307.311788819996</v>
      </c>
      <c r="VYP183" s="85">
        <f>1.039*$AZ$183</f>
        <v>23307.311788819996</v>
      </c>
      <c r="VYQ183" s="85">
        <f>1.039*$AZ$183</f>
        <v>23307.311788819996</v>
      </c>
      <c r="VYR183" s="85">
        <f>1.039*$AZ$183</f>
        <v>23307.311788819996</v>
      </c>
      <c r="VYS183" s="85">
        <f>1.039*$AZ$183</f>
        <v>23307.311788819996</v>
      </c>
      <c r="VYT183" s="85">
        <f>1.039*$AZ$183</f>
        <v>23307.311788819996</v>
      </c>
      <c r="VYU183" s="85">
        <f>1.039*$AZ$183</f>
        <v>23307.311788819996</v>
      </c>
      <c r="VYV183" s="85">
        <f>1.039*$AZ$183</f>
        <v>23307.311788819996</v>
      </c>
      <c r="VYW183" s="85">
        <f>1.039*$AZ$183</f>
        <v>23307.311788819996</v>
      </c>
      <c r="VYX183" s="85">
        <f>1.039*$AZ$183</f>
        <v>23307.311788819996</v>
      </c>
      <c r="VYY183" s="85">
        <f>1.039*$AZ$183</f>
        <v>23307.311788819996</v>
      </c>
      <c r="VYZ183" s="85">
        <f>1.039*$AZ$183</f>
        <v>23307.311788819996</v>
      </c>
      <c r="VZA183" s="85">
        <f>1.039*$AZ$183</f>
        <v>23307.311788819996</v>
      </c>
      <c r="VZB183" s="85">
        <f>1.039*$AZ$183</f>
        <v>23307.311788819996</v>
      </c>
      <c r="VZC183" s="85">
        <f>1.039*$AZ$183</f>
        <v>23307.311788819996</v>
      </c>
      <c r="VZD183" s="85">
        <f>1.039*$AZ$183</f>
        <v>23307.311788819996</v>
      </c>
      <c r="VZE183" s="85">
        <f>1.039*$AZ$183</f>
        <v>23307.311788819996</v>
      </c>
      <c r="VZF183" s="85">
        <f>1.039*$AZ$183</f>
        <v>23307.311788819996</v>
      </c>
      <c r="VZG183" s="85">
        <f>1.039*$AZ$183</f>
        <v>23307.311788819996</v>
      </c>
      <c r="VZH183" s="85">
        <f>1.039*$AZ$183</f>
        <v>23307.311788819996</v>
      </c>
      <c r="VZI183" s="85">
        <f>1.039*$AZ$183</f>
        <v>23307.311788819996</v>
      </c>
      <c r="VZJ183" s="85">
        <f>1.039*$AZ$183</f>
        <v>23307.311788819996</v>
      </c>
      <c r="VZK183" s="85">
        <f>1.039*$AZ$183</f>
        <v>23307.311788819996</v>
      </c>
      <c r="VZL183" s="85">
        <f>1.039*$AZ$183</f>
        <v>23307.311788819996</v>
      </c>
      <c r="VZM183" s="85">
        <f>1.039*$AZ$183</f>
        <v>23307.311788819996</v>
      </c>
      <c r="VZN183" s="85">
        <f>1.039*$AZ$183</f>
        <v>23307.311788819996</v>
      </c>
      <c r="VZO183" s="85">
        <f>1.039*$AZ$183</f>
        <v>23307.311788819996</v>
      </c>
      <c r="VZP183" s="85">
        <f>1.039*$AZ$183</f>
        <v>23307.311788819996</v>
      </c>
      <c r="VZQ183" s="85">
        <f>1.039*$AZ$183</f>
        <v>23307.311788819996</v>
      </c>
      <c r="VZR183" s="85">
        <f>1.039*$AZ$183</f>
        <v>23307.311788819996</v>
      </c>
      <c r="VZS183" s="85">
        <f>1.039*$AZ$183</f>
        <v>23307.311788819996</v>
      </c>
      <c r="VZT183" s="85">
        <f>1.039*$AZ$183</f>
        <v>23307.311788819996</v>
      </c>
      <c r="VZU183" s="85">
        <f>1.039*$AZ$183</f>
        <v>23307.311788819996</v>
      </c>
      <c r="VZV183" s="85">
        <f>1.039*$AZ$183</f>
        <v>23307.311788819996</v>
      </c>
      <c r="VZW183" s="85">
        <f>1.039*$AZ$183</f>
        <v>23307.311788819996</v>
      </c>
      <c r="VZX183" s="85">
        <f>1.039*$AZ$183</f>
        <v>23307.311788819996</v>
      </c>
      <c r="VZY183" s="85">
        <f>1.039*$AZ$183</f>
        <v>23307.311788819996</v>
      </c>
      <c r="VZZ183" s="85">
        <f>1.039*$AZ$183</f>
        <v>23307.311788819996</v>
      </c>
      <c r="WAA183" s="85">
        <f>1.039*$AZ$183</f>
        <v>23307.311788819996</v>
      </c>
      <c r="WAB183" s="85">
        <f>1.039*$AZ$183</f>
        <v>23307.311788819996</v>
      </c>
      <c r="WAC183" s="85">
        <f>1.039*$AZ$183</f>
        <v>23307.311788819996</v>
      </c>
      <c r="WAD183" s="85">
        <f>1.039*$AZ$183</f>
        <v>23307.311788819996</v>
      </c>
      <c r="WAE183" s="85">
        <f>1.039*$AZ$183</f>
        <v>23307.311788819996</v>
      </c>
      <c r="WAF183" s="85">
        <f>1.039*$AZ$183</f>
        <v>23307.311788819996</v>
      </c>
      <c r="WAG183" s="85">
        <f>1.039*$AZ$183</f>
        <v>23307.311788819996</v>
      </c>
      <c r="WAH183" s="85">
        <f>1.039*$AZ$183</f>
        <v>23307.311788819996</v>
      </c>
      <c r="WAI183" s="85">
        <f>1.039*$AZ$183</f>
        <v>23307.311788819996</v>
      </c>
      <c r="WAJ183" s="85">
        <f>1.039*$AZ$183</f>
        <v>23307.311788819996</v>
      </c>
      <c r="WAK183" s="85">
        <f>1.039*$AZ$183</f>
        <v>23307.311788819996</v>
      </c>
      <c r="WAL183" s="85">
        <f>1.039*$AZ$183</f>
        <v>23307.311788819996</v>
      </c>
      <c r="WAM183" s="85">
        <f>1.039*$AZ$183</f>
        <v>23307.311788819996</v>
      </c>
      <c r="WAN183" s="85">
        <f>1.039*$AZ$183</f>
        <v>23307.311788819996</v>
      </c>
      <c r="WAO183" s="85">
        <f>1.039*$AZ$183</f>
        <v>23307.311788819996</v>
      </c>
      <c r="WAP183" s="85">
        <f>1.039*$AZ$183</f>
        <v>23307.311788819996</v>
      </c>
      <c r="WAQ183" s="85">
        <f>1.039*$AZ$183</f>
        <v>23307.311788819996</v>
      </c>
      <c r="WAR183" s="85">
        <f>1.039*$AZ$183</f>
        <v>23307.311788819996</v>
      </c>
      <c r="WAS183" s="85">
        <f>1.039*$AZ$183</f>
        <v>23307.311788819996</v>
      </c>
      <c r="WAT183" s="85">
        <f>1.039*$AZ$183</f>
        <v>23307.311788819996</v>
      </c>
      <c r="WAU183" s="85">
        <f>1.039*$AZ$183</f>
        <v>23307.311788819996</v>
      </c>
      <c r="WAV183" s="85">
        <f>1.039*$AZ$183</f>
        <v>23307.311788819996</v>
      </c>
      <c r="WAW183" s="85">
        <f>1.039*$AZ$183</f>
        <v>23307.311788819996</v>
      </c>
      <c r="WAX183" s="85">
        <f>1.039*$AZ$183</f>
        <v>23307.311788819996</v>
      </c>
      <c r="WAY183" s="85">
        <f>1.039*$AZ$183</f>
        <v>23307.311788819996</v>
      </c>
      <c r="WAZ183" s="85">
        <f>1.039*$AZ$183</f>
        <v>23307.311788819996</v>
      </c>
      <c r="WBA183" s="85">
        <f>1.039*$AZ$183</f>
        <v>23307.311788819996</v>
      </c>
      <c r="WBB183" s="85">
        <f>1.039*$AZ$183</f>
        <v>23307.311788819996</v>
      </c>
      <c r="WBC183" s="85">
        <f>1.039*$AZ$183</f>
        <v>23307.311788819996</v>
      </c>
      <c r="WBD183" s="85">
        <f>1.039*$AZ$183</f>
        <v>23307.311788819996</v>
      </c>
      <c r="WBE183" s="85">
        <f>1.039*$AZ$183</f>
        <v>23307.311788819996</v>
      </c>
      <c r="WBF183" s="85">
        <f>1.039*$AZ$183</f>
        <v>23307.311788819996</v>
      </c>
      <c r="WBG183" s="85">
        <f>1.039*$AZ$183</f>
        <v>23307.311788819996</v>
      </c>
      <c r="WBH183" s="85">
        <f>1.039*$AZ$183</f>
        <v>23307.311788819996</v>
      </c>
      <c r="WBI183" s="85">
        <f>1.039*$AZ$183</f>
        <v>23307.311788819996</v>
      </c>
      <c r="WBJ183" s="85">
        <f>1.039*$AZ$183</f>
        <v>23307.311788819996</v>
      </c>
      <c r="WBK183" s="85">
        <f>1.039*$AZ$183</f>
        <v>23307.311788819996</v>
      </c>
      <c r="WBL183" s="85">
        <f>1.039*$AZ$183</f>
        <v>23307.311788819996</v>
      </c>
      <c r="WBM183" s="85">
        <f>1.039*$AZ$183</f>
        <v>23307.311788819996</v>
      </c>
      <c r="WBN183" s="85">
        <f>1.039*$AZ$183</f>
        <v>23307.311788819996</v>
      </c>
      <c r="WBO183" s="85">
        <f>1.039*$AZ$183</f>
        <v>23307.311788819996</v>
      </c>
      <c r="WBP183" s="85">
        <f>1.039*$AZ$183</f>
        <v>23307.311788819996</v>
      </c>
      <c r="WBQ183" s="85">
        <f>1.039*$AZ$183</f>
        <v>23307.311788819996</v>
      </c>
      <c r="WBR183" s="85">
        <f>1.039*$AZ$183</f>
        <v>23307.311788819996</v>
      </c>
      <c r="WBS183" s="85">
        <f>1.039*$AZ$183</f>
        <v>23307.311788819996</v>
      </c>
      <c r="WBT183" s="85">
        <f>1.039*$AZ$183</f>
        <v>23307.311788819996</v>
      </c>
      <c r="WBU183" s="85">
        <f>1.039*$AZ$183</f>
        <v>23307.311788819996</v>
      </c>
      <c r="WBV183" s="85">
        <f>1.039*$AZ$183</f>
        <v>23307.311788819996</v>
      </c>
      <c r="WBW183" s="85">
        <f>1.039*$AZ$183</f>
        <v>23307.311788819996</v>
      </c>
      <c r="WBX183" s="85">
        <f>1.039*$AZ$183</f>
        <v>23307.311788819996</v>
      </c>
      <c r="WBY183" s="85">
        <f>1.039*$AZ$183</f>
        <v>23307.311788819996</v>
      </c>
      <c r="WBZ183" s="85">
        <f>1.039*$AZ$183</f>
        <v>23307.311788819996</v>
      </c>
      <c r="WCA183" s="85">
        <f>1.039*$AZ$183</f>
        <v>23307.311788819996</v>
      </c>
      <c r="WCB183" s="85">
        <f>1.039*$AZ$183</f>
        <v>23307.311788819996</v>
      </c>
      <c r="WCC183" s="85">
        <f>1.039*$AZ$183</f>
        <v>23307.311788819996</v>
      </c>
      <c r="WCD183" s="85">
        <f>1.039*$AZ$183</f>
        <v>23307.311788819996</v>
      </c>
      <c r="WCE183" s="85">
        <f>1.039*$AZ$183</f>
        <v>23307.311788819996</v>
      </c>
      <c r="WCF183" s="85">
        <f>1.039*$AZ$183</f>
        <v>23307.311788819996</v>
      </c>
      <c r="WCG183" s="85">
        <f>1.039*$AZ$183</f>
        <v>23307.311788819996</v>
      </c>
      <c r="WCH183" s="85">
        <f>1.039*$AZ$183</f>
        <v>23307.311788819996</v>
      </c>
      <c r="WCI183" s="85">
        <f>1.039*$AZ$183</f>
        <v>23307.311788819996</v>
      </c>
      <c r="WCJ183" s="85">
        <f>1.039*$AZ$183</f>
        <v>23307.311788819996</v>
      </c>
      <c r="WCK183" s="85">
        <f>1.039*$AZ$183</f>
        <v>23307.311788819996</v>
      </c>
      <c r="WCL183" s="85">
        <f>1.039*$AZ$183</f>
        <v>23307.311788819996</v>
      </c>
      <c r="WCM183" s="85">
        <f>1.039*$AZ$183</f>
        <v>23307.311788819996</v>
      </c>
      <c r="WCN183" s="85">
        <f>1.039*$AZ$183</f>
        <v>23307.311788819996</v>
      </c>
      <c r="WCO183" s="85">
        <f>1.039*$AZ$183</f>
        <v>23307.311788819996</v>
      </c>
      <c r="WCP183" s="85">
        <f>1.039*$AZ$183</f>
        <v>23307.311788819996</v>
      </c>
      <c r="WCQ183" s="85">
        <f>1.039*$AZ$183</f>
        <v>23307.311788819996</v>
      </c>
      <c r="WCR183" s="85">
        <f>1.039*$AZ$183</f>
        <v>23307.311788819996</v>
      </c>
      <c r="WCS183" s="85">
        <f>1.039*$AZ$183</f>
        <v>23307.311788819996</v>
      </c>
      <c r="WCT183" s="85">
        <f>1.039*$AZ$183</f>
        <v>23307.311788819996</v>
      </c>
      <c r="WCU183" s="85">
        <f>1.039*$AZ$183</f>
        <v>23307.311788819996</v>
      </c>
      <c r="WCV183" s="85">
        <f>1.039*$AZ$183</f>
        <v>23307.311788819996</v>
      </c>
      <c r="WCW183" s="85">
        <f>1.039*$AZ$183</f>
        <v>23307.311788819996</v>
      </c>
      <c r="WCX183" s="85">
        <f>1.039*$AZ$183</f>
        <v>23307.311788819996</v>
      </c>
      <c r="WCY183" s="85">
        <f>1.039*$AZ$183</f>
        <v>23307.311788819996</v>
      </c>
      <c r="WCZ183" s="85">
        <f>1.039*$AZ$183</f>
        <v>23307.311788819996</v>
      </c>
      <c r="WDA183" s="85">
        <f>1.039*$AZ$183</f>
        <v>23307.311788819996</v>
      </c>
      <c r="WDB183" s="85">
        <f>1.039*$AZ$183</f>
        <v>23307.311788819996</v>
      </c>
      <c r="WDC183" s="85">
        <f>1.039*$AZ$183</f>
        <v>23307.311788819996</v>
      </c>
      <c r="WDD183" s="85">
        <f>1.039*$AZ$183</f>
        <v>23307.311788819996</v>
      </c>
      <c r="WDE183" s="85">
        <f>1.039*$AZ$183</f>
        <v>23307.311788819996</v>
      </c>
      <c r="WDF183" s="85">
        <f>1.039*$AZ$183</f>
        <v>23307.311788819996</v>
      </c>
      <c r="WDG183" s="85">
        <f>1.039*$AZ$183</f>
        <v>23307.311788819996</v>
      </c>
      <c r="WDH183" s="85">
        <f>1.039*$AZ$183</f>
        <v>23307.311788819996</v>
      </c>
      <c r="WDI183" s="85">
        <f>1.039*$AZ$183</f>
        <v>23307.311788819996</v>
      </c>
      <c r="WDJ183" s="85">
        <f>1.039*$AZ$183</f>
        <v>23307.311788819996</v>
      </c>
      <c r="WDK183" s="85">
        <f>1.039*$AZ$183</f>
        <v>23307.311788819996</v>
      </c>
      <c r="WDL183" s="85">
        <f>1.039*$AZ$183</f>
        <v>23307.311788819996</v>
      </c>
      <c r="WDM183" s="85">
        <f>1.039*$AZ$183</f>
        <v>23307.311788819996</v>
      </c>
      <c r="WDN183" s="85">
        <f>1.039*$AZ$183</f>
        <v>23307.311788819996</v>
      </c>
      <c r="WDO183" s="85">
        <f>1.039*$AZ$183</f>
        <v>23307.311788819996</v>
      </c>
      <c r="WDP183" s="85">
        <f>1.039*$AZ$183</f>
        <v>23307.311788819996</v>
      </c>
      <c r="WDQ183" s="85">
        <f>1.039*$AZ$183</f>
        <v>23307.311788819996</v>
      </c>
      <c r="WDR183" s="85">
        <f>1.039*$AZ$183</f>
        <v>23307.311788819996</v>
      </c>
      <c r="WDS183" s="85">
        <f>1.039*$AZ$183</f>
        <v>23307.311788819996</v>
      </c>
      <c r="WDT183" s="85">
        <f>1.039*$AZ$183</f>
        <v>23307.311788819996</v>
      </c>
      <c r="WDU183" s="85">
        <f>1.039*$AZ$183</f>
        <v>23307.311788819996</v>
      </c>
      <c r="WDV183" s="85">
        <f>1.039*$AZ$183</f>
        <v>23307.311788819996</v>
      </c>
      <c r="WDW183" s="85">
        <f>1.039*$AZ$183</f>
        <v>23307.311788819996</v>
      </c>
      <c r="WDX183" s="85">
        <f>1.039*$AZ$183</f>
        <v>23307.311788819996</v>
      </c>
      <c r="WDY183" s="85">
        <f>1.039*$AZ$183</f>
        <v>23307.311788819996</v>
      </c>
      <c r="WDZ183" s="85">
        <f>1.039*$AZ$183</f>
        <v>23307.311788819996</v>
      </c>
      <c r="WEA183" s="85">
        <f>1.039*$AZ$183</f>
        <v>23307.311788819996</v>
      </c>
      <c r="WEB183" s="85">
        <f>1.039*$AZ$183</f>
        <v>23307.311788819996</v>
      </c>
      <c r="WEC183" s="85">
        <f>1.039*$AZ$183</f>
        <v>23307.311788819996</v>
      </c>
      <c r="WED183" s="85">
        <f>1.039*$AZ$183</f>
        <v>23307.311788819996</v>
      </c>
      <c r="WEE183" s="85">
        <f>1.039*$AZ$183</f>
        <v>23307.311788819996</v>
      </c>
      <c r="WEF183" s="85">
        <f>1.039*$AZ$183</f>
        <v>23307.311788819996</v>
      </c>
      <c r="WEG183" s="85">
        <f>1.039*$AZ$183</f>
        <v>23307.311788819996</v>
      </c>
      <c r="WEH183" s="85">
        <f>1.039*$AZ$183</f>
        <v>23307.311788819996</v>
      </c>
      <c r="WEI183" s="85">
        <f>1.039*$AZ$183</f>
        <v>23307.311788819996</v>
      </c>
      <c r="WEJ183" s="85">
        <f>1.039*$AZ$183</f>
        <v>23307.311788819996</v>
      </c>
      <c r="WEK183" s="85">
        <f>1.039*$AZ$183</f>
        <v>23307.311788819996</v>
      </c>
      <c r="WEL183" s="85">
        <f>1.039*$AZ$183</f>
        <v>23307.311788819996</v>
      </c>
      <c r="WEM183" s="85">
        <f>1.039*$AZ$183</f>
        <v>23307.311788819996</v>
      </c>
      <c r="WEN183" s="85">
        <f>1.039*$AZ$183</f>
        <v>23307.311788819996</v>
      </c>
      <c r="WEO183" s="85">
        <f>1.039*$AZ$183</f>
        <v>23307.311788819996</v>
      </c>
      <c r="WEP183" s="85">
        <f>1.039*$AZ$183</f>
        <v>23307.311788819996</v>
      </c>
      <c r="WEQ183" s="85">
        <f>1.039*$AZ$183</f>
        <v>23307.311788819996</v>
      </c>
      <c r="WER183" s="85">
        <f>1.039*$AZ$183</f>
        <v>23307.311788819996</v>
      </c>
      <c r="WES183" s="85">
        <f>1.039*$AZ$183</f>
        <v>23307.311788819996</v>
      </c>
      <c r="WET183" s="85">
        <f>1.039*$AZ$183</f>
        <v>23307.311788819996</v>
      </c>
      <c r="WEU183" s="85">
        <f>1.039*$AZ$183</f>
        <v>23307.311788819996</v>
      </c>
      <c r="WEV183" s="85">
        <f>1.039*$AZ$183</f>
        <v>23307.311788819996</v>
      </c>
      <c r="WEW183" s="85">
        <f>1.039*$AZ$183</f>
        <v>23307.311788819996</v>
      </c>
      <c r="WEX183" s="85">
        <f>1.039*$AZ$183</f>
        <v>23307.311788819996</v>
      </c>
      <c r="WEY183" s="85">
        <f>1.039*$AZ$183</f>
        <v>23307.311788819996</v>
      </c>
      <c r="WEZ183" s="85">
        <f>1.039*$AZ$183</f>
        <v>23307.311788819996</v>
      </c>
      <c r="WFA183" s="85">
        <f>1.039*$AZ$183</f>
        <v>23307.311788819996</v>
      </c>
      <c r="WFB183" s="85">
        <f>1.039*$AZ$183</f>
        <v>23307.311788819996</v>
      </c>
      <c r="WFC183" s="85">
        <f>1.039*$AZ$183</f>
        <v>23307.311788819996</v>
      </c>
      <c r="WFD183" s="85">
        <f>1.039*$AZ$183</f>
        <v>23307.311788819996</v>
      </c>
      <c r="WFE183" s="85">
        <f>1.039*$AZ$183</f>
        <v>23307.311788819996</v>
      </c>
      <c r="WFF183" s="85">
        <f>1.039*$AZ$183</f>
        <v>23307.311788819996</v>
      </c>
      <c r="WFG183" s="85">
        <f>1.039*$AZ$183</f>
        <v>23307.311788819996</v>
      </c>
      <c r="WFH183" s="85">
        <f>1.039*$AZ$183</f>
        <v>23307.311788819996</v>
      </c>
      <c r="WFI183" s="85">
        <f>1.039*$AZ$183</f>
        <v>23307.311788819996</v>
      </c>
      <c r="WFJ183" s="85">
        <f>1.039*$AZ$183</f>
        <v>23307.311788819996</v>
      </c>
      <c r="WFK183" s="85">
        <f>1.039*$AZ$183</f>
        <v>23307.311788819996</v>
      </c>
      <c r="WFL183" s="85">
        <f>1.039*$AZ$183</f>
        <v>23307.311788819996</v>
      </c>
      <c r="WFM183" s="85">
        <f>1.039*$AZ$183</f>
        <v>23307.311788819996</v>
      </c>
      <c r="WFN183" s="85">
        <f>1.039*$AZ$183</f>
        <v>23307.311788819996</v>
      </c>
      <c r="WFO183" s="85">
        <f>1.039*$AZ$183</f>
        <v>23307.311788819996</v>
      </c>
      <c r="WFP183" s="85">
        <f>1.039*$AZ$183</f>
        <v>23307.311788819996</v>
      </c>
      <c r="WFQ183" s="85">
        <f>1.039*$AZ$183</f>
        <v>23307.311788819996</v>
      </c>
      <c r="WFR183" s="85">
        <f>1.039*$AZ$183</f>
        <v>23307.311788819996</v>
      </c>
      <c r="WFS183" s="85">
        <f>1.039*$AZ$183</f>
        <v>23307.311788819996</v>
      </c>
      <c r="WFT183" s="85">
        <f>1.039*$AZ$183</f>
        <v>23307.311788819996</v>
      </c>
      <c r="WFU183" s="85">
        <f>1.039*$AZ$183</f>
        <v>23307.311788819996</v>
      </c>
      <c r="WFV183" s="85">
        <f>1.039*$AZ$183</f>
        <v>23307.311788819996</v>
      </c>
      <c r="WFW183" s="85">
        <f>1.039*$AZ$183</f>
        <v>23307.311788819996</v>
      </c>
      <c r="WFX183" s="85">
        <f>1.039*$AZ$183</f>
        <v>23307.311788819996</v>
      </c>
      <c r="WFY183" s="85">
        <f>1.039*$AZ$183</f>
        <v>23307.311788819996</v>
      </c>
      <c r="WFZ183" s="85">
        <f>1.039*$AZ$183</f>
        <v>23307.311788819996</v>
      </c>
      <c r="WGA183" s="85">
        <f>1.039*$AZ$183</f>
        <v>23307.311788819996</v>
      </c>
      <c r="WGB183" s="85">
        <f>1.039*$AZ$183</f>
        <v>23307.311788819996</v>
      </c>
      <c r="WGC183" s="85">
        <f>1.039*$AZ$183</f>
        <v>23307.311788819996</v>
      </c>
      <c r="WGD183" s="85">
        <f>1.039*$AZ$183</f>
        <v>23307.311788819996</v>
      </c>
      <c r="WGE183" s="85">
        <f>1.039*$AZ$183</f>
        <v>23307.311788819996</v>
      </c>
      <c r="WGF183" s="85">
        <f>1.039*$AZ$183</f>
        <v>23307.311788819996</v>
      </c>
      <c r="WGG183" s="85">
        <f>1.039*$AZ$183</f>
        <v>23307.311788819996</v>
      </c>
      <c r="WGH183" s="85">
        <f>1.039*$AZ$183</f>
        <v>23307.311788819996</v>
      </c>
      <c r="WGI183" s="85">
        <f>1.039*$AZ$183</f>
        <v>23307.311788819996</v>
      </c>
      <c r="WGJ183" s="85">
        <f>1.039*$AZ$183</f>
        <v>23307.311788819996</v>
      </c>
      <c r="WGK183" s="85">
        <f>1.039*$AZ$183</f>
        <v>23307.311788819996</v>
      </c>
      <c r="WGL183" s="85">
        <f>1.039*$AZ$183</f>
        <v>23307.311788819996</v>
      </c>
      <c r="WGM183" s="85">
        <f>1.039*$AZ$183</f>
        <v>23307.311788819996</v>
      </c>
      <c r="WGN183" s="85">
        <f>1.039*$AZ$183</f>
        <v>23307.311788819996</v>
      </c>
      <c r="WGO183" s="85">
        <f>1.039*$AZ$183</f>
        <v>23307.311788819996</v>
      </c>
      <c r="WGP183" s="85">
        <f>1.039*$AZ$183</f>
        <v>23307.311788819996</v>
      </c>
      <c r="WGQ183" s="85">
        <f>1.039*$AZ$183</f>
        <v>23307.311788819996</v>
      </c>
      <c r="WGR183" s="85">
        <f>1.039*$AZ$183</f>
        <v>23307.311788819996</v>
      </c>
      <c r="WGS183" s="85">
        <f>1.039*$AZ$183</f>
        <v>23307.311788819996</v>
      </c>
      <c r="WGT183" s="85">
        <f>1.039*$AZ$183</f>
        <v>23307.311788819996</v>
      </c>
      <c r="WGU183" s="85">
        <f>1.039*$AZ$183</f>
        <v>23307.311788819996</v>
      </c>
      <c r="WGV183" s="85">
        <f>1.039*$AZ$183</f>
        <v>23307.311788819996</v>
      </c>
      <c r="WGW183" s="85">
        <f>1.039*$AZ$183</f>
        <v>23307.311788819996</v>
      </c>
      <c r="WGX183" s="85">
        <f>1.039*$AZ$183</f>
        <v>23307.311788819996</v>
      </c>
      <c r="WGY183" s="85">
        <f>1.039*$AZ$183</f>
        <v>23307.311788819996</v>
      </c>
      <c r="WGZ183" s="85">
        <f>1.039*$AZ$183</f>
        <v>23307.311788819996</v>
      </c>
      <c r="WHA183" s="85">
        <f>1.039*$AZ$183</f>
        <v>23307.311788819996</v>
      </c>
      <c r="WHB183" s="85">
        <f>1.039*$AZ$183</f>
        <v>23307.311788819996</v>
      </c>
      <c r="WHC183" s="85">
        <f>1.039*$AZ$183</f>
        <v>23307.311788819996</v>
      </c>
      <c r="WHD183" s="85">
        <f>1.039*$AZ$183</f>
        <v>23307.311788819996</v>
      </c>
      <c r="WHE183" s="85">
        <f>1.039*$AZ$183</f>
        <v>23307.311788819996</v>
      </c>
      <c r="WHF183" s="85">
        <f>1.039*$AZ$183</f>
        <v>23307.311788819996</v>
      </c>
      <c r="WHG183" s="85">
        <f>1.039*$AZ$183</f>
        <v>23307.311788819996</v>
      </c>
      <c r="WHH183" s="85">
        <f>1.039*$AZ$183</f>
        <v>23307.311788819996</v>
      </c>
      <c r="WHI183" s="85">
        <f>1.039*$AZ$183</f>
        <v>23307.311788819996</v>
      </c>
      <c r="WHJ183" s="85">
        <f>1.039*$AZ$183</f>
        <v>23307.311788819996</v>
      </c>
      <c r="WHK183" s="85">
        <f>1.039*$AZ$183</f>
        <v>23307.311788819996</v>
      </c>
      <c r="WHL183" s="85">
        <f>1.039*$AZ$183</f>
        <v>23307.311788819996</v>
      </c>
      <c r="WHM183" s="85">
        <f>1.039*$AZ$183</f>
        <v>23307.311788819996</v>
      </c>
      <c r="WHN183" s="85">
        <f>1.039*$AZ$183</f>
        <v>23307.311788819996</v>
      </c>
      <c r="WHO183" s="85">
        <f>1.039*$AZ$183</f>
        <v>23307.311788819996</v>
      </c>
      <c r="WHP183" s="85">
        <f>1.039*$AZ$183</f>
        <v>23307.311788819996</v>
      </c>
      <c r="WHQ183" s="85">
        <f>1.039*$AZ$183</f>
        <v>23307.311788819996</v>
      </c>
      <c r="WHR183" s="85">
        <f>1.039*$AZ$183</f>
        <v>23307.311788819996</v>
      </c>
      <c r="WHS183" s="85">
        <f>1.039*$AZ$183</f>
        <v>23307.311788819996</v>
      </c>
      <c r="WHT183" s="85">
        <f>1.039*$AZ$183</f>
        <v>23307.311788819996</v>
      </c>
      <c r="WHU183" s="85">
        <f>1.039*$AZ$183</f>
        <v>23307.311788819996</v>
      </c>
      <c r="WHV183" s="85">
        <f>1.039*$AZ$183</f>
        <v>23307.311788819996</v>
      </c>
      <c r="WHW183" s="85">
        <f>1.039*$AZ$183</f>
        <v>23307.311788819996</v>
      </c>
      <c r="WHX183" s="85">
        <f>1.039*$AZ$183</f>
        <v>23307.311788819996</v>
      </c>
      <c r="WHY183" s="85">
        <f>1.039*$AZ$183</f>
        <v>23307.311788819996</v>
      </c>
      <c r="WHZ183" s="85">
        <f>1.039*$AZ$183</f>
        <v>23307.311788819996</v>
      </c>
      <c r="WIA183" s="85">
        <f>1.039*$AZ$183</f>
        <v>23307.311788819996</v>
      </c>
      <c r="WIB183" s="85">
        <f>1.039*$AZ$183</f>
        <v>23307.311788819996</v>
      </c>
      <c r="WIC183" s="85">
        <f>1.039*$AZ$183</f>
        <v>23307.311788819996</v>
      </c>
      <c r="WID183" s="85">
        <f>1.039*$AZ$183</f>
        <v>23307.311788819996</v>
      </c>
      <c r="WIE183" s="85">
        <f>1.039*$AZ$183</f>
        <v>23307.311788819996</v>
      </c>
      <c r="WIF183" s="85">
        <f>1.039*$AZ$183</f>
        <v>23307.311788819996</v>
      </c>
      <c r="WIG183" s="85">
        <f>1.039*$AZ$183</f>
        <v>23307.311788819996</v>
      </c>
      <c r="WIH183" s="85">
        <f>1.039*$AZ$183</f>
        <v>23307.311788819996</v>
      </c>
      <c r="WII183" s="85">
        <f>1.039*$AZ$183</f>
        <v>23307.311788819996</v>
      </c>
      <c r="WIJ183" s="85">
        <f>1.039*$AZ$183</f>
        <v>23307.311788819996</v>
      </c>
      <c r="WIK183" s="85">
        <f>1.039*$AZ$183</f>
        <v>23307.311788819996</v>
      </c>
      <c r="WIL183" s="85">
        <f>1.039*$AZ$183</f>
        <v>23307.311788819996</v>
      </c>
      <c r="WIM183" s="85">
        <f>1.039*$AZ$183</f>
        <v>23307.311788819996</v>
      </c>
      <c r="WIN183" s="85">
        <f>1.039*$AZ$183</f>
        <v>23307.311788819996</v>
      </c>
      <c r="WIO183" s="85">
        <f>1.039*$AZ$183</f>
        <v>23307.311788819996</v>
      </c>
      <c r="WIP183" s="85">
        <f>1.039*$AZ$183</f>
        <v>23307.311788819996</v>
      </c>
      <c r="WIQ183" s="85">
        <f>1.039*$AZ$183</f>
        <v>23307.311788819996</v>
      </c>
      <c r="WIR183" s="85">
        <f>1.039*$AZ$183</f>
        <v>23307.311788819996</v>
      </c>
      <c r="WIS183" s="85">
        <f>1.039*$AZ$183</f>
        <v>23307.311788819996</v>
      </c>
      <c r="WIT183" s="85">
        <f>1.039*$AZ$183</f>
        <v>23307.311788819996</v>
      </c>
      <c r="WIU183" s="85">
        <f>1.039*$AZ$183</f>
        <v>23307.311788819996</v>
      </c>
      <c r="WIV183" s="85">
        <f>1.039*$AZ$183</f>
        <v>23307.311788819996</v>
      </c>
      <c r="WIW183" s="85">
        <f>1.039*$AZ$183</f>
        <v>23307.311788819996</v>
      </c>
      <c r="WIX183" s="85">
        <f>1.039*$AZ$183</f>
        <v>23307.311788819996</v>
      </c>
      <c r="WIY183" s="85">
        <f>1.039*$AZ$183</f>
        <v>23307.311788819996</v>
      </c>
      <c r="WIZ183" s="85">
        <f>1.039*$AZ$183</f>
        <v>23307.311788819996</v>
      </c>
      <c r="WJA183" s="85">
        <f>1.039*$AZ$183</f>
        <v>23307.311788819996</v>
      </c>
      <c r="WJB183" s="85">
        <f>1.039*$AZ$183</f>
        <v>23307.311788819996</v>
      </c>
      <c r="WJC183" s="85">
        <f>1.039*$AZ$183</f>
        <v>23307.311788819996</v>
      </c>
      <c r="WJD183" s="85">
        <f>1.039*$AZ$183</f>
        <v>23307.311788819996</v>
      </c>
      <c r="WJE183" s="85">
        <f>1.039*$AZ$183</f>
        <v>23307.311788819996</v>
      </c>
      <c r="WJF183" s="85">
        <f>1.039*$AZ$183</f>
        <v>23307.311788819996</v>
      </c>
      <c r="WJG183" s="85">
        <f>1.039*$AZ$183</f>
        <v>23307.311788819996</v>
      </c>
      <c r="WJH183" s="85">
        <f>1.039*$AZ$183</f>
        <v>23307.311788819996</v>
      </c>
      <c r="WJI183" s="85">
        <f>1.039*$AZ$183</f>
        <v>23307.311788819996</v>
      </c>
      <c r="WJJ183" s="85">
        <f>1.039*$AZ$183</f>
        <v>23307.311788819996</v>
      </c>
      <c r="WJK183" s="85">
        <f>1.039*$AZ$183</f>
        <v>23307.311788819996</v>
      </c>
      <c r="WJL183" s="85">
        <f>1.039*$AZ$183</f>
        <v>23307.311788819996</v>
      </c>
      <c r="WJM183" s="85">
        <f>1.039*$AZ$183</f>
        <v>23307.311788819996</v>
      </c>
      <c r="WJN183" s="85">
        <f>1.039*$AZ$183</f>
        <v>23307.311788819996</v>
      </c>
      <c r="WJO183" s="85">
        <f>1.039*$AZ$183</f>
        <v>23307.311788819996</v>
      </c>
      <c r="WJP183" s="85">
        <f>1.039*$AZ$183</f>
        <v>23307.311788819996</v>
      </c>
      <c r="WJQ183" s="85">
        <f>1.039*$AZ$183</f>
        <v>23307.311788819996</v>
      </c>
      <c r="WJR183" s="85">
        <f>1.039*$AZ$183</f>
        <v>23307.311788819996</v>
      </c>
      <c r="WJS183" s="85">
        <f>1.039*$AZ$183</f>
        <v>23307.311788819996</v>
      </c>
      <c r="WJT183" s="85">
        <f>1.039*$AZ$183</f>
        <v>23307.311788819996</v>
      </c>
      <c r="WJU183" s="85">
        <f>1.039*$AZ$183</f>
        <v>23307.311788819996</v>
      </c>
      <c r="WJV183" s="85">
        <f>1.039*$AZ$183</f>
        <v>23307.311788819996</v>
      </c>
      <c r="WJW183" s="85">
        <f>1.039*$AZ$183</f>
        <v>23307.311788819996</v>
      </c>
      <c r="WJX183" s="85">
        <f>1.039*$AZ$183</f>
        <v>23307.311788819996</v>
      </c>
      <c r="WJY183" s="85">
        <f>1.039*$AZ$183</f>
        <v>23307.311788819996</v>
      </c>
      <c r="WJZ183" s="85">
        <f>1.039*$AZ$183</f>
        <v>23307.311788819996</v>
      </c>
      <c r="WKA183" s="85">
        <f>1.039*$AZ$183</f>
        <v>23307.311788819996</v>
      </c>
      <c r="WKB183" s="85">
        <f>1.039*$AZ$183</f>
        <v>23307.311788819996</v>
      </c>
      <c r="WKC183" s="85">
        <f>1.039*$AZ$183</f>
        <v>23307.311788819996</v>
      </c>
      <c r="WKD183" s="85">
        <f>1.039*$AZ$183</f>
        <v>23307.311788819996</v>
      </c>
      <c r="WKE183" s="85">
        <f>1.039*$AZ$183</f>
        <v>23307.311788819996</v>
      </c>
      <c r="WKF183" s="85">
        <f>1.039*$AZ$183</f>
        <v>23307.311788819996</v>
      </c>
      <c r="WKG183" s="85">
        <f>1.039*$AZ$183</f>
        <v>23307.311788819996</v>
      </c>
      <c r="WKH183" s="85">
        <f>1.039*$AZ$183</f>
        <v>23307.311788819996</v>
      </c>
      <c r="WKI183" s="85">
        <f>1.039*$AZ$183</f>
        <v>23307.311788819996</v>
      </c>
      <c r="WKJ183" s="85">
        <f>1.039*$AZ$183</f>
        <v>23307.311788819996</v>
      </c>
      <c r="WKK183" s="85">
        <f>1.039*$AZ$183</f>
        <v>23307.311788819996</v>
      </c>
      <c r="WKL183" s="85">
        <f>1.039*$AZ$183</f>
        <v>23307.311788819996</v>
      </c>
      <c r="WKM183" s="85">
        <f>1.039*$AZ$183</f>
        <v>23307.311788819996</v>
      </c>
      <c r="WKN183" s="85">
        <f>1.039*$AZ$183</f>
        <v>23307.311788819996</v>
      </c>
      <c r="WKO183" s="85">
        <f>1.039*$AZ$183</f>
        <v>23307.311788819996</v>
      </c>
      <c r="WKP183" s="85">
        <f>1.039*$AZ$183</f>
        <v>23307.311788819996</v>
      </c>
      <c r="WKQ183" s="85">
        <f>1.039*$AZ$183</f>
        <v>23307.311788819996</v>
      </c>
      <c r="WKR183" s="85">
        <f>1.039*$AZ$183</f>
        <v>23307.311788819996</v>
      </c>
      <c r="WKS183" s="85">
        <f>1.039*$AZ$183</f>
        <v>23307.311788819996</v>
      </c>
      <c r="WKT183" s="85">
        <f>1.039*$AZ$183</f>
        <v>23307.311788819996</v>
      </c>
      <c r="WKU183" s="85">
        <f>1.039*$AZ$183</f>
        <v>23307.311788819996</v>
      </c>
      <c r="WKV183" s="85">
        <f>1.039*$AZ$183</f>
        <v>23307.311788819996</v>
      </c>
      <c r="WKW183" s="85">
        <f>1.039*$AZ$183</f>
        <v>23307.311788819996</v>
      </c>
      <c r="WKX183" s="85">
        <f>1.039*$AZ$183</f>
        <v>23307.311788819996</v>
      </c>
      <c r="WKY183" s="85">
        <f>1.039*$AZ$183</f>
        <v>23307.311788819996</v>
      </c>
      <c r="WKZ183" s="85">
        <f>1.039*$AZ$183</f>
        <v>23307.311788819996</v>
      </c>
      <c r="WLA183" s="85">
        <f>1.039*$AZ$183</f>
        <v>23307.311788819996</v>
      </c>
      <c r="WLB183" s="85">
        <f>1.039*$AZ$183</f>
        <v>23307.311788819996</v>
      </c>
      <c r="WLC183" s="85">
        <f>1.039*$AZ$183</f>
        <v>23307.311788819996</v>
      </c>
      <c r="WLD183" s="85">
        <f>1.039*$AZ$183</f>
        <v>23307.311788819996</v>
      </c>
      <c r="WLE183" s="85">
        <f>1.039*$AZ$183</f>
        <v>23307.311788819996</v>
      </c>
      <c r="WLF183" s="85">
        <f>1.039*$AZ$183</f>
        <v>23307.311788819996</v>
      </c>
      <c r="WLG183" s="85">
        <f>1.039*$AZ$183</f>
        <v>23307.311788819996</v>
      </c>
      <c r="WLH183" s="85">
        <f>1.039*$AZ$183</f>
        <v>23307.311788819996</v>
      </c>
      <c r="WLI183" s="85">
        <f>1.039*$AZ$183</f>
        <v>23307.311788819996</v>
      </c>
      <c r="WLJ183" s="85">
        <f>1.039*$AZ$183</f>
        <v>23307.311788819996</v>
      </c>
      <c r="WLK183" s="85">
        <f>1.039*$AZ$183</f>
        <v>23307.311788819996</v>
      </c>
      <c r="WLL183" s="85">
        <f>1.039*$AZ$183</f>
        <v>23307.311788819996</v>
      </c>
      <c r="WLM183" s="85">
        <f>1.039*$AZ$183</f>
        <v>23307.311788819996</v>
      </c>
      <c r="WLN183" s="85">
        <f>1.039*$AZ$183</f>
        <v>23307.311788819996</v>
      </c>
      <c r="WLO183" s="85">
        <f>1.039*$AZ$183</f>
        <v>23307.311788819996</v>
      </c>
      <c r="WLP183" s="85">
        <f>1.039*$AZ$183</f>
        <v>23307.311788819996</v>
      </c>
      <c r="WLQ183" s="85">
        <f>1.039*$AZ$183</f>
        <v>23307.311788819996</v>
      </c>
      <c r="WLR183" s="85">
        <f>1.039*$AZ$183</f>
        <v>23307.311788819996</v>
      </c>
      <c r="WLS183" s="85">
        <f>1.039*$AZ$183</f>
        <v>23307.311788819996</v>
      </c>
      <c r="WLT183" s="85">
        <f>1.039*$AZ$183</f>
        <v>23307.311788819996</v>
      </c>
      <c r="WLU183" s="85">
        <f>1.039*$AZ$183</f>
        <v>23307.311788819996</v>
      </c>
      <c r="WLV183" s="85">
        <f>1.039*$AZ$183</f>
        <v>23307.311788819996</v>
      </c>
      <c r="WLW183" s="85">
        <f>1.039*$AZ$183</f>
        <v>23307.311788819996</v>
      </c>
      <c r="WLX183" s="85">
        <f>1.039*$AZ$183</f>
        <v>23307.311788819996</v>
      </c>
      <c r="WLY183" s="85">
        <f>1.039*$AZ$183</f>
        <v>23307.311788819996</v>
      </c>
      <c r="WLZ183" s="85">
        <f>1.039*$AZ$183</f>
        <v>23307.311788819996</v>
      </c>
      <c r="WMA183" s="85">
        <f>1.039*$AZ$183</f>
        <v>23307.311788819996</v>
      </c>
      <c r="WMB183" s="85">
        <f>1.039*$AZ$183</f>
        <v>23307.311788819996</v>
      </c>
      <c r="WMC183" s="85">
        <f>1.039*$AZ$183</f>
        <v>23307.311788819996</v>
      </c>
      <c r="WMD183" s="85">
        <f>1.039*$AZ$183</f>
        <v>23307.311788819996</v>
      </c>
      <c r="WME183" s="85">
        <f>1.039*$AZ$183</f>
        <v>23307.311788819996</v>
      </c>
      <c r="WMF183" s="85">
        <f>1.039*$AZ$183</f>
        <v>23307.311788819996</v>
      </c>
      <c r="WMG183" s="85">
        <f>1.039*$AZ$183</f>
        <v>23307.311788819996</v>
      </c>
      <c r="WMH183" s="85">
        <f>1.039*$AZ$183</f>
        <v>23307.311788819996</v>
      </c>
      <c r="WMI183" s="85">
        <f>1.039*$AZ$183</f>
        <v>23307.311788819996</v>
      </c>
      <c r="WMJ183" s="85">
        <f>1.039*$AZ$183</f>
        <v>23307.311788819996</v>
      </c>
      <c r="WMK183" s="85">
        <f>1.039*$AZ$183</f>
        <v>23307.311788819996</v>
      </c>
      <c r="WML183" s="85">
        <f>1.039*$AZ$183</f>
        <v>23307.311788819996</v>
      </c>
      <c r="WMM183" s="85">
        <f>1.039*$AZ$183</f>
        <v>23307.311788819996</v>
      </c>
      <c r="WMN183" s="85">
        <f>1.039*$AZ$183</f>
        <v>23307.311788819996</v>
      </c>
      <c r="WMO183" s="85">
        <f>1.039*$AZ$183</f>
        <v>23307.311788819996</v>
      </c>
      <c r="WMP183" s="85">
        <f>1.039*$AZ$183</f>
        <v>23307.311788819996</v>
      </c>
      <c r="WMQ183" s="85">
        <f>1.039*$AZ$183</f>
        <v>23307.311788819996</v>
      </c>
      <c r="WMR183" s="85">
        <f>1.039*$AZ$183</f>
        <v>23307.311788819996</v>
      </c>
      <c r="WMS183" s="85">
        <f>1.039*$AZ$183</f>
        <v>23307.311788819996</v>
      </c>
      <c r="WMT183" s="85">
        <f>1.039*$AZ$183</f>
        <v>23307.311788819996</v>
      </c>
      <c r="WMU183" s="85">
        <f>1.039*$AZ$183</f>
        <v>23307.311788819996</v>
      </c>
      <c r="WMV183" s="85">
        <f>1.039*$AZ$183</f>
        <v>23307.311788819996</v>
      </c>
      <c r="WMW183" s="85">
        <f>1.039*$AZ$183</f>
        <v>23307.311788819996</v>
      </c>
      <c r="WMX183" s="85">
        <f>1.039*$AZ$183</f>
        <v>23307.311788819996</v>
      </c>
      <c r="WMY183" s="85">
        <f>1.039*$AZ$183</f>
        <v>23307.311788819996</v>
      </c>
      <c r="WMZ183" s="85">
        <f>1.039*$AZ$183</f>
        <v>23307.311788819996</v>
      </c>
      <c r="WNA183" s="85">
        <f>1.039*$AZ$183</f>
        <v>23307.311788819996</v>
      </c>
      <c r="WNB183" s="85">
        <f>1.039*$AZ$183</f>
        <v>23307.311788819996</v>
      </c>
      <c r="WNC183" s="85">
        <f>1.039*$AZ$183</f>
        <v>23307.311788819996</v>
      </c>
      <c r="WND183" s="85">
        <f>1.039*$AZ$183</f>
        <v>23307.311788819996</v>
      </c>
      <c r="WNE183" s="85">
        <f>1.039*$AZ$183</f>
        <v>23307.311788819996</v>
      </c>
      <c r="WNF183" s="85">
        <f>1.039*$AZ$183</f>
        <v>23307.311788819996</v>
      </c>
      <c r="WNG183" s="85">
        <f>1.039*$AZ$183</f>
        <v>23307.311788819996</v>
      </c>
      <c r="WNH183" s="85">
        <f>1.039*$AZ$183</f>
        <v>23307.311788819996</v>
      </c>
      <c r="WNI183" s="85">
        <f>1.039*$AZ$183</f>
        <v>23307.311788819996</v>
      </c>
      <c r="WNJ183" s="85">
        <f>1.039*$AZ$183</f>
        <v>23307.311788819996</v>
      </c>
      <c r="WNK183" s="85">
        <f>1.039*$AZ$183</f>
        <v>23307.311788819996</v>
      </c>
      <c r="WNL183" s="85">
        <f>1.039*$AZ$183</f>
        <v>23307.311788819996</v>
      </c>
      <c r="WNM183" s="85">
        <f>1.039*$AZ$183</f>
        <v>23307.311788819996</v>
      </c>
      <c r="WNN183" s="85">
        <f>1.039*$AZ$183</f>
        <v>23307.311788819996</v>
      </c>
      <c r="WNO183" s="85">
        <f>1.039*$AZ$183</f>
        <v>23307.311788819996</v>
      </c>
      <c r="WNP183" s="85">
        <f>1.039*$AZ$183</f>
        <v>23307.311788819996</v>
      </c>
      <c r="WNQ183" s="85">
        <f>1.039*$AZ$183</f>
        <v>23307.311788819996</v>
      </c>
      <c r="WNR183" s="85">
        <f>1.039*$AZ$183</f>
        <v>23307.311788819996</v>
      </c>
      <c r="WNS183" s="85">
        <f>1.039*$AZ$183</f>
        <v>23307.311788819996</v>
      </c>
      <c r="WNT183" s="85">
        <f>1.039*$AZ$183</f>
        <v>23307.311788819996</v>
      </c>
      <c r="WNU183" s="85">
        <f>1.039*$AZ$183</f>
        <v>23307.311788819996</v>
      </c>
      <c r="WNV183" s="85">
        <f>1.039*$AZ$183</f>
        <v>23307.311788819996</v>
      </c>
      <c r="WNW183" s="85">
        <f>1.039*$AZ$183</f>
        <v>23307.311788819996</v>
      </c>
      <c r="WNX183" s="85">
        <f>1.039*$AZ$183</f>
        <v>23307.311788819996</v>
      </c>
      <c r="WNY183" s="85">
        <f>1.039*$AZ$183</f>
        <v>23307.311788819996</v>
      </c>
      <c r="WNZ183" s="85">
        <f>1.039*$AZ$183</f>
        <v>23307.311788819996</v>
      </c>
      <c r="WOA183" s="85">
        <f>1.039*$AZ$183</f>
        <v>23307.311788819996</v>
      </c>
      <c r="WOB183" s="85">
        <f>1.039*$AZ$183</f>
        <v>23307.311788819996</v>
      </c>
      <c r="WOC183" s="85">
        <f>1.039*$AZ$183</f>
        <v>23307.311788819996</v>
      </c>
      <c r="WOD183" s="85">
        <f>1.039*$AZ$183</f>
        <v>23307.311788819996</v>
      </c>
      <c r="WOE183" s="85">
        <f>1.039*$AZ$183</f>
        <v>23307.311788819996</v>
      </c>
      <c r="WOF183" s="85">
        <f>1.039*$AZ$183</f>
        <v>23307.311788819996</v>
      </c>
      <c r="WOG183" s="85">
        <f>1.039*$AZ$183</f>
        <v>23307.311788819996</v>
      </c>
      <c r="WOH183" s="85">
        <f>1.039*$AZ$183</f>
        <v>23307.311788819996</v>
      </c>
      <c r="WOI183" s="85">
        <f>1.039*$AZ$183</f>
        <v>23307.311788819996</v>
      </c>
      <c r="WOJ183" s="85">
        <f>1.039*$AZ$183</f>
        <v>23307.311788819996</v>
      </c>
      <c r="WOK183" s="85">
        <f>1.039*$AZ$183</f>
        <v>23307.311788819996</v>
      </c>
      <c r="WOL183" s="85">
        <f>1.039*$AZ$183</f>
        <v>23307.311788819996</v>
      </c>
      <c r="WOM183" s="85">
        <f>1.039*$AZ$183</f>
        <v>23307.311788819996</v>
      </c>
      <c r="WON183" s="85">
        <f>1.039*$AZ$183</f>
        <v>23307.311788819996</v>
      </c>
      <c r="WOO183" s="85">
        <f>1.039*$AZ$183</f>
        <v>23307.311788819996</v>
      </c>
      <c r="WOP183" s="85">
        <f>1.039*$AZ$183</f>
        <v>23307.311788819996</v>
      </c>
      <c r="WOQ183" s="85">
        <f>1.039*$AZ$183</f>
        <v>23307.311788819996</v>
      </c>
      <c r="WOR183" s="85">
        <f>1.039*$AZ$183</f>
        <v>23307.311788819996</v>
      </c>
      <c r="WOS183" s="85">
        <f>1.039*$AZ$183</f>
        <v>23307.311788819996</v>
      </c>
      <c r="WOT183" s="85">
        <f>1.039*$AZ$183</f>
        <v>23307.311788819996</v>
      </c>
      <c r="WOU183" s="85">
        <f>1.039*$AZ$183</f>
        <v>23307.311788819996</v>
      </c>
      <c r="WOV183" s="85">
        <f>1.039*$AZ$183</f>
        <v>23307.311788819996</v>
      </c>
      <c r="WOW183" s="85">
        <f>1.039*$AZ$183</f>
        <v>23307.311788819996</v>
      </c>
      <c r="WOX183" s="85">
        <f>1.039*$AZ$183</f>
        <v>23307.311788819996</v>
      </c>
      <c r="WOY183" s="85">
        <f>1.039*$AZ$183</f>
        <v>23307.311788819996</v>
      </c>
      <c r="WOZ183" s="85">
        <f>1.039*$AZ$183</f>
        <v>23307.311788819996</v>
      </c>
      <c r="WPA183" s="85">
        <f>1.039*$AZ$183</f>
        <v>23307.311788819996</v>
      </c>
      <c r="WPB183" s="85">
        <f>1.039*$AZ$183</f>
        <v>23307.311788819996</v>
      </c>
      <c r="WPC183" s="85">
        <f>1.039*$AZ$183</f>
        <v>23307.311788819996</v>
      </c>
      <c r="WPD183" s="85">
        <f>1.039*$AZ$183</f>
        <v>23307.311788819996</v>
      </c>
      <c r="WPE183" s="85">
        <f>1.039*$AZ$183</f>
        <v>23307.311788819996</v>
      </c>
      <c r="WPF183" s="85">
        <f>1.039*$AZ$183</f>
        <v>23307.311788819996</v>
      </c>
      <c r="WPG183" s="85">
        <f>1.039*$AZ$183</f>
        <v>23307.311788819996</v>
      </c>
      <c r="WPH183" s="85">
        <f>1.039*$AZ$183</f>
        <v>23307.311788819996</v>
      </c>
      <c r="WPI183" s="85">
        <f>1.039*$AZ$183</f>
        <v>23307.311788819996</v>
      </c>
      <c r="WPJ183" s="85">
        <f>1.039*$AZ$183</f>
        <v>23307.311788819996</v>
      </c>
      <c r="WPK183" s="85">
        <f>1.039*$AZ$183</f>
        <v>23307.311788819996</v>
      </c>
      <c r="WPL183" s="85">
        <f>1.039*$AZ$183</f>
        <v>23307.311788819996</v>
      </c>
      <c r="WPM183" s="85">
        <f>1.039*$AZ$183</f>
        <v>23307.311788819996</v>
      </c>
      <c r="WPN183" s="85">
        <f>1.039*$AZ$183</f>
        <v>23307.311788819996</v>
      </c>
      <c r="WPO183" s="85">
        <f>1.039*$AZ$183</f>
        <v>23307.311788819996</v>
      </c>
      <c r="WPP183" s="85">
        <f>1.039*$AZ$183</f>
        <v>23307.311788819996</v>
      </c>
      <c r="WPQ183" s="85">
        <f>1.039*$AZ$183</f>
        <v>23307.311788819996</v>
      </c>
      <c r="WPR183" s="85">
        <f>1.039*$AZ$183</f>
        <v>23307.311788819996</v>
      </c>
      <c r="WPS183" s="85">
        <f>1.039*$AZ$183</f>
        <v>23307.311788819996</v>
      </c>
      <c r="WPT183" s="85">
        <f>1.039*$AZ$183</f>
        <v>23307.311788819996</v>
      </c>
      <c r="WPU183" s="85">
        <f>1.039*$AZ$183</f>
        <v>23307.311788819996</v>
      </c>
      <c r="WPV183" s="85">
        <f>1.039*$AZ$183</f>
        <v>23307.311788819996</v>
      </c>
      <c r="WPW183" s="85">
        <f>1.039*$AZ$183</f>
        <v>23307.311788819996</v>
      </c>
      <c r="WPX183" s="85">
        <f>1.039*$AZ$183</f>
        <v>23307.311788819996</v>
      </c>
      <c r="WPY183" s="85">
        <f>1.039*$AZ$183</f>
        <v>23307.311788819996</v>
      </c>
      <c r="WPZ183" s="85">
        <f>1.039*$AZ$183</f>
        <v>23307.311788819996</v>
      </c>
      <c r="WQA183" s="85">
        <f>1.039*$AZ$183</f>
        <v>23307.311788819996</v>
      </c>
      <c r="WQB183" s="85">
        <f>1.039*$AZ$183</f>
        <v>23307.311788819996</v>
      </c>
      <c r="WQC183" s="85">
        <f>1.039*$AZ$183</f>
        <v>23307.311788819996</v>
      </c>
      <c r="WQD183" s="85">
        <f>1.039*$AZ$183</f>
        <v>23307.311788819996</v>
      </c>
      <c r="WQE183" s="85">
        <f>1.039*$AZ$183</f>
        <v>23307.311788819996</v>
      </c>
      <c r="WQF183" s="85">
        <f>1.039*$AZ$183</f>
        <v>23307.311788819996</v>
      </c>
      <c r="WQG183" s="85">
        <f>1.039*$AZ$183</f>
        <v>23307.311788819996</v>
      </c>
      <c r="WQH183" s="85">
        <f>1.039*$AZ$183</f>
        <v>23307.311788819996</v>
      </c>
      <c r="WQI183" s="85">
        <f>1.039*$AZ$183</f>
        <v>23307.311788819996</v>
      </c>
      <c r="WQJ183" s="85">
        <f>1.039*$AZ$183</f>
        <v>23307.311788819996</v>
      </c>
      <c r="WQK183" s="85">
        <f>1.039*$AZ$183</f>
        <v>23307.311788819996</v>
      </c>
      <c r="WQL183" s="85">
        <f>1.039*$AZ$183</f>
        <v>23307.311788819996</v>
      </c>
      <c r="WQM183" s="85">
        <f>1.039*$AZ$183</f>
        <v>23307.311788819996</v>
      </c>
      <c r="WQN183" s="85">
        <f>1.039*$AZ$183</f>
        <v>23307.311788819996</v>
      </c>
      <c r="WQO183" s="85">
        <f>1.039*$AZ$183</f>
        <v>23307.311788819996</v>
      </c>
      <c r="WQP183" s="85">
        <f>1.039*$AZ$183</f>
        <v>23307.311788819996</v>
      </c>
      <c r="WQQ183" s="85">
        <f>1.039*$AZ$183</f>
        <v>23307.311788819996</v>
      </c>
      <c r="WQR183" s="85">
        <f>1.039*$AZ$183</f>
        <v>23307.311788819996</v>
      </c>
      <c r="WQS183" s="85">
        <f>1.039*$AZ$183</f>
        <v>23307.311788819996</v>
      </c>
      <c r="WQT183" s="85">
        <f>1.039*$AZ$183</f>
        <v>23307.311788819996</v>
      </c>
      <c r="WQU183" s="85">
        <f>1.039*$AZ$183</f>
        <v>23307.311788819996</v>
      </c>
      <c r="WQV183" s="85">
        <f>1.039*$AZ$183</f>
        <v>23307.311788819996</v>
      </c>
      <c r="WQW183" s="85">
        <f>1.039*$AZ$183</f>
        <v>23307.311788819996</v>
      </c>
      <c r="WQX183" s="85">
        <f>1.039*$AZ$183</f>
        <v>23307.311788819996</v>
      </c>
      <c r="WQY183" s="85">
        <f>1.039*$AZ$183</f>
        <v>23307.311788819996</v>
      </c>
      <c r="WQZ183" s="85">
        <f>1.039*$AZ$183</f>
        <v>23307.311788819996</v>
      </c>
      <c r="WRA183" s="85">
        <f>1.039*$AZ$183</f>
        <v>23307.311788819996</v>
      </c>
      <c r="WRB183" s="85">
        <f>1.039*$AZ$183</f>
        <v>23307.311788819996</v>
      </c>
      <c r="WRC183" s="85">
        <f>1.039*$AZ$183</f>
        <v>23307.311788819996</v>
      </c>
      <c r="WRD183" s="85">
        <f>1.039*$AZ$183</f>
        <v>23307.311788819996</v>
      </c>
      <c r="WRE183" s="85">
        <f>1.039*$AZ$183</f>
        <v>23307.311788819996</v>
      </c>
      <c r="WRF183" s="85">
        <f>1.039*$AZ$183</f>
        <v>23307.311788819996</v>
      </c>
      <c r="WRG183" s="85">
        <f>1.039*$AZ$183</f>
        <v>23307.311788819996</v>
      </c>
      <c r="WRH183" s="85">
        <f>1.039*$AZ$183</f>
        <v>23307.311788819996</v>
      </c>
      <c r="WRI183" s="85">
        <f>1.039*$AZ$183</f>
        <v>23307.311788819996</v>
      </c>
      <c r="WRJ183" s="85">
        <f>1.039*$AZ$183</f>
        <v>23307.311788819996</v>
      </c>
      <c r="WRK183" s="85">
        <f>1.039*$AZ$183</f>
        <v>23307.311788819996</v>
      </c>
      <c r="WRL183" s="85">
        <f>1.039*$AZ$183</f>
        <v>23307.311788819996</v>
      </c>
      <c r="WRM183" s="85">
        <f>1.039*$AZ$183</f>
        <v>23307.311788819996</v>
      </c>
      <c r="WRN183" s="85">
        <f>1.039*$AZ$183</f>
        <v>23307.311788819996</v>
      </c>
      <c r="WRO183" s="85">
        <f>1.039*$AZ$183</f>
        <v>23307.311788819996</v>
      </c>
      <c r="WRP183" s="85">
        <f>1.039*$AZ$183</f>
        <v>23307.311788819996</v>
      </c>
      <c r="WRQ183" s="85">
        <f>1.039*$AZ$183</f>
        <v>23307.311788819996</v>
      </c>
      <c r="WRR183" s="85">
        <f>1.039*$AZ$183</f>
        <v>23307.311788819996</v>
      </c>
      <c r="WRS183" s="85">
        <f>1.039*$AZ$183</f>
        <v>23307.311788819996</v>
      </c>
      <c r="WRT183" s="85">
        <f>1.039*$AZ$183</f>
        <v>23307.311788819996</v>
      </c>
      <c r="WRU183" s="85">
        <f>1.039*$AZ$183</f>
        <v>23307.311788819996</v>
      </c>
      <c r="WRV183" s="85">
        <f>1.039*$AZ$183</f>
        <v>23307.311788819996</v>
      </c>
      <c r="WRW183" s="85">
        <f>1.039*$AZ$183</f>
        <v>23307.311788819996</v>
      </c>
      <c r="WRX183" s="85">
        <f>1.039*$AZ$183</f>
        <v>23307.311788819996</v>
      </c>
      <c r="WRY183" s="85">
        <f>1.039*$AZ$183</f>
        <v>23307.311788819996</v>
      </c>
      <c r="WRZ183" s="85">
        <f>1.039*$AZ$183</f>
        <v>23307.311788819996</v>
      </c>
      <c r="WSA183" s="85">
        <f>1.039*$AZ$183</f>
        <v>23307.311788819996</v>
      </c>
      <c r="WSB183" s="85">
        <f>1.039*$AZ$183</f>
        <v>23307.311788819996</v>
      </c>
      <c r="WSC183" s="85">
        <f>1.039*$AZ$183</f>
        <v>23307.311788819996</v>
      </c>
      <c r="WSD183" s="85">
        <f>1.039*$AZ$183</f>
        <v>23307.311788819996</v>
      </c>
      <c r="WSE183" s="85">
        <f>1.039*$AZ$183</f>
        <v>23307.311788819996</v>
      </c>
      <c r="WSF183" s="85">
        <f>1.039*$AZ$183</f>
        <v>23307.311788819996</v>
      </c>
      <c r="WSG183" s="85">
        <f>1.039*$AZ$183</f>
        <v>23307.311788819996</v>
      </c>
      <c r="WSH183" s="85">
        <f>1.039*$AZ$183</f>
        <v>23307.311788819996</v>
      </c>
      <c r="WSI183" s="85">
        <f>1.039*$AZ$183</f>
        <v>23307.311788819996</v>
      </c>
      <c r="WSJ183" s="85">
        <f>1.039*$AZ$183</f>
        <v>23307.311788819996</v>
      </c>
      <c r="WSK183" s="85">
        <f>1.039*$AZ$183</f>
        <v>23307.311788819996</v>
      </c>
      <c r="WSL183" s="85">
        <f>1.039*$AZ$183</f>
        <v>23307.311788819996</v>
      </c>
      <c r="WSM183" s="85">
        <f>1.039*$AZ$183</f>
        <v>23307.311788819996</v>
      </c>
      <c r="WSN183" s="85">
        <f>1.039*$AZ$183</f>
        <v>23307.311788819996</v>
      </c>
      <c r="WSO183" s="85">
        <f>1.039*$AZ$183</f>
        <v>23307.311788819996</v>
      </c>
      <c r="WSP183" s="85">
        <f>1.039*$AZ$183</f>
        <v>23307.311788819996</v>
      </c>
      <c r="WSQ183" s="85">
        <f>1.039*$AZ$183</f>
        <v>23307.311788819996</v>
      </c>
      <c r="WSR183" s="85">
        <f>1.039*$AZ$183</f>
        <v>23307.311788819996</v>
      </c>
      <c r="WSS183" s="85">
        <f>1.039*$AZ$183</f>
        <v>23307.311788819996</v>
      </c>
      <c r="WST183" s="85">
        <f>1.039*$AZ$183</f>
        <v>23307.311788819996</v>
      </c>
      <c r="WSU183" s="85">
        <f>1.039*$AZ$183</f>
        <v>23307.311788819996</v>
      </c>
      <c r="WSV183" s="85">
        <f>1.039*$AZ$183</f>
        <v>23307.311788819996</v>
      </c>
      <c r="WSW183" s="85">
        <f>1.039*$AZ$183</f>
        <v>23307.311788819996</v>
      </c>
      <c r="WSX183" s="85">
        <f>1.039*$AZ$183</f>
        <v>23307.311788819996</v>
      </c>
      <c r="WSY183" s="85">
        <f>1.039*$AZ$183</f>
        <v>23307.311788819996</v>
      </c>
      <c r="WSZ183" s="85">
        <f>1.039*$AZ$183</f>
        <v>23307.311788819996</v>
      </c>
      <c r="WTA183" s="85">
        <f>1.039*$AZ$183</f>
        <v>23307.311788819996</v>
      </c>
      <c r="WTB183" s="85">
        <f>1.039*$AZ$183</f>
        <v>23307.311788819996</v>
      </c>
      <c r="WTC183" s="85">
        <f>1.039*$AZ$183</f>
        <v>23307.311788819996</v>
      </c>
      <c r="WTD183" s="85">
        <f>1.039*$AZ$183</f>
        <v>23307.311788819996</v>
      </c>
      <c r="WTE183" s="85">
        <f>1.039*$AZ$183</f>
        <v>23307.311788819996</v>
      </c>
      <c r="WTF183" s="85">
        <f>1.039*$AZ$183</f>
        <v>23307.311788819996</v>
      </c>
      <c r="WTG183" s="85">
        <f>1.039*$AZ$183</f>
        <v>23307.311788819996</v>
      </c>
      <c r="WTH183" s="85">
        <f>1.039*$AZ$183</f>
        <v>23307.311788819996</v>
      </c>
      <c r="WTI183" s="85">
        <f>1.039*$AZ$183</f>
        <v>23307.311788819996</v>
      </c>
      <c r="WTJ183" s="85">
        <f>1.039*$AZ$183</f>
        <v>23307.311788819996</v>
      </c>
      <c r="WTK183" s="85">
        <f>1.039*$AZ$183</f>
        <v>23307.311788819996</v>
      </c>
      <c r="WTL183" s="85">
        <f>1.039*$AZ$183</f>
        <v>23307.311788819996</v>
      </c>
      <c r="WTM183" s="85">
        <f>1.039*$AZ$183</f>
        <v>23307.311788819996</v>
      </c>
      <c r="WTN183" s="85">
        <f>1.039*$AZ$183</f>
        <v>23307.311788819996</v>
      </c>
      <c r="WTO183" s="85">
        <f>1.039*$AZ$183</f>
        <v>23307.311788819996</v>
      </c>
      <c r="WTP183" s="85">
        <f>1.039*$AZ$183</f>
        <v>23307.311788819996</v>
      </c>
      <c r="WTQ183" s="85">
        <f>1.039*$AZ$183</f>
        <v>23307.311788819996</v>
      </c>
      <c r="WTR183" s="85">
        <f>1.039*$AZ$183</f>
        <v>23307.311788819996</v>
      </c>
      <c r="WTS183" s="85">
        <f>1.039*$AZ$183</f>
        <v>23307.311788819996</v>
      </c>
      <c r="WTT183" s="85">
        <f>1.039*$AZ$183</f>
        <v>23307.311788819996</v>
      </c>
      <c r="WTU183" s="85">
        <f>1.039*$AZ$183</f>
        <v>23307.311788819996</v>
      </c>
      <c r="WTV183" s="85">
        <f>1.039*$AZ$183</f>
        <v>23307.311788819996</v>
      </c>
      <c r="WTW183" s="85">
        <f>1.039*$AZ$183</f>
        <v>23307.311788819996</v>
      </c>
      <c r="WTX183" s="85">
        <f>1.039*$AZ$183</f>
        <v>23307.311788819996</v>
      </c>
      <c r="WTY183" s="85">
        <f>1.039*$AZ$183</f>
        <v>23307.311788819996</v>
      </c>
      <c r="WTZ183" s="85">
        <f>1.039*$AZ$183</f>
        <v>23307.311788819996</v>
      </c>
      <c r="WUA183" s="85">
        <f>1.039*$AZ$183</f>
        <v>23307.311788819996</v>
      </c>
      <c r="WUB183" s="85">
        <f>1.039*$AZ$183</f>
        <v>23307.311788819996</v>
      </c>
      <c r="WUC183" s="85">
        <f>1.039*$AZ$183</f>
        <v>23307.311788819996</v>
      </c>
      <c r="WUD183" s="85">
        <f>1.039*$AZ$183</f>
        <v>23307.311788819996</v>
      </c>
      <c r="WUE183" s="85">
        <f>1.039*$AZ$183</f>
        <v>23307.311788819996</v>
      </c>
      <c r="WUF183" s="85">
        <f>1.039*$AZ$183</f>
        <v>23307.311788819996</v>
      </c>
      <c r="WUG183" s="85">
        <f>1.039*$AZ$183</f>
        <v>23307.311788819996</v>
      </c>
      <c r="WUH183" s="85">
        <f>1.039*$AZ$183</f>
        <v>23307.311788819996</v>
      </c>
      <c r="WUI183" s="85">
        <f>1.039*$AZ$183</f>
        <v>23307.311788819996</v>
      </c>
      <c r="WUJ183" s="85">
        <f>1.039*$AZ$183</f>
        <v>23307.311788819996</v>
      </c>
      <c r="WUK183" s="85">
        <f>1.039*$AZ$183</f>
        <v>23307.311788819996</v>
      </c>
      <c r="WUL183" s="85">
        <f>1.039*$AZ$183</f>
        <v>23307.311788819996</v>
      </c>
      <c r="WUM183" s="85">
        <f>1.039*$AZ$183</f>
        <v>23307.311788819996</v>
      </c>
      <c r="WUN183" s="85">
        <f>1.039*$AZ$183</f>
        <v>23307.311788819996</v>
      </c>
      <c r="WUO183" s="85">
        <f>1.039*$AZ$183</f>
        <v>23307.311788819996</v>
      </c>
      <c r="WUP183" s="85">
        <f>1.039*$AZ$183</f>
        <v>23307.311788819996</v>
      </c>
      <c r="WUQ183" s="85">
        <f>1.039*$AZ$183</f>
        <v>23307.311788819996</v>
      </c>
      <c r="WUR183" s="85">
        <f>1.039*$AZ$183</f>
        <v>23307.311788819996</v>
      </c>
      <c r="WUS183" s="85">
        <f>1.039*$AZ$183</f>
        <v>23307.311788819996</v>
      </c>
      <c r="WUT183" s="85">
        <f>1.039*$AZ$183</f>
        <v>23307.311788819996</v>
      </c>
      <c r="WUU183" s="85">
        <f>1.039*$AZ$183</f>
        <v>23307.311788819996</v>
      </c>
      <c r="WUV183" s="85">
        <f>1.039*$AZ$183</f>
        <v>23307.311788819996</v>
      </c>
      <c r="WUW183" s="85">
        <f>1.039*$AZ$183</f>
        <v>23307.311788819996</v>
      </c>
      <c r="WUX183" s="85">
        <f>1.039*$AZ$183</f>
        <v>23307.311788819996</v>
      </c>
      <c r="WUY183" s="85">
        <f>1.039*$AZ$183</f>
        <v>23307.311788819996</v>
      </c>
      <c r="WUZ183" s="85">
        <f>1.039*$AZ$183</f>
        <v>23307.311788819996</v>
      </c>
      <c r="WVA183" s="85">
        <f>1.039*$AZ$183</f>
        <v>23307.311788819996</v>
      </c>
      <c r="WVB183" s="85">
        <f>1.039*$AZ$183</f>
        <v>23307.311788819996</v>
      </c>
      <c r="WVC183" s="85">
        <f>1.039*$AZ$183</f>
        <v>23307.311788819996</v>
      </c>
      <c r="WVD183" s="85">
        <f>1.039*$AZ$183</f>
        <v>23307.311788819996</v>
      </c>
      <c r="WVE183" s="85">
        <f>1.039*$AZ$183</f>
        <v>23307.311788819996</v>
      </c>
      <c r="WVF183" s="85">
        <f>1.039*$AZ$183</f>
        <v>23307.311788819996</v>
      </c>
      <c r="WVG183" s="85">
        <f>1.039*$AZ$183</f>
        <v>23307.311788819996</v>
      </c>
      <c r="WVH183" s="85">
        <f>1.039*$AZ$183</f>
        <v>23307.311788819996</v>
      </c>
      <c r="WVI183" s="85">
        <f>1.039*$AZ$183</f>
        <v>23307.311788819996</v>
      </c>
      <c r="WVJ183" s="85">
        <f>1.039*$AZ$183</f>
        <v>23307.311788819996</v>
      </c>
      <c r="WVK183" s="85">
        <f>1.039*$AZ$183</f>
        <v>23307.311788819996</v>
      </c>
      <c r="WVL183" s="85">
        <f>1.039*$AZ$183</f>
        <v>23307.311788819996</v>
      </c>
      <c r="WVM183" s="85">
        <f>1.039*$AZ$183</f>
        <v>23307.311788819996</v>
      </c>
      <c r="WVN183" s="85">
        <f>1.039*$AZ$183</f>
        <v>23307.311788819996</v>
      </c>
      <c r="WVO183" s="85">
        <f>1.039*$AZ$183</f>
        <v>23307.311788819996</v>
      </c>
      <c r="WVP183" s="85">
        <f>1.039*$AZ$183</f>
        <v>23307.311788819996</v>
      </c>
      <c r="WVQ183" s="85">
        <f>1.039*$AZ$183</f>
        <v>23307.311788819996</v>
      </c>
      <c r="WVR183" s="85">
        <f>1.039*$AZ$183</f>
        <v>23307.311788819996</v>
      </c>
      <c r="WVS183" s="85">
        <f>1.039*$AZ$183</f>
        <v>23307.311788819996</v>
      </c>
      <c r="WVT183" s="85">
        <f>1.039*$AZ$183</f>
        <v>23307.311788819996</v>
      </c>
      <c r="WVU183" s="85">
        <f>1.039*$AZ$183</f>
        <v>23307.311788819996</v>
      </c>
      <c r="WVV183" s="85">
        <f>1.039*$AZ$183</f>
        <v>23307.311788819996</v>
      </c>
      <c r="WVW183" s="85">
        <f>1.039*$AZ$183</f>
        <v>23307.311788819996</v>
      </c>
      <c r="WVX183" s="85">
        <f>1.039*$AZ$183</f>
        <v>23307.311788819996</v>
      </c>
      <c r="WVY183" s="85">
        <f>1.039*$AZ$183</f>
        <v>23307.311788819996</v>
      </c>
      <c r="WVZ183" s="85">
        <f>1.039*$AZ$183</f>
        <v>23307.311788819996</v>
      </c>
      <c r="WWA183" s="85">
        <f>1.039*$AZ$183</f>
        <v>23307.311788819996</v>
      </c>
      <c r="WWB183" s="85">
        <f>1.039*$AZ$183</f>
        <v>23307.311788819996</v>
      </c>
      <c r="WWC183" s="85">
        <f>1.039*$AZ$183</f>
        <v>23307.311788819996</v>
      </c>
      <c r="WWD183" s="85">
        <f>1.039*$AZ$183</f>
        <v>23307.311788819996</v>
      </c>
      <c r="WWE183" s="85">
        <f>1.039*$AZ$183</f>
        <v>23307.311788819996</v>
      </c>
      <c r="WWF183" s="85">
        <f>1.039*$AZ$183</f>
        <v>23307.311788819996</v>
      </c>
      <c r="WWG183" s="85">
        <f>1.039*$AZ$183</f>
        <v>23307.311788819996</v>
      </c>
      <c r="WWH183" s="85">
        <f>1.039*$AZ$183</f>
        <v>23307.311788819996</v>
      </c>
      <c r="WWI183" s="85">
        <f>1.039*$AZ$183</f>
        <v>23307.311788819996</v>
      </c>
      <c r="WWJ183" s="85">
        <f>1.039*$AZ$183</f>
        <v>23307.311788819996</v>
      </c>
      <c r="WWK183" s="85">
        <f>1.039*$AZ$183</f>
        <v>23307.311788819996</v>
      </c>
      <c r="WWL183" s="85">
        <f>1.039*$AZ$183</f>
        <v>23307.311788819996</v>
      </c>
      <c r="WWM183" s="85">
        <f>1.039*$AZ$183</f>
        <v>23307.311788819996</v>
      </c>
      <c r="WWN183" s="85">
        <f>1.039*$AZ$183</f>
        <v>23307.311788819996</v>
      </c>
      <c r="WWO183" s="85">
        <f>1.039*$AZ$183</f>
        <v>23307.311788819996</v>
      </c>
      <c r="WWP183" s="85">
        <f>1.039*$AZ$183</f>
        <v>23307.311788819996</v>
      </c>
      <c r="WWQ183" s="85">
        <f>1.039*$AZ$183</f>
        <v>23307.311788819996</v>
      </c>
      <c r="WWR183" s="85">
        <f>1.039*$AZ$183</f>
        <v>23307.311788819996</v>
      </c>
      <c r="WWS183" s="85">
        <f>1.039*$AZ$183</f>
        <v>23307.311788819996</v>
      </c>
      <c r="WWT183" s="85">
        <f>1.039*$AZ$183</f>
        <v>23307.311788819996</v>
      </c>
      <c r="WWU183" s="85">
        <f>1.039*$AZ$183</f>
        <v>23307.311788819996</v>
      </c>
      <c r="WWV183" s="85">
        <f>1.039*$AZ$183</f>
        <v>23307.311788819996</v>
      </c>
      <c r="WWW183" s="85">
        <f>1.039*$AZ$183</f>
        <v>23307.311788819996</v>
      </c>
      <c r="WWX183" s="85">
        <f>1.039*$AZ$183</f>
        <v>23307.311788819996</v>
      </c>
      <c r="WWY183" s="85">
        <f>1.039*$AZ$183</f>
        <v>23307.311788819996</v>
      </c>
      <c r="WWZ183" s="85">
        <f>1.039*$AZ$183</f>
        <v>23307.311788819996</v>
      </c>
      <c r="WXA183" s="85">
        <f>1.039*$AZ$183</f>
        <v>23307.311788819996</v>
      </c>
      <c r="WXB183" s="85">
        <f>1.039*$AZ$183</f>
        <v>23307.311788819996</v>
      </c>
      <c r="WXC183" s="85">
        <f>1.039*$AZ$183</f>
        <v>23307.311788819996</v>
      </c>
      <c r="WXD183" s="85">
        <f>1.039*$AZ$183</f>
        <v>23307.311788819996</v>
      </c>
      <c r="WXE183" s="85">
        <f>1.039*$AZ$183</f>
        <v>23307.311788819996</v>
      </c>
      <c r="WXF183" s="85">
        <f>1.039*$AZ$183</f>
        <v>23307.311788819996</v>
      </c>
      <c r="WXG183" s="85">
        <f>1.039*$AZ$183</f>
        <v>23307.311788819996</v>
      </c>
      <c r="WXH183" s="85">
        <f>1.039*$AZ$183</f>
        <v>23307.311788819996</v>
      </c>
      <c r="WXI183" s="85">
        <f>1.039*$AZ$183</f>
        <v>23307.311788819996</v>
      </c>
      <c r="WXJ183" s="85">
        <f>1.039*$AZ$183</f>
        <v>23307.311788819996</v>
      </c>
      <c r="WXK183" s="85">
        <f>1.039*$AZ$183</f>
        <v>23307.311788819996</v>
      </c>
      <c r="WXL183" s="85">
        <f>1.039*$AZ$183</f>
        <v>23307.311788819996</v>
      </c>
      <c r="WXM183" s="85">
        <f>1.039*$AZ$183</f>
        <v>23307.311788819996</v>
      </c>
      <c r="WXN183" s="85">
        <f>1.039*$AZ$183</f>
        <v>23307.311788819996</v>
      </c>
      <c r="WXO183" s="85">
        <f>1.039*$AZ$183</f>
        <v>23307.311788819996</v>
      </c>
      <c r="WXP183" s="85">
        <f>1.039*$AZ$183</f>
        <v>23307.311788819996</v>
      </c>
      <c r="WXQ183" s="85">
        <f>1.039*$AZ$183</f>
        <v>23307.311788819996</v>
      </c>
      <c r="WXR183" s="85">
        <f>1.039*$AZ$183</f>
        <v>23307.311788819996</v>
      </c>
      <c r="WXS183" s="85">
        <f>1.039*$AZ$183</f>
        <v>23307.311788819996</v>
      </c>
      <c r="WXT183" s="85">
        <f>1.039*$AZ$183</f>
        <v>23307.311788819996</v>
      </c>
      <c r="WXU183" s="85">
        <f>1.039*$AZ$183</f>
        <v>23307.311788819996</v>
      </c>
      <c r="WXV183" s="85">
        <f>1.039*$AZ$183</f>
        <v>23307.311788819996</v>
      </c>
      <c r="WXW183" s="85">
        <f>1.039*$AZ$183</f>
        <v>23307.311788819996</v>
      </c>
      <c r="WXX183" s="85">
        <f>1.039*$AZ$183</f>
        <v>23307.311788819996</v>
      </c>
      <c r="WXY183" s="85">
        <f>1.039*$AZ$183</f>
        <v>23307.311788819996</v>
      </c>
      <c r="WXZ183" s="85">
        <f>1.039*$AZ$183</f>
        <v>23307.311788819996</v>
      </c>
      <c r="WYA183" s="85">
        <f>1.039*$AZ$183</f>
        <v>23307.311788819996</v>
      </c>
      <c r="WYB183" s="85">
        <f>1.039*$AZ$183</f>
        <v>23307.311788819996</v>
      </c>
      <c r="WYC183" s="85">
        <f>1.039*$AZ$183</f>
        <v>23307.311788819996</v>
      </c>
      <c r="WYD183" s="85">
        <f>1.039*$AZ$183</f>
        <v>23307.311788819996</v>
      </c>
      <c r="WYE183" s="85">
        <f>1.039*$AZ$183</f>
        <v>23307.311788819996</v>
      </c>
      <c r="WYF183" s="85">
        <f>1.039*$AZ$183</f>
        <v>23307.311788819996</v>
      </c>
      <c r="WYG183" s="85">
        <f>1.039*$AZ$183</f>
        <v>23307.311788819996</v>
      </c>
      <c r="WYH183" s="85">
        <f>1.039*$AZ$183</f>
        <v>23307.311788819996</v>
      </c>
      <c r="WYI183" s="85">
        <f>1.039*$AZ$183</f>
        <v>23307.311788819996</v>
      </c>
      <c r="WYJ183" s="85">
        <f>1.039*$AZ$183</f>
        <v>23307.311788819996</v>
      </c>
      <c r="WYK183" s="85">
        <f>1.039*$AZ$183</f>
        <v>23307.311788819996</v>
      </c>
      <c r="WYL183" s="85">
        <f>1.039*$AZ$183</f>
        <v>23307.311788819996</v>
      </c>
      <c r="WYM183" s="85">
        <f>1.039*$AZ$183</f>
        <v>23307.311788819996</v>
      </c>
      <c r="WYN183" s="85">
        <f>1.039*$AZ$183</f>
        <v>23307.311788819996</v>
      </c>
      <c r="WYO183" s="85">
        <f>1.039*$AZ$183</f>
        <v>23307.311788819996</v>
      </c>
      <c r="WYP183" s="85">
        <f>1.039*$AZ$183</f>
        <v>23307.311788819996</v>
      </c>
      <c r="WYQ183" s="85">
        <f>1.039*$AZ$183</f>
        <v>23307.311788819996</v>
      </c>
      <c r="WYR183" s="85">
        <f>1.039*$AZ$183</f>
        <v>23307.311788819996</v>
      </c>
      <c r="WYS183" s="85">
        <f>1.039*$AZ$183</f>
        <v>23307.311788819996</v>
      </c>
      <c r="WYT183" s="85">
        <f>1.039*$AZ$183</f>
        <v>23307.311788819996</v>
      </c>
      <c r="WYU183" s="85">
        <f>1.039*$AZ$183</f>
        <v>23307.311788819996</v>
      </c>
      <c r="WYV183" s="85">
        <f>1.039*$AZ$183</f>
        <v>23307.311788819996</v>
      </c>
      <c r="WYW183" s="85">
        <f>1.039*$AZ$183</f>
        <v>23307.311788819996</v>
      </c>
      <c r="WYX183" s="85">
        <f>1.039*$AZ$183</f>
        <v>23307.311788819996</v>
      </c>
      <c r="WYY183" s="85">
        <f>1.039*$AZ$183</f>
        <v>23307.311788819996</v>
      </c>
      <c r="WYZ183" s="85">
        <f>1.039*$AZ$183</f>
        <v>23307.311788819996</v>
      </c>
      <c r="WZA183" s="85">
        <f>1.039*$AZ$183</f>
        <v>23307.311788819996</v>
      </c>
      <c r="WZB183" s="85">
        <f>1.039*$AZ$183</f>
        <v>23307.311788819996</v>
      </c>
      <c r="WZC183" s="85">
        <f>1.039*$AZ$183</f>
        <v>23307.311788819996</v>
      </c>
      <c r="WZD183" s="85">
        <f>1.039*$AZ$183</f>
        <v>23307.311788819996</v>
      </c>
      <c r="WZE183" s="85">
        <f>1.039*$AZ$183</f>
        <v>23307.311788819996</v>
      </c>
      <c r="WZF183" s="85">
        <f>1.039*$AZ$183</f>
        <v>23307.311788819996</v>
      </c>
      <c r="WZG183" s="85">
        <f>1.039*$AZ$183</f>
        <v>23307.311788819996</v>
      </c>
      <c r="WZH183" s="85">
        <f>1.039*$AZ$183</f>
        <v>23307.311788819996</v>
      </c>
      <c r="WZI183" s="85">
        <f>1.039*$AZ$183</f>
        <v>23307.311788819996</v>
      </c>
      <c r="WZJ183" s="85">
        <f>1.039*$AZ$183</f>
        <v>23307.311788819996</v>
      </c>
      <c r="WZK183" s="85">
        <f>1.039*$AZ$183</f>
        <v>23307.311788819996</v>
      </c>
      <c r="WZL183" s="85">
        <f>1.039*$AZ$183</f>
        <v>23307.311788819996</v>
      </c>
      <c r="WZM183" s="85">
        <f>1.039*$AZ$183</f>
        <v>23307.311788819996</v>
      </c>
      <c r="WZN183" s="85">
        <f>1.039*$AZ$183</f>
        <v>23307.311788819996</v>
      </c>
      <c r="WZO183" s="85">
        <f>1.039*$AZ$183</f>
        <v>23307.311788819996</v>
      </c>
      <c r="WZP183" s="85">
        <f>1.039*$AZ$183</f>
        <v>23307.311788819996</v>
      </c>
      <c r="WZQ183" s="85">
        <f>1.039*$AZ$183</f>
        <v>23307.311788819996</v>
      </c>
      <c r="WZR183" s="85">
        <f>1.039*$AZ$183</f>
        <v>23307.311788819996</v>
      </c>
      <c r="WZS183" s="85">
        <f>1.039*$AZ$183</f>
        <v>23307.311788819996</v>
      </c>
      <c r="WZT183" s="85">
        <f>1.039*$AZ$183</f>
        <v>23307.311788819996</v>
      </c>
      <c r="WZU183" s="85">
        <f>1.039*$AZ$183</f>
        <v>23307.311788819996</v>
      </c>
      <c r="WZV183" s="85">
        <f>1.039*$AZ$183</f>
        <v>23307.311788819996</v>
      </c>
      <c r="WZW183" s="85">
        <f>1.039*$AZ$183</f>
        <v>23307.311788819996</v>
      </c>
      <c r="WZX183" s="85">
        <f>1.039*$AZ$183</f>
        <v>23307.311788819996</v>
      </c>
      <c r="WZY183" s="85">
        <f>1.039*$AZ$183</f>
        <v>23307.311788819996</v>
      </c>
      <c r="WZZ183" s="85">
        <f>1.039*$AZ$183</f>
        <v>23307.311788819996</v>
      </c>
      <c r="XAA183" s="85">
        <f>1.039*$AZ$183</f>
        <v>23307.311788819996</v>
      </c>
      <c r="XAB183" s="85">
        <f>1.039*$AZ$183</f>
        <v>23307.311788819996</v>
      </c>
      <c r="XAC183" s="85">
        <f>1.039*$AZ$183</f>
        <v>23307.311788819996</v>
      </c>
      <c r="XAD183" s="85">
        <f>1.039*$AZ$183</f>
        <v>23307.311788819996</v>
      </c>
      <c r="XAE183" s="85">
        <f>1.039*$AZ$183</f>
        <v>23307.311788819996</v>
      </c>
      <c r="XAF183" s="85">
        <f>1.039*$AZ$183</f>
        <v>23307.311788819996</v>
      </c>
      <c r="XAG183" s="85">
        <f>1.039*$AZ$183</f>
        <v>23307.311788819996</v>
      </c>
      <c r="XAH183" s="85">
        <f>1.039*$AZ$183</f>
        <v>23307.311788819996</v>
      </c>
      <c r="XAI183" s="85">
        <f>1.039*$AZ$183</f>
        <v>23307.311788819996</v>
      </c>
      <c r="XAJ183" s="85">
        <f>1.039*$AZ$183</f>
        <v>23307.311788819996</v>
      </c>
      <c r="XAK183" s="85">
        <f>1.039*$AZ$183</f>
        <v>23307.311788819996</v>
      </c>
      <c r="XAL183" s="85">
        <f>1.039*$AZ$183</f>
        <v>23307.311788819996</v>
      </c>
      <c r="XAM183" s="85">
        <f>1.039*$AZ$183</f>
        <v>23307.311788819996</v>
      </c>
      <c r="XAN183" s="85">
        <f>1.039*$AZ$183</f>
        <v>23307.311788819996</v>
      </c>
      <c r="XAO183" s="85">
        <f>1.039*$AZ$183</f>
        <v>23307.311788819996</v>
      </c>
      <c r="XAP183" s="85">
        <f>1.039*$AZ$183</f>
        <v>23307.311788819996</v>
      </c>
      <c r="XAQ183" s="85">
        <f>1.039*$AZ$183</f>
        <v>23307.311788819996</v>
      </c>
      <c r="XAR183" s="85">
        <f>1.039*$AZ$183</f>
        <v>23307.311788819996</v>
      </c>
      <c r="XAS183" s="85">
        <f>1.039*$AZ$183</f>
        <v>23307.311788819996</v>
      </c>
      <c r="XAT183" s="85">
        <f>1.039*$AZ$183</f>
        <v>23307.311788819996</v>
      </c>
      <c r="XAU183" s="85">
        <f>1.039*$AZ$183</f>
        <v>23307.311788819996</v>
      </c>
      <c r="XAV183" s="85">
        <f>1.039*$AZ$183</f>
        <v>23307.311788819996</v>
      </c>
      <c r="XAW183" s="85">
        <f>1.039*$AZ$183</f>
        <v>23307.311788819996</v>
      </c>
      <c r="XAX183" s="85">
        <f>1.039*$AZ$183</f>
        <v>23307.311788819996</v>
      </c>
      <c r="XAY183" s="85">
        <f>1.039*$AZ$183</f>
        <v>23307.311788819996</v>
      </c>
      <c r="XAZ183" s="85">
        <f>1.039*$AZ$183</f>
        <v>23307.311788819996</v>
      </c>
      <c r="XBA183" s="85">
        <f>1.039*$AZ$183</f>
        <v>23307.311788819996</v>
      </c>
      <c r="XBB183" s="85">
        <f>1.039*$AZ$183</f>
        <v>23307.311788819996</v>
      </c>
      <c r="XBC183" s="85">
        <f>1.039*$AZ$183</f>
        <v>23307.311788819996</v>
      </c>
      <c r="XBD183" s="85">
        <f>1.039*$AZ$183</f>
        <v>23307.311788819996</v>
      </c>
      <c r="XBE183" s="85">
        <f>1.039*$AZ$183</f>
        <v>23307.311788819996</v>
      </c>
      <c r="XBF183" s="85">
        <f>1.039*$AZ$183</f>
        <v>23307.311788819996</v>
      </c>
      <c r="XBG183" s="85">
        <f>1.039*$AZ$183</f>
        <v>23307.311788819996</v>
      </c>
      <c r="XBH183" s="85">
        <f>1.039*$AZ$183</f>
        <v>23307.311788819996</v>
      </c>
      <c r="XBI183" s="85">
        <f>1.039*$AZ$183</f>
        <v>23307.311788819996</v>
      </c>
      <c r="XBJ183" s="85">
        <f>1.039*$AZ$183</f>
        <v>23307.311788819996</v>
      </c>
      <c r="XBK183" s="85">
        <f>1.039*$AZ$183</f>
        <v>23307.311788819996</v>
      </c>
      <c r="XBL183" s="85">
        <f>1.039*$AZ$183</f>
        <v>23307.311788819996</v>
      </c>
      <c r="XBM183" s="85">
        <f>1.039*$AZ$183</f>
        <v>23307.311788819996</v>
      </c>
      <c r="XBN183" s="85">
        <f>1.039*$AZ$183</f>
        <v>23307.311788819996</v>
      </c>
      <c r="XBO183" s="85">
        <f>1.039*$AZ$183</f>
        <v>23307.311788819996</v>
      </c>
      <c r="XBP183" s="85">
        <f>1.039*$AZ$183</f>
        <v>23307.311788819996</v>
      </c>
      <c r="XBQ183" s="85">
        <f>1.039*$AZ$183</f>
        <v>23307.311788819996</v>
      </c>
      <c r="XBR183" s="85">
        <f>1.039*$AZ$183</f>
        <v>23307.311788819996</v>
      </c>
      <c r="XBS183" s="85">
        <f>1.039*$AZ$183</f>
        <v>23307.311788819996</v>
      </c>
      <c r="XBT183" s="85">
        <f>1.039*$AZ$183</f>
        <v>23307.311788819996</v>
      </c>
      <c r="XBU183" s="85">
        <f>1.039*$AZ$183</f>
        <v>23307.311788819996</v>
      </c>
      <c r="XBV183" s="85">
        <f>1.039*$AZ$183</f>
        <v>23307.311788819996</v>
      </c>
      <c r="XBW183" s="85">
        <f>1.039*$AZ$183</f>
        <v>23307.311788819996</v>
      </c>
      <c r="XBX183" s="85">
        <f>1.039*$AZ$183</f>
        <v>23307.311788819996</v>
      </c>
      <c r="XBY183" s="85">
        <f>1.039*$AZ$183</f>
        <v>23307.311788819996</v>
      </c>
      <c r="XBZ183" s="85">
        <f>1.039*$AZ$183</f>
        <v>23307.311788819996</v>
      </c>
      <c r="XCA183" s="85">
        <f>1.039*$AZ$183</f>
        <v>23307.311788819996</v>
      </c>
      <c r="XCB183" s="85">
        <f>1.039*$AZ$183</f>
        <v>23307.311788819996</v>
      </c>
      <c r="XCC183" s="85">
        <f>1.039*$AZ$183</f>
        <v>23307.311788819996</v>
      </c>
      <c r="XCD183" s="85">
        <f>1.039*$AZ$183</f>
        <v>23307.311788819996</v>
      </c>
      <c r="XCE183" s="85">
        <f>1.039*$AZ$183</f>
        <v>23307.311788819996</v>
      </c>
      <c r="XCF183" s="85">
        <f>1.039*$AZ$183</f>
        <v>23307.311788819996</v>
      </c>
      <c r="XCG183" s="85">
        <f>1.039*$AZ$183</f>
        <v>23307.311788819996</v>
      </c>
      <c r="XCH183" s="85">
        <f>1.039*$AZ$183</f>
        <v>23307.311788819996</v>
      </c>
      <c r="XCI183" s="85">
        <f>1.039*$AZ$183</f>
        <v>23307.311788819996</v>
      </c>
      <c r="XCJ183" s="85">
        <f>1.039*$AZ$183</f>
        <v>23307.311788819996</v>
      </c>
      <c r="XCK183" s="85">
        <f>1.039*$AZ$183</f>
        <v>23307.311788819996</v>
      </c>
      <c r="XCL183" s="85">
        <f>1.039*$AZ$183</f>
        <v>23307.311788819996</v>
      </c>
      <c r="XCM183" s="85">
        <f>1.039*$AZ$183</f>
        <v>23307.311788819996</v>
      </c>
      <c r="XCN183" s="85">
        <f>1.039*$AZ$183</f>
        <v>23307.311788819996</v>
      </c>
      <c r="XCO183" s="85">
        <f>1.039*$AZ$183</f>
        <v>23307.311788819996</v>
      </c>
      <c r="XCP183" s="85">
        <f>1.039*$AZ$183</f>
        <v>23307.311788819996</v>
      </c>
      <c r="XCQ183" s="85">
        <f>1.039*$AZ$183</f>
        <v>23307.311788819996</v>
      </c>
      <c r="XCR183" s="85">
        <f>1.039*$AZ$183</f>
        <v>23307.311788819996</v>
      </c>
      <c r="XCS183" s="85">
        <f>1.039*$AZ$183</f>
        <v>23307.311788819996</v>
      </c>
      <c r="XCT183" s="85">
        <f>1.039*$AZ$183</f>
        <v>23307.311788819996</v>
      </c>
      <c r="XCU183" s="85">
        <f>1.039*$AZ$183</f>
        <v>23307.311788819996</v>
      </c>
      <c r="XCV183" s="85">
        <f>1.039*$AZ$183</f>
        <v>23307.311788819996</v>
      </c>
      <c r="XCW183" s="85">
        <f>1.039*$AZ$183</f>
        <v>23307.311788819996</v>
      </c>
      <c r="XCX183" s="85">
        <f>1.039*$AZ$183</f>
        <v>23307.311788819996</v>
      </c>
      <c r="XCY183" s="85">
        <f>1.039*$AZ$183</f>
        <v>23307.311788819996</v>
      </c>
      <c r="XCZ183" s="85">
        <f>1.039*$AZ$183</f>
        <v>23307.311788819996</v>
      </c>
      <c r="XDA183" s="85">
        <f>1.039*$AZ$183</f>
        <v>23307.311788819996</v>
      </c>
      <c r="XDB183" s="85">
        <f>1.039*$AZ$183</f>
        <v>23307.311788819996</v>
      </c>
      <c r="XDC183" s="85">
        <f>1.039*$AZ$183</f>
        <v>23307.311788819996</v>
      </c>
      <c r="XDD183" s="85">
        <f>1.039*$AZ$183</f>
        <v>23307.311788819996</v>
      </c>
      <c r="XDE183" s="85">
        <f>1.039*$AZ$183</f>
        <v>23307.311788819996</v>
      </c>
      <c r="XDF183" s="85">
        <f>1.039*$AZ$183</f>
        <v>23307.311788819996</v>
      </c>
      <c r="XDG183" s="85">
        <f>1.039*$AZ$183</f>
        <v>23307.311788819996</v>
      </c>
      <c r="XDH183" s="85">
        <f>1.039*$AZ$183</f>
        <v>23307.311788819996</v>
      </c>
      <c r="XDI183" s="85">
        <f>1.039*$AZ$183</f>
        <v>23307.311788819996</v>
      </c>
      <c r="XDJ183" s="85">
        <f>1.039*$AZ$183</f>
        <v>23307.311788819996</v>
      </c>
      <c r="XDK183" s="85">
        <f>1.039*$AZ$183</f>
        <v>23307.311788819996</v>
      </c>
      <c r="XDL183" s="85">
        <f>1.039*$AZ$183</f>
        <v>23307.311788819996</v>
      </c>
      <c r="XDM183" s="85">
        <f>1.039*$AZ$183</f>
        <v>23307.311788819996</v>
      </c>
      <c r="XDN183" s="85">
        <f>1.039*$AZ$183</f>
        <v>23307.311788819996</v>
      </c>
      <c r="XDO183" s="85">
        <f>1.039*$AZ$183</f>
        <v>23307.311788819996</v>
      </c>
      <c r="XDP183" s="85">
        <f>1.039*$AZ$183</f>
        <v>23307.311788819996</v>
      </c>
      <c r="XDQ183" s="85">
        <f>1.039*$AZ$183</f>
        <v>23307.311788819996</v>
      </c>
      <c r="XDR183" s="85">
        <f>1.039*$AZ$183</f>
        <v>23307.311788819996</v>
      </c>
      <c r="XDS183" s="85">
        <f>1.039*$AZ$183</f>
        <v>23307.311788819996</v>
      </c>
      <c r="XDT183" s="85">
        <f>1.039*$AZ$183</f>
        <v>23307.311788819996</v>
      </c>
      <c r="XDU183" s="85">
        <f>1.039*$AZ$183</f>
        <v>23307.311788819996</v>
      </c>
      <c r="XDV183" s="85">
        <f>1.039*$AZ$183</f>
        <v>23307.311788819996</v>
      </c>
      <c r="XDW183" s="85">
        <f>1.039*$AZ$183</f>
        <v>23307.311788819996</v>
      </c>
      <c r="XDX183" s="85">
        <f>1.039*$AZ$183</f>
        <v>23307.311788819996</v>
      </c>
      <c r="XDY183" s="85">
        <f>1.039*$AZ$183</f>
        <v>23307.311788819996</v>
      </c>
      <c r="XDZ183" s="85">
        <f>1.039*$AZ$183</f>
        <v>23307.311788819996</v>
      </c>
      <c r="XEA183" s="85">
        <f>1.039*$AZ$183</f>
        <v>23307.311788819996</v>
      </c>
      <c r="XEB183" s="85">
        <f>1.039*$AZ$183</f>
        <v>23307.311788819996</v>
      </c>
      <c r="XEC183" s="85">
        <f>1.039*$AZ$183</f>
        <v>23307.311788819996</v>
      </c>
      <c r="XED183" s="85">
        <f>1.039*$AZ$183</f>
        <v>23307.311788819996</v>
      </c>
      <c r="XEE183" s="85">
        <f>1.039*$AZ$183</f>
        <v>23307.311788819996</v>
      </c>
      <c r="XEF183" s="85">
        <f>1.039*$AZ$183</f>
        <v>23307.311788819996</v>
      </c>
      <c r="XEG183" s="85">
        <f>1.039*$AZ$183</f>
        <v>23307.311788819996</v>
      </c>
      <c r="XEH183" s="85">
        <f>1.039*$AZ$183</f>
        <v>23307.311788819996</v>
      </c>
      <c r="XEI183" s="85">
        <f>1.039*$AZ$183</f>
        <v>23307.311788819996</v>
      </c>
      <c r="XEJ183" s="85">
        <f>1.039*$AZ$183</f>
        <v>23307.311788819996</v>
      </c>
      <c r="XEK183" s="85">
        <f>1.039*$AZ$183</f>
        <v>23307.311788819996</v>
      </c>
      <c r="XEL183" s="85">
        <f>1.039*$AZ$183</f>
        <v>23307.311788819996</v>
      </c>
      <c r="XEM183" s="85">
        <f>1.039*$AZ$183</f>
        <v>23307.311788819996</v>
      </c>
      <c r="XEN183" s="85">
        <f>1.039*$AZ$183</f>
        <v>23307.311788819996</v>
      </c>
      <c r="XEO183" s="85">
        <f>1.039*$AZ$183</f>
        <v>23307.311788819996</v>
      </c>
      <c r="XEP183" s="85">
        <f>1.039*$AZ$183</f>
        <v>23307.311788819996</v>
      </c>
      <c r="XEQ183" s="85">
        <f>1.039*$AZ$183</f>
        <v>23307.311788819996</v>
      </c>
      <c r="XER183" s="85">
        <f>1.039*$AZ$183</f>
        <v>23307.311788819996</v>
      </c>
      <c r="XES183" s="85">
        <f>1.039*$AZ$183</f>
        <v>23307.311788819996</v>
      </c>
      <c r="XET183" s="85">
        <f>1.039*$AZ$183</f>
        <v>23307.311788819996</v>
      </c>
      <c r="XEU183" s="85">
        <f>1.039*$AZ$183</f>
        <v>23307.311788819996</v>
      </c>
      <c r="XEV183" s="85">
        <f>1.039*$AZ$183</f>
        <v>23307.311788819996</v>
      </c>
      <c r="XEW183" s="85">
        <f>1.039*$AZ$183</f>
        <v>23307.311788819996</v>
      </c>
      <c r="XEX183" s="85">
        <f>1.039*$AZ$183</f>
        <v>23307.311788819996</v>
      </c>
      <c r="XEY183" s="85">
        <f>1.039*$AZ$183</f>
        <v>23307.311788819996</v>
      </c>
      <c r="XEZ183" s="85">
        <f>1.039*$AZ$183</f>
        <v>23307.311788819996</v>
      </c>
      <c r="XFA183" s="85">
        <f>1.039*$AZ$183</f>
        <v>23307.311788819996</v>
      </c>
      <c r="XFB183" s="85">
        <f>1.039*$AZ$183</f>
        <v>23307.311788819996</v>
      </c>
      <c r="XFC183" s="85">
        <f>1.039*$AZ$183</f>
        <v>23307.311788819996</v>
      </c>
      <c r="XFD183" s="85">
        <f>1.039*$AZ$183</f>
        <v>23307.311788819996</v>
      </c>
    </row>
    <row r="184" spans="1:16384" outlineLevel="3">
      <c r="B184" s="15" t="s">
        <v>32</v>
      </c>
      <c r="C184" s="4" t="s">
        <v>7</v>
      </c>
      <c r="E184" s="26"/>
      <c r="F184" s="26">
        <v>1</v>
      </c>
      <c r="G184" s="26">
        <v>1</v>
      </c>
      <c r="H184" s="26">
        <v>1</v>
      </c>
      <c r="I184" s="26">
        <v>1</v>
      </c>
      <c r="J184" s="26">
        <v>1</v>
      </c>
      <c r="K184" s="26">
        <v>1</v>
      </c>
      <c r="L184" s="26">
        <v>1</v>
      </c>
      <c r="M184" s="26">
        <v>1</v>
      </c>
      <c r="N184" s="26">
        <v>1</v>
      </c>
      <c r="O184" s="26">
        <v>1</v>
      </c>
      <c r="P184" s="26">
        <v>1</v>
      </c>
      <c r="Q184" s="26">
        <v>1</v>
      </c>
      <c r="R184" s="26">
        <v>1</v>
      </c>
      <c r="S184" s="26">
        <v>1</v>
      </c>
      <c r="T184" s="26">
        <v>1</v>
      </c>
      <c r="U184" s="26">
        <v>1</v>
      </c>
      <c r="V184" s="26">
        <v>1</v>
      </c>
      <c r="W184" s="26">
        <v>1</v>
      </c>
      <c r="X184" s="26">
        <v>1</v>
      </c>
      <c r="Y184" s="26">
        <v>1</v>
      </c>
      <c r="Z184" s="26">
        <v>1</v>
      </c>
      <c r="AA184" s="26">
        <v>1</v>
      </c>
      <c r="AB184" s="26">
        <v>1</v>
      </c>
      <c r="AC184" s="26">
        <v>1</v>
      </c>
      <c r="AD184" s="26">
        <v>1</v>
      </c>
      <c r="AE184" s="26">
        <v>1</v>
      </c>
      <c r="AF184" s="26">
        <v>1</v>
      </c>
      <c r="AG184" s="26">
        <v>1</v>
      </c>
      <c r="AH184" s="26">
        <v>1</v>
      </c>
      <c r="AI184" s="26">
        <v>1</v>
      </c>
      <c r="AJ184" s="26">
        <v>1</v>
      </c>
      <c r="AK184" s="26">
        <v>1</v>
      </c>
      <c r="AL184" s="26">
        <v>1</v>
      </c>
      <c r="AM184" s="26">
        <v>1</v>
      </c>
      <c r="AN184" s="26">
        <v>1</v>
      </c>
      <c r="AO184" s="26">
        <v>1</v>
      </c>
      <c r="AP184" s="26">
        <v>1</v>
      </c>
      <c r="AQ184" s="26">
        <v>1</v>
      </c>
      <c r="AR184" s="26">
        <v>1</v>
      </c>
      <c r="AS184" s="26">
        <v>1</v>
      </c>
      <c r="AT184" s="26">
        <v>1</v>
      </c>
      <c r="AU184" s="26">
        <v>1</v>
      </c>
      <c r="AV184" s="26">
        <v>1</v>
      </c>
      <c r="AW184" s="26">
        <v>1</v>
      </c>
      <c r="AX184" s="26">
        <v>1</v>
      </c>
      <c r="AY184" s="26">
        <v>1</v>
      </c>
      <c r="AZ184" s="26">
        <v>1</v>
      </c>
      <c r="BA184" s="26">
        <v>1</v>
      </c>
      <c r="BB184" s="26">
        <v>1</v>
      </c>
      <c r="BC184" s="26">
        <v>1</v>
      </c>
      <c r="BD184" s="26">
        <v>1</v>
      </c>
      <c r="BE184" s="26">
        <v>1</v>
      </c>
      <c r="BF184" s="26">
        <v>1</v>
      </c>
      <c r="BG184" s="26">
        <v>1</v>
      </c>
      <c r="BH184" s="26">
        <v>1</v>
      </c>
      <c r="BI184" s="26">
        <v>1</v>
      </c>
      <c r="BJ184" s="26">
        <v>1</v>
      </c>
      <c r="BK184" s="26">
        <v>1</v>
      </c>
      <c r="BL184" s="26">
        <v>1</v>
      </c>
    </row>
    <row r="185" spans="1:16384" s="66" customFormat="1" outlineLevel="3">
      <c r="A185" s="1"/>
      <c r="B185" s="69" t="s">
        <v>34</v>
      </c>
      <c r="C185" s="64" t="s">
        <v>18</v>
      </c>
      <c r="D185" s="64"/>
      <c r="E185" s="65">
        <f t="shared" ref="E185" si="2489" xml:space="preserve"> - E186 * E187</f>
        <v>0</v>
      </c>
      <c r="F185" s="65">
        <f t="shared" ref="F185" si="2490" xml:space="preserve"> - F186 * F187</f>
        <v>0</v>
      </c>
      <c r="G185" s="65">
        <f t="shared" ref="G185" si="2491" xml:space="preserve"> - G186 * G187</f>
        <v>0</v>
      </c>
      <c r="H185" s="65">
        <f t="shared" ref="H185" si="2492" xml:space="preserve"> - H186 * H187</f>
        <v>0</v>
      </c>
      <c r="I185" s="65">
        <f t="shared" ref="I185" si="2493" xml:space="preserve"> - I186 * I187</f>
        <v>0</v>
      </c>
      <c r="J185" s="65">
        <f t="shared" ref="J185" si="2494" xml:space="preserve"> - J186 * J187</f>
        <v>0</v>
      </c>
      <c r="K185" s="65">
        <f t="shared" ref="K185" si="2495" xml:space="preserve"> - K186 * K187</f>
        <v>0</v>
      </c>
      <c r="L185" s="65">
        <f t="shared" ref="L185" si="2496" xml:space="preserve"> - L186 * L187</f>
        <v>0</v>
      </c>
      <c r="M185" s="65">
        <f t="shared" ref="M185" si="2497" xml:space="preserve"> - M186 * M187</f>
        <v>0</v>
      </c>
      <c r="N185" s="65">
        <f t="shared" ref="N185" si="2498" xml:space="preserve"> - N186 * N187</f>
        <v>0</v>
      </c>
      <c r="O185" s="65">
        <f t="shared" ref="O185" si="2499" xml:space="preserve"> - O186 * O187</f>
        <v>0</v>
      </c>
      <c r="P185" s="65">
        <f t="shared" ref="P185" si="2500" xml:space="preserve"> - P186 * P187</f>
        <v>0</v>
      </c>
      <c r="Q185" s="65">
        <f t="shared" ref="Q185" si="2501" xml:space="preserve"> - Q186 * Q187</f>
        <v>0</v>
      </c>
      <c r="R185" s="65">
        <f t="shared" ref="R185" si="2502" xml:space="preserve"> - R186 * R187</f>
        <v>0</v>
      </c>
      <c r="S185" s="65">
        <f t="shared" ref="S185" si="2503" xml:space="preserve"> - S186 * S187</f>
        <v>0</v>
      </c>
      <c r="T185" s="65">
        <f t="shared" ref="T185" si="2504" xml:space="preserve"> - T186 * T187</f>
        <v>0</v>
      </c>
      <c r="U185" s="65">
        <f t="shared" ref="U185" si="2505" xml:space="preserve"> - U186 * U187</f>
        <v>0</v>
      </c>
      <c r="V185" s="65">
        <f t="shared" ref="V185" si="2506" xml:space="preserve"> - V186 * V187</f>
        <v>0</v>
      </c>
      <c r="W185" s="65">
        <f t="shared" ref="W185" si="2507" xml:space="preserve"> - W186 * W187</f>
        <v>0</v>
      </c>
      <c r="X185" s="65">
        <f t="shared" ref="X185" si="2508" xml:space="preserve"> - X186 * X187</f>
        <v>0</v>
      </c>
      <c r="Y185" s="65">
        <f t="shared" ref="Y185" si="2509" xml:space="preserve"> - Y186 * Y187</f>
        <v>0</v>
      </c>
      <c r="Z185" s="65">
        <f t="shared" ref="Z185" si="2510" xml:space="preserve"> - Z186 * Z187</f>
        <v>0</v>
      </c>
      <c r="AA185" s="65">
        <f t="shared" ref="AA185" si="2511" xml:space="preserve"> - AA186 * AA187</f>
        <v>0</v>
      </c>
      <c r="AB185" s="65">
        <f t="shared" ref="AB185" si="2512" xml:space="preserve"> - AB186 * AB187</f>
        <v>0</v>
      </c>
      <c r="AC185" s="65">
        <f t="shared" ref="AC185" si="2513" xml:space="preserve"> - AC186 * AC187</f>
        <v>0</v>
      </c>
      <c r="AD185" s="65">
        <f t="shared" ref="AD185" si="2514" xml:space="preserve"> - AD186 * AD187</f>
        <v>0</v>
      </c>
      <c r="AE185" s="65">
        <f t="shared" ref="AE185" si="2515" xml:space="preserve"> - AE186 * AE187</f>
        <v>0</v>
      </c>
      <c r="AF185" s="65">
        <f t="shared" ref="AF185" si="2516" xml:space="preserve"> - AF186 * AF187</f>
        <v>0</v>
      </c>
      <c r="AG185" s="65">
        <f t="shared" ref="AG185" si="2517" xml:space="preserve"> - AG186 * AG187</f>
        <v>0</v>
      </c>
      <c r="AH185" s="65">
        <f t="shared" ref="AH185" si="2518" xml:space="preserve"> - AH186 * AH187</f>
        <v>0</v>
      </c>
      <c r="AI185" s="65">
        <f t="shared" ref="AI185" si="2519" xml:space="preserve"> - AI186 * AI187</f>
        <v>0</v>
      </c>
      <c r="AJ185" s="65">
        <f t="shared" ref="AJ185" si="2520" xml:space="preserve"> - AJ186 * AJ187</f>
        <v>0</v>
      </c>
      <c r="AK185" s="65">
        <f t="shared" ref="AK185" si="2521" xml:space="preserve"> - AK186 * AK187</f>
        <v>0</v>
      </c>
      <c r="AL185" s="65">
        <f t="shared" ref="AL185" si="2522" xml:space="preserve"> - AL186 * AL187</f>
        <v>0</v>
      </c>
      <c r="AM185" s="65">
        <f t="shared" ref="AM185" si="2523" xml:space="preserve"> - AM186 * AM187</f>
        <v>0</v>
      </c>
      <c r="AN185" s="65">
        <f t="shared" ref="AN185" si="2524" xml:space="preserve"> - AN186 * AN187</f>
        <v>0</v>
      </c>
      <c r="AO185" s="65">
        <f t="shared" ref="AO185" si="2525" xml:space="preserve"> - AO186 * AO187</f>
        <v>0</v>
      </c>
      <c r="AP185" s="65">
        <f t="shared" ref="AP185" si="2526" xml:space="preserve"> - AP186 * AP187</f>
        <v>0</v>
      </c>
      <c r="AQ185" s="65">
        <f t="shared" ref="AQ185" si="2527" xml:space="preserve"> - AQ186 * AQ187</f>
        <v>0</v>
      </c>
      <c r="AR185" s="65">
        <f t="shared" ref="AR185" si="2528" xml:space="preserve"> - AR186 * AR187</f>
        <v>0</v>
      </c>
      <c r="AS185" s="65">
        <f t="shared" ref="AS185" si="2529" xml:space="preserve"> - AS186 * AS187</f>
        <v>0</v>
      </c>
      <c r="AT185" s="65">
        <f t="shared" ref="AT185" si="2530" xml:space="preserve"> - AT186 * AT187</f>
        <v>0</v>
      </c>
      <c r="AU185" s="65">
        <f t="shared" ref="AU185" si="2531" xml:space="preserve"> - AU186 * AU187</f>
        <v>0</v>
      </c>
      <c r="AV185" s="65">
        <f t="shared" ref="AV185" si="2532" xml:space="preserve"> - AV186 * AV187</f>
        <v>0</v>
      </c>
      <c r="AW185" s="65">
        <f t="shared" ref="AW185" si="2533" xml:space="preserve"> - AW186 * AW187</f>
        <v>0</v>
      </c>
      <c r="AX185" s="65">
        <f t="shared" ref="AX185" si="2534" xml:space="preserve"> - AX186 * AX187</f>
        <v>0</v>
      </c>
      <c r="AY185" s="65">
        <f t="shared" ref="AY185" si="2535" xml:space="preserve"> - AY186 * AY187</f>
        <v>0</v>
      </c>
      <c r="AZ185" s="65">
        <f t="shared" ref="AZ185" si="2536" xml:space="preserve"> - AZ186 * AZ187</f>
        <v>0</v>
      </c>
      <c r="BA185" s="65">
        <f t="shared" ref="BA185" si="2537" xml:space="preserve"> - BA186 * BA187</f>
        <v>0</v>
      </c>
      <c r="BB185" s="65">
        <f t="shared" ref="BB185" si="2538" xml:space="preserve"> - BB186 * BB187</f>
        <v>0</v>
      </c>
      <c r="BC185" s="65">
        <f t="shared" ref="BC185" si="2539" xml:space="preserve"> - BC186 * BC187</f>
        <v>0</v>
      </c>
      <c r="BD185" s="65">
        <f t="shared" ref="BD185" si="2540" xml:space="preserve"> - BD186 * BD187</f>
        <v>0</v>
      </c>
      <c r="BE185" s="65">
        <f t="shared" ref="BE185" si="2541" xml:space="preserve"> - BE186 * BE187</f>
        <v>0</v>
      </c>
      <c r="BF185" s="65">
        <f t="shared" ref="BF185" si="2542" xml:space="preserve"> - BF186 * BF187</f>
        <v>0</v>
      </c>
      <c r="BG185" s="65">
        <f t="shared" ref="BG185" si="2543" xml:space="preserve"> - BG186 * BG187</f>
        <v>0</v>
      </c>
      <c r="BH185" s="65">
        <f t="shared" ref="BH185" si="2544" xml:space="preserve"> - BH186 * BH187</f>
        <v>0</v>
      </c>
      <c r="BI185" s="65">
        <f t="shared" ref="BI185" si="2545" xml:space="preserve"> - BI186 * BI187</f>
        <v>0</v>
      </c>
      <c r="BJ185" s="65">
        <f t="shared" ref="BJ185" si="2546" xml:space="preserve"> - BJ186 * BJ187</f>
        <v>0</v>
      </c>
      <c r="BK185" s="65">
        <f t="shared" ref="BK185" si="2547" xml:space="preserve"> - BK186 * BK187</f>
        <v>0</v>
      </c>
      <c r="BL185" s="65">
        <f t="shared" ref="BL185" si="2548" xml:space="preserve"> - BL186 * BL187</f>
        <v>0</v>
      </c>
    </row>
    <row r="186" spans="1:16384" s="66" customFormat="1" outlineLevel="3">
      <c r="A186" s="1"/>
      <c r="B186" s="75" t="s">
        <v>30</v>
      </c>
      <c r="C186" s="64" t="s">
        <v>35</v>
      </c>
      <c r="D186" s="64"/>
      <c r="E186" s="65">
        <v>0</v>
      </c>
      <c r="F186" s="65">
        <v>0</v>
      </c>
      <c r="G186" s="65">
        <v>0</v>
      </c>
      <c r="H186" s="65">
        <v>0</v>
      </c>
      <c r="I186" s="65">
        <v>0</v>
      </c>
      <c r="J186" s="65">
        <v>0</v>
      </c>
      <c r="K186" s="65">
        <v>0</v>
      </c>
      <c r="L186" s="65">
        <v>0</v>
      </c>
      <c r="M186" s="65">
        <v>0</v>
      </c>
      <c r="N186" s="65">
        <v>0</v>
      </c>
      <c r="O186" s="65">
        <v>0</v>
      </c>
      <c r="P186" s="65">
        <v>0</v>
      </c>
      <c r="Q186" s="65">
        <v>0</v>
      </c>
      <c r="R186" s="65">
        <v>0</v>
      </c>
      <c r="S186" s="65">
        <v>0</v>
      </c>
      <c r="T186" s="65">
        <v>0</v>
      </c>
      <c r="U186" s="65">
        <v>0</v>
      </c>
      <c r="V186" s="65">
        <v>0</v>
      </c>
      <c r="W186" s="65">
        <v>0</v>
      </c>
      <c r="X186" s="65">
        <v>0</v>
      </c>
      <c r="Y186" s="65">
        <v>0</v>
      </c>
      <c r="Z186" s="65">
        <v>0</v>
      </c>
      <c r="AA186" s="65">
        <v>0</v>
      </c>
      <c r="AB186" s="65">
        <v>0</v>
      </c>
      <c r="AC186" s="65">
        <v>0</v>
      </c>
      <c r="AD186" s="65">
        <v>0</v>
      </c>
      <c r="AE186" s="65">
        <v>0</v>
      </c>
      <c r="AF186" s="65">
        <v>0</v>
      </c>
      <c r="AG186" s="65">
        <v>0</v>
      </c>
      <c r="AH186" s="65">
        <v>0</v>
      </c>
      <c r="AI186" s="65">
        <v>0</v>
      </c>
      <c r="AJ186" s="65">
        <v>0</v>
      </c>
      <c r="AK186" s="65">
        <v>0</v>
      </c>
      <c r="AL186" s="65">
        <v>0</v>
      </c>
      <c r="AM186" s="65">
        <v>0</v>
      </c>
      <c r="AN186" s="65">
        <v>0</v>
      </c>
      <c r="AO186" s="65">
        <v>0</v>
      </c>
      <c r="AP186" s="65">
        <v>0</v>
      </c>
      <c r="AQ186" s="65">
        <v>0</v>
      </c>
      <c r="AR186" s="65">
        <v>0</v>
      </c>
      <c r="AS186" s="65">
        <v>0</v>
      </c>
      <c r="AT186" s="65">
        <v>0</v>
      </c>
      <c r="AU186" s="65">
        <v>0</v>
      </c>
      <c r="AV186" s="65">
        <v>0</v>
      </c>
      <c r="AW186" s="65">
        <v>0</v>
      </c>
      <c r="AX186" s="65">
        <v>0</v>
      </c>
      <c r="AY186" s="65">
        <v>0</v>
      </c>
      <c r="AZ186" s="65">
        <v>0</v>
      </c>
      <c r="BA186" s="65">
        <v>0</v>
      </c>
      <c r="BB186" s="65">
        <v>0</v>
      </c>
      <c r="BC186" s="65">
        <v>0</v>
      </c>
      <c r="BD186" s="65">
        <v>0</v>
      </c>
      <c r="BE186" s="65">
        <v>0</v>
      </c>
      <c r="BF186" s="65">
        <v>0</v>
      </c>
      <c r="BG186" s="65">
        <v>0</v>
      </c>
      <c r="BH186" s="65">
        <v>0</v>
      </c>
      <c r="BI186" s="65">
        <v>0</v>
      </c>
      <c r="BJ186" s="65">
        <v>0</v>
      </c>
      <c r="BK186" s="65">
        <v>0</v>
      </c>
      <c r="BL186" s="65">
        <v>0</v>
      </c>
    </row>
    <row r="187" spans="1:16384" s="66" customFormat="1" outlineLevel="3">
      <c r="A187" s="1"/>
      <c r="B187" s="75" t="s">
        <v>32</v>
      </c>
      <c r="C187" s="64" t="s">
        <v>33</v>
      </c>
      <c r="D187" s="64"/>
      <c r="E187" s="65">
        <v>0</v>
      </c>
      <c r="F187" s="65">
        <v>0</v>
      </c>
      <c r="G187" s="65">
        <v>0</v>
      </c>
      <c r="H187" s="65">
        <v>0</v>
      </c>
      <c r="I187" s="65">
        <v>0</v>
      </c>
      <c r="J187" s="65">
        <v>0</v>
      </c>
      <c r="K187" s="65">
        <v>0</v>
      </c>
      <c r="L187" s="65">
        <v>0</v>
      </c>
      <c r="M187" s="65">
        <v>0</v>
      </c>
      <c r="N187" s="65">
        <v>0</v>
      </c>
      <c r="O187" s="65">
        <v>0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65">
        <v>0</v>
      </c>
      <c r="AA187" s="65">
        <v>0</v>
      </c>
      <c r="AB187" s="65">
        <v>0</v>
      </c>
      <c r="AC187" s="65">
        <v>0</v>
      </c>
      <c r="AD187" s="65">
        <v>0</v>
      </c>
      <c r="AE187" s="65">
        <v>0</v>
      </c>
      <c r="AF187" s="65">
        <v>0</v>
      </c>
      <c r="AG187" s="65">
        <v>0</v>
      </c>
      <c r="AH187" s="65">
        <v>0</v>
      </c>
      <c r="AI187" s="65">
        <v>0</v>
      </c>
      <c r="AJ187" s="65">
        <v>0</v>
      </c>
      <c r="AK187" s="65">
        <v>0</v>
      </c>
      <c r="AL187" s="65">
        <v>0</v>
      </c>
      <c r="AM187" s="65">
        <v>0</v>
      </c>
      <c r="AN187" s="65">
        <v>0</v>
      </c>
      <c r="AO187" s="65">
        <v>0</v>
      </c>
      <c r="AP187" s="65">
        <v>0</v>
      </c>
      <c r="AQ187" s="65">
        <v>0</v>
      </c>
      <c r="AR187" s="65">
        <v>0</v>
      </c>
      <c r="AS187" s="65">
        <v>0</v>
      </c>
      <c r="AT187" s="65">
        <v>0</v>
      </c>
      <c r="AU187" s="65">
        <v>0</v>
      </c>
      <c r="AV187" s="65">
        <v>0</v>
      </c>
      <c r="AW187" s="65">
        <v>0</v>
      </c>
      <c r="AX187" s="65">
        <v>0</v>
      </c>
      <c r="AY187" s="65">
        <v>0</v>
      </c>
      <c r="AZ187" s="65">
        <v>0</v>
      </c>
      <c r="BA187" s="65">
        <v>0</v>
      </c>
      <c r="BB187" s="65">
        <v>0</v>
      </c>
      <c r="BC187" s="65">
        <v>0</v>
      </c>
      <c r="BD187" s="65">
        <v>0</v>
      </c>
      <c r="BE187" s="65">
        <v>0</v>
      </c>
      <c r="BF187" s="65">
        <v>0</v>
      </c>
      <c r="BG187" s="65">
        <v>0</v>
      </c>
      <c r="BH187" s="65">
        <v>0</v>
      </c>
      <c r="BI187" s="65">
        <v>0</v>
      </c>
      <c r="BJ187" s="65">
        <v>0</v>
      </c>
      <c r="BK187" s="65">
        <v>0</v>
      </c>
      <c r="BL187" s="65">
        <v>0</v>
      </c>
    </row>
    <row r="188" spans="1:16384" s="66" customFormat="1" outlineLevel="3">
      <c r="A188" s="1"/>
      <c r="B188" s="69" t="s">
        <v>36</v>
      </c>
      <c r="C188" s="64" t="s">
        <v>18</v>
      </c>
      <c r="D188" s="64"/>
      <c r="E188" s="65">
        <f t="shared" ref="E188" si="2549" xml:space="preserve"> - E189 * E190</f>
        <v>0</v>
      </c>
      <c r="F188" s="65">
        <f t="shared" ref="F188" si="2550" xml:space="preserve"> - F189 * F190</f>
        <v>0</v>
      </c>
      <c r="G188" s="65">
        <f t="shared" ref="G188" si="2551" xml:space="preserve"> - G189 * G190</f>
        <v>0</v>
      </c>
      <c r="H188" s="65">
        <f t="shared" ref="H188" si="2552" xml:space="preserve"> - H189 * H190</f>
        <v>0</v>
      </c>
      <c r="I188" s="65">
        <f t="shared" ref="I188" si="2553" xml:space="preserve"> - I189 * I190</f>
        <v>0</v>
      </c>
      <c r="J188" s="65">
        <f t="shared" ref="J188" si="2554" xml:space="preserve"> - J189 * J190</f>
        <v>0</v>
      </c>
      <c r="K188" s="65">
        <f t="shared" ref="K188" si="2555" xml:space="preserve"> - K189 * K190</f>
        <v>0</v>
      </c>
      <c r="L188" s="65">
        <f t="shared" ref="L188" si="2556" xml:space="preserve"> - L189 * L190</f>
        <v>0</v>
      </c>
      <c r="M188" s="65">
        <f t="shared" ref="M188" si="2557" xml:space="preserve"> - M189 * M190</f>
        <v>0</v>
      </c>
      <c r="N188" s="65">
        <f t="shared" ref="N188" si="2558" xml:space="preserve"> - N189 * N190</f>
        <v>0</v>
      </c>
      <c r="O188" s="65">
        <f t="shared" ref="O188" si="2559" xml:space="preserve"> - O189 * O190</f>
        <v>0</v>
      </c>
      <c r="P188" s="65">
        <f t="shared" ref="P188" si="2560" xml:space="preserve"> - P189 * P190</f>
        <v>0</v>
      </c>
      <c r="Q188" s="65">
        <f t="shared" ref="Q188" si="2561" xml:space="preserve"> - Q189 * Q190</f>
        <v>0</v>
      </c>
      <c r="R188" s="65">
        <f t="shared" ref="R188" si="2562" xml:space="preserve"> - R189 * R190</f>
        <v>0</v>
      </c>
      <c r="S188" s="65">
        <f t="shared" ref="S188" si="2563" xml:space="preserve"> - S189 * S190</f>
        <v>0</v>
      </c>
      <c r="T188" s="65">
        <f t="shared" ref="T188" si="2564" xml:space="preserve"> - T189 * T190</f>
        <v>0</v>
      </c>
      <c r="U188" s="65">
        <f t="shared" ref="U188" si="2565" xml:space="preserve"> - U189 * U190</f>
        <v>0</v>
      </c>
      <c r="V188" s="65">
        <f t="shared" ref="V188" si="2566" xml:space="preserve"> - V189 * V190</f>
        <v>0</v>
      </c>
      <c r="W188" s="65">
        <f t="shared" ref="W188" si="2567" xml:space="preserve"> - W189 * W190</f>
        <v>0</v>
      </c>
      <c r="X188" s="65">
        <f t="shared" ref="X188" si="2568" xml:space="preserve"> - X189 * X190</f>
        <v>0</v>
      </c>
      <c r="Y188" s="65">
        <f t="shared" ref="Y188" si="2569" xml:space="preserve"> - Y189 * Y190</f>
        <v>0</v>
      </c>
      <c r="Z188" s="65">
        <f t="shared" ref="Z188" si="2570" xml:space="preserve"> - Z189 * Z190</f>
        <v>0</v>
      </c>
      <c r="AA188" s="65">
        <f t="shared" ref="AA188" si="2571" xml:space="preserve"> - AA189 * AA190</f>
        <v>0</v>
      </c>
      <c r="AB188" s="65">
        <f t="shared" ref="AB188" si="2572" xml:space="preserve"> - AB189 * AB190</f>
        <v>0</v>
      </c>
      <c r="AC188" s="65">
        <f t="shared" ref="AC188" si="2573" xml:space="preserve"> - AC189 * AC190</f>
        <v>0</v>
      </c>
      <c r="AD188" s="65">
        <f t="shared" ref="AD188" si="2574" xml:space="preserve"> - AD189 * AD190</f>
        <v>0</v>
      </c>
      <c r="AE188" s="65">
        <f t="shared" ref="AE188" si="2575" xml:space="preserve"> - AE189 * AE190</f>
        <v>0</v>
      </c>
      <c r="AF188" s="65">
        <f t="shared" ref="AF188" si="2576" xml:space="preserve"> - AF189 * AF190</f>
        <v>0</v>
      </c>
      <c r="AG188" s="65">
        <f t="shared" ref="AG188" si="2577" xml:space="preserve"> - AG189 * AG190</f>
        <v>0</v>
      </c>
      <c r="AH188" s="65">
        <f t="shared" ref="AH188" si="2578" xml:space="preserve"> - AH189 * AH190</f>
        <v>0</v>
      </c>
      <c r="AI188" s="65">
        <f t="shared" ref="AI188" si="2579" xml:space="preserve"> - AI189 * AI190</f>
        <v>0</v>
      </c>
      <c r="AJ188" s="65">
        <f t="shared" ref="AJ188" si="2580" xml:space="preserve"> - AJ189 * AJ190</f>
        <v>0</v>
      </c>
      <c r="AK188" s="65">
        <f t="shared" ref="AK188" si="2581" xml:space="preserve"> - AK189 * AK190</f>
        <v>0</v>
      </c>
      <c r="AL188" s="65">
        <f t="shared" ref="AL188" si="2582" xml:space="preserve"> - AL189 * AL190</f>
        <v>0</v>
      </c>
      <c r="AM188" s="65">
        <f t="shared" ref="AM188" si="2583" xml:space="preserve"> - AM189 * AM190</f>
        <v>0</v>
      </c>
      <c r="AN188" s="65">
        <f t="shared" ref="AN188" si="2584" xml:space="preserve"> - AN189 * AN190</f>
        <v>0</v>
      </c>
      <c r="AO188" s="65">
        <f t="shared" ref="AO188" si="2585" xml:space="preserve"> - AO189 * AO190</f>
        <v>0</v>
      </c>
      <c r="AP188" s="65">
        <f t="shared" ref="AP188" si="2586" xml:space="preserve"> - AP189 * AP190</f>
        <v>0</v>
      </c>
      <c r="AQ188" s="65">
        <f t="shared" ref="AQ188" si="2587" xml:space="preserve"> - AQ189 * AQ190</f>
        <v>0</v>
      </c>
      <c r="AR188" s="65">
        <f t="shared" ref="AR188" si="2588" xml:space="preserve"> - AR189 * AR190</f>
        <v>0</v>
      </c>
      <c r="AS188" s="65">
        <f t="shared" ref="AS188" si="2589" xml:space="preserve"> - AS189 * AS190</f>
        <v>0</v>
      </c>
      <c r="AT188" s="65">
        <f t="shared" ref="AT188" si="2590" xml:space="preserve"> - AT189 * AT190</f>
        <v>0</v>
      </c>
      <c r="AU188" s="65">
        <f t="shared" ref="AU188" si="2591" xml:space="preserve"> - AU189 * AU190</f>
        <v>0</v>
      </c>
      <c r="AV188" s="65">
        <f t="shared" ref="AV188" si="2592" xml:space="preserve"> - AV189 * AV190</f>
        <v>0</v>
      </c>
      <c r="AW188" s="65">
        <f t="shared" ref="AW188" si="2593" xml:space="preserve"> - AW189 * AW190</f>
        <v>0</v>
      </c>
      <c r="AX188" s="65">
        <f t="shared" ref="AX188" si="2594" xml:space="preserve"> - AX189 * AX190</f>
        <v>0</v>
      </c>
      <c r="AY188" s="65">
        <f t="shared" ref="AY188" si="2595" xml:space="preserve"> - AY189 * AY190</f>
        <v>0</v>
      </c>
      <c r="AZ188" s="65">
        <f t="shared" ref="AZ188" si="2596" xml:space="preserve"> - AZ189 * AZ190</f>
        <v>0</v>
      </c>
      <c r="BA188" s="65">
        <f t="shared" ref="BA188" si="2597" xml:space="preserve"> - BA189 * BA190</f>
        <v>0</v>
      </c>
      <c r="BB188" s="65">
        <f t="shared" ref="BB188" si="2598" xml:space="preserve"> - BB189 * BB190</f>
        <v>0</v>
      </c>
      <c r="BC188" s="65">
        <f t="shared" ref="BC188" si="2599" xml:space="preserve"> - BC189 * BC190</f>
        <v>0</v>
      </c>
      <c r="BD188" s="65">
        <f t="shared" ref="BD188" si="2600" xml:space="preserve"> - BD189 * BD190</f>
        <v>0</v>
      </c>
      <c r="BE188" s="65">
        <f t="shared" ref="BE188" si="2601" xml:space="preserve"> - BE189 * BE190</f>
        <v>0</v>
      </c>
      <c r="BF188" s="65">
        <f t="shared" ref="BF188" si="2602" xml:space="preserve"> - BF189 * BF190</f>
        <v>0</v>
      </c>
      <c r="BG188" s="65">
        <f t="shared" ref="BG188" si="2603" xml:space="preserve"> - BG189 * BG190</f>
        <v>0</v>
      </c>
      <c r="BH188" s="65">
        <f t="shared" ref="BH188" si="2604" xml:space="preserve"> - BH189 * BH190</f>
        <v>0</v>
      </c>
      <c r="BI188" s="65">
        <f t="shared" ref="BI188" si="2605" xml:space="preserve"> - BI189 * BI190</f>
        <v>0</v>
      </c>
      <c r="BJ188" s="65">
        <f t="shared" ref="BJ188" si="2606" xml:space="preserve"> - BJ189 * BJ190</f>
        <v>0</v>
      </c>
      <c r="BK188" s="65">
        <f t="shared" ref="BK188" si="2607" xml:space="preserve"> - BK189 * BK190</f>
        <v>0</v>
      </c>
      <c r="BL188" s="65">
        <f t="shared" ref="BL188" si="2608" xml:space="preserve"> - BL189 * BL190</f>
        <v>0</v>
      </c>
    </row>
    <row r="189" spans="1:16384" s="66" customFormat="1" outlineLevel="3">
      <c r="A189" s="1"/>
      <c r="B189" s="75" t="s">
        <v>30</v>
      </c>
      <c r="C189" s="64" t="s">
        <v>35</v>
      </c>
      <c r="D189" s="64"/>
      <c r="E189" s="65">
        <v>0</v>
      </c>
      <c r="F189" s="65">
        <v>0</v>
      </c>
      <c r="G189" s="65">
        <v>0</v>
      </c>
      <c r="H189" s="65">
        <v>0</v>
      </c>
      <c r="I189" s="65">
        <v>0</v>
      </c>
      <c r="J189" s="65">
        <v>0</v>
      </c>
      <c r="K189" s="65">
        <v>0</v>
      </c>
      <c r="L189" s="65">
        <v>0</v>
      </c>
      <c r="M189" s="65">
        <v>0</v>
      </c>
      <c r="N189" s="65">
        <v>0</v>
      </c>
      <c r="O189" s="65">
        <v>0</v>
      </c>
      <c r="P189" s="65">
        <v>0</v>
      </c>
      <c r="Q189" s="65">
        <v>0</v>
      </c>
      <c r="R189" s="65">
        <v>0</v>
      </c>
      <c r="S189" s="65">
        <v>0</v>
      </c>
      <c r="T189" s="65">
        <v>0</v>
      </c>
      <c r="U189" s="65">
        <v>0</v>
      </c>
      <c r="V189" s="65">
        <v>0</v>
      </c>
      <c r="W189" s="65">
        <v>0</v>
      </c>
      <c r="X189" s="65">
        <v>0</v>
      </c>
      <c r="Y189" s="65">
        <v>0</v>
      </c>
      <c r="Z189" s="65">
        <v>0</v>
      </c>
      <c r="AA189" s="65">
        <v>0</v>
      </c>
      <c r="AB189" s="65">
        <v>0</v>
      </c>
      <c r="AC189" s="65">
        <v>0</v>
      </c>
      <c r="AD189" s="65">
        <v>0</v>
      </c>
      <c r="AE189" s="65">
        <v>0</v>
      </c>
      <c r="AF189" s="65">
        <v>0</v>
      </c>
      <c r="AG189" s="65">
        <v>0</v>
      </c>
      <c r="AH189" s="65">
        <v>0</v>
      </c>
      <c r="AI189" s="65">
        <v>0</v>
      </c>
      <c r="AJ189" s="65">
        <v>0</v>
      </c>
      <c r="AK189" s="65">
        <v>0</v>
      </c>
      <c r="AL189" s="65">
        <v>0</v>
      </c>
      <c r="AM189" s="65">
        <v>0</v>
      </c>
      <c r="AN189" s="65">
        <v>0</v>
      </c>
      <c r="AO189" s="65">
        <v>0</v>
      </c>
      <c r="AP189" s="65">
        <v>0</v>
      </c>
      <c r="AQ189" s="65">
        <v>0</v>
      </c>
      <c r="AR189" s="65">
        <v>0</v>
      </c>
      <c r="AS189" s="65">
        <v>0</v>
      </c>
      <c r="AT189" s="65">
        <v>0</v>
      </c>
      <c r="AU189" s="65">
        <v>0</v>
      </c>
      <c r="AV189" s="65">
        <v>0</v>
      </c>
      <c r="AW189" s="65">
        <v>0</v>
      </c>
      <c r="AX189" s="65">
        <v>0</v>
      </c>
      <c r="AY189" s="65">
        <v>0</v>
      </c>
      <c r="AZ189" s="65">
        <v>0</v>
      </c>
      <c r="BA189" s="65">
        <v>0</v>
      </c>
      <c r="BB189" s="65">
        <v>0</v>
      </c>
      <c r="BC189" s="65">
        <v>0</v>
      </c>
      <c r="BD189" s="65">
        <v>0</v>
      </c>
      <c r="BE189" s="65">
        <v>0</v>
      </c>
      <c r="BF189" s="65">
        <v>0</v>
      </c>
      <c r="BG189" s="65">
        <v>0</v>
      </c>
      <c r="BH189" s="65">
        <v>0</v>
      </c>
      <c r="BI189" s="65">
        <v>0</v>
      </c>
      <c r="BJ189" s="65">
        <v>0</v>
      </c>
      <c r="BK189" s="65">
        <v>0</v>
      </c>
      <c r="BL189" s="65">
        <v>0</v>
      </c>
    </row>
    <row r="190" spans="1:16384" s="66" customFormat="1" outlineLevel="3">
      <c r="A190" s="1"/>
      <c r="B190" s="75" t="s">
        <v>32</v>
      </c>
      <c r="C190" s="64" t="s">
        <v>33</v>
      </c>
      <c r="D190" s="64"/>
      <c r="E190" s="65">
        <v>0</v>
      </c>
      <c r="F190" s="65">
        <v>0</v>
      </c>
      <c r="G190" s="65">
        <v>0</v>
      </c>
      <c r="H190" s="65">
        <v>0</v>
      </c>
      <c r="I190" s="65">
        <v>0</v>
      </c>
      <c r="J190" s="65">
        <v>0</v>
      </c>
      <c r="K190" s="65">
        <v>0</v>
      </c>
      <c r="L190" s="65">
        <v>0</v>
      </c>
      <c r="M190" s="65">
        <v>0</v>
      </c>
      <c r="N190" s="65">
        <v>0</v>
      </c>
      <c r="O190" s="65">
        <v>0</v>
      </c>
      <c r="P190" s="65">
        <v>0</v>
      </c>
      <c r="Q190" s="65">
        <v>0</v>
      </c>
      <c r="R190" s="65">
        <v>0</v>
      </c>
      <c r="S190" s="65">
        <v>0</v>
      </c>
      <c r="T190" s="65">
        <v>0</v>
      </c>
      <c r="U190" s="65">
        <v>0</v>
      </c>
      <c r="V190" s="65">
        <v>0</v>
      </c>
      <c r="W190" s="65">
        <v>0</v>
      </c>
      <c r="X190" s="65">
        <v>0</v>
      </c>
      <c r="Y190" s="65">
        <v>0</v>
      </c>
      <c r="Z190" s="65">
        <v>0</v>
      </c>
      <c r="AA190" s="65">
        <v>0</v>
      </c>
      <c r="AB190" s="65">
        <v>0</v>
      </c>
      <c r="AC190" s="65">
        <v>0</v>
      </c>
      <c r="AD190" s="65">
        <v>0</v>
      </c>
      <c r="AE190" s="65">
        <v>0</v>
      </c>
      <c r="AF190" s="65">
        <v>0</v>
      </c>
      <c r="AG190" s="65">
        <v>0</v>
      </c>
      <c r="AH190" s="65">
        <v>0</v>
      </c>
      <c r="AI190" s="65">
        <v>0</v>
      </c>
      <c r="AJ190" s="65">
        <v>0</v>
      </c>
      <c r="AK190" s="65">
        <v>0</v>
      </c>
      <c r="AL190" s="65">
        <v>0</v>
      </c>
      <c r="AM190" s="65">
        <v>0</v>
      </c>
      <c r="AN190" s="65">
        <v>0</v>
      </c>
      <c r="AO190" s="65">
        <v>0</v>
      </c>
      <c r="AP190" s="65">
        <v>0</v>
      </c>
      <c r="AQ190" s="65">
        <v>0</v>
      </c>
      <c r="AR190" s="65">
        <v>0</v>
      </c>
      <c r="AS190" s="65">
        <v>0</v>
      </c>
      <c r="AT190" s="65">
        <v>0</v>
      </c>
      <c r="AU190" s="65">
        <v>0</v>
      </c>
      <c r="AV190" s="65">
        <v>0</v>
      </c>
      <c r="AW190" s="65">
        <v>0</v>
      </c>
      <c r="AX190" s="65">
        <v>0</v>
      </c>
      <c r="AY190" s="65">
        <v>0</v>
      </c>
      <c r="AZ190" s="65">
        <v>0</v>
      </c>
      <c r="BA190" s="65">
        <v>0</v>
      </c>
      <c r="BB190" s="65">
        <v>0</v>
      </c>
      <c r="BC190" s="65">
        <v>0</v>
      </c>
      <c r="BD190" s="65">
        <v>0</v>
      </c>
      <c r="BE190" s="65">
        <v>0</v>
      </c>
      <c r="BF190" s="65">
        <v>0</v>
      </c>
      <c r="BG190" s="65">
        <v>0</v>
      </c>
      <c r="BH190" s="65">
        <v>0</v>
      </c>
      <c r="BI190" s="65">
        <v>0</v>
      </c>
      <c r="BJ190" s="65">
        <v>0</v>
      </c>
      <c r="BK190" s="65">
        <v>0</v>
      </c>
      <c r="BL190" s="65">
        <v>0</v>
      </c>
    </row>
    <row r="191" spans="1:16384" s="66" customFormat="1" outlineLevel="3">
      <c r="A191" s="1"/>
      <c r="B191" s="69" t="s">
        <v>37</v>
      </c>
      <c r="C191" s="64" t="s">
        <v>18</v>
      </c>
      <c r="D191" s="64"/>
      <c r="E191" s="65">
        <f t="shared" ref="E191" si="2609" xml:space="preserve"> - E192 * E193</f>
        <v>0</v>
      </c>
      <c r="F191" s="65">
        <f t="shared" ref="F191" si="2610" xml:space="preserve"> - F192 * F193</f>
        <v>0</v>
      </c>
      <c r="G191" s="65">
        <f t="shared" ref="G191" si="2611" xml:space="preserve"> - G192 * G193</f>
        <v>0</v>
      </c>
      <c r="H191" s="65">
        <f t="shared" ref="H191" si="2612" xml:space="preserve"> - H192 * H193</f>
        <v>0</v>
      </c>
      <c r="I191" s="65">
        <f t="shared" ref="I191" si="2613" xml:space="preserve"> - I192 * I193</f>
        <v>0</v>
      </c>
      <c r="J191" s="65">
        <f t="shared" ref="J191" si="2614" xml:space="preserve"> - J192 * J193</f>
        <v>0</v>
      </c>
      <c r="K191" s="65">
        <f t="shared" ref="K191" si="2615" xml:space="preserve"> - K192 * K193</f>
        <v>0</v>
      </c>
      <c r="L191" s="65">
        <f t="shared" ref="L191" si="2616" xml:space="preserve"> - L192 * L193</f>
        <v>0</v>
      </c>
      <c r="M191" s="65">
        <f t="shared" ref="M191" si="2617" xml:space="preserve"> - M192 * M193</f>
        <v>0</v>
      </c>
      <c r="N191" s="65">
        <f t="shared" ref="N191" si="2618" xml:space="preserve"> - N192 * N193</f>
        <v>0</v>
      </c>
      <c r="O191" s="65">
        <f t="shared" ref="O191" si="2619" xml:space="preserve"> - O192 * O193</f>
        <v>0</v>
      </c>
      <c r="P191" s="65">
        <f t="shared" ref="P191" si="2620" xml:space="preserve"> - P192 * P193</f>
        <v>0</v>
      </c>
      <c r="Q191" s="65">
        <f t="shared" ref="Q191" si="2621" xml:space="preserve"> - Q192 * Q193</f>
        <v>0</v>
      </c>
      <c r="R191" s="65">
        <f t="shared" ref="R191" si="2622" xml:space="preserve"> - R192 * R193</f>
        <v>0</v>
      </c>
      <c r="S191" s="65">
        <f t="shared" ref="S191" si="2623" xml:space="preserve"> - S192 * S193</f>
        <v>0</v>
      </c>
      <c r="T191" s="65">
        <f t="shared" ref="T191" si="2624" xml:space="preserve"> - T192 * T193</f>
        <v>0</v>
      </c>
      <c r="U191" s="65">
        <f t="shared" ref="U191" si="2625" xml:space="preserve"> - U192 * U193</f>
        <v>0</v>
      </c>
      <c r="V191" s="65">
        <f t="shared" ref="V191" si="2626" xml:space="preserve"> - V192 * V193</f>
        <v>0</v>
      </c>
      <c r="W191" s="65">
        <f t="shared" ref="W191" si="2627" xml:space="preserve"> - W192 * W193</f>
        <v>0</v>
      </c>
      <c r="X191" s="65">
        <f t="shared" ref="X191" si="2628" xml:space="preserve"> - X192 * X193</f>
        <v>0</v>
      </c>
      <c r="Y191" s="65">
        <f t="shared" ref="Y191" si="2629" xml:space="preserve"> - Y192 * Y193</f>
        <v>0</v>
      </c>
      <c r="Z191" s="65">
        <f t="shared" ref="Z191" si="2630" xml:space="preserve"> - Z192 * Z193</f>
        <v>0</v>
      </c>
      <c r="AA191" s="65">
        <f t="shared" ref="AA191" si="2631" xml:space="preserve"> - AA192 * AA193</f>
        <v>0</v>
      </c>
      <c r="AB191" s="65">
        <f t="shared" ref="AB191" si="2632" xml:space="preserve"> - AB192 * AB193</f>
        <v>0</v>
      </c>
      <c r="AC191" s="65">
        <f t="shared" ref="AC191" si="2633" xml:space="preserve"> - AC192 * AC193</f>
        <v>0</v>
      </c>
      <c r="AD191" s="65">
        <f t="shared" ref="AD191" si="2634" xml:space="preserve"> - AD192 * AD193</f>
        <v>0</v>
      </c>
      <c r="AE191" s="65">
        <f t="shared" ref="AE191" si="2635" xml:space="preserve"> - AE192 * AE193</f>
        <v>0</v>
      </c>
      <c r="AF191" s="65">
        <f t="shared" ref="AF191" si="2636" xml:space="preserve"> - AF192 * AF193</f>
        <v>0</v>
      </c>
      <c r="AG191" s="65">
        <f t="shared" ref="AG191" si="2637" xml:space="preserve"> - AG192 * AG193</f>
        <v>0</v>
      </c>
      <c r="AH191" s="65">
        <f t="shared" ref="AH191" si="2638" xml:space="preserve"> - AH192 * AH193</f>
        <v>0</v>
      </c>
      <c r="AI191" s="65">
        <f t="shared" ref="AI191" si="2639" xml:space="preserve"> - AI192 * AI193</f>
        <v>0</v>
      </c>
      <c r="AJ191" s="65">
        <f t="shared" ref="AJ191" si="2640" xml:space="preserve"> - AJ192 * AJ193</f>
        <v>0</v>
      </c>
      <c r="AK191" s="65">
        <f t="shared" ref="AK191" si="2641" xml:space="preserve"> - AK192 * AK193</f>
        <v>0</v>
      </c>
      <c r="AL191" s="65">
        <f t="shared" ref="AL191" si="2642" xml:space="preserve"> - AL192 * AL193</f>
        <v>0</v>
      </c>
      <c r="AM191" s="65">
        <f t="shared" ref="AM191" si="2643" xml:space="preserve"> - AM192 * AM193</f>
        <v>0</v>
      </c>
      <c r="AN191" s="65">
        <f t="shared" ref="AN191" si="2644" xml:space="preserve"> - AN192 * AN193</f>
        <v>0</v>
      </c>
      <c r="AO191" s="65">
        <f t="shared" ref="AO191" si="2645" xml:space="preserve"> - AO192 * AO193</f>
        <v>0</v>
      </c>
      <c r="AP191" s="65">
        <f t="shared" ref="AP191" si="2646" xml:space="preserve"> - AP192 * AP193</f>
        <v>0</v>
      </c>
      <c r="AQ191" s="65">
        <f t="shared" ref="AQ191" si="2647" xml:space="preserve"> - AQ192 * AQ193</f>
        <v>0</v>
      </c>
      <c r="AR191" s="65">
        <f t="shared" ref="AR191" si="2648" xml:space="preserve"> - AR192 * AR193</f>
        <v>0</v>
      </c>
      <c r="AS191" s="65">
        <f t="shared" ref="AS191" si="2649" xml:space="preserve"> - AS192 * AS193</f>
        <v>0</v>
      </c>
      <c r="AT191" s="65">
        <f t="shared" ref="AT191" si="2650" xml:space="preserve"> - AT192 * AT193</f>
        <v>0</v>
      </c>
      <c r="AU191" s="65">
        <f t="shared" ref="AU191" si="2651" xml:space="preserve"> - AU192 * AU193</f>
        <v>0</v>
      </c>
      <c r="AV191" s="65">
        <f t="shared" ref="AV191" si="2652" xml:space="preserve"> - AV192 * AV193</f>
        <v>0</v>
      </c>
      <c r="AW191" s="65">
        <f t="shared" ref="AW191" si="2653" xml:space="preserve"> - AW192 * AW193</f>
        <v>0</v>
      </c>
      <c r="AX191" s="65">
        <f t="shared" ref="AX191" si="2654" xml:space="preserve"> - AX192 * AX193</f>
        <v>0</v>
      </c>
      <c r="AY191" s="65">
        <f t="shared" ref="AY191" si="2655" xml:space="preserve"> - AY192 * AY193</f>
        <v>0</v>
      </c>
      <c r="AZ191" s="65">
        <f t="shared" ref="AZ191" si="2656" xml:space="preserve"> - AZ192 * AZ193</f>
        <v>0</v>
      </c>
      <c r="BA191" s="65">
        <f t="shared" ref="BA191" si="2657" xml:space="preserve"> - BA192 * BA193</f>
        <v>0</v>
      </c>
      <c r="BB191" s="65">
        <f t="shared" ref="BB191" si="2658" xml:space="preserve"> - BB192 * BB193</f>
        <v>0</v>
      </c>
      <c r="BC191" s="65">
        <f t="shared" ref="BC191" si="2659" xml:space="preserve"> - BC192 * BC193</f>
        <v>0</v>
      </c>
      <c r="BD191" s="65">
        <f t="shared" ref="BD191" si="2660" xml:space="preserve"> - BD192 * BD193</f>
        <v>0</v>
      </c>
      <c r="BE191" s="65">
        <f t="shared" ref="BE191" si="2661" xml:space="preserve"> - BE192 * BE193</f>
        <v>0</v>
      </c>
      <c r="BF191" s="65">
        <f t="shared" ref="BF191" si="2662" xml:space="preserve"> - BF192 * BF193</f>
        <v>0</v>
      </c>
      <c r="BG191" s="65">
        <f t="shared" ref="BG191" si="2663" xml:space="preserve"> - BG192 * BG193</f>
        <v>0</v>
      </c>
      <c r="BH191" s="65">
        <f t="shared" ref="BH191" si="2664" xml:space="preserve"> - BH192 * BH193</f>
        <v>0</v>
      </c>
      <c r="BI191" s="65">
        <f t="shared" ref="BI191" si="2665" xml:space="preserve"> - BI192 * BI193</f>
        <v>0</v>
      </c>
      <c r="BJ191" s="65">
        <f t="shared" ref="BJ191" si="2666" xml:space="preserve"> - BJ192 * BJ193</f>
        <v>0</v>
      </c>
      <c r="BK191" s="65">
        <f t="shared" ref="BK191" si="2667" xml:space="preserve"> - BK192 * BK193</f>
        <v>0</v>
      </c>
      <c r="BL191" s="65">
        <f t="shared" ref="BL191" si="2668" xml:space="preserve"> - BL192 * BL193</f>
        <v>0</v>
      </c>
    </row>
    <row r="192" spans="1:16384" s="66" customFormat="1" outlineLevel="3">
      <c r="A192" s="1"/>
      <c r="B192" s="75" t="s">
        <v>30</v>
      </c>
      <c r="C192" s="64" t="s">
        <v>35</v>
      </c>
      <c r="D192" s="64"/>
      <c r="E192" s="65">
        <v>0</v>
      </c>
      <c r="F192" s="65">
        <v>0</v>
      </c>
      <c r="G192" s="65">
        <v>0</v>
      </c>
      <c r="H192" s="65">
        <v>0</v>
      </c>
      <c r="I192" s="65">
        <v>0</v>
      </c>
      <c r="J192" s="65">
        <v>0</v>
      </c>
      <c r="K192" s="65">
        <v>0</v>
      </c>
      <c r="L192" s="65">
        <v>0</v>
      </c>
      <c r="M192" s="65">
        <v>0</v>
      </c>
      <c r="N192" s="65">
        <v>0</v>
      </c>
      <c r="O192" s="65">
        <v>0</v>
      </c>
      <c r="P192" s="65">
        <v>0</v>
      </c>
      <c r="Q192" s="65">
        <v>0</v>
      </c>
      <c r="R192" s="65">
        <v>0</v>
      </c>
      <c r="S192" s="65">
        <v>0</v>
      </c>
      <c r="T192" s="65">
        <v>0</v>
      </c>
      <c r="U192" s="65">
        <v>0</v>
      </c>
      <c r="V192" s="65">
        <v>0</v>
      </c>
      <c r="W192" s="65">
        <v>0</v>
      </c>
      <c r="X192" s="65">
        <v>0</v>
      </c>
      <c r="Y192" s="65">
        <v>0</v>
      </c>
      <c r="Z192" s="65">
        <v>0</v>
      </c>
      <c r="AA192" s="65">
        <v>0</v>
      </c>
      <c r="AB192" s="65">
        <v>0</v>
      </c>
      <c r="AC192" s="65">
        <v>0</v>
      </c>
      <c r="AD192" s="65">
        <v>0</v>
      </c>
      <c r="AE192" s="65">
        <v>0</v>
      </c>
      <c r="AF192" s="65">
        <v>0</v>
      </c>
      <c r="AG192" s="65">
        <v>0</v>
      </c>
      <c r="AH192" s="65">
        <v>0</v>
      </c>
      <c r="AI192" s="65">
        <v>0</v>
      </c>
      <c r="AJ192" s="65">
        <v>0</v>
      </c>
      <c r="AK192" s="65">
        <v>0</v>
      </c>
      <c r="AL192" s="65">
        <v>0</v>
      </c>
      <c r="AM192" s="65">
        <v>0</v>
      </c>
      <c r="AN192" s="65">
        <v>0</v>
      </c>
      <c r="AO192" s="65">
        <v>0</v>
      </c>
      <c r="AP192" s="65">
        <v>0</v>
      </c>
      <c r="AQ192" s="65">
        <v>0</v>
      </c>
      <c r="AR192" s="65">
        <v>0</v>
      </c>
      <c r="AS192" s="65">
        <v>0</v>
      </c>
      <c r="AT192" s="65">
        <v>0</v>
      </c>
      <c r="AU192" s="65">
        <v>0</v>
      </c>
      <c r="AV192" s="65">
        <v>0</v>
      </c>
      <c r="AW192" s="65">
        <v>0</v>
      </c>
      <c r="AX192" s="65">
        <v>0</v>
      </c>
      <c r="AY192" s="65">
        <v>0</v>
      </c>
      <c r="AZ192" s="65">
        <v>0</v>
      </c>
      <c r="BA192" s="65">
        <v>0</v>
      </c>
      <c r="BB192" s="65">
        <v>0</v>
      </c>
      <c r="BC192" s="65">
        <v>0</v>
      </c>
      <c r="BD192" s="65">
        <v>0</v>
      </c>
      <c r="BE192" s="65">
        <v>0</v>
      </c>
      <c r="BF192" s="65">
        <v>0</v>
      </c>
      <c r="BG192" s="65">
        <v>0</v>
      </c>
      <c r="BH192" s="65">
        <v>0</v>
      </c>
      <c r="BI192" s="65">
        <v>0</v>
      </c>
      <c r="BJ192" s="65">
        <v>0</v>
      </c>
      <c r="BK192" s="65">
        <v>0</v>
      </c>
      <c r="BL192" s="65">
        <v>0</v>
      </c>
    </row>
    <row r="193" spans="1:64" s="66" customFormat="1" outlineLevel="3">
      <c r="A193" s="1"/>
      <c r="B193" s="75" t="s">
        <v>32</v>
      </c>
      <c r="C193" s="64" t="s">
        <v>33</v>
      </c>
      <c r="D193" s="64"/>
      <c r="E193" s="65">
        <v>0</v>
      </c>
      <c r="F193" s="65">
        <v>0</v>
      </c>
      <c r="G193" s="65">
        <v>0</v>
      </c>
      <c r="H193" s="65">
        <v>0</v>
      </c>
      <c r="I193" s="65">
        <v>0</v>
      </c>
      <c r="J193" s="65">
        <v>0</v>
      </c>
      <c r="K193" s="65">
        <v>0</v>
      </c>
      <c r="L193" s="65">
        <v>0</v>
      </c>
      <c r="M193" s="65">
        <v>0</v>
      </c>
      <c r="N193" s="65">
        <v>0</v>
      </c>
      <c r="O193" s="65">
        <v>0</v>
      </c>
      <c r="P193" s="65">
        <v>0</v>
      </c>
      <c r="Q193" s="65">
        <v>0</v>
      </c>
      <c r="R193" s="65">
        <v>0</v>
      </c>
      <c r="S193" s="65">
        <v>0</v>
      </c>
      <c r="T193" s="65">
        <v>0</v>
      </c>
      <c r="U193" s="65">
        <v>0</v>
      </c>
      <c r="V193" s="65">
        <v>0</v>
      </c>
      <c r="W193" s="65">
        <v>0</v>
      </c>
      <c r="X193" s="65">
        <v>0</v>
      </c>
      <c r="Y193" s="65">
        <v>0</v>
      </c>
      <c r="Z193" s="65">
        <v>0</v>
      </c>
      <c r="AA193" s="65">
        <v>0</v>
      </c>
      <c r="AB193" s="65">
        <v>0</v>
      </c>
      <c r="AC193" s="65">
        <v>0</v>
      </c>
      <c r="AD193" s="65">
        <v>0</v>
      </c>
      <c r="AE193" s="65">
        <v>0</v>
      </c>
      <c r="AF193" s="65">
        <v>0</v>
      </c>
      <c r="AG193" s="65">
        <v>0</v>
      </c>
      <c r="AH193" s="65">
        <v>0</v>
      </c>
      <c r="AI193" s="65">
        <v>0</v>
      </c>
      <c r="AJ193" s="65">
        <v>0</v>
      </c>
      <c r="AK193" s="65">
        <v>0</v>
      </c>
      <c r="AL193" s="65">
        <v>0</v>
      </c>
      <c r="AM193" s="65">
        <v>0</v>
      </c>
      <c r="AN193" s="65">
        <v>0</v>
      </c>
      <c r="AO193" s="65">
        <v>0</v>
      </c>
      <c r="AP193" s="65">
        <v>0</v>
      </c>
      <c r="AQ193" s="65">
        <v>0</v>
      </c>
      <c r="AR193" s="65">
        <v>0</v>
      </c>
      <c r="AS193" s="65">
        <v>0</v>
      </c>
      <c r="AT193" s="65">
        <v>0</v>
      </c>
      <c r="AU193" s="65">
        <v>0</v>
      </c>
      <c r="AV193" s="65">
        <v>0</v>
      </c>
      <c r="AW193" s="65">
        <v>0</v>
      </c>
      <c r="AX193" s="65">
        <v>0</v>
      </c>
      <c r="AY193" s="65">
        <v>0</v>
      </c>
      <c r="AZ193" s="65">
        <v>0</v>
      </c>
      <c r="BA193" s="65">
        <v>0</v>
      </c>
      <c r="BB193" s="65">
        <v>0</v>
      </c>
      <c r="BC193" s="65">
        <v>0</v>
      </c>
      <c r="BD193" s="65">
        <v>0</v>
      </c>
      <c r="BE193" s="65">
        <v>0</v>
      </c>
      <c r="BF193" s="65">
        <v>0</v>
      </c>
      <c r="BG193" s="65">
        <v>0</v>
      </c>
      <c r="BH193" s="65">
        <v>0</v>
      </c>
      <c r="BI193" s="65">
        <v>0</v>
      </c>
      <c r="BJ193" s="65">
        <v>0</v>
      </c>
      <c r="BK193" s="65">
        <v>0</v>
      </c>
      <c r="BL193" s="65">
        <v>0</v>
      </c>
    </row>
    <row r="194" spans="1:64" s="66" customFormat="1" outlineLevel="3">
      <c r="A194" s="1"/>
      <c r="B194" s="69" t="s">
        <v>38</v>
      </c>
      <c r="C194" s="64" t="s">
        <v>18</v>
      </c>
      <c r="D194" s="64"/>
      <c r="E194" s="65">
        <f t="shared" ref="E194" si="2669" xml:space="preserve"> - E195 * E196</f>
        <v>0</v>
      </c>
      <c r="F194" s="65">
        <f t="shared" ref="F194" si="2670" xml:space="preserve"> - F195 * F196</f>
        <v>0</v>
      </c>
      <c r="G194" s="65">
        <f t="shared" ref="G194" si="2671" xml:space="preserve"> - G195 * G196</f>
        <v>0</v>
      </c>
      <c r="H194" s="65">
        <f t="shared" ref="H194" si="2672" xml:space="preserve"> - H195 * H196</f>
        <v>0</v>
      </c>
      <c r="I194" s="65">
        <f t="shared" ref="I194" si="2673" xml:space="preserve"> - I195 * I196</f>
        <v>0</v>
      </c>
      <c r="J194" s="65">
        <f t="shared" ref="J194" si="2674" xml:space="preserve"> - J195 * J196</f>
        <v>0</v>
      </c>
      <c r="K194" s="65">
        <f t="shared" ref="K194" si="2675" xml:space="preserve"> - K195 * K196</f>
        <v>0</v>
      </c>
      <c r="L194" s="65">
        <f t="shared" ref="L194" si="2676" xml:space="preserve"> - L195 * L196</f>
        <v>0</v>
      </c>
      <c r="M194" s="65">
        <f t="shared" ref="M194" si="2677" xml:space="preserve"> - M195 * M196</f>
        <v>0</v>
      </c>
      <c r="N194" s="65">
        <f t="shared" ref="N194" si="2678" xml:space="preserve"> - N195 * N196</f>
        <v>0</v>
      </c>
      <c r="O194" s="65">
        <f t="shared" ref="O194" si="2679" xml:space="preserve"> - O195 * O196</f>
        <v>0</v>
      </c>
      <c r="P194" s="65">
        <f t="shared" ref="P194" si="2680" xml:space="preserve"> - P195 * P196</f>
        <v>0</v>
      </c>
      <c r="Q194" s="65">
        <f t="shared" ref="Q194" si="2681" xml:space="preserve"> - Q195 * Q196</f>
        <v>0</v>
      </c>
      <c r="R194" s="65">
        <f t="shared" ref="R194" si="2682" xml:space="preserve"> - R195 * R196</f>
        <v>0</v>
      </c>
      <c r="S194" s="65">
        <f t="shared" ref="S194" si="2683" xml:space="preserve"> - S195 * S196</f>
        <v>0</v>
      </c>
      <c r="T194" s="65">
        <f t="shared" ref="T194" si="2684" xml:space="preserve"> - T195 * T196</f>
        <v>0</v>
      </c>
      <c r="U194" s="65">
        <f t="shared" ref="U194" si="2685" xml:space="preserve"> - U195 * U196</f>
        <v>0</v>
      </c>
      <c r="V194" s="65">
        <f t="shared" ref="V194" si="2686" xml:space="preserve"> - V195 * V196</f>
        <v>0</v>
      </c>
      <c r="W194" s="65">
        <f t="shared" ref="W194" si="2687" xml:space="preserve"> - W195 * W196</f>
        <v>0</v>
      </c>
      <c r="X194" s="65">
        <f t="shared" ref="X194" si="2688" xml:space="preserve"> - X195 * X196</f>
        <v>0</v>
      </c>
      <c r="Y194" s="65">
        <f t="shared" ref="Y194" si="2689" xml:space="preserve"> - Y195 * Y196</f>
        <v>0</v>
      </c>
      <c r="Z194" s="65">
        <f t="shared" ref="Z194" si="2690" xml:space="preserve"> - Z195 * Z196</f>
        <v>0</v>
      </c>
      <c r="AA194" s="65">
        <f t="shared" ref="AA194" si="2691" xml:space="preserve"> - AA195 * AA196</f>
        <v>0</v>
      </c>
      <c r="AB194" s="65">
        <f t="shared" ref="AB194" si="2692" xml:space="preserve"> - AB195 * AB196</f>
        <v>0</v>
      </c>
      <c r="AC194" s="65">
        <f t="shared" ref="AC194" si="2693" xml:space="preserve"> - AC195 * AC196</f>
        <v>0</v>
      </c>
      <c r="AD194" s="65">
        <f t="shared" ref="AD194" si="2694" xml:space="preserve"> - AD195 * AD196</f>
        <v>0</v>
      </c>
      <c r="AE194" s="65">
        <f t="shared" ref="AE194" si="2695" xml:space="preserve"> - AE195 * AE196</f>
        <v>0</v>
      </c>
      <c r="AF194" s="65">
        <f t="shared" ref="AF194" si="2696" xml:space="preserve"> - AF195 * AF196</f>
        <v>0</v>
      </c>
      <c r="AG194" s="65">
        <f t="shared" ref="AG194" si="2697" xml:space="preserve"> - AG195 * AG196</f>
        <v>0</v>
      </c>
      <c r="AH194" s="65">
        <f t="shared" ref="AH194" si="2698" xml:space="preserve"> - AH195 * AH196</f>
        <v>0</v>
      </c>
      <c r="AI194" s="65">
        <f t="shared" ref="AI194" si="2699" xml:space="preserve"> - AI195 * AI196</f>
        <v>0</v>
      </c>
      <c r="AJ194" s="65">
        <f t="shared" ref="AJ194" si="2700" xml:space="preserve"> - AJ195 * AJ196</f>
        <v>0</v>
      </c>
      <c r="AK194" s="65">
        <f t="shared" ref="AK194" si="2701" xml:space="preserve"> - AK195 * AK196</f>
        <v>0</v>
      </c>
      <c r="AL194" s="65">
        <f t="shared" ref="AL194" si="2702" xml:space="preserve"> - AL195 * AL196</f>
        <v>0</v>
      </c>
      <c r="AM194" s="65">
        <f t="shared" ref="AM194" si="2703" xml:space="preserve"> - AM195 * AM196</f>
        <v>0</v>
      </c>
      <c r="AN194" s="65">
        <f t="shared" ref="AN194" si="2704" xml:space="preserve"> - AN195 * AN196</f>
        <v>0</v>
      </c>
      <c r="AO194" s="65">
        <f t="shared" ref="AO194" si="2705" xml:space="preserve"> - AO195 * AO196</f>
        <v>0</v>
      </c>
      <c r="AP194" s="65">
        <f t="shared" ref="AP194" si="2706" xml:space="preserve"> - AP195 * AP196</f>
        <v>0</v>
      </c>
      <c r="AQ194" s="65">
        <f t="shared" ref="AQ194" si="2707" xml:space="preserve"> - AQ195 * AQ196</f>
        <v>0</v>
      </c>
      <c r="AR194" s="65">
        <f t="shared" ref="AR194" si="2708" xml:space="preserve"> - AR195 * AR196</f>
        <v>0</v>
      </c>
      <c r="AS194" s="65">
        <f t="shared" ref="AS194" si="2709" xml:space="preserve"> - AS195 * AS196</f>
        <v>0</v>
      </c>
      <c r="AT194" s="65">
        <f t="shared" ref="AT194" si="2710" xml:space="preserve"> - AT195 * AT196</f>
        <v>0</v>
      </c>
      <c r="AU194" s="65">
        <f t="shared" ref="AU194" si="2711" xml:space="preserve"> - AU195 * AU196</f>
        <v>0</v>
      </c>
      <c r="AV194" s="65">
        <f t="shared" ref="AV194" si="2712" xml:space="preserve"> - AV195 * AV196</f>
        <v>0</v>
      </c>
      <c r="AW194" s="65">
        <f t="shared" ref="AW194" si="2713" xml:space="preserve"> - AW195 * AW196</f>
        <v>0</v>
      </c>
      <c r="AX194" s="65">
        <f t="shared" ref="AX194" si="2714" xml:space="preserve"> - AX195 * AX196</f>
        <v>0</v>
      </c>
      <c r="AY194" s="65">
        <f t="shared" ref="AY194" si="2715" xml:space="preserve"> - AY195 * AY196</f>
        <v>0</v>
      </c>
      <c r="AZ194" s="65">
        <f t="shared" ref="AZ194" si="2716" xml:space="preserve"> - AZ195 * AZ196</f>
        <v>0</v>
      </c>
      <c r="BA194" s="65">
        <f t="shared" ref="BA194" si="2717" xml:space="preserve"> - BA195 * BA196</f>
        <v>0</v>
      </c>
      <c r="BB194" s="65">
        <f t="shared" ref="BB194" si="2718" xml:space="preserve"> - BB195 * BB196</f>
        <v>0</v>
      </c>
      <c r="BC194" s="65">
        <f t="shared" ref="BC194" si="2719" xml:space="preserve"> - BC195 * BC196</f>
        <v>0</v>
      </c>
      <c r="BD194" s="65">
        <f t="shared" ref="BD194" si="2720" xml:space="preserve"> - BD195 * BD196</f>
        <v>0</v>
      </c>
      <c r="BE194" s="65">
        <f t="shared" ref="BE194" si="2721" xml:space="preserve"> - BE195 * BE196</f>
        <v>0</v>
      </c>
      <c r="BF194" s="65">
        <f t="shared" ref="BF194" si="2722" xml:space="preserve"> - BF195 * BF196</f>
        <v>0</v>
      </c>
      <c r="BG194" s="65">
        <f t="shared" ref="BG194" si="2723" xml:space="preserve"> - BG195 * BG196</f>
        <v>0</v>
      </c>
      <c r="BH194" s="65">
        <f t="shared" ref="BH194" si="2724" xml:space="preserve"> - BH195 * BH196</f>
        <v>0</v>
      </c>
      <c r="BI194" s="65">
        <f t="shared" ref="BI194" si="2725" xml:space="preserve"> - BI195 * BI196</f>
        <v>0</v>
      </c>
      <c r="BJ194" s="65">
        <f t="shared" ref="BJ194" si="2726" xml:space="preserve"> - BJ195 * BJ196</f>
        <v>0</v>
      </c>
      <c r="BK194" s="65">
        <f t="shared" ref="BK194" si="2727" xml:space="preserve"> - BK195 * BK196</f>
        <v>0</v>
      </c>
      <c r="BL194" s="65">
        <f t="shared" ref="BL194" si="2728" xml:space="preserve"> - BL195 * BL196</f>
        <v>0</v>
      </c>
    </row>
    <row r="195" spans="1:64" s="66" customFormat="1" outlineLevel="3">
      <c r="A195" s="1"/>
      <c r="B195" s="75" t="s">
        <v>30</v>
      </c>
      <c r="C195" s="64" t="s">
        <v>35</v>
      </c>
      <c r="D195" s="64"/>
      <c r="E195" s="65">
        <v>0</v>
      </c>
      <c r="F195" s="65">
        <v>0</v>
      </c>
      <c r="G195" s="65">
        <v>0</v>
      </c>
      <c r="H195" s="65">
        <v>0</v>
      </c>
      <c r="I195" s="65">
        <v>0</v>
      </c>
      <c r="J195" s="65">
        <v>0</v>
      </c>
      <c r="K195" s="65">
        <v>0</v>
      </c>
      <c r="L195" s="65">
        <v>0</v>
      </c>
      <c r="M195" s="65">
        <v>0</v>
      </c>
      <c r="N195" s="65">
        <v>0</v>
      </c>
      <c r="O195" s="65">
        <v>0</v>
      </c>
      <c r="P195" s="65">
        <v>0</v>
      </c>
      <c r="Q195" s="65">
        <v>0</v>
      </c>
      <c r="R195" s="65">
        <v>0</v>
      </c>
      <c r="S195" s="65">
        <v>0</v>
      </c>
      <c r="T195" s="65">
        <v>0</v>
      </c>
      <c r="U195" s="65">
        <v>0</v>
      </c>
      <c r="V195" s="65">
        <v>0</v>
      </c>
      <c r="W195" s="65">
        <v>0</v>
      </c>
      <c r="X195" s="65">
        <v>0</v>
      </c>
      <c r="Y195" s="65">
        <v>0</v>
      </c>
      <c r="Z195" s="65">
        <v>0</v>
      </c>
      <c r="AA195" s="65">
        <v>0</v>
      </c>
      <c r="AB195" s="65">
        <v>0</v>
      </c>
      <c r="AC195" s="65">
        <v>0</v>
      </c>
      <c r="AD195" s="65">
        <v>0</v>
      </c>
      <c r="AE195" s="65">
        <v>0</v>
      </c>
      <c r="AF195" s="65">
        <v>0</v>
      </c>
      <c r="AG195" s="65">
        <v>0</v>
      </c>
      <c r="AH195" s="65">
        <v>0</v>
      </c>
      <c r="AI195" s="65">
        <v>0</v>
      </c>
      <c r="AJ195" s="65">
        <v>0</v>
      </c>
      <c r="AK195" s="65">
        <v>0</v>
      </c>
      <c r="AL195" s="65">
        <v>0</v>
      </c>
      <c r="AM195" s="65">
        <v>0</v>
      </c>
      <c r="AN195" s="65">
        <v>0</v>
      </c>
      <c r="AO195" s="65">
        <v>0</v>
      </c>
      <c r="AP195" s="65">
        <v>0</v>
      </c>
      <c r="AQ195" s="65">
        <v>0</v>
      </c>
      <c r="AR195" s="65">
        <v>0</v>
      </c>
      <c r="AS195" s="65">
        <v>0</v>
      </c>
      <c r="AT195" s="65">
        <v>0</v>
      </c>
      <c r="AU195" s="65">
        <v>0</v>
      </c>
      <c r="AV195" s="65">
        <v>0</v>
      </c>
      <c r="AW195" s="65">
        <v>0</v>
      </c>
      <c r="AX195" s="65">
        <v>0</v>
      </c>
      <c r="AY195" s="65">
        <v>0</v>
      </c>
      <c r="AZ195" s="65">
        <v>0</v>
      </c>
      <c r="BA195" s="65">
        <v>0</v>
      </c>
      <c r="BB195" s="65">
        <v>0</v>
      </c>
      <c r="BC195" s="65">
        <v>0</v>
      </c>
      <c r="BD195" s="65">
        <v>0</v>
      </c>
      <c r="BE195" s="65">
        <v>0</v>
      </c>
      <c r="BF195" s="65">
        <v>0</v>
      </c>
      <c r="BG195" s="65">
        <v>0</v>
      </c>
      <c r="BH195" s="65">
        <v>0</v>
      </c>
      <c r="BI195" s="65">
        <v>0</v>
      </c>
      <c r="BJ195" s="65">
        <v>0</v>
      </c>
      <c r="BK195" s="65">
        <v>0</v>
      </c>
      <c r="BL195" s="65">
        <v>0</v>
      </c>
    </row>
    <row r="196" spans="1:64" s="66" customFormat="1" outlineLevel="3">
      <c r="A196" s="1"/>
      <c r="B196" s="75" t="s">
        <v>32</v>
      </c>
      <c r="C196" s="64" t="s">
        <v>33</v>
      </c>
      <c r="D196" s="64"/>
      <c r="E196" s="65">
        <v>0</v>
      </c>
      <c r="F196" s="65">
        <v>0</v>
      </c>
      <c r="G196" s="65">
        <v>0</v>
      </c>
      <c r="H196" s="65">
        <v>0</v>
      </c>
      <c r="I196" s="65">
        <v>0</v>
      </c>
      <c r="J196" s="65">
        <v>0</v>
      </c>
      <c r="K196" s="65">
        <v>0</v>
      </c>
      <c r="L196" s="65">
        <v>0</v>
      </c>
      <c r="M196" s="65">
        <v>0</v>
      </c>
      <c r="N196" s="65">
        <v>0</v>
      </c>
      <c r="O196" s="65">
        <v>0</v>
      </c>
      <c r="P196" s="65">
        <v>0</v>
      </c>
      <c r="Q196" s="65">
        <v>0</v>
      </c>
      <c r="R196" s="65">
        <v>0</v>
      </c>
      <c r="S196" s="65">
        <v>0</v>
      </c>
      <c r="T196" s="65">
        <v>0</v>
      </c>
      <c r="U196" s="65">
        <v>0</v>
      </c>
      <c r="V196" s="65">
        <v>0</v>
      </c>
      <c r="W196" s="65">
        <v>0</v>
      </c>
      <c r="X196" s="65">
        <v>0</v>
      </c>
      <c r="Y196" s="65">
        <v>0</v>
      </c>
      <c r="Z196" s="65">
        <v>0</v>
      </c>
      <c r="AA196" s="65">
        <v>0</v>
      </c>
      <c r="AB196" s="65">
        <v>0</v>
      </c>
      <c r="AC196" s="65">
        <v>0</v>
      </c>
      <c r="AD196" s="65">
        <v>0</v>
      </c>
      <c r="AE196" s="65">
        <v>0</v>
      </c>
      <c r="AF196" s="65">
        <v>0</v>
      </c>
      <c r="AG196" s="65">
        <v>0</v>
      </c>
      <c r="AH196" s="65">
        <v>0</v>
      </c>
      <c r="AI196" s="65">
        <v>0</v>
      </c>
      <c r="AJ196" s="65">
        <v>0</v>
      </c>
      <c r="AK196" s="65">
        <v>0</v>
      </c>
      <c r="AL196" s="65">
        <v>0</v>
      </c>
      <c r="AM196" s="65">
        <v>0</v>
      </c>
      <c r="AN196" s="65">
        <v>0</v>
      </c>
      <c r="AO196" s="65">
        <v>0</v>
      </c>
      <c r="AP196" s="65">
        <v>0</v>
      </c>
      <c r="AQ196" s="65">
        <v>0</v>
      </c>
      <c r="AR196" s="65">
        <v>0</v>
      </c>
      <c r="AS196" s="65">
        <v>0</v>
      </c>
      <c r="AT196" s="65">
        <v>0</v>
      </c>
      <c r="AU196" s="65">
        <v>0</v>
      </c>
      <c r="AV196" s="65">
        <v>0</v>
      </c>
      <c r="AW196" s="65">
        <v>0</v>
      </c>
      <c r="AX196" s="65">
        <v>0</v>
      </c>
      <c r="AY196" s="65">
        <v>0</v>
      </c>
      <c r="AZ196" s="65">
        <v>0</v>
      </c>
      <c r="BA196" s="65">
        <v>0</v>
      </c>
      <c r="BB196" s="65">
        <v>0</v>
      </c>
      <c r="BC196" s="65">
        <v>0</v>
      </c>
      <c r="BD196" s="65">
        <v>0</v>
      </c>
      <c r="BE196" s="65">
        <v>0</v>
      </c>
      <c r="BF196" s="65">
        <v>0</v>
      </c>
      <c r="BG196" s="65">
        <v>0</v>
      </c>
      <c r="BH196" s="65">
        <v>0</v>
      </c>
      <c r="BI196" s="65">
        <v>0</v>
      </c>
      <c r="BJ196" s="65">
        <v>0</v>
      </c>
      <c r="BK196" s="65">
        <v>0</v>
      </c>
      <c r="BL196" s="65">
        <v>0</v>
      </c>
    </row>
    <row r="197" spans="1:64" ht="14.45" outlineLevel="2">
      <c r="B197" s="2" t="s">
        <v>63</v>
      </c>
      <c r="C197" s="4" t="s">
        <v>7</v>
      </c>
      <c r="D197" s="45">
        <f>15%</f>
        <v>0.15</v>
      </c>
      <c r="E197" s="43">
        <f xml:space="preserve"> E181 *$D$197</f>
        <v>0</v>
      </c>
      <c r="F197" s="25">
        <f t="shared" ref="F197:AJ197" si="2729" xml:space="preserve"> F181 *$D$197</f>
        <v>-3000</v>
      </c>
      <c r="G197" s="25">
        <f t="shared" si="2729"/>
        <v>-3000</v>
      </c>
      <c r="H197" s="25">
        <f t="shared" si="2729"/>
        <v>-3000</v>
      </c>
      <c r="I197" s="25">
        <f t="shared" si="2729"/>
        <v>-3000</v>
      </c>
      <c r="J197" s="25">
        <f t="shared" si="2729"/>
        <v>-3000</v>
      </c>
      <c r="K197" s="25">
        <f t="shared" si="2729"/>
        <v>-3000</v>
      </c>
      <c r="L197" s="25">
        <f t="shared" si="2729"/>
        <v>-3000</v>
      </c>
      <c r="M197" s="25">
        <f t="shared" si="2729"/>
        <v>-3000</v>
      </c>
      <c r="N197" s="25">
        <f t="shared" si="2729"/>
        <v>-3000</v>
      </c>
      <c r="O197" s="25">
        <f t="shared" si="2729"/>
        <v>-3000</v>
      </c>
      <c r="P197" s="25">
        <f t="shared" si="2729"/>
        <v>-3000</v>
      </c>
      <c r="Q197" s="25">
        <f t="shared" si="2729"/>
        <v>-3117</v>
      </c>
      <c r="R197" s="25">
        <f t="shared" si="2729"/>
        <v>-3117</v>
      </c>
      <c r="S197" s="25">
        <f t="shared" si="2729"/>
        <v>-3117</v>
      </c>
      <c r="T197" s="25">
        <f t="shared" si="2729"/>
        <v>-3117</v>
      </c>
      <c r="U197" s="25">
        <f t="shared" si="2729"/>
        <v>-3117</v>
      </c>
      <c r="V197" s="25">
        <f t="shared" si="2729"/>
        <v>-3117</v>
      </c>
      <c r="W197" s="25">
        <f t="shared" si="2729"/>
        <v>-3117</v>
      </c>
      <c r="X197" s="25">
        <f t="shared" si="2729"/>
        <v>-3117</v>
      </c>
      <c r="Y197" s="25">
        <f t="shared" si="2729"/>
        <v>-3117</v>
      </c>
      <c r="Z197" s="25">
        <f t="shared" si="2729"/>
        <v>-3117</v>
      </c>
      <c r="AA197" s="25">
        <f t="shared" si="2729"/>
        <v>-3117</v>
      </c>
      <c r="AB197" s="25">
        <f t="shared" si="2729"/>
        <v>-3117</v>
      </c>
      <c r="AC197" s="25">
        <f t="shared" si="2729"/>
        <v>-3238.5629999999996</v>
      </c>
      <c r="AD197" s="25">
        <f t="shared" si="2729"/>
        <v>-3238.5629999999996</v>
      </c>
      <c r="AE197" s="25">
        <f t="shared" si="2729"/>
        <v>-3238.5629999999996</v>
      </c>
      <c r="AF197" s="25">
        <f t="shared" si="2729"/>
        <v>-3238.5629999999996</v>
      </c>
      <c r="AG197" s="25">
        <f t="shared" si="2729"/>
        <v>-3238.5629999999996</v>
      </c>
      <c r="AH197" s="25">
        <f t="shared" si="2729"/>
        <v>-3238.5629999999996</v>
      </c>
      <c r="AI197" s="25">
        <f t="shared" si="2729"/>
        <v>-3238.5629999999996</v>
      </c>
      <c r="AJ197" s="25">
        <f t="shared" si="2729"/>
        <v>-3238.5629999999996</v>
      </c>
      <c r="AK197" s="25">
        <f t="shared" ref="AK197:BL197" si="2730" xml:space="preserve"> AK181 *$D$197</f>
        <v>-3238.5629999999996</v>
      </c>
      <c r="AL197" s="25">
        <f t="shared" si="2730"/>
        <v>-3238.5629999999996</v>
      </c>
      <c r="AM197" s="25">
        <f t="shared" si="2730"/>
        <v>-3238.5629999999996</v>
      </c>
      <c r="AN197" s="25">
        <f t="shared" si="2730"/>
        <v>-3238.5629999999996</v>
      </c>
      <c r="AO197" s="25">
        <f t="shared" si="2730"/>
        <v>-3364.8669569999997</v>
      </c>
      <c r="AP197" s="25">
        <f t="shared" si="2730"/>
        <v>-3364.8669569999997</v>
      </c>
      <c r="AQ197" s="25">
        <f t="shared" si="2730"/>
        <v>-3364.8669569999997</v>
      </c>
      <c r="AR197" s="25">
        <f t="shared" si="2730"/>
        <v>-3364.8669569999997</v>
      </c>
      <c r="AS197" s="25">
        <f t="shared" si="2730"/>
        <v>-3364.8669569999997</v>
      </c>
      <c r="AT197" s="25">
        <f t="shared" si="2730"/>
        <v>-3364.8669569999997</v>
      </c>
      <c r="AU197" s="25">
        <f t="shared" si="2730"/>
        <v>-3364.8669569999997</v>
      </c>
      <c r="AV197" s="25">
        <f t="shared" si="2730"/>
        <v>-3364.8669569999997</v>
      </c>
      <c r="AW197" s="25">
        <f t="shared" si="2730"/>
        <v>-3364.8669569999997</v>
      </c>
      <c r="AX197" s="25">
        <f t="shared" si="2730"/>
        <v>-3364.8669569999997</v>
      </c>
      <c r="AY197" s="25">
        <f t="shared" si="2730"/>
        <v>-3364.8669569999997</v>
      </c>
      <c r="AZ197" s="25">
        <f t="shared" si="2730"/>
        <v>-3364.8669569999997</v>
      </c>
      <c r="BA197" s="25">
        <f t="shared" si="2730"/>
        <v>-3496.0967683229992</v>
      </c>
      <c r="BB197" s="25">
        <f t="shared" si="2730"/>
        <v>-3496.0967683229992</v>
      </c>
      <c r="BC197" s="25">
        <f t="shared" si="2730"/>
        <v>-3496.0967683229992</v>
      </c>
      <c r="BD197" s="25">
        <f t="shared" si="2730"/>
        <v>-3496.0967683229992</v>
      </c>
      <c r="BE197" s="25">
        <f t="shared" si="2730"/>
        <v>-3496.0967683229992</v>
      </c>
      <c r="BF197" s="25">
        <f t="shared" si="2730"/>
        <v>-3496.0967683229992</v>
      </c>
      <c r="BG197" s="25">
        <f t="shared" si="2730"/>
        <v>-3496.0967683229992</v>
      </c>
      <c r="BH197" s="25">
        <f t="shared" si="2730"/>
        <v>-3496.0967683229992</v>
      </c>
      <c r="BI197" s="25">
        <f t="shared" si="2730"/>
        <v>-3496.0967683229992</v>
      </c>
      <c r="BJ197" s="25">
        <f t="shared" si="2730"/>
        <v>-3496.0967683229992</v>
      </c>
      <c r="BK197" s="25">
        <f t="shared" si="2730"/>
        <v>-3496.0967683229992</v>
      </c>
      <c r="BL197" s="25">
        <f t="shared" si="2730"/>
        <v>-3496.0967683229992</v>
      </c>
    </row>
    <row r="198" spans="1:64" ht="14.25" outlineLevel="2">
      <c r="B198" s="2" t="s">
        <v>64</v>
      </c>
      <c r="D198" s="84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</row>
    <row r="199" spans="1:64" ht="14.25" outlineLevel="2">
      <c r="B199" s="2" t="s">
        <v>65</v>
      </c>
      <c r="D199" s="84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</row>
    <row r="200" spans="1:64" outlineLevel="2">
      <c r="B200" s="2" t="s">
        <v>66</v>
      </c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</row>
    <row r="201" spans="1:64" outlineLevel="1">
      <c r="B201" s="3" t="s">
        <v>67</v>
      </c>
      <c r="C201" s="4" t="s">
        <v>7</v>
      </c>
      <c r="E201" s="29">
        <f>SUM(E202:E206, E208, E224)</f>
        <v>-95000</v>
      </c>
      <c r="F201" s="29">
        <f t="shared" ref="F201" si="2731">SUM(F202:F206, F208, F224)</f>
        <v>-75000</v>
      </c>
      <c r="G201" s="29">
        <f>SUM(G202:G206, G208, G224)</f>
        <v>-75000</v>
      </c>
      <c r="H201" s="29">
        <f t="shared" ref="H201" si="2732">SUM(H202:H206, H208, H224)</f>
        <v>-75000</v>
      </c>
      <c r="I201" s="29">
        <f t="shared" ref="I201" si="2733">SUM(I202:I206, I208, I224)</f>
        <v>-75000</v>
      </c>
      <c r="J201" s="29">
        <f>SUM(J202:J206, J208, J224)</f>
        <v>-75000</v>
      </c>
      <c r="K201" s="29">
        <f t="shared" ref="K201" si="2734">SUM(K202:K206, K208, K224)</f>
        <v>-75000</v>
      </c>
      <c r="L201" s="29">
        <f t="shared" ref="L201" si="2735">SUM(L202:L206, L208, L224)</f>
        <v>-75000</v>
      </c>
      <c r="M201" s="29">
        <f>SUM(M202:M206, M208, M224)</f>
        <v>-75000</v>
      </c>
      <c r="N201" s="29">
        <f t="shared" ref="N201" si="2736">SUM(N202:N206, N208, N224)</f>
        <v>-75000</v>
      </c>
      <c r="O201" s="29">
        <f>SUM(O202:O206, O208, O224)</f>
        <v>-75000</v>
      </c>
      <c r="P201" s="29">
        <f>SUM(P202:P206, P208, P224)</f>
        <v>-75000</v>
      </c>
      <c r="Q201" s="29">
        <f t="shared" ref="Q201" si="2737">SUM(Q202:Q206, Q208, Q224)</f>
        <v>-90000</v>
      </c>
      <c r="R201" s="29">
        <f t="shared" ref="R201" si="2738">SUM(R202:R206, R208, R224)</f>
        <v>-75000</v>
      </c>
      <c r="S201" s="29">
        <f t="shared" ref="S201" si="2739">SUM(S202:S206, S208, S224)</f>
        <v>-75000</v>
      </c>
      <c r="T201" s="29">
        <f t="shared" ref="T201" si="2740">SUM(T202:T206, T208, T224)</f>
        <v>-75000</v>
      </c>
      <c r="U201" s="29">
        <f t="shared" ref="U201" si="2741">SUM(U202:U206, U208, U224)</f>
        <v>-75000</v>
      </c>
      <c r="V201" s="29">
        <f t="shared" ref="V201" si="2742">SUM(V202:V206, V208, V224)</f>
        <v>-75000</v>
      </c>
      <c r="W201" s="29">
        <f t="shared" ref="W201" si="2743">SUM(W202:W206, W208, W224)</f>
        <v>-75000</v>
      </c>
      <c r="X201" s="29">
        <f t="shared" ref="X201" si="2744">SUM(X202:X206, X208, X224)</f>
        <v>-75000</v>
      </c>
      <c r="Y201" s="29">
        <f t="shared" ref="Y201" si="2745">SUM(Y202:Y206, Y208, Y224)</f>
        <v>-75000</v>
      </c>
      <c r="Z201" s="29">
        <f t="shared" ref="Z201" si="2746">SUM(Z202:Z206, Z208, Z224)</f>
        <v>-75000</v>
      </c>
      <c r="AA201" s="29">
        <f t="shared" ref="AA201" si="2747">SUM(AA202:AA206, AA208, AA224)</f>
        <v>-75000</v>
      </c>
      <c r="AB201" s="29">
        <f t="shared" ref="AB201" si="2748">SUM(AB202:AB206, AB208, AB224)</f>
        <v>-75000</v>
      </c>
      <c r="AC201" s="29">
        <f t="shared" ref="AC201" si="2749">SUM(AC202:AC206, AC208, AC224)</f>
        <v>-90000</v>
      </c>
      <c r="AD201" s="29">
        <f t="shared" ref="AD201" si="2750">SUM(AD202:AD206, AD208, AD224)</f>
        <v>-75000</v>
      </c>
      <c r="AE201" s="29">
        <f t="shared" ref="AE201" si="2751">SUM(AE202:AE206, AE208, AE224)</f>
        <v>-75000</v>
      </c>
      <c r="AF201" s="29">
        <f t="shared" ref="AF201" si="2752">SUM(AF202:AF206, AF208, AF224)</f>
        <v>-75000</v>
      </c>
      <c r="AG201" s="29">
        <f t="shared" ref="AG201" si="2753">SUM(AG202:AG206, AG208, AG224)</f>
        <v>-75000</v>
      </c>
      <c r="AH201" s="29">
        <f t="shared" ref="AH201" si="2754">SUM(AH202:AH206, AH208, AH224)</f>
        <v>-75000</v>
      </c>
      <c r="AI201" s="29">
        <f t="shared" ref="AI201" si="2755">SUM(AI202:AI206, AI208, AI224)</f>
        <v>-75000</v>
      </c>
      <c r="AJ201" s="29">
        <f t="shared" ref="AJ201" si="2756">SUM(AJ202:AJ206, AJ208, AJ224)</f>
        <v>-75000</v>
      </c>
      <c r="AK201" s="29">
        <f t="shared" ref="AK201" si="2757">SUM(AK202:AK206, AK208, AK224)</f>
        <v>-75000</v>
      </c>
      <c r="AL201" s="29">
        <f t="shared" ref="AL201" si="2758">SUM(AL202:AL206, AL208, AL224)</f>
        <v>-75000</v>
      </c>
      <c r="AM201" s="29">
        <f t="shared" ref="AM201" si="2759">SUM(AM202:AM206, AM208, AM224)</f>
        <v>-75000</v>
      </c>
      <c r="AN201" s="29">
        <f t="shared" ref="AN201" si="2760">SUM(AN202:AN206, AN208, AN224)</f>
        <v>-75000</v>
      </c>
      <c r="AO201" s="29">
        <f t="shared" ref="AO201" si="2761">SUM(AO202:AO206, AO208, AO224)</f>
        <v>-90000</v>
      </c>
      <c r="AP201" s="29">
        <f t="shared" ref="AP201" si="2762">SUM(AP202:AP206, AP208, AP224)</f>
        <v>-75000</v>
      </c>
      <c r="AQ201" s="29">
        <f t="shared" ref="AQ201" si="2763">SUM(AQ202:AQ206, AQ208, AQ224)</f>
        <v>-75000</v>
      </c>
      <c r="AR201" s="29">
        <f t="shared" ref="AR201" si="2764">SUM(AR202:AR206, AR208, AR224)</f>
        <v>-75000</v>
      </c>
      <c r="AS201" s="29">
        <f t="shared" ref="AS201" si="2765">SUM(AS202:AS206, AS208, AS224)</f>
        <v>-75000</v>
      </c>
      <c r="AT201" s="29">
        <f t="shared" ref="AT201" si="2766">SUM(AT202:AT206, AT208, AT224)</f>
        <v>-75000</v>
      </c>
      <c r="AU201" s="29">
        <f t="shared" ref="AU201" si="2767">SUM(AU202:AU206, AU208, AU224)</f>
        <v>-75000</v>
      </c>
      <c r="AV201" s="29">
        <f t="shared" ref="AV201" si="2768">SUM(AV202:AV206, AV208, AV224)</f>
        <v>-75000</v>
      </c>
      <c r="AW201" s="29">
        <f t="shared" ref="AW201" si="2769">SUM(AW202:AW206, AW208, AW224)</f>
        <v>-75000</v>
      </c>
      <c r="AX201" s="29">
        <f t="shared" ref="AX201" si="2770">SUM(AX202:AX206, AX208, AX224)</f>
        <v>-75000</v>
      </c>
      <c r="AY201" s="29">
        <f t="shared" ref="AY201" si="2771">SUM(AY202:AY206, AY208, AY224)</f>
        <v>-75000</v>
      </c>
      <c r="AZ201" s="29">
        <f t="shared" ref="AZ201" si="2772">SUM(AZ202:AZ206, AZ208, AZ224)</f>
        <v>-75000</v>
      </c>
      <c r="BA201" s="29">
        <f t="shared" ref="BA201" si="2773">SUM(BA202:BA206, BA208, BA224)</f>
        <v>-90000</v>
      </c>
      <c r="BB201" s="29">
        <f t="shared" ref="BB201" si="2774">SUM(BB202:BB206, BB208, BB224)</f>
        <v>-75000</v>
      </c>
      <c r="BC201" s="29">
        <f t="shared" ref="BC201" si="2775">SUM(BC202:BC206, BC208, BC224)</f>
        <v>-75000</v>
      </c>
      <c r="BD201" s="29">
        <f t="shared" ref="BD201" si="2776">SUM(BD202:BD206, BD208, BD224)</f>
        <v>-75000</v>
      </c>
      <c r="BE201" s="29">
        <f t="shared" ref="BE201" si="2777">SUM(BE202:BE206, BE208, BE224)</f>
        <v>-75000</v>
      </c>
      <c r="BF201" s="29">
        <f t="shared" ref="BF201" si="2778">SUM(BF202:BF206, BF208, BF224)</f>
        <v>-75000</v>
      </c>
      <c r="BG201" s="29">
        <f t="shared" ref="BG201" si="2779">SUM(BG202:BG206, BG208, BG224)</f>
        <v>-75000</v>
      </c>
      <c r="BH201" s="29">
        <f t="shared" ref="BH201" si="2780">SUM(BH202:BH206, BH208, BH224)</f>
        <v>-75000</v>
      </c>
      <c r="BI201" s="29">
        <f t="shared" ref="BI201" si="2781">SUM(BI202:BI206, BI208, BI224)</f>
        <v>-75000</v>
      </c>
      <c r="BJ201" s="29">
        <f t="shared" ref="BJ201" si="2782">SUM(BJ202:BJ206, BJ208, BJ224)</f>
        <v>-75000</v>
      </c>
      <c r="BK201" s="29">
        <f t="shared" ref="BK201" si="2783">SUM(BK202:BK206, BK208, BK224)</f>
        <v>-75000</v>
      </c>
      <c r="BL201" s="29">
        <f t="shared" ref="BL201" si="2784">SUM(BL202:BL206, BL208, BL224)</f>
        <v>-75000</v>
      </c>
    </row>
    <row r="202" spans="1:64" ht="14.25" customHeight="1" outlineLevel="2">
      <c r="B202" s="11" t="s">
        <v>68</v>
      </c>
      <c r="C202" s="4" t="s">
        <v>7</v>
      </c>
      <c r="D202" s="57" t="s">
        <v>45</v>
      </c>
      <c r="E202" s="26">
        <v>-20000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26">
        <v>-15000</v>
      </c>
      <c r="R202" s="26">
        <v>0</v>
      </c>
      <c r="S202" s="26">
        <v>0</v>
      </c>
      <c r="T202" s="26">
        <v>0</v>
      </c>
      <c r="U202" s="26">
        <v>0</v>
      </c>
      <c r="V202" s="26">
        <v>0</v>
      </c>
      <c r="W202" s="26">
        <v>0</v>
      </c>
      <c r="X202" s="26">
        <v>0</v>
      </c>
      <c r="Y202" s="26">
        <v>0</v>
      </c>
      <c r="Z202" s="26">
        <v>0</v>
      </c>
      <c r="AA202" s="26">
        <v>0</v>
      </c>
      <c r="AB202" s="26">
        <v>0</v>
      </c>
      <c r="AC202" s="26">
        <v>-15000</v>
      </c>
      <c r="AD202" s="26">
        <v>0</v>
      </c>
      <c r="AE202" s="26">
        <v>0</v>
      </c>
      <c r="AF202" s="26">
        <v>0</v>
      </c>
      <c r="AG202" s="26">
        <v>0</v>
      </c>
      <c r="AH202" s="26">
        <v>0</v>
      </c>
      <c r="AI202" s="26">
        <v>0</v>
      </c>
      <c r="AJ202" s="26">
        <v>0</v>
      </c>
      <c r="AK202" s="26">
        <v>0</v>
      </c>
      <c r="AL202" s="26">
        <v>0</v>
      </c>
      <c r="AM202" s="26">
        <v>0</v>
      </c>
      <c r="AN202" s="26">
        <v>0</v>
      </c>
      <c r="AO202" s="26">
        <v>-15000</v>
      </c>
      <c r="AP202" s="26">
        <v>0</v>
      </c>
      <c r="AQ202" s="26">
        <v>0</v>
      </c>
      <c r="AR202" s="26">
        <v>0</v>
      </c>
      <c r="AS202" s="26">
        <v>0</v>
      </c>
      <c r="AT202" s="26">
        <v>0</v>
      </c>
      <c r="AU202" s="26">
        <v>0</v>
      </c>
      <c r="AV202" s="26">
        <v>0</v>
      </c>
      <c r="AW202" s="26">
        <v>0</v>
      </c>
      <c r="AX202" s="26">
        <v>0</v>
      </c>
      <c r="AY202" s="26">
        <v>0</v>
      </c>
      <c r="AZ202" s="26">
        <v>0</v>
      </c>
      <c r="BA202" s="26">
        <v>-15000</v>
      </c>
      <c r="BB202" s="26">
        <v>0</v>
      </c>
      <c r="BC202" s="26">
        <v>0</v>
      </c>
      <c r="BD202" s="26">
        <v>0</v>
      </c>
      <c r="BE202" s="26">
        <v>0</v>
      </c>
      <c r="BF202" s="26">
        <v>0</v>
      </c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</row>
    <row r="203" spans="1:64" outlineLevel="2">
      <c r="B203" s="11" t="s">
        <v>69</v>
      </c>
      <c r="C203" s="4" t="s">
        <v>7</v>
      </c>
      <c r="D203" s="57" t="s">
        <v>45</v>
      </c>
      <c r="E203" s="26">
        <v>-75000</v>
      </c>
      <c r="F203" s="26">
        <v>-75000</v>
      </c>
      <c r="G203" s="26">
        <v>-75000</v>
      </c>
      <c r="H203" s="26">
        <v>-75000</v>
      </c>
      <c r="I203" s="26">
        <v>-75000</v>
      </c>
      <c r="J203" s="26">
        <v>-75000</v>
      </c>
      <c r="K203" s="26">
        <v>-75000</v>
      </c>
      <c r="L203" s="26">
        <v>-75000</v>
      </c>
      <c r="M203" s="26">
        <v>-75000</v>
      </c>
      <c r="N203" s="26">
        <v>-75000</v>
      </c>
      <c r="O203" s="26">
        <v>-75000</v>
      </c>
      <c r="P203" s="26">
        <v>-75000</v>
      </c>
      <c r="Q203" s="26">
        <v>-75000</v>
      </c>
      <c r="R203" s="26">
        <v>-75000</v>
      </c>
      <c r="S203" s="26">
        <v>-75000</v>
      </c>
      <c r="T203" s="26">
        <v>-75000</v>
      </c>
      <c r="U203" s="26">
        <v>-75000</v>
      </c>
      <c r="V203" s="26">
        <v>-75000</v>
      </c>
      <c r="W203" s="26">
        <v>-75000</v>
      </c>
      <c r="X203" s="26">
        <v>-75000</v>
      </c>
      <c r="Y203" s="26">
        <v>-75000</v>
      </c>
      <c r="Z203" s="26">
        <v>-75000</v>
      </c>
      <c r="AA203" s="26">
        <v>-75000</v>
      </c>
      <c r="AB203" s="26">
        <v>-75000</v>
      </c>
      <c r="AC203" s="26">
        <v>-75000</v>
      </c>
      <c r="AD203" s="26">
        <v>-75000</v>
      </c>
      <c r="AE203" s="26">
        <v>-75000</v>
      </c>
      <c r="AF203" s="26">
        <v>-75000</v>
      </c>
      <c r="AG203" s="26">
        <v>-75000</v>
      </c>
      <c r="AH203" s="26">
        <v>-75000</v>
      </c>
      <c r="AI203" s="26">
        <v>-75000</v>
      </c>
      <c r="AJ203" s="26">
        <v>-75000</v>
      </c>
      <c r="AK203" s="26">
        <v>-75000</v>
      </c>
      <c r="AL203" s="26">
        <v>-75000</v>
      </c>
      <c r="AM203" s="26">
        <v>-75000</v>
      </c>
      <c r="AN203" s="26">
        <v>-75000</v>
      </c>
      <c r="AO203" s="26">
        <v>-75000</v>
      </c>
      <c r="AP203" s="26">
        <v>-75000</v>
      </c>
      <c r="AQ203" s="26">
        <v>-75000</v>
      </c>
      <c r="AR203" s="26">
        <v>-75000</v>
      </c>
      <c r="AS203" s="26">
        <v>-75000</v>
      </c>
      <c r="AT203" s="26">
        <v>-75000</v>
      </c>
      <c r="AU203" s="26">
        <v>-75000</v>
      </c>
      <c r="AV203" s="26">
        <v>-75000</v>
      </c>
      <c r="AW203" s="26">
        <v>-75000</v>
      </c>
      <c r="AX203" s="26">
        <v>-75000</v>
      </c>
      <c r="AY203" s="26">
        <v>-75000</v>
      </c>
      <c r="AZ203" s="26">
        <v>-75000</v>
      </c>
      <c r="BA203" s="26">
        <v>-75000</v>
      </c>
      <c r="BB203" s="26">
        <v>-75000</v>
      </c>
      <c r="BC203" s="26">
        <v>-75000</v>
      </c>
      <c r="BD203" s="26">
        <v>-75000</v>
      </c>
      <c r="BE203" s="26">
        <v>-75000</v>
      </c>
      <c r="BF203" s="26">
        <v>-75000</v>
      </c>
      <c r="BG203" s="26">
        <v>-75000</v>
      </c>
      <c r="BH203" s="26">
        <v>-75000</v>
      </c>
      <c r="BI203" s="26">
        <v>-75000</v>
      </c>
      <c r="BJ203" s="26">
        <v>-75000</v>
      </c>
      <c r="BK203" s="26">
        <v>-75000</v>
      </c>
      <c r="BL203" s="26">
        <v>-75000</v>
      </c>
    </row>
    <row r="204" spans="1:64" outlineLevel="2">
      <c r="B204" s="11" t="s">
        <v>70</v>
      </c>
      <c r="C204" s="4" t="s">
        <v>7</v>
      </c>
      <c r="D204" s="57" t="s">
        <v>45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0</v>
      </c>
      <c r="M204" s="26">
        <v>0</v>
      </c>
      <c r="N204" s="26">
        <v>0</v>
      </c>
      <c r="O204" s="26">
        <v>0</v>
      </c>
      <c r="P204" s="26">
        <v>0</v>
      </c>
      <c r="Q204" s="26">
        <v>0</v>
      </c>
      <c r="R204" s="26">
        <v>0</v>
      </c>
      <c r="S204" s="26">
        <v>0</v>
      </c>
      <c r="T204" s="26">
        <v>0</v>
      </c>
      <c r="U204" s="26">
        <v>0</v>
      </c>
      <c r="V204" s="26">
        <v>0</v>
      </c>
      <c r="W204" s="26">
        <v>0</v>
      </c>
      <c r="X204" s="26">
        <v>0</v>
      </c>
      <c r="Y204" s="26">
        <v>0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  <c r="AK204" s="26">
        <v>0</v>
      </c>
      <c r="AL204" s="26">
        <v>0</v>
      </c>
      <c r="AM204" s="26">
        <v>0</v>
      </c>
      <c r="AN204" s="26">
        <v>0</v>
      </c>
      <c r="AO204" s="26">
        <v>0</v>
      </c>
      <c r="AP204" s="26">
        <v>0</v>
      </c>
      <c r="AQ204" s="26">
        <v>0</v>
      </c>
      <c r="AR204" s="26">
        <v>0</v>
      </c>
      <c r="AS204" s="26">
        <v>0</v>
      </c>
      <c r="AT204" s="26">
        <v>0</v>
      </c>
      <c r="AU204" s="26">
        <v>0</v>
      </c>
      <c r="AV204" s="26">
        <v>0</v>
      </c>
      <c r="AW204" s="26">
        <v>0</v>
      </c>
      <c r="AX204" s="26">
        <v>0</v>
      </c>
      <c r="AY204" s="26">
        <v>0</v>
      </c>
      <c r="AZ204" s="26">
        <v>0</v>
      </c>
      <c r="BA204" s="26">
        <v>0</v>
      </c>
      <c r="BB204" s="26">
        <v>0</v>
      </c>
      <c r="BC204" s="26">
        <v>0</v>
      </c>
      <c r="BD204" s="26">
        <v>0</v>
      </c>
      <c r="BE204" s="26">
        <v>0</v>
      </c>
      <c r="BF204" s="26">
        <v>0</v>
      </c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</row>
    <row r="205" spans="1:64" outlineLevel="2">
      <c r="B205" s="11" t="s">
        <v>71</v>
      </c>
      <c r="C205" s="4" t="s">
        <v>7</v>
      </c>
      <c r="D205" s="57" t="s">
        <v>45</v>
      </c>
      <c r="E205" s="26">
        <v>0</v>
      </c>
      <c r="F205" s="26">
        <v>0</v>
      </c>
      <c r="G205" s="26">
        <v>0</v>
      </c>
      <c r="H205" s="26">
        <v>0</v>
      </c>
      <c r="I205" s="26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0</v>
      </c>
      <c r="O205" s="26">
        <v>0</v>
      </c>
      <c r="P205" s="26">
        <v>0</v>
      </c>
      <c r="Q205" s="26">
        <v>0</v>
      </c>
      <c r="R205" s="26">
        <v>0</v>
      </c>
      <c r="S205" s="26">
        <v>0</v>
      </c>
      <c r="T205" s="26">
        <v>0</v>
      </c>
      <c r="U205" s="26">
        <v>0</v>
      </c>
      <c r="V205" s="26">
        <v>0</v>
      </c>
      <c r="W205" s="26">
        <v>0</v>
      </c>
      <c r="X205" s="26">
        <v>0</v>
      </c>
      <c r="Y205" s="26">
        <v>0</v>
      </c>
      <c r="Z205" s="26">
        <v>0</v>
      </c>
      <c r="AA205" s="26">
        <v>0</v>
      </c>
      <c r="AB205" s="26">
        <v>0</v>
      </c>
      <c r="AC205" s="26">
        <v>0</v>
      </c>
      <c r="AD205" s="26">
        <v>0</v>
      </c>
      <c r="AE205" s="26">
        <v>0</v>
      </c>
      <c r="AF205" s="26">
        <v>0</v>
      </c>
      <c r="AG205" s="26">
        <v>0</v>
      </c>
      <c r="AH205" s="26">
        <v>0</v>
      </c>
      <c r="AI205" s="26">
        <v>0</v>
      </c>
      <c r="AJ205" s="26">
        <v>0</v>
      </c>
      <c r="AK205" s="26">
        <v>0</v>
      </c>
      <c r="AL205" s="26">
        <v>0</v>
      </c>
      <c r="AM205" s="26">
        <v>0</v>
      </c>
      <c r="AN205" s="26">
        <v>0</v>
      </c>
      <c r="AO205" s="26">
        <v>0</v>
      </c>
      <c r="AP205" s="26">
        <v>0</v>
      </c>
      <c r="AQ205" s="26">
        <v>0</v>
      </c>
      <c r="AR205" s="26">
        <v>0</v>
      </c>
      <c r="AS205" s="26">
        <v>0</v>
      </c>
      <c r="AT205" s="26">
        <v>0</v>
      </c>
      <c r="AU205" s="26">
        <v>0</v>
      </c>
      <c r="AV205" s="26">
        <v>0</v>
      </c>
      <c r="AW205" s="26">
        <v>0</v>
      </c>
      <c r="AX205" s="26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0</v>
      </c>
      <c r="BD205" s="26">
        <v>0</v>
      </c>
      <c r="BE205" s="26">
        <v>0</v>
      </c>
      <c r="BF205" s="26">
        <v>0</v>
      </c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</row>
    <row r="206" spans="1:64" outlineLevel="2">
      <c r="B206" s="11" t="s">
        <v>72</v>
      </c>
      <c r="C206" s="4" t="s">
        <v>7</v>
      </c>
      <c r="D206" s="57" t="s">
        <v>45</v>
      </c>
      <c r="E206" s="26">
        <v>0</v>
      </c>
      <c r="F206" s="26">
        <v>0</v>
      </c>
      <c r="G206" s="26">
        <v>0</v>
      </c>
      <c r="H206" s="26">
        <v>0</v>
      </c>
      <c r="I206" s="26">
        <v>0</v>
      </c>
      <c r="J206" s="26">
        <v>0</v>
      </c>
      <c r="K206" s="26">
        <v>0</v>
      </c>
      <c r="L206" s="26">
        <v>0</v>
      </c>
      <c r="M206" s="26">
        <v>0</v>
      </c>
      <c r="N206" s="26">
        <v>0</v>
      </c>
      <c r="O206" s="26">
        <v>0</v>
      </c>
      <c r="P206" s="26">
        <v>0</v>
      </c>
      <c r="Q206" s="26">
        <v>0</v>
      </c>
      <c r="R206" s="26">
        <v>0</v>
      </c>
      <c r="S206" s="26">
        <v>0</v>
      </c>
      <c r="T206" s="26">
        <v>0</v>
      </c>
      <c r="U206" s="26">
        <v>0</v>
      </c>
      <c r="V206" s="26">
        <v>0</v>
      </c>
      <c r="W206" s="26">
        <v>0</v>
      </c>
      <c r="X206" s="26">
        <v>0</v>
      </c>
      <c r="Y206" s="26">
        <v>0</v>
      </c>
      <c r="Z206" s="26">
        <v>0</v>
      </c>
      <c r="AA206" s="26">
        <v>0</v>
      </c>
      <c r="AB206" s="26">
        <v>0</v>
      </c>
      <c r="AC206" s="26">
        <v>0</v>
      </c>
      <c r="AD206" s="26">
        <v>0</v>
      </c>
      <c r="AE206" s="26">
        <v>0</v>
      </c>
      <c r="AF206" s="26">
        <v>0</v>
      </c>
      <c r="AG206" s="26">
        <v>0</v>
      </c>
      <c r="AH206" s="26">
        <v>0</v>
      </c>
      <c r="AI206" s="26">
        <v>0</v>
      </c>
      <c r="AJ206" s="26">
        <v>0</v>
      </c>
      <c r="AK206" s="26">
        <v>0</v>
      </c>
      <c r="AL206" s="26">
        <v>0</v>
      </c>
      <c r="AM206" s="26">
        <v>0</v>
      </c>
      <c r="AN206" s="26">
        <v>0</v>
      </c>
      <c r="AO206" s="26">
        <v>0</v>
      </c>
      <c r="AP206" s="26">
        <v>0</v>
      </c>
      <c r="AQ206" s="26">
        <v>0</v>
      </c>
      <c r="AR206" s="26">
        <v>0</v>
      </c>
      <c r="AS206" s="26">
        <v>0</v>
      </c>
      <c r="AT206" s="26">
        <v>0</v>
      </c>
      <c r="AU206" s="26">
        <v>0</v>
      </c>
      <c r="AV206" s="26">
        <v>0</v>
      </c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6">
        <v>0</v>
      </c>
      <c r="BF206" s="26">
        <v>0</v>
      </c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</row>
    <row r="207" spans="1:64" outlineLevel="2">
      <c r="B207" s="11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</row>
    <row r="208" spans="1:64" s="66" customFormat="1" outlineLevel="2">
      <c r="A208" s="1"/>
      <c r="B208" s="67" t="s">
        <v>73</v>
      </c>
      <c r="C208" s="64" t="s">
        <v>18</v>
      </c>
      <c r="D208" s="64"/>
      <c r="E208" s="65">
        <f xml:space="preserve"> E209 + E212 + E215 + E218 + E221</f>
        <v>0</v>
      </c>
      <c r="F208" s="65">
        <f t="shared" ref="F208:G208" si="2785" xml:space="preserve"> F209 + F212 + F215 + F218 + F221</f>
        <v>0</v>
      </c>
      <c r="G208" s="65">
        <f t="shared" si="2785"/>
        <v>0</v>
      </c>
      <c r="H208" s="65">
        <f xml:space="preserve"> H209 + H212 + H215 + H218 + H221</f>
        <v>0</v>
      </c>
      <c r="I208" s="65">
        <f t="shared" ref="I208:K208" si="2786" xml:space="preserve"> I209 + I212 + I215 + I218 + I221</f>
        <v>0</v>
      </c>
      <c r="J208" s="65">
        <f t="shared" si="2786"/>
        <v>0</v>
      </c>
      <c r="K208" s="65">
        <f t="shared" si="2786"/>
        <v>0</v>
      </c>
      <c r="L208" s="65">
        <f xml:space="preserve"> L209 + L212 + L215 + L218 + L221</f>
        <v>0</v>
      </c>
      <c r="M208" s="65">
        <f t="shared" ref="M208:BL208" si="2787" xml:space="preserve"> M209 + M212 + M215 + M218 + M221</f>
        <v>0</v>
      </c>
      <c r="N208" s="65">
        <f t="shared" si="2787"/>
        <v>0</v>
      </c>
      <c r="O208" s="65">
        <f t="shared" si="2787"/>
        <v>0</v>
      </c>
      <c r="P208" s="65">
        <f t="shared" si="2787"/>
        <v>0</v>
      </c>
      <c r="Q208" s="65">
        <f t="shared" si="2787"/>
        <v>0</v>
      </c>
      <c r="R208" s="65">
        <f t="shared" si="2787"/>
        <v>0</v>
      </c>
      <c r="S208" s="65">
        <f t="shared" si="2787"/>
        <v>0</v>
      </c>
      <c r="T208" s="65">
        <f t="shared" si="2787"/>
        <v>0</v>
      </c>
      <c r="U208" s="65">
        <f t="shared" si="2787"/>
        <v>0</v>
      </c>
      <c r="V208" s="65">
        <f t="shared" si="2787"/>
        <v>0</v>
      </c>
      <c r="W208" s="65">
        <f t="shared" si="2787"/>
        <v>0</v>
      </c>
      <c r="X208" s="65">
        <f t="shared" si="2787"/>
        <v>0</v>
      </c>
      <c r="Y208" s="65">
        <f t="shared" si="2787"/>
        <v>0</v>
      </c>
      <c r="Z208" s="65">
        <f t="shared" si="2787"/>
        <v>0</v>
      </c>
      <c r="AA208" s="65">
        <f t="shared" si="2787"/>
        <v>0</v>
      </c>
      <c r="AB208" s="65">
        <f t="shared" si="2787"/>
        <v>0</v>
      </c>
      <c r="AC208" s="65">
        <f t="shared" si="2787"/>
        <v>0</v>
      </c>
      <c r="AD208" s="65">
        <f t="shared" si="2787"/>
        <v>0</v>
      </c>
      <c r="AE208" s="65">
        <f t="shared" si="2787"/>
        <v>0</v>
      </c>
      <c r="AF208" s="65">
        <f t="shared" si="2787"/>
        <v>0</v>
      </c>
      <c r="AG208" s="65">
        <f t="shared" si="2787"/>
        <v>0</v>
      </c>
      <c r="AH208" s="65">
        <f t="shared" si="2787"/>
        <v>0</v>
      </c>
      <c r="AI208" s="65">
        <f t="shared" si="2787"/>
        <v>0</v>
      </c>
      <c r="AJ208" s="65">
        <f t="shared" si="2787"/>
        <v>0</v>
      </c>
      <c r="AK208" s="65">
        <f t="shared" si="2787"/>
        <v>0</v>
      </c>
      <c r="AL208" s="65">
        <f t="shared" si="2787"/>
        <v>0</v>
      </c>
      <c r="AM208" s="65">
        <f t="shared" si="2787"/>
        <v>0</v>
      </c>
      <c r="AN208" s="65">
        <f t="shared" si="2787"/>
        <v>0</v>
      </c>
      <c r="AO208" s="65">
        <f t="shared" si="2787"/>
        <v>0</v>
      </c>
      <c r="AP208" s="65">
        <f t="shared" si="2787"/>
        <v>0</v>
      </c>
      <c r="AQ208" s="65">
        <f t="shared" si="2787"/>
        <v>0</v>
      </c>
      <c r="AR208" s="65">
        <f xml:space="preserve"> AR209 + AR212 + AR215 + AR218 + AR221</f>
        <v>0</v>
      </c>
      <c r="AS208" s="65">
        <f xml:space="preserve"> AS209 + AS212 + AS215 + AS218 + AS221</f>
        <v>0</v>
      </c>
      <c r="AT208" s="65">
        <f t="shared" si="2787"/>
        <v>0</v>
      </c>
      <c r="AU208" s="65">
        <f t="shared" si="2787"/>
        <v>0</v>
      </c>
      <c r="AV208" s="65">
        <f t="shared" si="2787"/>
        <v>0</v>
      </c>
      <c r="AW208" s="65">
        <f t="shared" si="2787"/>
        <v>0</v>
      </c>
      <c r="AX208" s="65">
        <f t="shared" si="2787"/>
        <v>0</v>
      </c>
      <c r="AY208" s="65">
        <f t="shared" si="2787"/>
        <v>0</v>
      </c>
      <c r="AZ208" s="65">
        <f t="shared" si="2787"/>
        <v>0</v>
      </c>
      <c r="BA208" s="65">
        <f t="shared" si="2787"/>
        <v>0</v>
      </c>
      <c r="BB208" s="65">
        <f t="shared" si="2787"/>
        <v>0</v>
      </c>
      <c r="BC208" s="65">
        <f t="shared" si="2787"/>
        <v>0</v>
      </c>
      <c r="BD208" s="65">
        <f t="shared" si="2787"/>
        <v>0</v>
      </c>
      <c r="BE208" s="65">
        <f t="shared" si="2787"/>
        <v>0</v>
      </c>
      <c r="BF208" s="65">
        <f t="shared" si="2787"/>
        <v>0</v>
      </c>
      <c r="BG208" s="65">
        <f t="shared" si="2787"/>
        <v>0</v>
      </c>
      <c r="BH208" s="65">
        <f t="shared" si="2787"/>
        <v>0</v>
      </c>
      <c r="BI208" s="65">
        <f t="shared" si="2787"/>
        <v>0</v>
      </c>
      <c r="BJ208" s="65">
        <f t="shared" si="2787"/>
        <v>0</v>
      </c>
      <c r="BK208" s="65">
        <f t="shared" si="2787"/>
        <v>0</v>
      </c>
      <c r="BL208" s="65">
        <f t="shared" si="2787"/>
        <v>0</v>
      </c>
    </row>
    <row r="209" spans="1:64" s="66" customFormat="1" outlineLevel="3">
      <c r="A209" s="1"/>
      <c r="B209" s="69" t="s">
        <v>42</v>
      </c>
      <c r="C209" s="64" t="s">
        <v>18</v>
      </c>
      <c r="D209" s="64"/>
      <c r="E209" s="65">
        <f t="shared" ref="E209" si="2788" xml:space="preserve"> - E210 * E211</f>
        <v>0</v>
      </c>
      <c r="F209" s="65">
        <f t="shared" ref="F209" si="2789" xml:space="preserve"> - F210 * F211</f>
        <v>0</v>
      </c>
      <c r="G209" s="65">
        <f t="shared" ref="G209" si="2790" xml:space="preserve"> - G210 * G211</f>
        <v>0</v>
      </c>
      <c r="H209" s="65">
        <f t="shared" ref="H209" si="2791" xml:space="preserve"> - H210 * H211</f>
        <v>0</v>
      </c>
      <c r="I209" s="65">
        <f t="shared" ref="I209" si="2792" xml:space="preserve"> - I210 * I211</f>
        <v>0</v>
      </c>
      <c r="J209" s="65">
        <f t="shared" ref="J209" si="2793" xml:space="preserve"> - J210 * J211</f>
        <v>0</v>
      </c>
      <c r="K209" s="65">
        <f t="shared" ref="K209" si="2794" xml:space="preserve"> - K210 * K211</f>
        <v>0</v>
      </c>
      <c r="L209" s="65">
        <f t="shared" ref="L209" si="2795" xml:space="preserve"> - L210 * L211</f>
        <v>0</v>
      </c>
      <c r="M209" s="65">
        <f t="shared" ref="M209" si="2796" xml:space="preserve"> - M210 * M211</f>
        <v>0</v>
      </c>
      <c r="N209" s="65">
        <f t="shared" ref="N209" si="2797" xml:space="preserve"> - N210 * N211</f>
        <v>0</v>
      </c>
      <c r="O209" s="65">
        <f t="shared" ref="O209" si="2798" xml:space="preserve"> - O210 * O211</f>
        <v>0</v>
      </c>
      <c r="P209" s="65">
        <f t="shared" ref="P209" si="2799" xml:space="preserve"> - P210 * P211</f>
        <v>0</v>
      </c>
      <c r="Q209" s="65">
        <f t="shared" ref="Q209" si="2800" xml:space="preserve"> - Q210 * Q211</f>
        <v>0</v>
      </c>
      <c r="R209" s="65">
        <f t="shared" ref="R209" si="2801" xml:space="preserve"> - R210 * R211</f>
        <v>0</v>
      </c>
      <c r="S209" s="65">
        <f t="shared" ref="S209" si="2802" xml:space="preserve"> - S210 * S211</f>
        <v>0</v>
      </c>
      <c r="T209" s="65">
        <f t="shared" ref="T209" si="2803" xml:space="preserve"> - T210 * T211</f>
        <v>0</v>
      </c>
      <c r="U209" s="65">
        <f t="shared" ref="U209" si="2804" xml:space="preserve"> - U210 * U211</f>
        <v>0</v>
      </c>
      <c r="V209" s="65">
        <f t="shared" ref="V209" si="2805" xml:space="preserve"> - V210 * V211</f>
        <v>0</v>
      </c>
      <c r="W209" s="65">
        <f t="shared" ref="W209" si="2806" xml:space="preserve"> - W210 * W211</f>
        <v>0</v>
      </c>
      <c r="X209" s="65">
        <f t="shared" ref="X209" si="2807" xml:space="preserve"> - X210 * X211</f>
        <v>0</v>
      </c>
      <c r="Y209" s="65">
        <f t="shared" ref="Y209" si="2808" xml:space="preserve"> - Y210 * Y211</f>
        <v>0</v>
      </c>
      <c r="Z209" s="65">
        <f t="shared" ref="Z209" si="2809" xml:space="preserve"> - Z210 * Z211</f>
        <v>0</v>
      </c>
      <c r="AA209" s="65">
        <f t="shared" ref="AA209" si="2810" xml:space="preserve"> - AA210 * AA211</f>
        <v>0</v>
      </c>
      <c r="AB209" s="65">
        <f t="shared" ref="AB209" si="2811" xml:space="preserve"> - AB210 * AB211</f>
        <v>0</v>
      </c>
      <c r="AC209" s="65">
        <f t="shared" ref="AC209" si="2812" xml:space="preserve"> - AC210 * AC211</f>
        <v>0</v>
      </c>
      <c r="AD209" s="65">
        <f t="shared" ref="AD209" si="2813" xml:space="preserve"> - AD210 * AD211</f>
        <v>0</v>
      </c>
      <c r="AE209" s="65">
        <f t="shared" ref="AE209" si="2814" xml:space="preserve"> - AE210 * AE211</f>
        <v>0</v>
      </c>
      <c r="AF209" s="65">
        <f t="shared" ref="AF209" si="2815" xml:space="preserve"> - AF210 * AF211</f>
        <v>0</v>
      </c>
      <c r="AG209" s="65">
        <f t="shared" ref="AG209" si="2816" xml:space="preserve"> - AG210 * AG211</f>
        <v>0</v>
      </c>
      <c r="AH209" s="65">
        <f t="shared" ref="AH209" si="2817" xml:space="preserve"> - AH210 * AH211</f>
        <v>0</v>
      </c>
      <c r="AI209" s="65">
        <f t="shared" ref="AI209" si="2818" xml:space="preserve"> - AI210 * AI211</f>
        <v>0</v>
      </c>
      <c r="AJ209" s="65">
        <f t="shared" ref="AJ209" si="2819" xml:space="preserve"> - AJ210 * AJ211</f>
        <v>0</v>
      </c>
      <c r="AK209" s="65">
        <f t="shared" ref="AK209" si="2820" xml:space="preserve"> - AK210 * AK211</f>
        <v>0</v>
      </c>
      <c r="AL209" s="65">
        <f t="shared" ref="AL209" si="2821" xml:space="preserve"> - AL210 * AL211</f>
        <v>0</v>
      </c>
      <c r="AM209" s="65">
        <f t="shared" ref="AM209" si="2822" xml:space="preserve"> - AM210 * AM211</f>
        <v>0</v>
      </c>
      <c r="AN209" s="65">
        <f t="shared" ref="AN209" si="2823" xml:space="preserve"> - AN210 * AN211</f>
        <v>0</v>
      </c>
      <c r="AO209" s="65">
        <f t="shared" ref="AO209" si="2824" xml:space="preserve"> - AO210 * AO211</f>
        <v>0</v>
      </c>
      <c r="AP209" s="65">
        <f t="shared" ref="AP209" si="2825" xml:space="preserve"> - AP210 * AP211</f>
        <v>0</v>
      </c>
      <c r="AQ209" s="65">
        <f t="shared" ref="AQ209" si="2826" xml:space="preserve"> - AQ210 * AQ211</f>
        <v>0</v>
      </c>
      <c r="AR209" s="65">
        <f t="shared" ref="AR209" si="2827" xml:space="preserve"> - AR210 * AR211</f>
        <v>0</v>
      </c>
      <c r="AS209" s="65">
        <f t="shared" ref="AS209" si="2828" xml:space="preserve"> - AS210 * AS211</f>
        <v>0</v>
      </c>
      <c r="AT209" s="65">
        <f t="shared" ref="AT209" si="2829" xml:space="preserve"> - AT210 * AT211</f>
        <v>0</v>
      </c>
      <c r="AU209" s="65">
        <f t="shared" ref="AU209" si="2830" xml:space="preserve"> - AU210 * AU211</f>
        <v>0</v>
      </c>
      <c r="AV209" s="65">
        <f t="shared" ref="AV209" si="2831" xml:space="preserve"> - AV210 * AV211</f>
        <v>0</v>
      </c>
      <c r="AW209" s="65">
        <f t="shared" ref="AW209" si="2832" xml:space="preserve"> - AW210 * AW211</f>
        <v>0</v>
      </c>
      <c r="AX209" s="65">
        <f t="shared" ref="AX209" si="2833" xml:space="preserve"> - AX210 * AX211</f>
        <v>0</v>
      </c>
      <c r="AY209" s="65">
        <f t="shared" ref="AY209" si="2834" xml:space="preserve"> - AY210 * AY211</f>
        <v>0</v>
      </c>
      <c r="AZ209" s="65">
        <f t="shared" ref="AZ209" si="2835" xml:space="preserve"> - AZ210 * AZ211</f>
        <v>0</v>
      </c>
      <c r="BA209" s="65">
        <f t="shared" ref="BA209" si="2836" xml:space="preserve"> - BA210 * BA211</f>
        <v>0</v>
      </c>
      <c r="BB209" s="65">
        <f t="shared" ref="BB209" si="2837" xml:space="preserve"> - BB210 * BB211</f>
        <v>0</v>
      </c>
      <c r="BC209" s="65">
        <f t="shared" ref="BC209" si="2838" xml:space="preserve"> - BC210 * BC211</f>
        <v>0</v>
      </c>
      <c r="BD209" s="65">
        <f t="shared" ref="BD209" si="2839" xml:space="preserve"> - BD210 * BD211</f>
        <v>0</v>
      </c>
      <c r="BE209" s="65">
        <f t="shared" ref="BE209" si="2840" xml:space="preserve"> - BE210 * BE211</f>
        <v>0</v>
      </c>
      <c r="BF209" s="65">
        <f t="shared" ref="BF209" si="2841" xml:space="preserve"> - BF210 * BF211</f>
        <v>0</v>
      </c>
      <c r="BG209" s="65">
        <f t="shared" ref="BG209" si="2842" xml:space="preserve"> - BG210 * BG211</f>
        <v>0</v>
      </c>
      <c r="BH209" s="65">
        <f t="shared" ref="BH209" si="2843" xml:space="preserve"> - BH210 * BH211</f>
        <v>0</v>
      </c>
      <c r="BI209" s="65">
        <f t="shared" ref="BI209" si="2844" xml:space="preserve"> - BI210 * BI211</f>
        <v>0</v>
      </c>
      <c r="BJ209" s="65">
        <f t="shared" ref="BJ209" si="2845" xml:space="preserve"> - BJ210 * BJ211</f>
        <v>0</v>
      </c>
      <c r="BK209" s="65">
        <f t="shared" ref="BK209" si="2846" xml:space="preserve"> - BK210 * BK211</f>
        <v>0</v>
      </c>
      <c r="BL209" s="65">
        <f t="shared" ref="BL209" si="2847" xml:space="preserve"> - BL210 * BL211</f>
        <v>0</v>
      </c>
    </row>
    <row r="210" spans="1:64" s="66" customFormat="1" outlineLevel="3">
      <c r="A210" s="1"/>
      <c r="B210" s="75" t="s">
        <v>30</v>
      </c>
      <c r="C210" s="64" t="s">
        <v>35</v>
      </c>
      <c r="D210" s="64"/>
      <c r="E210" s="65">
        <v>0</v>
      </c>
      <c r="F210" s="65">
        <v>0</v>
      </c>
      <c r="G210" s="65">
        <v>0</v>
      </c>
      <c r="H210" s="65">
        <v>0</v>
      </c>
      <c r="I210" s="65">
        <v>0</v>
      </c>
      <c r="J210" s="65">
        <v>0</v>
      </c>
      <c r="K210" s="65">
        <v>0</v>
      </c>
      <c r="L210" s="65">
        <v>0</v>
      </c>
      <c r="M210" s="65">
        <v>0</v>
      </c>
      <c r="N210" s="65">
        <v>0</v>
      </c>
      <c r="O210" s="65">
        <v>0</v>
      </c>
      <c r="P210" s="65">
        <v>0</v>
      </c>
      <c r="Q210" s="65">
        <v>0</v>
      </c>
      <c r="R210" s="65">
        <v>0</v>
      </c>
      <c r="S210" s="65">
        <v>0</v>
      </c>
      <c r="T210" s="65">
        <v>0</v>
      </c>
      <c r="U210" s="65">
        <v>0</v>
      </c>
      <c r="V210" s="65">
        <v>0</v>
      </c>
      <c r="W210" s="65">
        <v>0</v>
      </c>
      <c r="X210" s="65">
        <v>0</v>
      </c>
      <c r="Y210" s="65">
        <v>0</v>
      </c>
      <c r="Z210" s="65">
        <v>0</v>
      </c>
      <c r="AA210" s="65">
        <v>0</v>
      </c>
      <c r="AB210" s="65">
        <v>0</v>
      </c>
      <c r="AC210" s="65">
        <v>0</v>
      </c>
      <c r="AD210" s="65">
        <v>0</v>
      </c>
      <c r="AE210" s="65">
        <v>0</v>
      </c>
      <c r="AF210" s="65">
        <v>0</v>
      </c>
      <c r="AG210" s="65">
        <v>0</v>
      </c>
      <c r="AH210" s="65">
        <v>0</v>
      </c>
      <c r="AI210" s="65">
        <v>0</v>
      </c>
      <c r="AJ210" s="65">
        <v>0</v>
      </c>
      <c r="AK210" s="65">
        <v>0</v>
      </c>
      <c r="AL210" s="65">
        <v>0</v>
      </c>
      <c r="AM210" s="65">
        <v>0</v>
      </c>
      <c r="AN210" s="65">
        <v>0</v>
      </c>
      <c r="AO210" s="65">
        <v>0</v>
      </c>
      <c r="AP210" s="65">
        <v>0</v>
      </c>
      <c r="AQ210" s="65">
        <v>0</v>
      </c>
      <c r="AR210" s="65">
        <v>0</v>
      </c>
      <c r="AS210" s="65">
        <v>0</v>
      </c>
      <c r="AT210" s="65">
        <v>0</v>
      </c>
      <c r="AU210" s="65">
        <v>0</v>
      </c>
      <c r="AV210" s="65">
        <v>0</v>
      </c>
      <c r="AW210" s="65">
        <v>0</v>
      </c>
      <c r="AX210" s="65">
        <v>0</v>
      </c>
      <c r="AY210" s="65">
        <v>0</v>
      </c>
      <c r="AZ210" s="65">
        <v>0</v>
      </c>
      <c r="BA210" s="65">
        <v>0</v>
      </c>
      <c r="BB210" s="65">
        <v>0</v>
      </c>
      <c r="BC210" s="65">
        <v>0</v>
      </c>
      <c r="BD210" s="65">
        <v>0</v>
      </c>
      <c r="BE210" s="65">
        <v>0</v>
      </c>
      <c r="BF210" s="65">
        <v>0</v>
      </c>
      <c r="BG210" s="65">
        <v>0</v>
      </c>
      <c r="BH210" s="65">
        <v>0</v>
      </c>
      <c r="BI210" s="65">
        <v>0</v>
      </c>
      <c r="BJ210" s="65">
        <v>0</v>
      </c>
      <c r="BK210" s="65">
        <v>0</v>
      </c>
      <c r="BL210" s="65">
        <v>0</v>
      </c>
    </row>
    <row r="211" spans="1:64" s="66" customFormat="1" outlineLevel="3">
      <c r="A211" s="1"/>
      <c r="B211" s="75" t="s">
        <v>32</v>
      </c>
      <c r="C211" s="64" t="s">
        <v>33</v>
      </c>
      <c r="D211" s="64"/>
      <c r="E211" s="65">
        <v>0</v>
      </c>
      <c r="F211" s="65">
        <v>0</v>
      </c>
      <c r="G211" s="65">
        <v>0</v>
      </c>
      <c r="H211" s="65">
        <v>0</v>
      </c>
      <c r="I211" s="65">
        <v>0</v>
      </c>
      <c r="J211" s="65">
        <v>0</v>
      </c>
      <c r="K211" s="65">
        <v>0</v>
      </c>
      <c r="L211" s="65">
        <v>0</v>
      </c>
      <c r="M211" s="65">
        <v>0</v>
      </c>
      <c r="N211" s="65">
        <v>0</v>
      </c>
      <c r="O211" s="65">
        <v>0</v>
      </c>
      <c r="P211" s="65">
        <v>0</v>
      </c>
      <c r="Q211" s="65">
        <v>0</v>
      </c>
      <c r="R211" s="65">
        <v>0</v>
      </c>
      <c r="S211" s="65">
        <v>0</v>
      </c>
      <c r="T211" s="65">
        <v>0</v>
      </c>
      <c r="U211" s="65">
        <v>0</v>
      </c>
      <c r="V211" s="65">
        <v>0</v>
      </c>
      <c r="W211" s="65">
        <v>0</v>
      </c>
      <c r="X211" s="65">
        <v>0</v>
      </c>
      <c r="Y211" s="65">
        <v>0</v>
      </c>
      <c r="Z211" s="65">
        <v>0</v>
      </c>
      <c r="AA211" s="65">
        <v>0</v>
      </c>
      <c r="AB211" s="65">
        <v>0</v>
      </c>
      <c r="AC211" s="65">
        <v>0</v>
      </c>
      <c r="AD211" s="65">
        <v>0</v>
      </c>
      <c r="AE211" s="65">
        <v>0</v>
      </c>
      <c r="AF211" s="65">
        <v>0</v>
      </c>
      <c r="AG211" s="65">
        <v>0</v>
      </c>
      <c r="AH211" s="65">
        <v>0</v>
      </c>
      <c r="AI211" s="65">
        <v>0</v>
      </c>
      <c r="AJ211" s="65">
        <v>0</v>
      </c>
      <c r="AK211" s="65">
        <v>0</v>
      </c>
      <c r="AL211" s="65">
        <v>0</v>
      </c>
      <c r="AM211" s="65">
        <v>0</v>
      </c>
      <c r="AN211" s="65">
        <v>0</v>
      </c>
      <c r="AO211" s="65">
        <v>0</v>
      </c>
      <c r="AP211" s="65">
        <v>0</v>
      </c>
      <c r="AQ211" s="65">
        <v>0</v>
      </c>
      <c r="AR211" s="65">
        <v>0</v>
      </c>
      <c r="AS211" s="65">
        <v>0</v>
      </c>
      <c r="AT211" s="65">
        <v>0</v>
      </c>
      <c r="AU211" s="65">
        <v>0</v>
      </c>
      <c r="AV211" s="65">
        <v>0</v>
      </c>
      <c r="AW211" s="65">
        <v>0</v>
      </c>
      <c r="AX211" s="65">
        <v>0</v>
      </c>
      <c r="AY211" s="65">
        <v>0</v>
      </c>
      <c r="AZ211" s="65">
        <v>0</v>
      </c>
      <c r="BA211" s="65">
        <v>0</v>
      </c>
      <c r="BB211" s="65">
        <v>0</v>
      </c>
      <c r="BC211" s="65">
        <v>0</v>
      </c>
      <c r="BD211" s="65">
        <v>0</v>
      </c>
      <c r="BE211" s="65">
        <v>0</v>
      </c>
      <c r="BF211" s="65">
        <v>0</v>
      </c>
      <c r="BG211" s="65">
        <v>0</v>
      </c>
      <c r="BH211" s="65">
        <v>0</v>
      </c>
      <c r="BI211" s="65">
        <v>0</v>
      </c>
      <c r="BJ211" s="65">
        <v>0</v>
      </c>
      <c r="BK211" s="65">
        <v>0</v>
      </c>
      <c r="BL211" s="65">
        <v>0</v>
      </c>
    </row>
    <row r="212" spans="1:64" s="66" customFormat="1" outlineLevel="3">
      <c r="A212" s="1"/>
      <c r="B212" s="69" t="s">
        <v>34</v>
      </c>
      <c r="C212" s="64" t="s">
        <v>18</v>
      </c>
      <c r="D212" s="64"/>
      <c r="E212" s="65">
        <f t="shared" ref="E212" si="2848" xml:space="preserve"> - E213 * E214</f>
        <v>0</v>
      </c>
      <c r="F212" s="65">
        <f t="shared" ref="F212" si="2849" xml:space="preserve"> - F213 * F214</f>
        <v>0</v>
      </c>
      <c r="G212" s="65">
        <f t="shared" ref="G212" si="2850" xml:space="preserve"> - G213 * G214</f>
        <v>0</v>
      </c>
      <c r="H212" s="65">
        <f t="shared" ref="H212" si="2851" xml:space="preserve"> - H213 * H214</f>
        <v>0</v>
      </c>
      <c r="I212" s="65">
        <f t="shared" ref="I212" si="2852" xml:space="preserve"> - I213 * I214</f>
        <v>0</v>
      </c>
      <c r="J212" s="65">
        <f t="shared" ref="J212" si="2853" xml:space="preserve"> - J213 * J214</f>
        <v>0</v>
      </c>
      <c r="K212" s="65">
        <f t="shared" ref="K212" si="2854" xml:space="preserve"> - K213 * K214</f>
        <v>0</v>
      </c>
      <c r="L212" s="65">
        <f t="shared" ref="L212" si="2855" xml:space="preserve"> - L213 * L214</f>
        <v>0</v>
      </c>
      <c r="M212" s="65">
        <f t="shared" ref="M212" si="2856" xml:space="preserve"> - M213 * M214</f>
        <v>0</v>
      </c>
      <c r="N212" s="65">
        <f t="shared" ref="N212" si="2857" xml:space="preserve"> - N213 * N214</f>
        <v>0</v>
      </c>
      <c r="O212" s="65">
        <f t="shared" ref="O212" si="2858" xml:space="preserve"> - O213 * O214</f>
        <v>0</v>
      </c>
      <c r="P212" s="65">
        <f t="shared" ref="P212" si="2859" xml:space="preserve"> - P213 * P214</f>
        <v>0</v>
      </c>
      <c r="Q212" s="65">
        <f t="shared" ref="Q212" si="2860" xml:space="preserve"> - Q213 * Q214</f>
        <v>0</v>
      </c>
      <c r="R212" s="65">
        <f t="shared" ref="R212" si="2861" xml:space="preserve"> - R213 * R214</f>
        <v>0</v>
      </c>
      <c r="S212" s="65">
        <f t="shared" ref="S212" si="2862" xml:space="preserve"> - S213 * S214</f>
        <v>0</v>
      </c>
      <c r="T212" s="65">
        <f t="shared" ref="T212" si="2863" xml:space="preserve"> - T213 * T214</f>
        <v>0</v>
      </c>
      <c r="U212" s="65">
        <f t="shared" ref="U212" si="2864" xml:space="preserve"> - U213 * U214</f>
        <v>0</v>
      </c>
      <c r="V212" s="65">
        <f t="shared" ref="V212" si="2865" xml:space="preserve"> - V213 * V214</f>
        <v>0</v>
      </c>
      <c r="W212" s="65">
        <f t="shared" ref="W212" si="2866" xml:space="preserve"> - W213 * W214</f>
        <v>0</v>
      </c>
      <c r="X212" s="65">
        <f t="shared" ref="X212" si="2867" xml:space="preserve"> - X213 * X214</f>
        <v>0</v>
      </c>
      <c r="Y212" s="65">
        <f t="shared" ref="Y212" si="2868" xml:space="preserve"> - Y213 * Y214</f>
        <v>0</v>
      </c>
      <c r="Z212" s="65">
        <f t="shared" ref="Z212" si="2869" xml:space="preserve"> - Z213 * Z214</f>
        <v>0</v>
      </c>
      <c r="AA212" s="65">
        <f t="shared" ref="AA212" si="2870" xml:space="preserve"> - AA213 * AA214</f>
        <v>0</v>
      </c>
      <c r="AB212" s="65">
        <f t="shared" ref="AB212" si="2871" xml:space="preserve"> - AB213 * AB214</f>
        <v>0</v>
      </c>
      <c r="AC212" s="65">
        <f t="shared" ref="AC212" si="2872" xml:space="preserve"> - AC213 * AC214</f>
        <v>0</v>
      </c>
      <c r="AD212" s="65">
        <f t="shared" ref="AD212" si="2873" xml:space="preserve"> - AD213 * AD214</f>
        <v>0</v>
      </c>
      <c r="AE212" s="65">
        <f t="shared" ref="AE212" si="2874" xml:space="preserve"> - AE213 * AE214</f>
        <v>0</v>
      </c>
      <c r="AF212" s="65">
        <f t="shared" ref="AF212" si="2875" xml:space="preserve"> - AF213 * AF214</f>
        <v>0</v>
      </c>
      <c r="AG212" s="65">
        <f t="shared" ref="AG212" si="2876" xml:space="preserve"> - AG213 * AG214</f>
        <v>0</v>
      </c>
      <c r="AH212" s="65">
        <f t="shared" ref="AH212" si="2877" xml:space="preserve"> - AH213 * AH214</f>
        <v>0</v>
      </c>
      <c r="AI212" s="65">
        <f t="shared" ref="AI212" si="2878" xml:space="preserve"> - AI213 * AI214</f>
        <v>0</v>
      </c>
      <c r="AJ212" s="65">
        <f t="shared" ref="AJ212" si="2879" xml:space="preserve"> - AJ213 * AJ214</f>
        <v>0</v>
      </c>
      <c r="AK212" s="65">
        <f t="shared" ref="AK212" si="2880" xml:space="preserve"> - AK213 * AK214</f>
        <v>0</v>
      </c>
      <c r="AL212" s="65">
        <f t="shared" ref="AL212" si="2881" xml:space="preserve"> - AL213 * AL214</f>
        <v>0</v>
      </c>
      <c r="AM212" s="65">
        <f t="shared" ref="AM212" si="2882" xml:space="preserve"> - AM213 * AM214</f>
        <v>0</v>
      </c>
      <c r="AN212" s="65">
        <f t="shared" ref="AN212" si="2883" xml:space="preserve"> - AN213 * AN214</f>
        <v>0</v>
      </c>
      <c r="AO212" s="65">
        <f t="shared" ref="AO212" si="2884" xml:space="preserve"> - AO213 * AO214</f>
        <v>0</v>
      </c>
      <c r="AP212" s="65">
        <f t="shared" ref="AP212" si="2885" xml:space="preserve"> - AP213 * AP214</f>
        <v>0</v>
      </c>
      <c r="AQ212" s="65">
        <f t="shared" ref="AQ212" si="2886" xml:space="preserve"> - AQ213 * AQ214</f>
        <v>0</v>
      </c>
      <c r="AR212" s="65">
        <f t="shared" ref="AR212" si="2887" xml:space="preserve"> - AR213 * AR214</f>
        <v>0</v>
      </c>
      <c r="AS212" s="65">
        <f t="shared" ref="AS212" si="2888" xml:space="preserve"> - AS213 * AS214</f>
        <v>0</v>
      </c>
      <c r="AT212" s="65">
        <f t="shared" ref="AT212" si="2889" xml:space="preserve"> - AT213 * AT214</f>
        <v>0</v>
      </c>
      <c r="AU212" s="65">
        <f t="shared" ref="AU212" si="2890" xml:space="preserve"> - AU213 * AU214</f>
        <v>0</v>
      </c>
      <c r="AV212" s="65">
        <f t="shared" ref="AV212" si="2891" xml:space="preserve"> - AV213 * AV214</f>
        <v>0</v>
      </c>
      <c r="AW212" s="65">
        <f t="shared" ref="AW212" si="2892" xml:space="preserve"> - AW213 * AW214</f>
        <v>0</v>
      </c>
      <c r="AX212" s="65">
        <f t="shared" ref="AX212" si="2893" xml:space="preserve"> - AX213 * AX214</f>
        <v>0</v>
      </c>
      <c r="AY212" s="65">
        <f t="shared" ref="AY212" si="2894" xml:space="preserve"> - AY213 * AY214</f>
        <v>0</v>
      </c>
      <c r="AZ212" s="65">
        <f t="shared" ref="AZ212" si="2895" xml:space="preserve"> - AZ213 * AZ214</f>
        <v>0</v>
      </c>
      <c r="BA212" s="65">
        <f t="shared" ref="BA212" si="2896" xml:space="preserve"> - BA213 * BA214</f>
        <v>0</v>
      </c>
      <c r="BB212" s="65">
        <f t="shared" ref="BB212" si="2897" xml:space="preserve"> - BB213 * BB214</f>
        <v>0</v>
      </c>
      <c r="BC212" s="65">
        <f t="shared" ref="BC212" si="2898" xml:space="preserve"> - BC213 * BC214</f>
        <v>0</v>
      </c>
      <c r="BD212" s="65">
        <f t="shared" ref="BD212" si="2899" xml:space="preserve"> - BD213 * BD214</f>
        <v>0</v>
      </c>
      <c r="BE212" s="65">
        <f t="shared" ref="BE212" si="2900" xml:space="preserve"> - BE213 * BE214</f>
        <v>0</v>
      </c>
      <c r="BF212" s="65">
        <f t="shared" ref="BF212" si="2901" xml:space="preserve"> - BF213 * BF214</f>
        <v>0</v>
      </c>
      <c r="BG212" s="65">
        <f t="shared" ref="BG212" si="2902" xml:space="preserve"> - BG213 * BG214</f>
        <v>0</v>
      </c>
      <c r="BH212" s="65">
        <f t="shared" ref="BH212" si="2903" xml:space="preserve"> - BH213 * BH214</f>
        <v>0</v>
      </c>
      <c r="BI212" s="65">
        <f t="shared" ref="BI212" si="2904" xml:space="preserve"> - BI213 * BI214</f>
        <v>0</v>
      </c>
      <c r="BJ212" s="65">
        <f t="shared" ref="BJ212" si="2905" xml:space="preserve"> - BJ213 * BJ214</f>
        <v>0</v>
      </c>
      <c r="BK212" s="65">
        <f t="shared" ref="BK212" si="2906" xml:space="preserve"> - BK213 * BK214</f>
        <v>0</v>
      </c>
      <c r="BL212" s="65">
        <f t="shared" ref="BL212" si="2907" xml:space="preserve"> - BL213 * BL214</f>
        <v>0</v>
      </c>
    </row>
    <row r="213" spans="1:64" s="66" customFormat="1" outlineLevel="3">
      <c r="A213" s="1"/>
      <c r="B213" s="75" t="s">
        <v>30</v>
      </c>
      <c r="C213" s="64" t="s">
        <v>35</v>
      </c>
      <c r="D213" s="64"/>
      <c r="E213" s="65">
        <v>0</v>
      </c>
      <c r="F213" s="65">
        <v>0</v>
      </c>
      <c r="G213" s="65">
        <v>0</v>
      </c>
      <c r="H213" s="65">
        <v>0</v>
      </c>
      <c r="I213" s="65">
        <v>0</v>
      </c>
      <c r="J213" s="65">
        <v>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Q213" s="65">
        <v>0</v>
      </c>
      <c r="R213" s="65">
        <v>0</v>
      </c>
      <c r="S213" s="65">
        <v>0</v>
      </c>
      <c r="T213" s="65">
        <v>0</v>
      </c>
      <c r="U213" s="65">
        <v>0</v>
      </c>
      <c r="V213" s="65">
        <v>0</v>
      </c>
      <c r="W213" s="65">
        <v>0</v>
      </c>
      <c r="X213" s="65">
        <v>0</v>
      </c>
      <c r="Y213" s="65">
        <v>0</v>
      </c>
      <c r="Z213" s="65">
        <v>0</v>
      </c>
      <c r="AA213" s="65">
        <v>0</v>
      </c>
      <c r="AB213" s="65">
        <v>0</v>
      </c>
      <c r="AC213" s="65">
        <v>0</v>
      </c>
      <c r="AD213" s="65">
        <v>0</v>
      </c>
      <c r="AE213" s="65">
        <v>0</v>
      </c>
      <c r="AF213" s="65">
        <v>0</v>
      </c>
      <c r="AG213" s="65">
        <v>0</v>
      </c>
      <c r="AH213" s="65">
        <v>0</v>
      </c>
      <c r="AI213" s="65">
        <v>0</v>
      </c>
      <c r="AJ213" s="65">
        <v>0</v>
      </c>
      <c r="AK213" s="65">
        <v>0</v>
      </c>
      <c r="AL213" s="65">
        <v>0</v>
      </c>
      <c r="AM213" s="65">
        <v>0</v>
      </c>
      <c r="AN213" s="65">
        <v>0</v>
      </c>
      <c r="AO213" s="65">
        <v>0</v>
      </c>
      <c r="AP213" s="65">
        <v>0</v>
      </c>
      <c r="AQ213" s="65">
        <v>0</v>
      </c>
      <c r="AR213" s="65">
        <v>0</v>
      </c>
      <c r="AS213" s="65">
        <v>0</v>
      </c>
      <c r="AT213" s="65">
        <v>0</v>
      </c>
      <c r="AU213" s="65">
        <v>0</v>
      </c>
      <c r="AV213" s="65">
        <v>0</v>
      </c>
      <c r="AW213" s="65">
        <v>0</v>
      </c>
      <c r="AX213" s="65">
        <v>0</v>
      </c>
      <c r="AY213" s="65">
        <v>0</v>
      </c>
      <c r="AZ213" s="65">
        <v>0</v>
      </c>
      <c r="BA213" s="65">
        <v>0</v>
      </c>
      <c r="BB213" s="65">
        <v>0</v>
      </c>
      <c r="BC213" s="65">
        <v>0</v>
      </c>
      <c r="BD213" s="65">
        <v>0</v>
      </c>
      <c r="BE213" s="65">
        <v>0</v>
      </c>
      <c r="BF213" s="65">
        <v>0</v>
      </c>
      <c r="BG213" s="65">
        <v>0</v>
      </c>
      <c r="BH213" s="65">
        <v>0</v>
      </c>
      <c r="BI213" s="65">
        <v>0</v>
      </c>
      <c r="BJ213" s="65">
        <v>0</v>
      </c>
      <c r="BK213" s="65">
        <v>0</v>
      </c>
      <c r="BL213" s="65">
        <v>0</v>
      </c>
    </row>
    <row r="214" spans="1:64" s="66" customFormat="1" outlineLevel="3">
      <c r="A214" s="1"/>
      <c r="B214" s="75" t="s">
        <v>32</v>
      </c>
      <c r="C214" s="64" t="s">
        <v>33</v>
      </c>
      <c r="D214" s="64"/>
      <c r="E214" s="65">
        <v>0</v>
      </c>
      <c r="F214" s="65">
        <v>0</v>
      </c>
      <c r="G214" s="65">
        <v>0</v>
      </c>
      <c r="H214" s="65">
        <v>0</v>
      </c>
      <c r="I214" s="65">
        <v>0</v>
      </c>
      <c r="J214" s="65">
        <v>0</v>
      </c>
      <c r="K214" s="65">
        <v>0</v>
      </c>
      <c r="L214" s="65">
        <v>0</v>
      </c>
      <c r="M214" s="65">
        <v>0</v>
      </c>
      <c r="N214" s="65">
        <v>0</v>
      </c>
      <c r="O214" s="65">
        <v>0</v>
      </c>
      <c r="P214" s="65">
        <v>0</v>
      </c>
      <c r="Q214" s="65">
        <v>0</v>
      </c>
      <c r="R214" s="65">
        <v>0</v>
      </c>
      <c r="S214" s="65">
        <v>0</v>
      </c>
      <c r="T214" s="65">
        <v>0</v>
      </c>
      <c r="U214" s="65">
        <v>0</v>
      </c>
      <c r="V214" s="65">
        <v>0</v>
      </c>
      <c r="W214" s="65">
        <v>0</v>
      </c>
      <c r="X214" s="65">
        <v>0</v>
      </c>
      <c r="Y214" s="65">
        <v>0</v>
      </c>
      <c r="Z214" s="65">
        <v>0</v>
      </c>
      <c r="AA214" s="65">
        <v>0</v>
      </c>
      <c r="AB214" s="65">
        <v>0</v>
      </c>
      <c r="AC214" s="65">
        <v>0</v>
      </c>
      <c r="AD214" s="65">
        <v>0</v>
      </c>
      <c r="AE214" s="65">
        <v>0</v>
      </c>
      <c r="AF214" s="65">
        <v>0</v>
      </c>
      <c r="AG214" s="65">
        <v>0</v>
      </c>
      <c r="AH214" s="65">
        <v>0</v>
      </c>
      <c r="AI214" s="65">
        <v>0</v>
      </c>
      <c r="AJ214" s="65">
        <v>0</v>
      </c>
      <c r="AK214" s="65">
        <v>0</v>
      </c>
      <c r="AL214" s="65">
        <v>0</v>
      </c>
      <c r="AM214" s="65">
        <v>0</v>
      </c>
      <c r="AN214" s="65">
        <v>0</v>
      </c>
      <c r="AO214" s="65">
        <v>0</v>
      </c>
      <c r="AP214" s="65">
        <v>0</v>
      </c>
      <c r="AQ214" s="65">
        <v>0</v>
      </c>
      <c r="AR214" s="65">
        <v>0</v>
      </c>
      <c r="AS214" s="65">
        <v>0</v>
      </c>
      <c r="AT214" s="65">
        <v>0</v>
      </c>
      <c r="AU214" s="65">
        <v>0</v>
      </c>
      <c r="AV214" s="65">
        <v>0</v>
      </c>
      <c r="AW214" s="65">
        <v>0</v>
      </c>
      <c r="AX214" s="65">
        <v>0</v>
      </c>
      <c r="AY214" s="65">
        <v>0</v>
      </c>
      <c r="AZ214" s="65">
        <v>0</v>
      </c>
      <c r="BA214" s="65">
        <v>0</v>
      </c>
      <c r="BB214" s="65">
        <v>0</v>
      </c>
      <c r="BC214" s="65">
        <v>0</v>
      </c>
      <c r="BD214" s="65">
        <v>0</v>
      </c>
      <c r="BE214" s="65">
        <v>0</v>
      </c>
      <c r="BF214" s="65">
        <v>0</v>
      </c>
      <c r="BG214" s="65">
        <v>0</v>
      </c>
      <c r="BH214" s="65">
        <v>0</v>
      </c>
      <c r="BI214" s="65">
        <v>0</v>
      </c>
      <c r="BJ214" s="65">
        <v>0</v>
      </c>
      <c r="BK214" s="65">
        <v>0</v>
      </c>
      <c r="BL214" s="65">
        <v>0</v>
      </c>
    </row>
    <row r="215" spans="1:64" s="66" customFormat="1" outlineLevel="3">
      <c r="A215" s="1"/>
      <c r="B215" s="69" t="s">
        <v>36</v>
      </c>
      <c r="C215" s="64" t="s">
        <v>18</v>
      </c>
      <c r="D215" s="64"/>
      <c r="E215" s="65">
        <f t="shared" ref="E215" si="2908" xml:space="preserve"> - E216 * E217</f>
        <v>0</v>
      </c>
      <c r="F215" s="65">
        <f t="shared" ref="F215" si="2909" xml:space="preserve"> - F216 * F217</f>
        <v>0</v>
      </c>
      <c r="G215" s="65">
        <f t="shared" ref="G215" si="2910" xml:space="preserve"> - G216 * G217</f>
        <v>0</v>
      </c>
      <c r="H215" s="65">
        <f t="shared" ref="H215" si="2911" xml:space="preserve"> - H216 * H217</f>
        <v>0</v>
      </c>
      <c r="I215" s="65">
        <f t="shared" ref="I215" si="2912" xml:space="preserve"> - I216 * I217</f>
        <v>0</v>
      </c>
      <c r="J215" s="65">
        <f t="shared" ref="J215" si="2913" xml:space="preserve"> - J216 * J217</f>
        <v>0</v>
      </c>
      <c r="K215" s="65">
        <f t="shared" ref="K215" si="2914" xml:space="preserve"> - K216 * K217</f>
        <v>0</v>
      </c>
      <c r="L215" s="65">
        <f t="shared" ref="L215" si="2915" xml:space="preserve"> - L216 * L217</f>
        <v>0</v>
      </c>
      <c r="M215" s="65">
        <f t="shared" ref="M215" si="2916" xml:space="preserve"> - M216 * M217</f>
        <v>0</v>
      </c>
      <c r="N215" s="65">
        <f t="shared" ref="N215" si="2917" xml:space="preserve"> - N216 * N217</f>
        <v>0</v>
      </c>
      <c r="O215" s="65">
        <f t="shared" ref="O215" si="2918" xml:space="preserve"> - O216 * O217</f>
        <v>0</v>
      </c>
      <c r="P215" s="65">
        <f t="shared" ref="P215" si="2919" xml:space="preserve"> - P216 * P217</f>
        <v>0</v>
      </c>
      <c r="Q215" s="65">
        <f t="shared" ref="Q215" si="2920" xml:space="preserve"> - Q216 * Q217</f>
        <v>0</v>
      </c>
      <c r="R215" s="65">
        <f t="shared" ref="R215" si="2921" xml:space="preserve"> - R216 * R217</f>
        <v>0</v>
      </c>
      <c r="S215" s="65">
        <f t="shared" ref="S215" si="2922" xml:space="preserve"> - S216 * S217</f>
        <v>0</v>
      </c>
      <c r="T215" s="65">
        <f t="shared" ref="T215" si="2923" xml:space="preserve"> - T216 * T217</f>
        <v>0</v>
      </c>
      <c r="U215" s="65">
        <f t="shared" ref="U215" si="2924" xml:space="preserve"> - U216 * U217</f>
        <v>0</v>
      </c>
      <c r="V215" s="65">
        <f t="shared" ref="V215" si="2925" xml:space="preserve"> - V216 * V217</f>
        <v>0</v>
      </c>
      <c r="W215" s="65">
        <f t="shared" ref="W215" si="2926" xml:space="preserve"> - W216 * W217</f>
        <v>0</v>
      </c>
      <c r="X215" s="65">
        <f t="shared" ref="X215" si="2927" xml:space="preserve"> - X216 * X217</f>
        <v>0</v>
      </c>
      <c r="Y215" s="65">
        <f t="shared" ref="Y215" si="2928" xml:space="preserve"> - Y216 * Y217</f>
        <v>0</v>
      </c>
      <c r="Z215" s="65">
        <f t="shared" ref="Z215" si="2929" xml:space="preserve"> - Z216 * Z217</f>
        <v>0</v>
      </c>
      <c r="AA215" s="65">
        <f t="shared" ref="AA215" si="2930" xml:space="preserve"> - AA216 * AA217</f>
        <v>0</v>
      </c>
      <c r="AB215" s="65">
        <f t="shared" ref="AB215" si="2931" xml:space="preserve"> - AB216 * AB217</f>
        <v>0</v>
      </c>
      <c r="AC215" s="65">
        <f t="shared" ref="AC215" si="2932" xml:space="preserve"> - AC216 * AC217</f>
        <v>0</v>
      </c>
      <c r="AD215" s="65">
        <f t="shared" ref="AD215" si="2933" xml:space="preserve"> - AD216 * AD217</f>
        <v>0</v>
      </c>
      <c r="AE215" s="65">
        <f t="shared" ref="AE215" si="2934" xml:space="preserve"> - AE216 * AE217</f>
        <v>0</v>
      </c>
      <c r="AF215" s="65">
        <f t="shared" ref="AF215" si="2935" xml:space="preserve"> - AF216 * AF217</f>
        <v>0</v>
      </c>
      <c r="AG215" s="65">
        <f t="shared" ref="AG215" si="2936" xml:space="preserve"> - AG216 * AG217</f>
        <v>0</v>
      </c>
      <c r="AH215" s="65">
        <f t="shared" ref="AH215" si="2937" xml:space="preserve"> - AH216 * AH217</f>
        <v>0</v>
      </c>
      <c r="AI215" s="65">
        <f t="shared" ref="AI215" si="2938" xml:space="preserve"> - AI216 * AI217</f>
        <v>0</v>
      </c>
      <c r="AJ215" s="65">
        <f t="shared" ref="AJ215" si="2939" xml:space="preserve"> - AJ216 * AJ217</f>
        <v>0</v>
      </c>
      <c r="AK215" s="65">
        <f t="shared" ref="AK215" si="2940" xml:space="preserve"> - AK216 * AK217</f>
        <v>0</v>
      </c>
      <c r="AL215" s="65">
        <f t="shared" ref="AL215" si="2941" xml:space="preserve"> - AL216 * AL217</f>
        <v>0</v>
      </c>
      <c r="AM215" s="65">
        <f t="shared" ref="AM215" si="2942" xml:space="preserve"> - AM216 * AM217</f>
        <v>0</v>
      </c>
      <c r="AN215" s="65">
        <f t="shared" ref="AN215" si="2943" xml:space="preserve"> - AN216 * AN217</f>
        <v>0</v>
      </c>
      <c r="AO215" s="65">
        <f t="shared" ref="AO215" si="2944" xml:space="preserve"> - AO216 * AO217</f>
        <v>0</v>
      </c>
      <c r="AP215" s="65">
        <f t="shared" ref="AP215" si="2945" xml:space="preserve"> - AP216 * AP217</f>
        <v>0</v>
      </c>
      <c r="AQ215" s="65">
        <f t="shared" ref="AQ215" si="2946" xml:space="preserve"> - AQ216 * AQ217</f>
        <v>0</v>
      </c>
      <c r="AR215" s="65">
        <f t="shared" ref="AR215" si="2947" xml:space="preserve"> - AR216 * AR217</f>
        <v>0</v>
      </c>
      <c r="AS215" s="65">
        <f t="shared" ref="AS215" si="2948" xml:space="preserve"> - AS216 * AS217</f>
        <v>0</v>
      </c>
      <c r="AT215" s="65">
        <f t="shared" ref="AT215" si="2949" xml:space="preserve"> - AT216 * AT217</f>
        <v>0</v>
      </c>
      <c r="AU215" s="65">
        <f t="shared" ref="AU215" si="2950" xml:space="preserve"> - AU216 * AU217</f>
        <v>0</v>
      </c>
      <c r="AV215" s="65">
        <f t="shared" ref="AV215" si="2951" xml:space="preserve"> - AV216 * AV217</f>
        <v>0</v>
      </c>
      <c r="AW215" s="65">
        <f t="shared" ref="AW215" si="2952" xml:space="preserve"> - AW216 * AW217</f>
        <v>0</v>
      </c>
      <c r="AX215" s="65">
        <f t="shared" ref="AX215" si="2953" xml:space="preserve"> - AX216 * AX217</f>
        <v>0</v>
      </c>
      <c r="AY215" s="65">
        <f t="shared" ref="AY215" si="2954" xml:space="preserve"> - AY216 * AY217</f>
        <v>0</v>
      </c>
      <c r="AZ215" s="65">
        <f t="shared" ref="AZ215" si="2955" xml:space="preserve"> - AZ216 * AZ217</f>
        <v>0</v>
      </c>
      <c r="BA215" s="65">
        <f t="shared" ref="BA215" si="2956" xml:space="preserve"> - BA216 * BA217</f>
        <v>0</v>
      </c>
      <c r="BB215" s="65">
        <f t="shared" ref="BB215" si="2957" xml:space="preserve"> - BB216 * BB217</f>
        <v>0</v>
      </c>
      <c r="BC215" s="65">
        <f t="shared" ref="BC215" si="2958" xml:space="preserve"> - BC216 * BC217</f>
        <v>0</v>
      </c>
      <c r="BD215" s="65">
        <f t="shared" ref="BD215" si="2959" xml:space="preserve"> - BD216 * BD217</f>
        <v>0</v>
      </c>
      <c r="BE215" s="65">
        <f t="shared" ref="BE215" si="2960" xml:space="preserve"> - BE216 * BE217</f>
        <v>0</v>
      </c>
      <c r="BF215" s="65">
        <f t="shared" ref="BF215" si="2961" xml:space="preserve"> - BF216 * BF217</f>
        <v>0</v>
      </c>
      <c r="BG215" s="65">
        <f t="shared" ref="BG215" si="2962" xml:space="preserve"> - BG216 * BG217</f>
        <v>0</v>
      </c>
      <c r="BH215" s="65">
        <f t="shared" ref="BH215" si="2963" xml:space="preserve"> - BH216 * BH217</f>
        <v>0</v>
      </c>
      <c r="BI215" s="65">
        <f t="shared" ref="BI215" si="2964" xml:space="preserve"> - BI216 * BI217</f>
        <v>0</v>
      </c>
      <c r="BJ215" s="65">
        <f t="shared" ref="BJ215" si="2965" xml:space="preserve"> - BJ216 * BJ217</f>
        <v>0</v>
      </c>
      <c r="BK215" s="65">
        <f t="shared" ref="BK215" si="2966" xml:space="preserve"> - BK216 * BK217</f>
        <v>0</v>
      </c>
      <c r="BL215" s="65">
        <f t="shared" ref="BL215" si="2967" xml:space="preserve"> - BL216 * BL217</f>
        <v>0</v>
      </c>
    </row>
    <row r="216" spans="1:64" s="66" customFormat="1" outlineLevel="3">
      <c r="A216" s="1"/>
      <c r="B216" s="75" t="s">
        <v>30</v>
      </c>
      <c r="C216" s="64" t="s">
        <v>35</v>
      </c>
      <c r="D216" s="64"/>
      <c r="E216" s="65">
        <v>0</v>
      </c>
      <c r="F216" s="65">
        <v>0</v>
      </c>
      <c r="G216" s="65">
        <v>0</v>
      </c>
      <c r="H216" s="65">
        <v>0</v>
      </c>
      <c r="I216" s="65">
        <v>0</v>
      </c>
      <c r="J216" s="65">
        <v>0</v>
      </c>
      <c r="K216" s="65">
        <v>0</v>
      </c>
      <c r="L216" s="65">
        <v>0</v>
      </c>
      <c r="M216" s="65">
        <v>0</v>
      </c>
      <c r="N216" s="65">
        <v>0</v>
      </c>
      <c r="O216" s="65">
        <v>0</v>
      </c>
      <c r="P216" s="65">
        <v>0</v>
      </c>
      <c r="Q216" s="65">
        <v>0</v>
      </c>
      <c r="R216" s="65">
        <v>0</v>
      </c>
      <c r="S216" s="65">
        <v>0</v>
      </c>
      <c r="T216" s="65">
        <v>0</v>
      </c>
      <c r="U216" s="65">
        <v>0</v>
      </c>
      <c r="V216" s="65">
        <v>0</v>
      </c>
      <c r="W216" s="65">
        <v>0</v>
      </c>
      <c r="X216" s="65">
        <v>0</v>
      </c>
      <c r="Y216" s="65">
        <v>0</v>
      </c>
      <c r="Z216" s="65">
        <v>0</v>
      </c>
      <c r="AA216" s="65">
        <v>0</v>
      </c>
      <c r="AB216" s="65">
        <v>0</v>
      </c>
      <c r="AC216" s="65">
        <v>0</v>
      </c>
      <c r="AD216" s="65">
        <v>0</v>
      </c>
      <c r="AE216" s="65">
        <v>0</v>
      </c>
      <c r="AF216" s="65">
        <v>0</v>
      </c>
      <c r="AG216" s="65">
        <v>0</v>
      </c>
      <c r="AH216" s="65">
        <v>0</v>
      </c>
      <c r="AI216" s="65">
        <v>0</v>
      </c>
      <c r="AJ216" s="65">
        <v>0</v>
      </c>
      <c r="AK216" s="65">
        <v>0</v>
      </c>
      <c r="AL216" s="65">
        <v>0</v>
      </c>
      <c r="AM216" s="65">
        <v>0</v>
      </c>
      <c r="AN216" s="65">
        <v>0</v>
      </c>
      <c r="AO216" s="65">
        <v>0</v>
      </c>
      <c r="AP216" s="65">
        <v>0</v>
      </c>
      <c r="AQ216" s="65">
        <v>0</v>
      </c>
      <c r="AR216" s="65">
        <v>0</v>
      </c>
      <c r="AS216" s="65">
        <v>0</v>
      </c>
      <c r="AT216" s="65">
        <v>0</v>
      </c>
      <c r="AU216" s="65">
        <v>0</v>
      </c>
      <c r="AV216" s="65">
        <v>0</v>
      </c>
      <c r="AW216" s="65">
        <v>0</v>
      </c>
      <c r="AX216" s="65">
        <v>0</v>
      </c>
      <c r="AY216" s="65">
        <v>0</v>
      </c>
      <c r="AZ216" s="65">
        <v>0</v>
      </c>
      <c r="BA216" s="65">
        <v>0</v>
      </c>
      <c r="BB216" s="65">
        <v>0</v>
      </c>
      <c r="BC216" s="65">
        <v>0</v>
      </c>
      <c r="BD216" s="65">
        <v>0</v>
      </c>
      <c r="BE216" s="65">
        <v>0</v>
      </c>
      <c r="BF216" s="65">
        <v>0</v>
      </c>
      <c r="BG216" s="65">
        <v>0</v>
      </c>
      <c r="BH216" s="65">
        <v>0</v>
      </c>
      <c r="BI216" s="65">
        <v>0</v>
      </c>
      <c r="BJ216" s="65">
        <v>0</v>
      </c>
      <c r="BK216" s="65">
        <v>0</v>
      </c>
      <c r="BL216" s="65">
        <v>0</v>
      </c>
    </row>
    <row r="217" spans="1:64" s="66" customFormat="1" outlineLevel="3">
      <c r="A217" s="1"/>
      <c r="B217" s="75" t="s">
        <v>32</v>
      </c>
      <c r="C217" s="64" t="s">
        <v>33</v>
      </c>
      <c r="D217" s="64"/>
      <c r="E217" s="65">
        <v>0</v>
      </c>
      <c r="F217" s="65">
        <v>0</v>
      </c>
      <c r="G217" s="65">
        <v>0</v>
      </c>
      <c r="H217" s="65">
        <v>0</v>
      </c>
      <c r="I217" s="65">
        <v>0</v>
      </c>
      <c r="J217" s="65">
        <v>0</v>
      </c>
      <c r="K217" s="65">
        <v>0</v>
      </c>
      <c r="L217" s="65">
        <v>0</v>
      </c>
      <c r="M217" s="65">
        <v>0</v>
      </c>
      <c r="N217" s="65">
        <v>0</v>
      </c>
      <c r="O217" s="65">
        <v>0</v>
      </c>
      <c r="P217" s="65">
        <v>0</v>
      </c>
      <c r="Q217" s="65">
        <v>0</v>
      </c>
      <c r="R217" s="65">
        <v>0</v>
      </c>
      <c r="S217" s="65">
        <v>0</v>
      </c>
      <c r="T217" s="65">
        <v>0</v>
      </c>
      <c r="U217" s="65">
        <v>0</v>
      </c>
      <c r="V217" s="65">
        <v>0</v>
      </c>
      <c r="W217" s="65">
        <v>0</v>
      </c>
      <c r="X217" s="65">
        <v>0</v>
      </c>
      <c r="Y217" s="65">
        <v>0</v>
      </c>
      <c r="Z217" s="65">
        <v>0</v>
      </c>
      <c r="AA217" s="65">
        <v>0</v>
      </c>
      <c r="AB217" s="65">
        <v>0</v>
      </c>
      <c r="AC217" s="65">
        <v>0</v>
      </c>
      <c r="AD217" s="65">
        <v>0</v>
      </c>
      <c r="AE217" s="65">
        <v>0</v>
      </c>
      <c r="AF217" s="65">
        <v>0</v>
      </c>
      <c r="AG217" s="65">
        <v>0</v>
      </c>
      <c r="AH217" s="65">
        <v>0</v>
      </c>
      <c r="AI217" s="65">
        <v>0</v>
      </c>
      <c r="AJ217" s="65">
        <v>0</v>
      </c>
      <c r="AK217" s="65">
        <v>0</v>
      </c>
      <c r="AL217" s="65">
        <v>0</v>
      </c>
      <c r="AM217" s="65">
        <v>0</v>
      </c>
      <c r="AN217" s="65">
        <v>0</v>
      </c>
      <c r="AO217" s="65">
        <v>0</v>
      </c>
      <c r="AP217" s="65">
        <v>0</v>
      </c>
      <c r="AQ217" s="65">
        <v>0</v>
      </c>
      <c r="AR217" s="65">
        <v>0</v>
      </c>
      <c r="AS217" s="65">
        <v>0</v>
      </c>
      <c r="AT217" s="65">
        <v>0</v>
      </c>
      <c r="AU217" s="65">
        <v>0</v>
      </c>
      <c r="AV217" s="65">
        <v>0</v>
      </c>
      <c r="AW217" s="65">
        <v>0</v>
      </c>
      <c r="AX217" s="65">
        <v>0</v>
      </c>
      <c r="AY217" s="65">
        <v>0</v>
      </c>
      <c r="AZ217" s="65">
        <v>0</v>
      </c>
      <c r="BA217" s="65">
        <v>0</v>
      </c>
      <c r="BB217" s="65">
        <v>0</v>
      </c>
      <c r="BC217" s="65">
        <v>0</v>
      </c>
      <c r="BD217" s="65">
        <v>0</v>
      </c>
      <c r="BE217" s="65">
        <v>0</v>
      </c>
      <c r="BF217" s="65">
        <v>0</v>
      </c>
      <c r="BG217" s="65">
        <v>0</v>
      </c>
      <c r="BH217" s="65">
        <v>0</v>
      </c>
      <c r="BI217" s="65">
        <v>0</v>
      </c>
      <c r="BJ217" s="65">
        <v>0</v>
      </c>
      <c r="BK217" s="65">
        <v>0</v>
      </c>
      <c r="BL217" s="65">
        <v>0</v>
      </c>
    </row>
    <row r="218" spans="1:64" s="66" customFormat="1" outlineLevel="3">
      <c r="A218" s="1"/>
      <c r="B218" s="69" t="s">
        <v>37</v>
      </c>
      <c r="C218" s="64" t="s">
        <v>18</v>
      </c>
      <c r="D218" s="64"/>
      <c r="E218" s="65">
        <f t="shared" ref="E218" si="2968" xml:space="preserve"> - E219 * E220</f>
        <v>0</v>
      </c>
      <c r="F218" s="65">
        <f t="shared" ref="F218" si="2969" xml:space="preserve"> - F219 * F220</f>
        <v>0</v>
      </c>
      <c r="G218" s="65">
        <f t="shared" ref="G218" si="2970" xml:space="preserve"> - G219 * G220</f>
        <v>0</v>
      </c>
      <c r="H218" s="65">
        <f t="shared" ref="H218" si="2971" xml:space="preserve"> - H219 * H220</f>
        <v>0</v>
      </c>
      <c r="I218" s="65">
        <f t="shared" ref="I218" si="2972" xml:space="preserve"> - I219 * I220</f>
        <v>0</v>
      </c>
      <c r="J218" s="65">
        <f t="shared" ref="J218" si="2973" xml:space="preserve"> - J219 * J220</f>
        <v>0</v>
      </c>
      <c r="K218" s="65">
        <f t="shared" ref="K218" si="2974" xml:space="preserve"> - K219 * K220</f>
        <v>0</v>
      </c>
      <c r="L218" s="65">
        <f t="shared" ref="L218" si="2975" xml:space="preserve"> - L219 * L220</f>
        <v>0</v>
      </c>
      <c r="M218" s="65">
        <f t="shared" ref="M218" si="2976" xml:space="preserve"> - M219 * M220</f>
        <v>0</v>
      </c>
      <c r="N218" s="65">
        <f t="shared" ref="N218" si="2977" xml:space="preserve"> - N219 * N220</f>
        <v>0</v>
      </c>
      <c r="O218" s="65">
        <f t="shared" ref="O218" si="2978" xml:space="preserve"> - O219 * O220</f>
        <v>0</v>
      </c>
      <c r="P218" s="65">
        <f t="shared" ref="P218" si="2979" xml:space="preserve"> - P219 * P220</f>
        <v>0</v>
      </c>
      <c r="Q218" s="65">
        <f t="shared" ref="Q218" si="2980" xml:space="preserve"> - Q219 * Q220</f>
        <v>0</v>
      </c>
      <c r="R218" s="65">
        <f t="shared" ref="R218" si="2981" xml:space="preserve"> - R219 * R220</f>
        <v>0</v>
      </c>
      <c r="S218" s="65">
        <f t="shared" ref="S218" si="2982" xml:space="preserve"> - S219 * S220</f>
        <v>0</v>
      </c>
      <c r="T218" s="65">
        <f t="shared" ref="T218" si="2983" xml:space="preserve"> - T219 * T220</f>
        <v>0</v>
      </c>
      <c r="U218" s="65">
        <f t="shared" ref="U218" si="2984" xml:space="preserve"> - U219 * U220</f>
        <v>0</v>
      </c>
      <c r="V218" s="65">
        <f t="shared" ref="V218" si="2985" xml:space="preserve"> - V219 * V220</f>
        <v>0</v>
      </c>
      <c r="W218" s="65">
        <f t="shared" ref="W218" si="2986" xml:space="preserve"> - W219 * W220</f>
        <v>0</v>
      </c>
      <c r="X218" s="65">
        <f t="shared" ref="X218" si="2987" xml:space="preserve"> - X219 * X220</f>
        <v>0</v>
      </c>
      <c r="Y218" s="65">
        <f t="shared" ref="Y218" si="2988" xml:space="preserve"> - Y219 * Y220</f>
        <v>0</v>
      </c>
      <c r="Z218" s="65">
        <f t="shared" ref="Z218" si="2989" xml:space="preserve"> - Z219 * Z220</f>
        <v>0</v>
      </c>
      <c r="AA218" s="65">
        <f t="shared" ref="AA218" si="2990" xml:space="preserve"> - AA219 * AA220</f>
        <v>0</v>
      </c>
      <c r="AB218" s="65">
        <f t="shared" ref="AB218" si="2991" xml:space="preserve"> - AB219 * AB220</f>
        <v>0</v>
      </c>
      <c r="AC218" s="65">
        <f t="shared" ref="AC218" si="2992" xml:space="preserve"> - AC219 * AC220</f>
        <v>0</v>
      </c>
      <c r="AD218" s="65">
        <f t="shared" ref="AD218" si="2993" xml:space="preserve"> - AD219 * AD220</f>
        <v>0</v>
      </c>
      <c r="AE218" s="65">
        <f t="shared" ref="AE218" si="2994" xml:space="preserve"> - AE219 * AE220</f>
        <v>0</v>
      </c>
      <c r="AF218" s="65">
        <f t="shared" ref="AF218" si="2995" xml:space="preserve"> - AF219 * AF220</f>
        <v>0</v>
      </c>
      <c r="AG218" s="65">
        <f t="shared" ref="AG218" si="2996" xml:space="preserve"> - AG219 * AG220</f>
        <v>0</v>
      </c>
      <c r="AH218" s="65">
        <f t="shared" ref="AH218" si="2997" xml:space="preserve"> - AH219 * AH220</f>
        <v>0</v>
      </c>
      <c r="AI218" s="65">
        <f t="shared" ref="AI218" si="2998" xml:space="preserve"> - AI219 * AI220</f>
        <v>0</v>
      </c>
      <c r="AJ218" s="65">
        <f t="shared" ref="AJ218" si="2999" xml:space="preserve"> - AJ219 * AJ220</f>
        <v>0</v>
      </c>
      <c r="AK218" s="65">
        <f t="shared" ref="AK218" si="3000" xml:space="preserve"> - AK219 * AK220</f>
        <v>0</v>
      </c>
      <c r="AL218" s="65">
        <f t="shared" ref="AL218" si="3001" xml:space="preserve"> - AL219 * AL220</f>
        <v>0</v>
      </c>
      <c r="AM218" s="65">
        <f t="shared" ref="AM218" si="3002" xml:space="preserve"> - AM219 * AM220</f>
        <v>0</v>
      </c>
      <c r="AN218" s="65">
        <f t="shared" ref="AN218" si="3003" xml:space="preserve"> - AN219 * AN220</f>
        <v>0</v>
      </c>
      <c r="AO218" s="65">
        <f t="shared" ref="AO218" si="3004" xml:space="preserve"> - AO219 * AO220</f>
        <v>0</v>
      </c>
      <c r="AP218" s="65">
        <f t="shared" ref="AP218" si="3005" xml:space="preserve"> - AP219 * AP220</f>
        <v>0</v>
      </c>
      <c r="AQ218" s="65">
        <f t="shared" ref="AQ218" si="3006" xml:space="preserve"> - AQ219 * AQ220</f>
        <v>0</v>
      </c>
      <c r="AR218" s="65">
        <f t="shared" ref="AR218" si="3007" xml:space="preserve"> - AR219 * AR220</f>
        <v>0</v>
      </c>
      <c r="AS218" s="65">
        <f t="shared" ref="AS218" si="3008" xml:space="preserve"> - AS219 * AS220</f>
        <v>0</v>
      </c>
      <c r="AT218" s="65">
        <f t="shared" ref="AT218" si="3009" xml:space="preserve"> - AT219 * AT220</f>
        <v>0</v>
      </c>
      <c r="AU218" s="65">
        <f t="shared" ref="AU218" si="3010" xml:space="preserve"> - AU219 * AU220</f>
        <v>0</v>
      </c>
      <c r="AV218" s="65">
        <f t="shared" ref="AV218" si="3011" xml:space="preserve"> - AV219 * AV220</f>
        <v>0</v>
      </c>
      <c r="AW218" s="65">
        <f t="shared" ref="AW218" si="3012" xml:space="preserve"> - AW219 * AW220</f>
        <v>0</v>
      </c>
      <c r="AX218" s="65">
        <f t="shared" ref="AX218" si="3013" xml:space="preserve"> - AX219 * AX220</f>
        <v>0</v>
      </c>
      <c r="AY218" s="65">
        <f t="shared" ref="AY218" si="3014" xml:space="preserve"> - AY219 * AY220</f>
        <v>0</v>
      </c>
      <c r="AZ218" s="65">
        <f t="shared" ref="AZ218" si="3015" xml:space="preserve"> - AZ219 * AZ220</f>
        <v>0</v>
      </c>
      <c r="BA218" s="65">
        <f t="shared" ref="BA218" si="3016" xml:space="preserve"> - BA219 * BA220</f>
        <v>0</v>
      </c>
      <c r="BB218" s="65">
        <f t="shared" ref="BB218" si="3017" xml:space="preserve"> - BB219 * BB220</f>
        <v>0</v>
      </c>
      <c r="BC218" s="65">
        <f t="shared" ref="BC218" si="3018" xml:space="preserve"> - BC219 * BC220</f>
        <v>0</v>
      </c>
      <c r="BD218" s="65">
        <f t="shared" ref="BD218" si="3019" xml:space="preserve"> - BD219 * BD220</f>
        <v>0</v>
      </c>
      <c r="BE218" s="65">
        <f t="shared" ref="BE218" si="3020" xml:space="preserve"> - BE219 * BE220</f>
        <v>0</v>
      </c>
      <c r="BF218" s="65">
        <f t="shared" ref="BF218" si="3021" xml:space="preserve"> - BF219 * BF220</f>
        <v>0</v>
      </c>
      <c r="BG218" s="65">
        <f t="shared" ref="BG218" si="3022" xml:space="preserve"> - BG219 * BG220</f>
        <v>0</v>
      </c>
      <c r="BH218" s="65">
        <f t="shared" ref="BH218" si="3023" xml:space="preserve"> - BH219 * BH220</f>
        <v>0</v>
      </c>
      <c r="BI218" s="65">
        <f t="shared" ref="BI218" si="3024" xml:space="preserve"> - BI219 * BI220</f>
        <v>0</v>
      </c>
      <c r="BJ218" s="65">
        <f t="shared" ref="BJ218" si="3025" xml:space="preserve"> - BJ219 * BJ220</f>
        <v>0</v>
      </c>
      <c r="BK218" s="65">
        <f t="shared" ref="BK218" si="3026" xml:space="preserve"> - BK219 * BK220</f>
        <v>0</v>
      </c>
      <c r="BL218" s="65">
        <f t="shared" ref="BL218" si="3027" xml:space="preserve"> - BL219 * BL220</f>
        <v>0</v>
      </c>
    </row>
    <row r="219" spans="1:64" s="66" customFormat="1" outlineLevel="3">
      <c r="A219" s="1"/>
      <c r="B219" s="75" t="s">
        <v>30</v>
      </c>
      <c r="C219" s="64" t="s">
        <v>35</v>
      </c>
      <c r="D219" s="64"/>
      <c r="E219" s="65">
        <v>0</v>
      </c>
      <c r="F219" s="65">
        <v>0</v>
      </c>
      <c r="G219" s="65">
        <v>0</v>
      </c>
      <c r="H219" s="65">
        <v>0</v>
      </c>
      <c r="I219" s="65">
        <v>0</v>
      </c>
      <c r="J219" s="65">
        <v>0</v>
      </c>
      <c r="K219" s="65">
        <v>0</v>
      </c>
      <c r="L219" s="65">
        <v>0</v>
      </c>
      <c r="M219" s="65">
        <v>0</v>
      </c>
      <c r="N219" s="65">
        <v>0</v>
      </c>
      <c r="O219" s="65">
        <v>0</v>
      </c>
      <c r="P219" s="65">
        <v>0</v>
      </c>
      <c r="Q219" s="65">
        <v>0</v>
      </c>
      <c r="R219" s="65">
        <v>0</v>
      </c>
      <c r="S219" s="65">
        <v>0</v>
      </c>
      <c r="T219" s="65">
        <v>0</v>
      </c>
      <c r="U219" s="65">
        <v>0</v>
      </c>
      <c r="V219" s="65">
        <v>0</v>
      </c>
      <c r="W219" s="65">
        <v>0</v>
      </c>
      <c r="X219" s="65">
        <v>0</v>
      </c>
      <c r="Y219" s="65">
        <v>0</v>
      </c>
      <c r="Z219" s="65">
        <v>0</v>
      </c>
      <c r="AA219" s="65">
        <v>0</v>
      </c>
      <c r="AB219" s="65">
        <v>0</v>
      </c>
      <c r="AC219" s="65">
        <v>0</v>
      </c>
      <c r="AD219" s="65">
        <v>0</v>
      </c>
      <c r="AE219" s="65">
        <v>0</v>
      </c>
      <c r="AF219" s="65">
        <v>0</v>
      </c>
      <c r="AG219" s="65">
        <v>0</v>
      </c>
      <c r="AH219" s="65">
        <v>0</v>
      </c>
      <c r="AI219" s="65">
        <v>0</v>
      </c>
      <c r="AJ219" s="65">
        <v>0</v>
      </c>
      <c r="AK219" s="65">
        <v>0</v>
      </c>
      <c r="AL219" s="65">
        <v>0</v>
      </c>
      <c r="AM219" s="65">
        <v>0</v>
      </c>
      <c r="AN219" s="65">
        <v>0</v>
      </c>
      <c r="AO219" s="65">
        <v>0</v>
      </c>
      <c r="AP219" s="65">
        <v>0</v>
      </c>
      <c r="AQ219" s="65">
        <v>0</v>
      </c>
      <c r="AR219" s="65">
        <v>0</v>
      </c>
      <c r="AS219" s="65">
        <v>0</v>
      </c>
      <c r="AT219" s="65">
        <v>0</v>
      </c>
      <c r="AU219" s="65">
        <v>0</v>
      </c>
      <c r="AV219" s="65">
        <v>0</v>
      </c>
      <c r="AW219" s="65">
        <v>0</v>
      </c>
      <c r="AX219" s="65">
        <v>0</v>
      </c>
      <c r="AY219" s="65">
        <v>0</v>
      </c>
      <c r="AZ219" s="65">
        <v>0</v>
      </c>
      <c r="BA219" s="65">
        <v>0</v>
      </c>
      <c r="BB219" s="65">
        <v>0</v>
      </c>
      <c r="BC219" s="65">
        <v>0</v>
      </c>
      <c r="BD219" s="65">
        <v>0</v>
      </c>
      <c r="BE219" s="65">
        <v>0</v>
      </c>
      <c r="BF219" s="65">
        <v>0</v>
      </c>
      <c r="BG219" s="65">
        <v>0</v>
      </c>
      <c r="BH219" s="65">
        <v>0</v>
      </c>
      <c r="BI219" s="65">
        <v>0</v>
      </c>
      <c r="BJ219" s="65">
        <v>0</v>
      </c>
      <c r="BK219" s="65">
        <v>0</v>
      </c>
      <c r="BL219" s="65">
        <v>0</v>
      </c>
    </row>
    <row r="220" spans="1:64" s="66" customFormat="1" outlineLevel="3">
      <c r="A220" s="1"/>
      <c r="B220" s="75" t="s">
        <v>32</v>
      </c>
      <c r="C220" s="64" t="s">
        <v>33</v>
      </c>
      <c r="D220" s="64"/>
      <c r="E220" s="65">
        <v>0</v>
      </c>
      <c r="F220" s="65">
        <v>0</v>
      </c>
      <c r="G220" s="65">
        <v>0</v>
      </c>
      <c r="H220" s="65">
        <v>0</v>
      </c>
      <c r="I220" s="65">
        <v>0</v>
      </c>
      <c r="J220" s="65">
        <v>0</v>
      </c>
      <c r="K220" s="65">
        <v>0</v>
      </c>
      <c r="L220" s="65">
        <v>0</v>
      </c>
      <c r="M220" s="65">
        <v>0</v>
      </c>
      <c r="N220" s="65">
        <v>0</v>
      </c>
      <c r="O220" s="65">
        <v>0</v>
      </c>
      <c r="P220" s="65">
        <v>0</v>
      </c>
      <c r="Q220" s="65">
        <v>0</v>
      </c>
      <c r="R220" s="65">
        <v>0</v>
      </c>
      <c r="S220" s="65">
        <v>0</v>
      </c>
      <c r="T220" s="65">
        <v>0</v>
      </c>
      <c r="U220" s="65">
        <v>0</v>
      </c>
      <c r="V220" s="65">
        <v>0</v>
      </c>
      <c r="W220" s="65">
        <v>0</v>
      </c>
      <c r="X220" s="65">
        <v>0</v>
      </c>
      <c r="Y220" s="65">
        <v>0</v>
      </c>
      <c r="Z220" s="65">
        <v>0</v>
      </c>
      <c r="AA220" s="65">
        <v>0</v>
      </c>
      <c r="AB220" s="65">
        <v>0</v>
      </c>
      <c r="AC220" s="65">
        <v>0</v>
      </c>
      <c r="AD220" s="65">
        <v>0</v>
      </c>
      <c r="AE220" s="65">
        <v>0</v>
      </c>
      <c r="AF220" s="65">
        <v>0</v>
      </c>
      <c r="AG220" s="65">
        <v>0</v>
      </c>
      <c r="AH220" s="65">
        <v>0</v>
      </c>
      <c r="AI220" s="65">
        <v>0</v>
      </c>
      <c r="AJ220" s="65">
        <v>0</v>
      </c>
      <c r="AK220" s="65">
        <v>0</v>
      </c>
      <c r="AL220" s="65">
        <v>0</v>
      </c>
      <c r="AM220" s="65">
        <v>0</v>
      </c>
      <c r="AN220" s="65">
        <v>0</v>
      </c>
      <c r="AO220" s="65">
        <v>0</v>
      </c>
      <c r="AP220" s="65">
        <v>0</v>
      </c>
      <c r="AQ220" s="65">
        <v>0</v>
      </c>
      <c r="AR220" s="65">
        <v>0</v>
      </c>
      <c r="AS220" s="65">
        <v>0</v>
      </c>
      <c r="AT220" s="65">
        <v>0</v>
      </c>
      <c r="AU220" s="65">
        <v>0</v>
      </c>
      <c r="AV220" s="65">
        <v>0</v>
      </c>
      <c r="AW220" s="65">
        <v>0</v>
      </c>
      <c r="AX220" s="65">
        <v>0</v>
      </c>
      <c r="AY220" s="65">
        <v>0</v>
      </c>
      <c r="AZ220" s="65">
        <v>0</v>
      </c>
      <c r="BA220" s="65">
        <v>0</v>
      </c>
      <c r="BB220" s="65">
        <v>0</v>
      </c>
      <c r="BC220" s="65">
        <v>0</v>
      </c>
      <c r="BD220" s="65">
        <v>0</v>
      </c>
      <c r="BE220" s="65">
        <v>0</v>
      </c>
      <c r="BF220" s="65">
        <v>0</v>
      </c>
      <c r="BG220" s="65">
        <v>0</v>
      </c>
      <c r="BH220" s="65">
        <v>0</v>
      </c>
      <c r="BI220" s="65">
        <v>0</v>
      </c>
      <c r="BJ220" s="65">
        <v>0</v>
      </c>
      <c r="BK220" s="65">
        <v>0</v>
      </c>
      <c r="BL220" s="65">
        <v>0</v>
      </c>
    </row>
    <row r="221" spans="1:64" s="66" customFormat="1" outlineLevel="3">
      <c r="A221" s="1"/>
      <c r="B221" s="69" t="s">
        <v>38</v>
      </c>
      <c r="C221" s="64" t="s">
        <v>18</v>
      </c>
      <c r="D221" s="64"/>
      <c r="E221" s="65">
        <f t="shared" ref="E221" si="3028" xml:space="preserve"> - E222 * E223</f>
        <v>0</v>
      </c>
      <c r="F221" s="65">
        <f t="shared" ref="F221" si="3029" xml:space="preserve"> - F222 * F223</f>
        <v>0</v>
      </c>
      <c r="G221" s="65">
        <f t="shared" ref="G221" si="3030" xml:space="preserve"> - G222 * G223</f>
        <v>0</v>
      </c>
      <c r="H221" s="65">
        <f t="shared" ref="H221" si="3031" xml:space="preserve"> - H222 * H223</f>
        <v>0</v>
      </c>
      <c r="I221" s="65">
        <f t="shared" ref="I221" si="3032" xml:space="preserve"> - I222 * I223</f>
        <v>0</v>
      </c>
      <c r="J221" s="65">
        <f t="shared" ref="J221" si="3033" xml:space="preserve"> - J222 * J223</f>
        <v>0</v>
      </c>
      <c r="K221" s="65">
        <f t="shared" ref="K221" si="3034" xml:space="preserve"> - K222 * K223</f>
        <v>0</v>
      </c>
      <c r="L221" s="65">
        <f t="shared" ref="L221" si="3035" xml:space="preserve"> - L222 * L223</f>
        <v>0</v>
      </c>
      <c r="M221" s="65">
        <f t="shared" ref="M221" si="3036" xml:space="preserve"> - M222 * M223</f>
        <v>0</v>
      </c>
      <c r="N221" s="65">
        <f t="shared" ref="N221" si="3037" xml:space="preserve"> - N222 * N223</f>
        <v>0</v>
      </c>
      <c r="O221" s="65">
        <f t="shared" ref="O221" si="3038" xml:space="preserve"> - O222 * O223</f>
        <v>0</v>
      </c>
      <c r="P221" s="65">
        <f t="shared" ref="P221" si="3039" xml:space="preserve"> - P222 * P223</f>
        <v>0</v>
      </c>
      <c r="Q221" s="65">
        <f t="shared" ref="Q221" si="3040" xml:space="preserve"> - Q222 * Q223</f>
        <v>0</v>
      </c>
      <c r="R221" s="65">
        <f t="shared" ref="R221" si="3041" xml:space="preserve"> - R222 * R223</f>
        <v>0</v>
      </c>
      <c r="S221" s="65">
        <f t="shared" ref="S221" si="3042" xml:space="preserve"> - S222 * S223</f>
        <v>0</v>
      </c>
      <c r="T221" s="65">
        <f t="shared" ref="T221" si="3043" xml:space="preserve"> - T222 * T223</f>
        <v>0</v>
      </c>
      <c r="U221" s="65">
        <f t="shared" ref="U221" si="3044" xml:space="preserve"> - U222 * U223</f>
        <v>0</v>
      </c>
      <c r="V221" s="65">
        <f t="shared" ref="V221" si="3045" xml:space="preserve"> - V222 * V223</f>
        <v>0</v>
      </c>
      <c r="W221" s="65">
        <f t="shared" ref="W221" si="3046" xml:space="preserve"> - W222 * W223</f>
        <v>0</v>
      </c>
      <c r="X221" s="65">
        <f t="shared" ref="X221" si="3047" xml:space="preserve"> - X222 * X223</f>
        <v>0</v>
      </c>
      <c r="Y221" s="65">
        <f t="shared" ref="Y221" si="3048" xml:space="preserve"> - Y222 * Y223</f>
        <v>0</v>
      </c>
      <c r="Z221" s="65">
        <f t="shared" ref="Z221" si="3049" xml:space="preserve"> - Z222 * Z223</f>
        <v>0</v>
      </c>
      <c r="AA221" s="65">
        <f t="shared" ref="AA221" si="3050" xml:space="preserve"> - AA222 * AA223</f>
        <v>0</v>
      </c>
      <c r="AB221" s="65">
        <f t="shared" ref="AB221" si="3051" xml:space="preserve"> - AB222 * AB223</f>
        <v>0</v>
      </c>
      <c r="AC221" s="65">
        <f t="shared" ref="AC221" si="3052" xml:space="preserve"> - AC222 * AC223</f>
        <v>0</v>
      </c>
      <c r="AD221" s="65">
        <f t="shared" ref="AD221" si="3053" xml:space="preserve"> - AD222 * AD223</f>
        <v>0</v>
      </c>
      <c r="AE221" s="65">
        <f t="shared" ref="AE221" si="3054" xml:space="preserve"> - AE222 * AE223</f>
        <v>0</v>
      </c>
      <c r="AF221" s="65">
        <f t="shared" ref="AF221" si="3055" xml:space="preserve"> - AF222 * AF223</f>
        <v>0</v>
      </c>
      <c r="AG221" s="65">
        <f t="shared" ref="AG221" si="3056" xml:space="preserve"> - AG222 * AG223</f>
        <v>0</v>
      </c>
      <c r="AH221" s="65">
        <f t="shared" ref="AH221" si="3057" xml:space="preserve"> - AH222 * AH223</f>
        <v>0</v>
      </c>
      <c r="AI221" s="65">
        <f t="shared" ref="AI221" si="3058" xml:space="preserve"> - AI222 * AI223</f>
        <v>0</v>
      </c>
      <c r="AJ221" s="65">
        <f t="shared" ref="AJ221" si="3059" xml:space="preserve"> - AJ222 * AJ223</f>
        <v>0</v>
      </c>
      <c r="AK221" s="65">
        <f t="shared" ref="AK221" si="3060" xml:space="preserve"> - AK222 * AK223</f>
        <v>0</v>
      </c>
      <c r="AL221" s="65">
        <f t="shared" ref="AL221" si="3061" xml:space="preserve"> - AL222 * AL223</f>
        <v>0</v>
      </c>
      <c r="AM221" s="65">
        <f t="shared" ref="AM221" si="3062" xml:space="preserve"> - AM222 * AM223</f>
        <v>0</v>
      </c>
      <c r="AN221" s="65">
        <f t="shared" ref="AN221" si="3063" xml:space="preserve"> - AN222 * AN223</f>
        <v>0</v>
      </c>
      <c r="AO221" s="65">
        <f t="shared" ref="AO221" si="3064" xml:space="preserve"> - AO222 * AO223</f>
        <v>0</v>
      </c>
      <c r="AP221" s="65">
        <f t="shared" ref="AP221" si="3065" xml:space="preserve"> - AP222 * AP223</f>
        <v>0</v>
      </c>
      <c r="AQ221" s="65">
        <f t="shared" ref="AQ221" si="3066" xml:space="preserve"> - AQ222 * AQ223</f>
        <v>0</v>
      </c>
      <c r="AR221" s="65">
        <f t="shared" ref="AR221" si="3067" xml:space="preserve"> - AR222 * AR223</f>
        <v>0</v>
      </c>
      <c r="AS221" s="65">
        <f t="shared" ref="AS221" si="3068" xml:space="preserve"> - AS222 * AS223</f>
        <v>0</v>
      </c>
      <c r="AT221" s="65">
        <f t="shared" ref="AT221" si="3069" xml:space="preserve"> - AT222 * AT223</f>
        <v>0</v>
      </c>
      <c r="AU221" s="65">
        <f t="shared" ref="AU221" si="3070" xml:space="preserve"> - AU222 * AU223</f>
        <v>0</v>
      </c>
      <c r="AV221" s="65">
        <f t="shared" ref="AV221" si="3071" xml:space="preserve"> - AV222 * AV223</f>
        <v>0</v>
      </c>
      <c r="AW221" s="65">
        <f t="shared" ref="AW221" si="3072" xml:space="preserve"> - AW222 * AW223</f>
        <v>0</v>
      </c>
      <c r="AX221" s="65">
        <f t="shared" ref="AX221" si="3073" xml:space="preserve"> - AX222 * AX223</f>
        <v>0</v>
      </c>
      <c r="AY221" s="65">
        <f t="shared" ref="AY221" si="3074" xml:space="preserve"> - AY222 * AY223</f>
        <v>0</v>
      </c>
      <c r="AZ221" s="65">
        <f t="shared" ref="AZ221" si="3075" xml:space="preserve"> - AZ222 * AZ223</f>
        <v>0</v>
      </c>
      <c r="BA221" s="65">
        <f t="shared" ref="BA221" si="3076" xml:space="preserve"> - BA222 * BA223</f>
        <v>0</v>
      </c>
      <c r="BB221" s="65">
        <f t="shared" ref="BB221" si="3077" xml:space="preserve"> - BB222 * BB223</f>
        <v>0</v>
      </c>
      <c r="BC221" s="65">
        <f t="shared" ref="BC221" si="3078" xml:space="preserve"> - BC222 * BC223</f>
        <v>0</v>
      </c>
      <c r="BD221" s="65">
        <f t="shared" ref="BD221" si="3079" xml:space="preserve"> - BD222 * BD223</f>
        <v>0</v>
      </c>
      <c r="BE221" s="65">
        <f t="shared" ref="BE221" si="3080" xml:space="preserve"> - BE222 * BE223</f>
        <v>0</v>
      </c>
      <c r="BF221" s="65">
        <f t="shared" ref="BF221" si="3081" xml:space="preserve"> - BF222 * BF223</f>
        <v>0</v>
      </c>
      <c r="BG221" s="65">
        <f t="shared" ref="BG221" si="3082" xml:space="preserve"> - BG222 * BG223</f>
        <v>0</v>
      </c>
      <c r="BH221" s="65">
        <f t="shared" ref="BH221" si="3083" xml:space="preserve"> - BH222 * BH223</f>
        <v>0</v>
      </c>
      <c r="BI221" s="65">
        <f t="shared" ref="BI221" si="3084" xml:space="preserve"> - BI222 * BI223</f>
        <v>0</v>
      </c>
      <c r="BJ221" s="65">
        <f t="shared" ref="BJ221" si="3085" xml:space="preserve"> - BJ222 * BJ223</f>
        <v>0</v>
      </c>
      <c r="BK221" s="65">
        <f t="shared" ref="BK221" si="3086" xml:space="preserve"> - BK222 * BK223</f>
        <v>0</v>
      </c>
      <c r="BL221" s="65">
        <f t="shared" ref="BL221" si="3087" xml:space="preserve"> - BL222 * BL223</f>
        <v>0</v>
      </c>
    </row>
    <row r="222" spans="1:64" s="66" customFormat="1" outlineLevel="3">
      <c r="A222" s="1"/>
      <c r="B222" s="75" t="s">
        <v>30</v>
      </c>
      <c r="C222" s="64" t="s">
        <v>35</v>
      </c>
      <c r="D222" s="64"/>
      <c r="E222" s="65">
        <v>0</v>
      </c>
      <c r="F222" s="65">
        <v>0</v>
      </c>
      <c r="G222" s="65">
        <v>0</v>
      </c>
      <c r="H222" s="65">
        <v>0</v>
      </c>
      <c r="I222" s="65">
        <v>0</v>
      </c>
      <c r="J222" s="65">
        <v>0</v>
      </c>
      <c r="K222" s="65">
        <v>0</v>
      </c>
      <c r="L222" s="65">
        <v>0</v>
      </c>
      <c r="M222" s="65">
        <v>0</v>
      </c>
      <c r="N222" s="65">
        <v>0</v>
      </c>
      <c r="O222" s="65">
        <v>0</v>
      </c>
      <c r="P222" s="65">
        <v>0</v>
      </c>
      <c r="Q222" s="65">
        <v>0</v>
      </c>
      <c r="R222" s="65">
        <v>0</v>
      </c>
      <c r="S222" s="65">
        <v>0</v>
      </c>
      <c r="T222" s="65">
        <v>0</v>
      </c>
      <c r="U222" s="65">
        <v>0</v>
      </c>
      <c r="V222" s="65">
        <v>0</v>
      </c>
      <c r="W222" s="65">
        <v>0</v>
      </c>
      <c r="X222" s="65">
        <v>0</v>
      </c>
      <c r="Y222" s="65">
        <v>0</v>
      </c>
      <c r="Z222" s="65">
        <v>0</v>
      </c>
      <c r="AA222" s="65">
        <v>0</v>
      </c>
      <c r="AB222" s="65">
        <v>0</v>
      </c>
      <c r="AC222" s="65">
        <v>0</v>
      </c>
      <c r="AD222" s="65">
        <v>0</v>
      </c>
      <c r="AE222" s="65">
        <v>0</v>
      </c>
      <c r="AF222" s="65">
        <v>0</v>
      </c>
      <c r="AG222" s="65">
        <v>0</v>
      </c>
      <c r="AH222" s="65">
        <v>0</v>
      </c>
      <c r="AI222" s="65">
        <v>0</v>
      </c>
      <c r="AJ222" s="65">
        <v>0</v>
      </c>
      <c r="AK222" s="65">
        <v>0</v>
      </c>
      <c r="AL222" s="65">
        <v>0</v>
      </c>
      <c r="AM222" s="65">
        <v>0</v>
      </c>
      <c r="AN222" s="65">
        <v>0</v>
      </c>
      <c r="AO222" s="65">
        <v>0</v>
      </c>
      <c r="AP222" s="65">
        <v>0</v>
      </c>
      <c r="AQ222" s="65">
        <v>0</v>
      </c>
      <c r="AR222" s="65">
        <v>0</v>
      </c>
      <c r="AS222" s="65">
        <v>0</v>
      </c>
      <c r="AT222" s="65">
        <v>0</v>
      </c>
      <c r="AU222" s="65">
        <v>0</v>
      </c>
      <c r="AV222" s="65">
        <v>0</v>
      </c>
      <c r="AW222" s="65">
        <v>0</v>
      </c>
      <c r="AX222" s="65">
        <v>0</v>
      </c>
      <c r="AY222" s="65">
        <v>0</v>
      </c>
      <c r="AZ222" s="65">
        <v>0</v>
      </c>
      <c r="BA222" s="65">
        <v>0</v>
      </c>
      <c r="BB222" s="65">
        <v>0</v>
      </c>
      <c r="BC222" s="65">
        <v>0</v>
      </c>
      <c r="BD222" s="65">
        <v>0</v>
      </c>
      <c r="BE222" s="65">
        <v>0</v>
      </c>
      <c r="BF222" s="65">
        <v>0</v>
      </c>
      <c r="BG222" s="65">
        <v>0</v>
      </c>
      <c r="BH222" s="65">
        <v>0</v>
      </c>
      <c r="BI222" s="65">
        <v>0</v>
      </c>
      <c r="BJ222" s="65">
        <v>0</v>
      </c>
      <c r="BK222" s="65">
        <v>0</v>
      </c>
      <c r="BL222" s="65">
        <v>0</v>
      </c>
    </row>
    <row r="223" spans="1:64" s="66" customFormat="1" outlineLevel="3">
      <c r="A223" s="1"/>
      <c r="B223" s="75" t="s">
        <v>32</v>
      </c>
      <c r="C223" s="64" t="s">
        <v>33</v>
      </c>
      <c r="D223" s="64"/>
      <c r="E223" s="65">
        <v>0</v>
      </c>
      <c r="F223" s="65">
        <v>0</v>
      </c>
      <c r="G223" s="65">
        <v>0</v>
      </c>
      <c r="H223" s="65">
        <v>0</v>
      </c>
      <c r="I223" s="65">
        <v>0</v>
      </c>
      <c r="J223" s="65">
        <v>0</v>
      </c>
      <c r="K223" s="65">
        <v>0</v>
      </c>
      <c r="L223" s="65">
        <v>0</v>
      </c>
      <c r="M223" s="65">
        <v>0</v>
      </c>
      <c r="N223" s="65">
        <v>0</v>
      </c>
      <c r="O223" s="65">
        <v>0</v>
      </c>
      <c r="P223" s="65">
        <v>0</v>
      </c>
      <c r="Q223" s="65">
        <v>0</v>
      </c>
      <c r="R223" s="65">
        <v>0</v>
      </c>
      <c r="S223" s="65">
        <v>0</v>
      </c>
      <c r="T223" s="65">
        <v>0</v>
      </c>
      <c r="U223" s="65">
        <v>0</v>
      </c>
      <c r="V223" s="65">
        <v>0</v>
      </c>
      <c r="W223" s="65">
        <v>0</v>
      </c>
      <c r="X223" s="65">
        <v>0</v>
      </c>
      <c r="Y223" s="65">
        <v>0</v>
      </c>
      <c r="Z223" s="65">
        <v>0</v>
      </c>
      <c r="AA223" s="65">
        <v>0</v>
      </c>
      <c r="AB223" s="65">
        <v>0</v>
      </c>
      <c r="AC223" s="65">
        <v>0</v>
      </c>
      <c r="AD223" s="65">
        <v>0</v>
      </c>
      <c r="AE223" s="65">
        <v>0</v>
      </c>
      <c r="AF223" s="65">
        <v>0</v>
      </c>
      <c r="AG223" s="65">
        <v>0</v>
      </c>
      <c r="AH223" s="65">
        <v>0</v>
      </c>
      <c r="AI223" s="65">
        <v>0</v>
      </c>
      <c r="AJ223" s="65">
        <v>0</v>
      </c>
      <c r="AK223" s="65">
        <v>0</v>
      </c>
      <c r="AL223" s="65">
        <v>0</v>
      </c>
      <c r="AM223" s="65">
        <v>0</v>
      </c>
      <c r="AN223" s="65">
        <v>0</v>
      </c>
      <c r="AO223" s="65">
        <v>0</v>
      </c>
      <c r="AP223" s="65">
        <v>0</v>
      </c>
      <c r="AQ223" s="65">
        <v>0</v>
      </c>
      <c r="AR223" s="65">
        <v>0</v>
      </c>
      <c r="AS223" s="65">
        <v>0</v>
      </c>
      <c r="AT223" s="65">
        <v>0</v>
      </c>
      <c r="AU223" s="65">
        <v>0</v>
      </c>
      <c r="AV223" s="65">
        <v>0</v>
      </c>
      <c r="AW223" s="65">
        <v>0</v>
      </c>
      <c r="AX223" s="65">
        <v>0</v>
      </c>
      <c r="AY223" s="65">
        <v>0</v>
      </c>
      <c r="AZ223" s="65">
        <v>0</v>
      </c>
      <c r="BA223" s="65">
        <v>0</v>
      </c>
      <c r="BB223" s="65">
        <v>0</v>
      </c>
      <c r="BC223" s="65">
        <v>0</v>
      </c>
      <c r="BD223" s="65">
        <v>0</v>
      </c>
      <c r="BE223" s="65">
        <v>0</v>
      </c>
      <c r="BF223" s="65">
        <v>0</v>
      </c>
      <c r="BG223" s="65">
        <v>0</v>
      </c>
      <c r="BH223" s="65">
        <v>0</v>
      </c>
      <c r="BI223" s="65">
        <v>0</v>
      </c>
      <c r="BJ223" s="65">
        <v>0</v>
      </c>
      <c r="BK223" s="65">
        <v>0</v>
      </c>
      <c r="BL223" s="65">
        <v>0</v>
      </c>
    </row>
    <row r="224" spans="1:64" ht="14.45" outlineLevel="2">
      <c r="B224" s="2" t="s">
        <v>74</v>
      </c>
      <c r="C224" s="4" t="s">
        <v>18</v>
      </c>
      <c r="D224" s="45">
        <f xml:space="preserve"> $D$61</f>
        <v>0.15</v>
      </c>
      <c r="E224" s="43">
        <f t="shared" ref="E224:AJ224" si="3088" xml:space="preserve"> E208 * $D$224</f>
        <v>0</v>
      </c>
      <c r="F224" s="25">
        <f t="shared" si="3088"/>
        <v>0</v>
      </c>
      <c r="G224" s="25">
        <f t="shared" si="3088"/>
        <v>0</v>
      </c>
      <c r="H224" s="25">
        <f t="shared" si="3088"/>
        <v>0</v>
      </c>
      <c r="I224" s="25">
        <f t="shared" si="3088"/>
        <v>0</v>
      </c>
      <c r="J224" s="25">
        <f t="shared" si="3088"/>
        <v>0</v>
      </c>
      <c r="K224" s="25">
        <f t="shared" si="3088"/>
        <v>0</v>
      </c>
      <c r="L224" s="25">
        <f t="shared" si="3088"/>
        <v>0</v>
      </c>
      <c r="M224" s="25">
        <f t="shared" si="3088"/>
        <v>0</v>
      </c>
      <c r="N224" s="25">
        <f t="shared" si="3088"/>
        <v>0</v>
      </c>
      <c r="O224" s="25">
        <f t="shared" si="3088"/>
        <v>0</v>
      </c>
      <c r="P224" s="25">
        <f t="shared" si="3088"/>
        <v>0</v>
      </c>
      <c r="Q224" s="25">
        <f t="shared" si="3088"/>
        <v>0</v>
      </c>
      <c r="R224" s="25">
        <f t="shared" si="3088"/>
        <v>0</v>
      </c>
      <c r="S224" s="25">
        <f t="shared" si="3088"/>
        <v>0</v>
      </c>
      <c r="T224" s="25">
        <f t="shared" si="3088"/>
        <v>0</v>
      </c>
      <c r="U224" s="25">
        <f t="shared" si="3088"/>
        <v>0</v>
      </c>
      <c r="V224" s="25">
        <f t="shared" si="3088"/>
        <v>0</v>
      </c>
      <c r="W224" s="25">
        <f t="shared" si="3088"/>
        <v>0</v>
      </c>
      <c r="X224" s="25">
        <f t="shared" si="3088"/>
        <v>0</v>
      </c>
      <c r="Y224" s="25">
        <f t="shared" si="3088"/>
        <v>0</v>
      </c>
      <c r="Z224" s="25">
        <f t="shared" si="3088"/>
        <v>0</v>
      </c>
      <c r="AA224" s="25">
        <f t="shared" si="3088"/>
        <v>0</v>
      </c>
      <c r="AB224" s="25">
        <f t="shared" si="3088"/>
        <v>0</v>
      </c>
      <c r="AC224" s="25">
        <f t="shared" si="3088"/>
        <v>0</v>
      </c>
      <c r="AD224" s="25">
        <f t="shared" si="3088"/>
        <v>0</v>
      </c>
      <c r="AE224" s="25">
        <f t="shared" si="3088"/>
        <v>0</v>
      </c>
      <c r="AF224" s="25">
        <f t="shared" si="3088"/>
        <v>0</v>
      </c>
      <c r="AG224" s="25">
        <f t="shared" si="3088"/>
        <v>0</v>
      </c>
      <c r="AH224" s="25">
        <f t="shared" si="3088"/>
        <v>0</v>
      </c>
      <c r="AI224" s="25">
        <f t="shared" si="3088"/>
        <v>0</v>
      </c>
      <c r="AJ224" s="25">
        <f t="shared" si="3088"/>
        <v>0</v>
      </c>
      <c r="AK224" s="25">
        <f t="shared" ref="AK224:BL224" si="3089" xml:space="preserve"> AK208 * $D$224</f>
        <v>0</v>
      </c>
      <c r="AL224" s="25">
        <f t="shared" si="3089"/>
        <v>0</v>
      </c>
      <c r="AM224" s="25">
        <f t="shared" si="3089"/>
        <v>0</v>
      </c>
      <c r="AN224" s="25">
        <f t="shared" si="3089"/>
        <v>0</v>
      </c>
      <c r="AO224" s="25">
        <f t="shared" si="3089"/>
        <v>0</v>
      </c>
      <c r="AP224" s="25">
        <f t="shared" si="3089"/>
        <v>0</v>
      </c>
      <c r="AQ224" s="25">
        <f t="shared" si="3089"/>
        <v>0</v>
      </c>
      <c r="AR224" s="25">
        <f t="shared" si="3089"/>
        <v>0</v>
      </c>
      <c r="AS224" s="25">
        <f t="shared" si="3089"/>
        <v>0</v>
      </c>
      <c r="AT224" s="25">
        <f t="shared" si="3089"/>
        <v>0</v>
      </c>
      <c r="AU224" s="25">
        <f t="shared" si="3089"/>
        <v>0</v>
      </c>
      <c r="AV224" s="25">
        <f t="shared" si="3089"/>
        <v>0</v>
      </c>
      <c r="AW224" s="25">
        <f t="shared" si="3089"/>
        <v>0</v>
      </c>
      <c r="AX224" s="25">
        <f t="shared" si="3089"/>
        <v>0</v>
      </c>
      <c r="AY224" s="25">
        <f t="shared" si="3089"/>
        <v>0</v>
      </c>
      <c r="AZ224" s="25">
        <f t="shared" si="3089"/>
        <v>0</v>
      </c>
      <c r="BA224" s="25">
        <f t="shared" si="3089"/>
        <v>0</v>
      </c>
      <c r="BB224" s="25">
        <f t="shared" si="3089"/>
        <v>0</v>
      </c>
      <c r="BC224" s="25">
        <f t="shared" si="3089"/>
        <v>0</v>
      </c>
      <c r="BD224" s="25">
        <f t="shared" si="3089"/>
        <v>0</v>
      </c>
      <c r="BE224" s="25">
        <f t="shared" si="3089"/>
        <v>0</v>
      </c>
      <c r="BF224" s="25">
        <f t="shared" si="3089"/>
        <v>0</v>
      </c>
      <c r="BG224" s="25">
        <f t="shared" si="3089"/>
        <v>0</v>
      </c>
      <c r="BH224" s="25">
        <f t="shared" si="3089"/>
        <v>0</v>
      </c>
      <c r="BI224" s="25">
        <f t="shared" si="3089"/>
        <v>0</v>
      </c>
      <c r="BJ224" s="25">
        <f t="shared" si="3089"/>
        <v>0</v>
      </c>
      <c r="BK224" s="25">
        <f t="shared" si="3089"/>
        <v>0</v>
      </c>
      <c r="BL224" s="25">
        <f t="shared" si="3089"/>
        <v>0</v>
      </c>
    </row>
    <row r="225" spans="2:64" outlineLevel="1">
      <c r="B225" s="2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</row>
    <row r="226" spans="2:64" outlineLevel="1">
      <c r="B226" s="8" t="s">
        <v>75</v>
      </c>
      <c r="C226" s="4" t="s">
        <v>18</v>
      </c>
      <c r="E226" s="25">
        <f t="shared" ref="E226:AJ226" si="3090" xml:space="preserve"> SUM(E172, E174, E201)</f>
        <v>-838333.33333333326</v>
      </c>
      <c r="F226" s="25">
        <f t="shared" si="3090"/>
        <v>217460.72966666683</v>
      </c>
      <c r="G226" s="25">
        <f t="shared" si="3090"/>
        <v>217460.72966666683</v>
      </c>
      <c r="H226" s="25">
        <f t="shared" si="3090"/>
        <v>217460.72966666683</v>
      </c>
      <c r="I226" s="25">
        <f t="shared" si="3090"/>
        <v>217460.72966666683</v>
      </c>
      <c r="J226" s="25">
        <f t="shared" si="3090"/>
        <v>217460.72966666683</v>
      </c>
      <c r="K226" s="25">
        <f t="shared" si="3090"/>
        <v>217460.72966666683</v>
      </c>
      <c r="L226" s="25">
        <f t="shared" si="3090"/>
        <v>217460.72966666683</v>
      </c>
      <c r="M226" s="25">
        <f t="shared" si="3090"/>
        <v>217460.72966666683</v>
      </c>
      <c r="N226" s="25">
        <f t="shared" si="3090"/>
        <v>217460.72966666683</v>
      </c>
      <c r="O226" s="25">
        <f t="shared" si="3090"/>
        <v>217460.72966666683</v>
      </c>
      <c r="P226" s="25">
        <f t="shared" si="3090"/>
        <v>217460.72966666683</v>
      </c>
      <c r="Q226" s="25">
        <f t="shared" si="3090"/>
        <v>552303.54718549969</v>
      </c>
      <c r="R226" s="25">
        <f t="shared" si="3090"/>
        <v>567303.54718549969</v>
      </c>
      <c r="S226" s="25">
        <f t="shared" si="3090"/>
        <v>567303.54718549969</v>
      </c>
      <c r="T226" s="25">
        <f t="shared" si="3090"/>
        <v>567303.54718549969</v>
      </c>
      <c r="U226" s="25">
        <f t="shared" si="3090"/>
        <v>567303.54718549969</v>
      </c>
      <c r="V226" s="25">
        <f t="shared" si="3090"/>
        <v>567303.54718549969</v>
      </c>
      <c r="W226" s="25">
        <f t="shared" si="3090"/>
        <v>567303.54718549969</v>
      </c>
      <c r="X226" s="25">
        <f t="shared" si="3090"/>
        <v>567303.54718549969</v>
      </c>
      <c r="Y226" s="25">
        <f t="shared" si="3090"/>
        <v>567303.54718549969</v>
      </c>
      <c r="Z226" s="25">
        <f t="shared" si="3090"/>
        <v>567303.54718549969</v>
      </c>
      <c r="AA226" s="25">
        <f t="shared" si="3090"/>
        <v>567303.54718549969</v>
      </c>
      <c r="AB226" s="25">
        <f t="shared" si="3090"/>
        <v>567303.54718549969</v>
      </c>
      <c r="AC226" s="25">
        <f t="shared" si="3090"/>
        <v>924368.49456133321</v>
      </c>
      <c r="AD226" s="25">
        <f t="shared" si="3090"/>
        <v>939368.49456133321</v>
      </c>
      <c r="AE226" s="25">
        <f t="shared" si="3090"/>
        <v>939368.49456133321</v>
      </c>
      <c r="AF226" s="25">
        <f t="shared" si="3090"/>
        <v>939368.49456133321</v>
      </c>
      <c r="AG226" s="25">
        <f t="shared" si="3090"/>
        <v>939368.49456133321</v>
      </c>
      <c r="AH226" s="25">
        <f t="shared" si="3090"/>
        <v>939368.49456133321</v>
      </c>
      <c r="AI226" s="25">
        <f t="shared" si="3090"/>
        <v>939368.49456133321</v>
      </c>
      <c r="AJ226" s="25">
        <f t="shared" si="3090"/>
        <v>939368.49456133321</v>
      </c>
      <c r="AK226" s="25">
        <f t="shared" ref="AK226:BL226" si="3091" xml:space="preserve"> SUM(AK172, AK174, AK201)</f>
        <v>939368.49456133321</v>
      </c>
      <c r="AL226" s="25">
        <f t="shared" si="3091"/>
        <v>939368.49456133321</v>
      </c>
      <c r="AM226" s="25">
        <f t="shared" si="3091"/>
        <v>939368.49456133321</v>
      </c>
      <c r="AN226" s="25">
        <f t="shared" si="3091"/>
        <v>939368.49456133228</v>
      </c>
      <c r="AO226" s="25">
        <f t="shared" si="3091"/>
        <v>1394097.9947140659</v>
      </c>
      <c r="AP226" s="25">
        <f t="shared" si="3091"/>
        <v>1409097.9947140659</v>
      </c>
      <c r="AQ226" s="25">
        <f t="shared" si="3091"/>
        <v>1409097.9947140659</v>
      </c>
      <c r="AR226" s="25">
        <f t="shared" si="3091"/>
        <v>1409097.9947140659</v>
      </c>
      <c r="AS226" s="25">
        <f t="shared" si="3091"/>
        <v>1409097.9947140659</v>
      </c>
      <c r="AT226" s="25">
        <f t="shared" si="3091"/>
        <v>1409097.9947140659</v>
      </c>
      <c r="AU226" s="25">
        <f t="shared" si="3091"/>
        <v>1409097.9947140659</v>
      </c>
      <c r="AV226" s="25">
        <f t="shared" si="3091"/>
        <v>1409097.9947140659</v>
      </c>
      <c r="AW226" s="25">
        <f t="shared" si="3091"/>
        <v>1409097.9947140659</v>
      </c>
      <c r="AX226" s="25">
        <f t="shared" si="3091"/>
        <v>1409097.9947140659</v>
      </c>
      <c r="AY226" s="25">
        <f t="shared" si="3091"/>
        <v>1409097.9947140659</v>
      </c>
      <c r="AZ226" s="25">
        <f t="shared" si="3091"/>
        <v>1409097.9947140655</v>
      </c>
      <c r="BA226" s="25">
        <f t="shared" si="3091"/>
        <v>1615228.261972182</v>
      </c>
      <c r="BB226" s="25">
        <f t="shared" si="3091"/>
        <v>1630228.261972182</v>
      </c>
      <c r="BC226" s="25">
        <f t="shared" si="3091"/>
        <v>1630228.261972182</v>
      </c>
      <c r="BD226" s="25">
        <f t="shared" si="3091"/>
        <v>1630228.261972182</v>
      </c>
      <c r="BE226" s="25">
        <f t="shared" si="3091"/>
        <v>1630228.261972182</v>
      </c>
      <c r="BF226" s="25">
        <f t="shared" si="3091"/>
        <v>1630228.261972182</v>
      </c>
      <c r="BG226" s="25">
        <f t="shared" si="3091"/>
        <v>1630228.261972182</v>
      </c>
      <c r="BH226" s="25">
        <f t="shared" si="3091"/>
        <v>1630228.261972182</v>
      </c>
      <c r="BI226" s="25">
        <f t="shared" si="3091"/>
        <v>1630228.261972182</v>
      </c>
      <c r="BJ226" s="25">
        <f t="shared" si="3091"/>
        <v>1630228.261972182</v>
      </c>
      <c r="BK226" s="25">
        <f t="shared" si="3091"/>
        <v>1630228.261972182</v>
      </c>
      <c r="BL226" s="25">
        <f t="shared" si="3091"/>
        <v>1630228.2619721815</v>
      </c>
    </row>
    <row r="227" spans="2:64" outlineLevel="1"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</row>
    <row r="228" spans="2:64" outlineLevel="1">
      <c r="B228" s="3" t="s">
        <v>76</v>
      </c>
      <c r="C228" s="4" t="s">
        <v>18</v>
      </c>
      <c r="E228" s="25">
        <f t="shared" ref="E228:AJ228" si="3092" xml:space="preserve"> E387</f>
        <v>0</v>
      </c>
      <c r="F228" s="25">
        <f t="shared" si="3092"/>
        <v>0</v>
      </c>
      <c r="G228" s="25">
        <f t="shared" si="3092"/>
        <v>0</v>
      </c>
      <c r="H228" s="25">
        <f t="shared" si="3092"/>
        <v>0</v>
      </c>
      <c r="I228" s="25">
        <f t="shared" si="3092"/>
        <v>0</v>
      </c>
      <c r="J228" s="25">
        <f t="shared" si="3092"/>
        <v>0</v>
      </c>
      <c r="K228" s="25">
        <f t="shared" si="3092"/>
        <v>0</v>
      </c>
      <c r="L228" s="25">
        <f t="shared" si="3092"/>
        <v>0</v>
      </c>
      <c r="M228" s="25">
        <f t="shared" si="3092"/>
        <v>0</v>
      </c>
      <c r="N228" s="25">
        <f t="shared" si="3092"/>
        <v>0</v>
      </c>
      <c r="O228" s="25">
        <f t="shared" si="3092"/>
        <v>0</v>
      </c>
      <c r="P228" s="25">
        <f t="shared" si="3092"/>
        <v>0</v>
      </c>
      <c r="Q228" s="25">
        <f t="shared" si="3092"/>
        <v>0</v>
      </c>
      <c r="R228" s="25">
        <f t="shared" si="3092"/>
        <v>0</v>
      </c>
      <c r="S228" s="25">
        <f t="shared" si="3092"/>
        <v>0</v>
      </c>
      <c r="T228" s="25">
        <f t="shared" si="3092"/>
        <v>0</v>
      </c>
      <c r="U228" s="25">
        <f t="shared" si="3092"/>
        <v>0</v>
      </c>
      <c r="V228" s="25">
        <f t="shared" si="3092"/>
        <v>0</v>
      </c>
      <c r="W228" s="25">
        <f t="shared" si="3092"/>
        <v>0</v>
      </c>
      <c r="X228" s="25">
        <f t="shared" si="3092"/>
        <v>0</v>
      </c>
      <c r="Y228" s="25">
        <f t="shared" si="3092"/>
        <v>0</v>
      </c>
      <c r="Z228" s="25">
        <f t="shared" si="3092"/>
        <v>0</v>
      </c>
      <c r="AA228" s="25">
        <f t="shared" si="3092"/>
        <v>0</v>
      </c>
      <c r="AB228" s="25">
        <f t="shared" si="3092"/>
        <v>0</v>
      </c>
      <c r="AC228" s="25">
        <f t="shared" si="3092"/>
        <v>0</v>
      </c>
      <c r="AD228" s="25">
        <f t="shared" si="3092"/>
        <v>0</v>
      </c>
      <c r="AE228" s="25">
        <f t="shared" si="3092"/>
        <v>0</v>
      </c>
      <c r="AF228" s="25">
        <f t="shared" si="3092"/>
        <v>0</v>
      </c>
      <c r="AG228" s="25">
        <f t="shared" si="3092"/>
        <v>0</v>
      </c>
      <c r="AH228" s="25">
        <f t="shared" si="3092"/>
        <v>0</v>
      </c>
      <c r="AI228" s="25">
        <f t="shared" si="3092"/>
        <v>0</v>
      </c>
      <c r="AJ228" s="25">
        <f t="shared" si="3092"/>
        <v>0</v>
      </c>
      <c r="AK228" s="25">
        <f t="shared" ref="AK228:BL228" si="3093" xml:space="preserve"> AK387</f>
        <v>0</v>
      </c>
      <c r="AL228" s="25">
        <f t="shared" si="3093"/>
        <v>0</v>
      </c>
      <c r="AM228" s="25">
        <f t="shared" si="3093"/>
        <v>0</v>
      </c>
      <c r="AN228" s="25">
        <f t="shared" si="3093"/>
        <v>0</v>
      </c>
      <c r="AO228" s="25">
        <f t="shared" si="3093"/>
        <v>0</v>
      </c>
      <c r="AP228" s="25">
        <f xml:space="preserve"> AP387</f>
        <v>0</v>
      </c>
      <c r="AQ228" s="25">
        <f t="shared" si="3093"/>
        <v>0</v>
      </c>
      <c r="AR228" s="25">
        <f t="shared" si="3093"/>
        <v>0</v>
      </c>
      <c r="AS228" s="25">
        <f t="shared" si="3093"/>
        <v>0</v>
      </c>
      <c r="AT228" s="25">
        <f t="shared" si="3093"/>
        <v>0</v>
      </c>
      <c r="AU228" s="25">
        <f t="shared" si="3093"/>
        <v>0</v>
      </c>
      <c r="AV228" s="25">
        <f t="shared" si="3093"/>
        <v>0</v>
      </c>
      <c r="AW228" s="25">
        <f t="shared" si="3093"/>
        <v>0</v>
      </c>
      <c r="AX228" s="25">
        <f t="shared" si="3093"/>
        <v>0</v>
      </c>
      <c r="AY228" s="25">
        <f t="shared" si="3093"/>
        <v>0</v>
      </c>
      <c r="AZ228" s="25">
        <f t="shared" si="3093"/>
        <v>0</v>
      </c>
      <c r="BA228" s="25">
        <f t="shared" si="3093"/>
        <v>0</v>
      </c>
      <c r="BB228" s="25">
        <f t="shared" si="3093"/>
        <v>0</v>
      </c>
      <c r="BC228" s="25">
        <f t="shared" si="3093"/>
        <v>0</v>
      </c>
      <c r="BD228" s="25">
        <f t="shared" si="3093"/>
        <v>0</v>
      </c>
      <c r="BE228" s="25">
        <f t="shared" si="3093"/>
        <v>0</v>
      </c>
      <c r="BF228" s="25">
        <f t="shared" si="3093"/>
        <v>0</v>
      </c>
      <c r="BG228" s="25">
        <f t="shared" si="3093"/>
        <v>0</v>
      </c>
      <c r="BH228" s="25">
        <f t="shared" si="3093"/>
        <v>0</v>
      </c>
      <c r="BI228" s="25">
        <f t="shared" si="3093"/>
        <v>0</v>
      </c>
      <c r="BJ228" s="25">
        <f t="shared" si="3093"/>
        <v>0</v>
      </c>
      <c r="BK228" s="25">
        <f t="shared" si="3093"/>
        <v>0</v>
      </c>
      <c r="BL228" s="25">
        <f t="shared" si="3093"/>
        <v>0</v>
      </c>
    </row>
    <row r="229" spans="2:64" outlineLevel="1">
      <c r="B229" s="3" t="s">
        <v>77</v>
      </c>
      <c r="C229" s="4" t="s">
        <v>18</v>
      </c>
      <c r="D229" s="52"/>
      <c r="E229" s="25">
        <f t="shared" ref="E229:AJ229" si="3094" xml:space="preserve"> - SUM(E350, E358, E366, E374)</f>
        <v>-140579.00303824057</v>
      </c>
      <c r="F229" s="25">
        <f t="shared" si="3094"/>
        <v>-140579.00303824057</v>
      </c>
      <c r="G229" s="25">
        <f t="shared" si="3094"/>
        <v>-140579.00303824057</v>
      </c>
      <c r="H229" s="25">
        <f t="shared" si="3094"/>
        <v>-140579.00303824057</v>
      </c>
      <c r="I229" s="25">
        <f t="shared" si="3094"/>
        <v>-140579.00303824057</v>
      </c>
      <c r="J229" s="25">
        <f t="shared" si="3094"/>
        <v>-140579.00303824057</v>
      </c>
      <c r="K229" s="25">
        <f t="shared" si="3094"/>
        <v>-140579.00303824057</v>
      </c>
      <c r="L229" s="25">
        <f xml:space="preserve"> - SUM(L350, L358, L366, L374)</f>
        <v>-140579.00303824057</v>
      </c>
      <c r="M229" s="25">
        <f t="shared" si="3094"/>
        <v>-140579.00303824057</v>
      </c>
      <c r="N229" s="25">
        <f t="shared" si="3094"/>
        <v>-140579.00303824057</v>
      </c>
      <c r="O229" s="25">
        <f t="shared" si="3094"/>
        <v>-140579.00303824057</v>
      </c>
      <c r="P229" s="25">
        <f t="shared" si="3094"/>
        <v>-140579.00303824057</v>
      </c>
      <c r="Q229" s="25">
        <f t="shared" si="3094"/>
        <v>-168694.80364588869</v>
      </c>
      <c r="R229" s="25">
        <f t="shared" si="3094"/>
        <v>-168694.80364588869</v>
      </c>
      <c r="S229" s="25">
        <f t="shared" si="3094"/>
        <v>-168694.80364588869</v>
      </c>
      <c r="T229" s="25">
        <f t="shared" si="3094"/>
        <v>-168694.80364588869</v>
      </c>
      <c r="U229" s="25">
        <f t="shared" si="3094"/>
        <v>-168694.80364588869</v>
      </c>
      <c r="V229" s="25">
        <f t="shared" si="3094"/>
        <v>-168694.80364588869</v>
      </c>
      <c r="W229" s="25">
        <f t="shared" si="3094"/>
        <v>-168694.80364588869</v>
      </c>
      <c r="X229" s="25">
        <f t="shared" si="3094"/>
        <v>-168694.80364588869</v>
      </c>
      <c r="Y229" s="25">
        <f t="shared" si="3094"/>
        <v>-168694.80364588869</v>
      </c>
      <c r="Z229" s="25">
        <f t="shared" si="3094"/>
        <v>-168694.80364588869</v>
      </c>
      <c r="AA229" s="25">
        <f t="shared" si="3094"/>
        <v>-168694.80364588869</v>
      </c>
      <c r="AB229" s="25">
        <f t="shared" si="3094"/>
        <v>-168694.80364588869</v>
      </c>
      <c r="AC229" s="25">
        <f t="shared" si="3094"/>
        <v>-175723.75379780069</v>
      </c>
      <c r="AD229" s="25">
        <f t="shared" si="3094"/>
        <v>-175723.75379780069</v>
      </c>
      <c r="AE229" s="25">
        <f t="shared" si="3094"/>
        <v>-175723.75379780069</v>
      </c>
      <c r="AF229" s="25">
        <f t="shared" si="3094"/>
        <v>-175723.75379780069</v>
      </c>
      <c r="AG229" s="25">
        <f t="shared" si="3094"/>
        <v>-175723.75379780069</v>
      </c>
      <c r="AH229" s="25">
        <f t="shared" si="3094"/>
        <v>-175723.75379780069</v>
      </c>
      <c r="AI229" s="25">
        <f t="shared" si="3094"/>
        <v>-175723.75379780069</v>
      </c>
      <c r="AJ229" s="25">
        <f t="shared" si="3094"/>
        <v>-175723.75379780069</v>
      </c>
      <c r="AK229" s="25">
        <f t="shared" ref="AK229:BL229" si="3095" xml:space="preserve"> - SUM(AK350, AK358, AK366, AK374)</f>
        <v>-175723.75379780069</v>
      </c>
      <c r="AL229" s="25">
        <f t="shared" si="3095"/>
        <v>-175723.75379780069</v>
      </c>
      <c r="AM229" s="25">
        <f t="shared" si="3095"/>
        <v>-175723.75379780069</v>
      </c>
      <c r="AN229" s="25">
        <f t="shared" si="3095"/>
        <v>-175723.75379780069</v>
      </c>
      <c r="AO229" s="25">
        <f t="shared" si="3095"/>
        <v>-147607.95319015259</v>
      </c>
      <c r="AP229" s="25">
        <f t="shared" si="3095"/>
        <v>-147607.95319015259</v>
      </c>
      <c r="AQ229" s="25">
        <f t="shared" si="3095"/>
        <v>-147607.95319015259</v>
      </c>
      <c r="AR229" s="25">
        <f t="shared" si="3095"/>
        <v>-147607.95319015259</v>
      </c>
      <c r="AS229" s="25">
        <f t="shared" si="3095"/>
        <v>-147607.95319015259</v>
      </c>
      <c r="AT229" s="25">
        <f t="shared" si="3095"/>
        <v>-147607.95319015259</v>
      </c>
      <c r="AU229" s="25">
        <f t="shared" si="3095"/>
        <v>-147607.95319015259</v>
      </c>
      <c r="AV229" s="25">
        <f t="shared" si="3095"/>
        <v>-147607.95319015259</v>
      </c>
      <c r="AW229" s="25">
        <f t="shared" si="3095"/>
        <v>-147607.95319015259</v>
      </c>
      <c r="AX229" s="25">
        <f t="shared" si="3095"/>
        <v>-147607.95319015259</v>
      </c>
      <c r="AY229" s="25">
        <f t="shared" si="3095"/>
        <v>-147607.95319015259</v>
      </c>
      <c r="AZ229" s="25">
        <f t="shared" si="3095"/>
        <v>-147607.95319015259</v>
      </c>
      <c r="BA229" s="25">
        <f t="shared" si="3095"/>
        <v>-77318.451671032308</v>
      </c>
      <c r="BB229" s="25">
        <f t="shared" si="3095"/>
        <v>-77318.451671032308</v>
      </c>
      <c r="BC229" s="25">
        <f t="shared" si="3095"/>
        <v>-77318.451671032308</v>
      </c>
      <c r="BD229" s="25">
        <f t="shared" si="3095"/>
        <v>-77318.451671032308</v>
      </c>
      <c r="BE229" s="25">
        <f t="shared" si="3095"/>
        <v>-77318.451671032308</v>
      </c>
      <c r="BF229" s="25">
        <f t="shared" si="3095"/>
        <v>-77318.451671032308</v>
      </c>
      <c r="BG229" s="25">
        <f t="shared" si="3095"/>
        <v>-77318.451671032308</v>
      </c>
      <c r="BH229" s="25">
        <f t="shared" si="3095"/>
        <v>-77318.451671032308</v>
      </c>
      <c r="BI229" s="25">
        <f t="shared" si="3095"/>
        <v>-77318.451671032308</v>
      </c>
      <c r="BJ229" s="25">
        <f t="shared" si="3095"/>
        <v>-77318.451671032308</v>
      </c>
      <c r="BK229" s="25">
        <f t="shared" si="3095"/>
        <v>-77318.451671032308</v>
      </c>
      <c r="BL229" s="25">
        <f t="shared" si="3095"/>
        <v>-77318.451671032308</v>
      </c>
    </row>
    <row r="230" spans="2:64" outlineLevel="1">
      <c r="B230" s="3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</row>
    <row r="231" spans="2:64" outlineLevel="1">
      <c r="B231" s="8" t="s">
        <v>78</v>
      </c>
      <c r="C231" s="4" t="s">
        <v>18</v>
      </c>
      <c r="E231" s="25">
        <f xml:space="preserve"> SUM(E226, E228, E229)</f>
        <v>-978912.33637157385</v>
      </c>
      <c r="F231" s="25">
        <f xml:space="preserve"> SUM(F226, F228, F229)</f>
        <v>76881.726628426259</v>
      </c>
      <c r="G231" s="25">
        <f t="shared" ref="F231:AJ231" si="3096" xml:space="preserve"> SUM(G226, G228, G229)</f>
        <v>76881.726628426259</v>
      </c>
      <c r="H231" s="25">
        <f t="shared" si="3096"/>
        <v>76881.726628426259</v>
      </c>
      <c r="I231" s="25">
        <f t="shared" si="3096"/>
        <v>76881.726628426259</v>
      </c>
      <c r="J231" s="25">
        <f t="shared" si="3096"/>
        <v>76881.726628426259</v>
      </c>
      <c r="K231" s="25">
        <f t="shared" si="3096"/>
        <v>76881.726628426259</v>
      </c>
      <c r="L231" s="25">
        <f t="shared" si="3096"/>
        <v>76881.726628426259</v>
      </c>
      <c r="M231" s="25">
        <f t="shared" si="3096"/>
        <v>76881.726628426259</v>
      </c>
      <c r="N231" s="25">
        <f t="shared" si="3096"/>
        <v>76881.726628426259</v>
      </c>
      <c r="O231" s="25">
        <f t="shared" si="3096"/>
        <v>76881.726628426259</v>
      </c>
      <c r="P231" s="25">
        <f t="shared" si="3096"/>
        <v>76881.726628426259</v>
      </c>
      <c r="Q231" s="25">
        <f t="shared" si="3096"/>
        <v>383608.74353961099</v>
      </c>
      <c r="R231" s="25">
        <f t="shared" si="3096"/>
        <v>398608.74353961099</v>
      </c>
      <c r="S231" s="25">
        <f t="shared" si="3096"/>
        <v>398608.74353961099</v>
      </c>
      <c r="T231" s="25">
        <f t="shared" si="3096"/>
        <v>398608.74353961099</v>
      </c>
      <c r="U231" s="25">
        <f t="shared" si="3096"/>
        <v>398608.74353961099</v>
      </c>
      <c r="V231" s="25">
        <f t="shared" si="3096"/>
        <v>398608.74353961099</v>
      </c>
      <c r="W231" s="25">
        <f t="shared" si="3096"/>
        <v>398608.74353961099</v>
      </c>
      <c r="X231" s="25">
        <f t="shared" si="3096"/>
        <v>398608.74353961099</v>
      </c>
      <c r="Y231" s="25">
        <f t="shared" si="3096"/>
        <v>398608.74353961099</v>
      </c>
      <c r="Z231" s="25">
        <f t="shared" si="3096"/>
        <v>398608.74353961099</v>
      </c>
      <c r="AA231" s="25">
        <f t="shared" si="3096"/>
        <v>398608.74353961099</v>
      </c>
      <c r="AB231" s="25">
        <f t="shared" si="3096"/>
        <v>398608.74353961099</v>
      </c>
      <c r="AC231" s="25">
        <f t="shared" si="3096"/>
        <v>748644.74076353246</v>
      </c>
      <c r="AD231" s="25">
        <f t="shared" si="3096"/>
        <v>763644.74076353246</v>
      </c>
      <c r="AE231" s="25">
        <f t="shared" si="3096"/>
        <v>763644.74076353246</v>
      </c>
      <c r="AF231" s="25">
        <f t="shared" si="3096"/>
        <v>763644.74076353246</v>
      </c>
      <c r="AG231" s="25">
        <f t="shared" si="3096"/>
        <v>763644.74076353246</v>
      </c>
      <c r="AH231" s="25">
        <f t="shared" si="3096"/>
        <v>763644.74076353246</v>
      </c>
      <c r="AI231" s="25">
        <f t="shared" si="3096"/>
        <v>763644.74076353246</v>
      </c>
      <c r="AJ231" s="25">
        <f t="shared" si="3096"/>
        <v>763644.74076353246</v>
      </c>
      <c r="AK231" s="25">
        <f t="shared" ref="AK231:BL231" si="3097" xml:space="preserve"> SUM(AK226, AK228, AK229)</f>
        <v>763644.74076353246</v>
      </c>
      <c r="AL231" s="25">
        <f t="shared" si="3097"/>
        <v>763644.74076353246</v>
      </c>
      <c r="AM231" s="25">
        <f t="shared" si="3097"/>
        <v>763644.74076353246</v>
      </c>
      <c r="AN231" s="25">
        <f t="shared" si="3097"/>
        <v>763644.74076353153</v>
      </c>
      <c r="AO231" s="25">
        <f t="shared" si="3097"/>
        <v>1246490.0415239134</v>
      </c>
      <c r="AP231" s="25">
        <f t="shared" si="3097"/>
        <v>1261490.0415239134</v>
      </c>
      <c r="AQ231" s="25">
        <f t="shared" si="3097"/>
        <v>1261490.0415239134</v>
      </c>
      <c r="AR231" s="25">
        <f t="shared" si="3097"/>
        <v>1261490.0415239134</v>
      </c>
      <c r="AS231" s="25">
        <f t="shared" si="3097"/>
        <v>1261490.0415239134</v>
      </c>
      <c r="AT231" s="25">
        <f t="shared" si="3097"/>
        <v>1261490.0415239134</v>
      </c>
      <c r="AU231" s="25">
        <f t="shared" si="3097"/>
        <v>1261490.0415239134</v>
      </c>
      <c r="AV231" s="25">
        <f t="shared" si="3097"/>
        <v>1261490.0415239134</v>
      </c>
      <c r="AW231" s="25">
        <f t="shared" si="3097"/>
        <v>1261490.0415239134</v>
      </c>
      <c r="AX231" s="25">
        <f t="shared" si="3097"/>
        <v>1261490.0415239134</v>
      </c>
      <c r="AY231" s="25">
        <f t="shared" si="3097"/>
        <v>1261490.0415239134</v>
      </c>
      <c r="AZ231" s="25">
        <f t="shared" si="3097"/>
        <v>1261490.0415239129</v>
      </c>
      <c r="BA231" s="25">
        <f t="shared" si="3097"/>
        <v>1537909.8103011497</v>
      </c>
      <c r="BB231" s="25">
        <f t="shared" si="3097"/>
        <v>1552909.8103011497</v>
      </c>
      <c r="BC231" s="25">
        <f t="shared" si="3097"/>
        <v>1552909.8103011497</v>
      </c>
      <c r="BD231" s="25">
        <f t="shared" si="3097"/>
        <v>1552909.8103011497</v>
      </c>
      <c r="BE231" s="25">
        <f t="shared" si="3097"/>
        <v>1552909.8103011497</v>
      </c>
      <c r="BF231" s="25">
        <f t="shared" si="3097"/>
        <v>1552909.8103011497</v>
      </c>
      <c r="BG231" s="25">
        <f t="shared" si="3097"/>
        <v>1552909.8103011497</v>
      </c>
      <c r="BH231" s="25">
        <f t="shared" si="3097"/>
        <v>1552909.8103011497</v>
      </c>
      <c r="BI231" s="25">
        <f t="shared" si="3097"/>
        <v>1552909.8103011497</v>
      </c>
      <c r="BJ231" s="25">
        <f t="shared" si="3097"/>
        <v>1552909.8103011497</v>
      </c>
      <c r="BK231" s="25">
        <f t="shared" si="3097"/>
        <v>1552909.8103011497</v>
      </c>
      <c r="BL231" s="25">
        <f t="shared" si="3097"/>
        <v>1552909.8103011493</v>
      </c>
    </row>
    <row r="232" spans="2:64" outlineLevel="1">
      <c r="B232" s="8"/>
    </row>
    <row r="233" spans="2:64" ht="14.45" outlineLevel="1">
      <c r="B233" s="3" t="s">
        <v>79</v>
      </c>
      <c r="C233" s="4" t="s">
        <v>18</v>
      </c>
      <c r="D233" s="46">
        <v>1</v>
      </c>
      <c r="E233" s="43">
        <f t="shared" ref="E233:AJ233" si="3098" xml:space="preserve"> - CHOOSE($D233, E242, E262)</f>
        <v>0</v>
      </c>
      <c r="F233" s="25">
        <f t="shared" si="3098"/>
        <v>-74140.442999999999</v>
      </c>
      <c r="G233" s="25">
        <f t="shared" si="3098"/>
        <v>-74140.442999999999</v>
      </c>
      <c r="H233" s="25">
        <f t="shared" si="3098"/>
        <v>-74140.442999999999</v>
      </c>
      <c r="I233" s="25">
        <f t="shared" si="3098"/>
        <v>-74140.442999999999</v>
      </c>
      <c r="J233" s="25">
        <f t="shared" si="3098"/>
        <v>-74140.442999999999</v>
      </c>
      <c r="K233" s="25">
        <f t="shared" si="3098"/>
        <v>-74140.442999999999</v>
      </c>
      <c r="L233" s="25">
        <f t="shared" si="3098"/>
        <v>-74140.442999999999</v>
      </c>
      <c r="M233" s="25">
        <f t="shared" si="3098"/>
        <v>-74140.442999999999</v>
      </c>
      <c r="N233" s="25">
        <f t="shared" si="3098"/>
        <v>-74140.442999999999</v>
      </c>
      <c r="O233" s="25">
        <f t="shared" si="3098"/>
        <v>-74140.442999999999</v>
      </c>
      <c r="P233" s="25">
        <f t="shared" si="3098"/>
        <v>-74140.442999999999</v>
      </c>
      <c r="Q233" s="25">
        <f t="shared" si="3098"/>
        <v>-115351.3804155</v>
      </c>
      <c r="R233" s="25">
        <f t="shared" si="3098"/>
        <v>-115351.3804155</v>
      </c>
      <c r="S233" s="25">
        <f t="shared" si="3098"/>
        <v>-115351.3804155</v>
      </c>
      <c r="T233" s="25">
        <f t="shared" si="3098"/>
        <v>-115351.3804155</v>
      </c>
      <c r="U233" s="25">
        <f t="shared" si="3098"/>
        <v>-115351.3804155</v>
      </c>
      <c r="V233" s="25">
        <f t="shared" si="3098"/>
        <v>-115351.3804155</v>
      </c>
      <c r="W233" s="25">
        <f t="shared" si="3098"/>
        <v>-115351.3804155</v>
      </c>
      <c r="X233" s="25">
        <f t="shared" si="3098"/>
        <v>-115351.3804155</v>
      </c>
      <c r="Y233" s="25">
        <f t="shared" si="3098"/>
        <v>-115351.3804155</v>
      </c>
      <c r="Z233" s="25">
        <f t="shared" si="3098"/>
        <v>-115351.3804155</v>
      </c>
      <c r="AA233" s="25">
        <f t="shared" si="3098"/>
        <v>-115351.3804155</v>
      </c>
      <c r="AB233" s="25">
        <f t="shared" si="3098"/>
        <v>-115351.3804155</v>
      </c>
      <c r="AC233" s="25">
        <f t="shared" si="3098"/>
        <v>-158539.77821999998</v>
      </c>
      <c r="AD233" s="25">
        <f t="shared" si="3098"/>
        <v>-158539.77821999998</v>
      </c>
      <c r="AE233" s="25">
        <f t="shared" si="3098"/>
        <v>-158539.77821999998</v>
      </c>
      <c r="AF233" s="25">
        <f t="shared" si="3098"/>
        <v>-158539.77821999998</v>
      </c>
      <c r="AG233" s="25">
        <f t="shared" si="3098"/>
        <v>-158539.77821999998</v>
      </c>
      <c r="AH233" s="25">
        <f t="shared" si="3098"/>
        <v>-158539.77821999998</v>
      </c>
      <c r="AI233" s="25">
        <f t="shared" si="3098"/>
        <v>-158539.77821999998</v>
      </c>
      <c r="AJ233" s="25">
        <f t="shared" si="3098"/>
        <v>-158539.77821999998</v>
      </c>
      <c r="AK233" s="25">
        <f t="shared" ref="AK233:BL233" si="3099" xml:space="preserve"> - CHOOSE($D233, AK242, AK262)</f>
        <v>-158539.77821999998</v>
      </c>
      <c r="AL233" s="25">
        <f t="shared" si="3099"/>
        <v>-158539.77821999998</v>
      </c>
      <c r="AM233" s="25">
        <f t="shared" si="3099"/>
        <v>-158539.77821999998</v>
      </c>
      <c r="AN233" s="25">
        <f t="shared" si="3099"/>
        <v>-158539.77821999998</v>
      </c>
      <c r="AO233" s="25">
        <f t="shared" si="3099"/>
        <v>-214248.70707485994</v>
      </c>
      <c r="AP233" s="25">
        <f t="shared" si="3099"/>
        <v>-214248.70707485994</v>
      </c>
      <c r="AQ233" s="25">
        <f t="shared" si="3099"/>
        <v>-214248.70707485994</v>
      </c>
      <c r="AR233" s="25">
        <f t="shared" si="3099"/>
        <v>-214248.70707485994</v>
      </c>
      <c r="AS233" s="25">
        <f t="shared" si="3099"/>
        <v>-214248.70707485994</v>
      </c>
      <c r="AT233" s="25">
        <f t="shared" si="3099"/>
        <v>-214248.70707485994</v>
      </c>
      <c r="AU233" s="25">
        <f t="shared" si="3099"/>
        <v>-214248.70707485994</v>
      </c>
      <c r="AV233" s="25">
        <f t="shared" si="3099"/>
        <v>-214248.70707485994</v>
      </c>
      <c r="AW233" s="25">
        <f t="shared" si="3099"/>
        <v>-214248.70707485994</v>
      </c>
      <c r="AX233" s="25">
        <f t="shared" si="3099"/>
        <v>-214248.70707485994</v>
      </c>
      <c r="AY233" s="25">
        <f t="shared" si="3099"/>
        <v>-214248.70707485994</v>
      </c>
      <c r="AZ233" s="25">
        <f t="shared" si="3099"/>
        <v>-214248.70707485994</v>
      </c>
      <c r="BA233" s="25">
        <f t="shared" si="3099"/>
        <v>-219678.91042437952</v>
      </c>
      <c r="BB233" s="25">
        <f t="shared" si="3099"/>
        <v>-219678.91042437952</v>
      </c>
      <c r="BC233" s="25">
        <f t="shared" si="3099"/>
        <v>-219678.91042437952</v>
      </c>
      <c r="BD233" s="25">
        <f t="shared" si="3099"/>
        <v>-219678.91042437952</v>
      </c>
      <c r="BE233" s="25">
        <f t="shared" si="3099"/>
        <v>-219678.91042437952</v>
      </c>
      <c r="BF233" s="25">
        <f t="shared" si="3099"/>
        <v>-219678.91042437952</v>
      </c>
      <c r="BG233" s="25">
        <f t="shared" si="3099"/>
        <v>-219678.91042437952</v>
      </c>
      <c r="BH233" s="25">
        <f t="shared" si="3099"/>
        <v>-219678.91042437952</v>
      </c>
      <c r="BI233" s="25">
        <f t="shared" si="3099"/>
        <v>-219678.91042437952</v>
      </c>
      <c r="BJ233" s="25">
        <f t="shared" si="3099"/>
        <v>-219678.91042437952</v>
      </c>
      <c r="BK233" s="25">
        <f t="shared" si="3099"/>
        <v>-219678.91042437952</v>
      </c>
      <c r="BL233" s="25">
        <f t="shared" si="3099"/>
        <v>-219678.91042437952</v>
      </c>
    </row>
    <row r="234" spans="2:64" outlineLevel="2">
      <c r="B234" s="3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</row>
    <row r="235" spans="2:64" outlineLevel="2">
      <c r="B235" s="36" t="s">
        <v>80</v>
      </c>
    </row>
    <row r="236" spans="2:64" outlineLevel="3">
      <c r="B236" s="12" t="s">
        <v>6</v>
      </c>
      <c r="C236" s="4" t="s">
        <v>18</v>
      </c>
      <c r="E236" s="25">
        <f t="shared" ref="E236:AJ236" si="3100" xml:space="preserve"> E$9</f>
        <v>0</v>
      </c>
      <c r="F236" s="25">
        <f t="shared" si="3100"/>
        <v>1595600</v>
      </c>
      <c r="G236" s="25">
        <f t="shared" si="3100"/>
        <v>1595600</v>
      </c>
      <c r="H236" s="25">
        <f t="shared" si="3100"/>
        <v>1595600</v>
      </c>
      <c r="I236" s="25">
        <f t="shared" si="3100"/>
        <v>1595600</v>
      </c>
      <c r="J236" s="25">
        <f t="shared" si="3100"/>
        <v>1595600</v>
      </c>
      <c r="K236" s="25">
        <f t="shared" si="3100"/>
        <v>1595600</v>
      </c>
      <c r="L236" s="25">
        <f t="shared" si="3100"/>
        <v>1595600</v>
      </c>
      <c r="M236" s="25">
        <f t="shared" si="3100"/>
        <v>1595600</v>
      </c>
      <c r="N236" s="25">
        <f t="shared" si="3100"/>
        <v>1595600</v>
      </c>
      <c r="O236" s="25">
        <f t="shared" si="3100"/>
        <v>1595600</v>
      </c>
      <c r="P236" s="25">
        <f t="shared" si="3100"/>
        <v>1595600</v>
      </c>
      <c r="Q236" s="25">
        <f t="shared" si="3100"/>
        <v>2457492.5999999996</v>
      </c>
      <c r="R236" s="25">
        <f t="shared" si="3100"/>
        <v>2457492.5999999996</v>
      </c>
      <c r="S236" s="25">
        <f t="shared" si="3100"/>
        <v>2457492.5999999996</v>
      </c>
      <c r="T236" s="25">
        <f t="shared" si="3100"/>
        <v>2457492.5999999996</v>
      </c>
      <c r="U236" s="25">
        <f t="shared" si="3100"/>
        <v>2457492.5999999996</v>
      </c>
      <c r="V236" s="25">
        <f t="shared" si="3100"/>
        <v>2457492.5999999996</v>
      </c>
      <c r="W236" s="25">
        <f t="shared" si="3100"/>
        <v>2457492.5999999996</v>
      </c>
      <c r="X236" s="25">
        <f t="shared" si="3100"/>
        <v>2457492.5999999996</v>
      </c>
      <c r="Y236" s="25">
        <f t="shared" si="3100"/>
        <v>2457492.5999999996</v>
      </c>
      <c r="Z236" s="25">
        <f t="shared" si="3100"/>
        <v>2457492.5999999996</v>
      </c>
      <c r="AA236" s="25">
        <f t="shared" si="3100"/>
        <v>2457492.5999999996</v>
      </c>
      <c r="AB236" s="25">
        <f t="shared" si="3100"/>
        <v>2457492.5999999996</v>
      </c>
      <c r="AC236" s="25">
        <f t="shared" si="3100"/>
        <v>3365446.4151999997</v>
      </c>
      <c r="AD236" s="25">
        <f t="shared" si="3100"/>
        <v>3365446.4151999997</v>
      </c>
      <c r="AE236" s="25">
        <f t="shared" si="3100"/>
        <v>3365446.4151999997</v>
      </c>
      <c r="AF236" s="25">
        <f t="shared" si="3100"/>
        <v>3365446.4151999997</v>
      </c>
      <c r="AG236" s="25">
        <f t="shared" si="3100"/>
        <v>3365446.4151999997</v>
      </c>
      <c r="AH236" s="25">
        <f t="shared" si="3100"/>
        <v>3365446.4151999997</v>
      </c>
      <c r="AI236" s="25">
        <f t="shared" si="3100"/>
        <v>3365446.4151999997</v>
      </c>
      <c r="AJ236" s="25">
        <f t="shared" si="3100"/>
        <v>3365446.4151999997</v>
      </c>
      <c r="AK236" s="25">
        <f t="shared" ref="AK236:BL236" si="3101" xml:space="preserve"> AK$9</f>
        <v>3365446.4151999997</v>
      </c>
      <c r="AL236" s="25">
        <f t="shared" si="3101"/>
        <v>3365446.4151999997</v>
      </c>
      <c r="AM236" s="25">
        <f t="shared" si="3101"/>
        <v>3365446.4151999997</v>
      </c>
      <c r="AN236" s="25">
        <f t="shared" si="3101"/>
        <v>3365446.4151999997</v>
      </c>
      <c r="AO236" s="25">
        <f t="shared" si="3101"/>
        <v>4322123.5317409988</v>
      </c>
      <c r="AP236" s="25">
        <f t="shared" si="3101"/>
        <v>4322123.5317409988</v>
      </c>
      <c r="AQ236" s="25">
        <f t="shared" si="3101"/>
        <v>4322123.5317409988</v>
      </c>
      <c r="AR236" s="25">
        <f t="shared" si="3101"/>
        <v>4322123.5317409988</v>
      </c>
      <c r="AS236" s="25">
        <f t="shared" si="3101"/>
        <v>4322123.5317409988</v>
      </c>
      <c r="AT236" s="25">
        <f t="shared" si="3101"/>
        <v>4322123.5317409988</v>
      </c>
      <c r="AU236" s="25">
        <f t="shared" si="3101"/>
        <v>4322123.5317409988</v>
      </c>
      <c r="AV236" s="25">
        <f t="shared" si="3101"/>
        <v>4322123.5317409988</v>
      </c>
      <c r="AW236" s="25">
        <f t="shared" si="3101"/>
        <v>4322123.5317409988</v>
      </c>
      <c r="AX236" s="25">
        <f t="shared" si="3101"/>
        <v>4322123.5317409988</v>
      </c>
      <c r="AY236" s="25">
        <f t="shared" si="3101"/>
        <v>4322123.5317409988</v>
      </c>
      <c r="AZ236" s="25">
        <f t="shared" si="3101"/>
        <v>4322123.5317409988</v>
      </c>
      <c r="BA236" s="25">
        <f t="shared" si="3101"/>
        <v>4441936.3494788986</v>
      </c>
      <c r="BB236" s="25">
        <f t="shared" si="3101"/>
        <v>4441936.3494788986</v>
      </c>
      <c r="BC236" s="25">
        <f t="shared" si="3101"/>
        <v>4441936.3494788986</v>
      </c>
      <c r="BD236" s="25">
        <f t="shared" si="3101"/>
        <v>4441936.3494788986</v>
      </c>
      <c r="BE236" s="25">
        <f t="shared" si="3101"/>
        <v>4441936.3494788986</v>
      </c>
      <c r="BF236" s="25">
        <f t="shared" si="3101"/>
        <v>4441936.3494788986</v>
      </c>
      <c r="BG236" s="25">
        <f t="shared" si="3101"/>
        <v>4441936.3494788986</v>
      </c>
      <c r="BH236" s="25">
        <f t="shared" si="3101"/>
        <v>4441936.3494788986</v>
      </c>
      <c r="BI236" s="25">
        <f t="shared" si="3101"/>
        <v>4441936.3494788986</v>
      </c>
      <c r="BJ236" s="25">
        <f t="shared" si="3101"/>
        <v>4441936.3494788986</v>
      </c>
      <c r="BK236" s="25">
        <f t="shared" si="3101"/>
        <v>4441936.3494788986</v>
      </c>
      <c r="BL236" s="25">
        <f t="shared" si="3101"/>
        <v>4441936.3494788986</v>
      </c>
    </row>
    <row r="237" spans="2:64" outlineLevel="3">
      <c r="B237" s="37" t="s">
        <v>76</v>
      </c>
      <c r="C237" s="33" t="s">
        <v>18</v>
      </c>
      <c r="E237" s="25">
        <f t="shared" ref="E237:AJ237" si="3102" xml:space="preserve"> E$228</f>
        <v>0</v>
      </c>
      <c r="F237" s="25">
        <f t="shared" si="3102"/>
        <v>0</v>
      </c>
      <c r="G237" s="25">
        <f t="shared" si="3102"/>
        <v>0</v>
      </c>
      <c r="H237" s="25">
        <f t="shared" si="3102"/>
        <v>0</v>
      </c>
      <c r="I237" s="25">
        <f t="shared" si="3102"/>
        <v>0</v>
      </c>
      <c r="J237" s="25">
        <f t="shared" si="3102"/>
        <v>0</v>
      </c>
      <c r="K237" s="25">
        <f t="shared" si="3102"/>
        <v>0</v>
      </c>
      <c r="L237" s="25">
        <f t="shared" si="3102"/>
        <v>0</v>
      </c>
      <c r="M237" s="25">
        <f t="shared" si="3102"/>
        <v>0</v>
      </c>
      <c r="N237" s="25">
        <f t="shared" si="3102"/>
        <v>0</v>
      </c>
      <c r="O237" s="25">
        <f t="shared" si="3102"/>
        <v>0</v>
      </c>
      <c r="P237" s="25">
        <f t="shared" si="3102"/>
        <v>0</v>
      </c>
      <c r="Q237" s="25">
        <f t="shared" si="3102"/>
        <v>0</v>
      </c>
      <c r="R237" s="25">
        <f t="shared" si="3102"/>
        <v>0</v>
      </c>
      <c r="S237" s="25">
        <f t="shared" si="3102"/>
        <v>0</v>
      </c>
      <c r="T237" s="25">
        <f t="shared" si="3102"/>
        <v>0</v>
      </c>
      <c r="U237" s="25">
        <f t="shared" si="3102"/>
        <v>0</v>
      </c>
      <c r="V237" s="25">
        <f t="shared" si="3102"/>
        <v>0</v>
      </c>
      <c r="W237" s="25">
        <f t="shared" si="3102"/>
        <v>0</v>
      </c>
      <c r="X237" s="25">
        <f t="shared" si="3102"/>
        <v>0</v>
      </c>
      <c r="Y237" s="25">
        <f t="shared" si="3102"/>
        <v>0</v>
      </c>
      <c r="Z237" s="25">
        <f t="shared" si="3102"/>
        <v>0</v>
      </c>
      <c r="AA237" s="25">
        <f t="shared" si="3102"/>
        <v>0</v>
      </c>
      <c r="AB237" s="25">
        <f t="shared" si="3102"/>
        <v>0</v>
      </c>
      <c r="AC237" s="25">
        <f t="shared" si="3102"/>
        <v>0</v>
      </c>
      <c r="AD237" s="25">
        <f t="shared" si="3102"/>
        <v>0</v>
      </c>
      <c r="AE237" s="25">
        <f t="shared" si="3102"/>
        <v>0</v>
      </c>
      <c r="AF237" s="25">
        <f t="shared" si="3102"/>
        <v>0</v>
      </c>
      <c r="AG237" s="25">
        <f t="shared" si="3102"/>
        <v>0</v>
      </c>
      <c r="AH237" s="25">
        <f t="shared" si="3102"/>
        <v>0</v>
      </c>
      <c r="AI237" s="25">
        <f t="shared" si="3102"/>
        <v>0</v>
      </c>
      <c r="AJ237" s="25">
        <f t="shared" si="3102"/>
        <v>0</v>
      </c>
      <c r="AK237" s="25">
        <f t="shared" ref="AK237:BL237" si="3103" xml:space="preserve"> AK$228</f>
        <v>0</v>
      </c>
      <c r="AL237" s="25">
        <f t="shared" si="3103"/>
        <v>0</v>
      </c>
      <c r="AM237" s="25">
        <f t="shared" si="3103"/>
        <v>0</v>
      </c>
      <c r="AN237" s="25">
        <f t="shared" si="3103"/>
        <v>0</v>
      </c>
      <c r="AO237" s="25">
        <f t="shared" si="3103"/>
        <v>0</v>
      </c>
      <c r="AP237" s="25">
        <f xml:space="preserve"> AP$228</f>
        <v>0</v>
      </c>
      <c r="AQ237" s="25">
        <f t="shared" si="3103"/>
        <v>0</v>
      </c>
      <c r="AR237" s="25">
        <f t="shared" si="3103"/>
        <v>0</v>
      </c>
      <c r="AS237" s="25">
        <f t="shared" si="3103"/>
        <v>0</v>
      </c>
      <c r="AT237" s="25">
        <f t="shared" si="3103"/>
        <v>0</v>
      </c>
      <c r="AU237" s="25">
        <f t="shared" si="3103"/>
        <v>0</v>
      </c>
      <c r="AV237" s="25">
        <f t="shared" si="3103"/>
        <v>0</v>
      </c>
      <c r="AW237" s="25">
        <f t="shared" si="3103"/>
        <v>0</v>
      </c>
      <c r="AX237" s="25">
        <f t="shared" si="3103"/>
        <v>0</v>
      </c>
      <c r="AY237" s="25">
        <f t="shared" si="3103"/>
        <v>0</v>
      </c>
      <c r="AZ237" s="25">
        <f t="shared" si="3103"/>
        <v>0</v>
      </c>
      <c r="BA237" s="25">
        <f t="shared" si="3103"/>
        <v>0</v>
      </c>
      <c r="BB237" s="25">
        <f t="shared" si="3103"/>
        <v>0</v>
      </c>
      <c r="BC237" s="25">
        <f t="shared" si="3103"/>
        <v>0</v>
      </c>
      <c r="BD237" s="25">
        <f t="shared" si="3103"/>
        <v>0</v>
      </c>
      <c r="BE237" s="25">
        <f t="shared" si="3103"/>
        <v>0</v>
      </c>
      <c r="BF237" s="25">
        <f t="shared" si="3103"/>
        <v>0</v>
      </c>
      <c r="BG237" s="25">
        <f t="shared" si="3103"/>
        <v>0</v>
      </c>
      <c r="BH237" s="25">
        <f t="shared" si="3103"/>
        <v>0</v>
      </c>
      <c r="BI237" s="25">
        <f t="shared" si="3103"/>
        <v>0</v>
      </c>
      <c r="BJ237" s="25">
        <f t="shared" si="3103"/>
        <v>0</v>
      </c>
      <c r="BK237" s="25">
        <f t="shared" si="3103"/>
        <v>0</v>
      </c>
      <c r="BL237" s="25">
        <f t="shared" si="3103"/>
        <v>0</v>
      </c>
    </row>
    <row r="238" spans="2:64" outlineLevel="3">
      <c r="B238" s="38" t="s">
        <v>81</v>
      </c>
      <c r="C238" s="9" t="s">
        <v>18</v>
      </c>
      <c r="E238" s="25">
        <f xml:space="preserve"> SUM(E236:E237)</f>
        <v>0</v>
      </c>
      <c r="F238" s="25">
        <f t="shared" ref="F238:AJ238" si="3104" xml:space="preserve"> SUM(F236:F237)</f>
        <v>1595600</v>
      </c>
      <c r="G238" s="25">
        <f t="shared" si="3104"/>
        <v>1595600</v>
      </c>
      <c r="H238" s="25">
        <f t="shared" si="3104"/>
        <v>1595600</v>
      </c>
      <c r="I238" s="25">
        <f t="shared" si="3104"/>
        <v>1595600</v>
      </c>
      <c r="J238" s="25">
        <f t="shared" si="3104"/>
        <v>1595600</v>
      </c>
      <c r="K238" s="25">
        <f t="shared" si="3104"/>
        <v>1595600</v>
      </c>
      <c r="L238" s="25">
        <f t="shared" si="3104"/>
        <v>1595600</v>
      </c>
      <c r="M238" s="25">
        <f t="shared" si="3104"/>
        <v>1595600</v>
      </c>
      <c r="N238" s="25">
        <f t="shared" si="3104"/>
        <v>1595600</v>
      </c>
      <c r="O238" s="25">
        <f t="shared" si="3104"/>
        <v>1595600</v>
      </c>
      <c r="P238" s="25">
        <f t="shared" si="3104"/>
        <v>1595600</v>
      </c>
      <c r="Q238" s="25">
        <f t="shared" si="3104"/>
        <v>2457492.5999999996</v>
      </c>
      <c r="R238" s="25">
        <f t="shared" si="3104"/>
        <v>2457492.5999999996</v>
      </c>
      <c r="S238" s="25">
        <f t="shared" si="3104"/>
        <v>2457492.5999999996</v>
      </c>
      <c r="T238" s="25">
        <f t="shared" si="3104"/>
        <v>2457492.5999999996</v>
      </c>
      <c r="U238" s="25">
        <f t="shared" si="3104"/>
        <v>2457492.5999999996</v>
      </c>
      <c r="V238" s="25">
        <f t="shared" si="3104"/>
        <v>2457492.5999999996</v>
      </c>
      <c r="W238" s="25">
        <f t="shared" si="3104"/>
        <v>2457492.5999999996</v>
      </c>
      <c r="X238" s="25">
        <f t="shared" si="3104"/>
        <v>2457492.5999999996</v>
      </c>
      <c r="Y238" s="25">
        <f t="shared" si="3104"/>
        <v>2457492.5999999996</v>
      </c>
      <c r="Z238" s="25">
        <f t="shared" si="3104"/>
        <v>2457492.5999999996</v>
      </c>
      <c r="AA238" s="25">
        <f t="shared" si="3104"/>
        <v>2457492.5999999996</v>
      </c>
      <c r="AB238" s="25">
        <f t="shared" si="3104"/>
        <v>2457492.5999999996</v>
      </c>
      <c r="AC238" s="25">
        <f t="shared" si="3104"/>
        <v>3365446.4151999997</v>
      </c>
      <c r="AD238" s="25">
        <f t="shared" si="3104"/>
        <v>3365446.4151999997</v>
      </c>
      <c r="AE238" s="25">
        <f t="shared" si="3104"/>
        <v>3365446.4151999997</v>
      </c>
      <c r="AF238" s="25">
        <f t="shared" si="3104"/>
        <v>3365446.4151999997</v>
      </c>
      <c r="AG238" s="25">
        <f t="shared" si="3104"/>
        <v>3365446.4151999997</v>
      </c>
      <c r="AH238" s="25">
        <f t="shared" si="3104"/>
        <v>3365446.4151999997</v>
      </c>
      <c r="AI238" s="25">
        <f t="shared" si="3104"/>
        <v>3365446.4151999997</v>
      </c>
      <c r="AJ238" s="25">
        <f t="shared" si="3104"/>
        <v>3365446.4151999997</v>
      </c>
      <c r="AK238" s="25">
        <f t="shared" ref="AK238:BL238" si="3105" xml:space="preserve"> SUM(AK236:AK237)</f>
        <v>3365446.4151999997</v>
      </c>
      <c r="AL238" s="25">
        <f t="shared" si="3105"/>
        <v>3365446.4151999997</v>
      </c>
      <c r="AM238" s="25">
        <f t="shared" si="3105"/>
        <v>3365446.4151999997</v>
      </c>
      <c r="AN238" s="25">
        <f t="shared" si="3105"/>
        <v>3365446.4151999997</v>
      </c>
      <c r="AO238" s="25">
        <f t="shared" si="3105"/>
        <v>4322123.5317409988</v>
      </c>
      <c r="AP238" s="25">
        <f t="shared" si="3105"/>
        <v>4322123.5317409988</v>
      </c>
      <c r="AQ238" s="25">
        <f t="shared" si="3105"/>
        <v>4322123.5317409988</v>
      </c>
      <c r="AR238" s="25">
        <f t="shared" si="3105"/>
        <v>4322123.5317409988</v>
      </c>
      <c r="AS238" s="25">
        <f t="shared" si="3105"/>
        <v>4322123.5317409988</v>
      </c>
      <c r="AT238" s="25">
        <f t="shared" si="3105"/>
        <v>4322123.5317409988</v>
      </c>
      <c r="AU238" s="25">
        <f t="shared" si="3105"/>
        <v>4322123.5317409988</v>
      </c>
      <c r="AV238" s="25">
        <f t="shared" si="3105"/>
        <v>4322123.5317409988</v>
      </c>
      <c r="AW238" s="25">
        <f t="shared" si="3105"/>
        <v>4322123.5317409988</v>
      </c>
      <c r="AX238" s="25">
        <f t="shared" si="3105"/>
        <v>4322123.5317409988</v>
      </c>
      <c r="AY238" s="25">
        <f t="shared" si="3105"/>
        <v>4322123.5317409988</v>
      </c>
      <c r="AZ238" s="25">
        <f t="shared" si="3105"/>
        <v>4322123.5317409988</v>
      </c>
      <c r="BA238" s="25">
        <f t="shared" si="3105"/>
        <v>4441936.3494788986</v>
      </c>
      <c r="BB238" s="25">
        <f t="shared" si="3105"/>
        <v>4441936.3494788986</v>
      </c>
      <c r="BC238" s="25">
        <f t="shared" si="3105"/>
        <v>4441936.3494788986</v>
      </c>
      <c r="BD238" s="25">
        <f t="shared" si="3105"/>
        <v>4441936.3494788986</v>
      </c>
      <c r="BE238" s="25">
        <f t="shared" si="3105"/>
        <v>4441936.3494788986</v>
      </c>
      <c r="BF238" s="25">
        <f t="shared" si="3105"/>
        <v>4441936.3494788986</v>
      </c>
      <c r="BG238" s="25">
        <f t="shared" si="3105"/>
        <v>4441936.3494788986</v>
      </c>
      <c r="BH238" s="25">
        <f t="shared" si="3105"/>
        <v>4441936.3494788986</v>
      </c>
      <c r="BI238" s="25">
        <f t="shared" si="3105"/>
        <v>4441936.3494788986</v>
      </c>
      <c r="BJ238" s="25">
        <f t="shared" si="3105"/>
        <v>4441936.3494788986</v>
      </c>
      <c r="BK238" s="25">
        <f t="shared" si="3105"/>
        <v>4441936.3494788986</v>
      </c>
      <c r="BL238" s="25">
        <f t="shared" si="3105"/>
        <v>4441936.3494788986</v>
      </c>
    </row>
    <row r="239" spans="2:64" ht="14.25" outlineLevel="3">
      <c r="B239" s="39" t="s">
        <v>82</v>
      </c>
      <c r="C239" s="34" t="s">
        <v>83</v>
      </c>
      <c r="D239" s="83">
        <v>0.06</v>
      </c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</row>
    <row r="240" spans="2:64" outlineLevel="3">
      <c r="B240" s="12" t="s">
        <v>84</v>
      </c>
      <c r="C240" s="4" t="s">
        <v>18</v>
      </c>
      <c r="E240" s="25">
        <f t="shared" ref="E240:AJ240" si="3106" xml:space="preserve"> E238 * $D239</f>
        <v>0</v>
      </c>
      <c r="F240" s="25">
        <f t="shared" si="3106"/>
        <v>95736</v>
      </c>
      <c r="G240" s="25">
        <f t="shared" si="3106"/>
        <v>95736</v>
      </c>
      <c r="H240" s="25">
        <f t="shared" si="3106"/>
        <v>95736</v>
      </c>
      <c r="I240" s="25">
        <f t="shared" si="3106"/>
        <v>95736</v>
      </c>
      <c r="J240" s="25">
        <f t="shared" si="3106"/>
        <v>95736</v>
      </c>
      <c r="K240" s="25">
        <f t="shared" si="3106"/>
        <v>95736</v>
      </c>
      <c r="L240" s="25">
        <f t="shared" si="3106"/>
        <v>95736</v>
      </c>
      <c r="M240" s="25">
        <f t="shared" si="3106"/>
        <v>95736</v>
      </c>
      <c r="N240" s="25">
        <f t="shared" si="3106"/>
        <v>95736</v>
      </c>
      <c r="O240" s="25">
        <f t="shared" si="3106"/>
        <v>95736</v>
      </c>
      <c r="P240" s="25">
        <f t="shared" si="3106"/>
        <v>95736</v>
      </c>
      <c r="Q240" s="25">
        <f t="shared" si="3106"/>
        <v>147449.55599999998</v>
      </c>
      <c r="R240" s="25">
        <f t="shared" si="3106"/>
        <v>147449.55599999998</v>
      </c>
      <c r="S240" s="25">
        <f t="shared" si="3106"/>
        <v>147449.55599999998</v>
      </c>
      <c r="T240" s="25">
        <f t="shared" si="3106"/>
        <v>147449.55599999998</v>
      </c>
      <c r="U240" s="25">
        <f t="shared" si="3106"/>
        <v>147449.55599999998</v>
      </c>
      <c r="V240" s="25">
        <f t="shared" si="3106"/>
        <v>147449.55599999998</v>
      </c>
      <c r="W240" s="25">
        <f t="shared" si="3106"/>
        <v>147449.55599999998</v>
      </c>
      <c r="X240" s="25">
        <f t="shared" si="3106"/>
        <v>147449.55599999998</v>
      </c>
      <c r="Y240" s="25">
        <f t="shared" si="3106"/>
        <v>147449.55599999998</v>
      </c>
      <c r="Z240" s="25">
        <f t="shared" si="3106"/>
        <v>147449.55599999998</v>
      </c>
      <c r="AA240" s="25">
        <f t="shared" si="3106"/>
        <v>147449.55599999998</v>
      </c>
      <c r="AB240" s="25">
        <f t="shared" si="3106"/>
        <v>147449.55599999998</v>
      </c>
      <c r="AC240" s="25">
        <f t="shared" si="3106"/>
        <v>201926.78491199997</v>
      </c>
      <c r="AD240" s="25">
        <f t="shared" si="3106"/>
        <v>201926.78491199997</v>
      </c>
      <c r="AE240" s="25">
        <f t="shared" si="3106"/>
        <v>201926.78491199997</v>
      </c>
      <c r="AF240" s="25">
        <f t="shared" si="3106"/>
        <v>201926.78491199997</v>
      </c>
      <c r="AG240" s="25">
        <f t="shared" si="3106"/>
        <v>201926.78491199997</v>
      </c>
      <c r="AH240" s="25">
        <f t="shared" si="3106"/>
        <v>201926.78491199997</v>
      </c>
      <c r="AI240" s="25">
        <f t="shared" si="3106"/>
        <v>201926.78491199997</v>
      </c>
      <c r="AJ240" s="25">
        <f t="shared" si="3106"/>
        <v>201926.78491199997</v>
      </c>
      <c r="AK240" s="25">
        <f t="shared" ref="AK240:BL240" si="3107" xml:space="preserve"> AK238 * $D239</f>
        <v>201926.78491199997</v>
      </c>
      <c r="AL240" s="25">
        <f t="shared" si="3107"/>
        <v>201926.78491199997</v>
      </c>
      <c r="AM240" s="25">
        <f t="shared" si="3107"/>
        <v>201926.78491199997</v>
      </c>
      <c r="AN240" s="25">
        <f t="shared" si="3107"/>
        <v>201926.78491199997</v>
      </c>
      <c r="AO240" s="25">
        <f t="shared" si="3107"/>
        <v>259327.41190445994</v>
      </c>
      <c r="AP240" s="25">
        <f t="shared" si="3107"/>
        <v>259327.41190445994</v>
      </c>
      <c r="AQ240" s="25">
        <f t="shared" si="3107"/>
        <v>259327.41190445994</v>
      </c>
      <c r="AR240" s="25">
        <f t="shared" si="3107"/>
        <v>259327.41190445994</v>
      </c>
      <c r="AS240" s="25">
        <f t="shared" si="3107"/>
        <v>259327.41190445994</v>
      </c>
      <c r="AT240" s="25">
        <f t="shared" si="3107"/>
        <v>259327.41190445994</v>
      </c>
      <c r="AU240" s="25">
        <f t="shared" si="3107"/>
        <v>259327.41190445994</v>
      </c>
      <c r="AV240" s="25">
        <f t="shared" si="3107"/>
        <v>259327.41190445994</v>
      </c>
      <c r="AW240" s="25">
        <f t="shared" si="3107"/>
        <v>259327.41190445994</v>
      </c>
      <c r="AX240" s="25">
        <f t="shared" si="3107"/>
        <v>259327.41190445994</v>
      </c>
      <c r="AY240" s="25">
        <f t="shared" si="3107"/>
        <v>259327.41190445994</v>
      </c>
      <c r="AZ240" s="25">
        <f t="shared" si="3107"/>
        <v>259327.41190445994</v>
      </c>
      <c r="BA240" s="25">
        <f t="shared" si="3107"/>
        <v>266516.18096873391</v>
      </c>
      <c r="BB240" s="25">
        <f t="shared" si="3107"/>
        <v>266516.18096873391</v>
      </c>
      <c r="BC240" s="25">
        <f t="shared" si="3107"/>
        <v>266516.18096873391</v>
      </c>
      <c r="BD240" s="25">
        <f t="shared" si="3107"/>
        <v>266516.18096873391</v>
      </c>
      <c r="BE240" s="25">
        <f t="shared" si="3107"/>
        <v>266516.18096873391</v>
      </c>
      <c r="BF240" s="25">
        <f t="shared" si="3107"/>
        <v>266516.18096873391</v>
      </c>
      <c r="BG240" s="25">
        <f t="shared" si="3107"/>
        <v>266516.18096873391</v>
      </c>
      <c r="BH240" s="25">
        <f t="shared" si="3107"/>
        <v>266516.18096873391</v>
      </c>
      <c r="BI240" s="25">
        <f t="shared" si="3107"/>
        <v>266516.18096873391</v>
      </c>
      <c r="BJ240" s="25">
        <f t="shared" si="3107"/>
        <v>266516.18096873391</v>
      </c>
      <c r="BK240" s="25">
        <f t="shared" si="3107"/>
        <v>266516.18096873391</v>
      </c>
      <c r="BL240" s="25">
        <f t="shared" si="3107"/>
        <v>266516.18096873391</v>
      </c>
    </row>
    <row r="241" spans="2:64" outlineLevel="3">
      <c r="B241" s="12" t="s">
        <v>85</v>
      </c>
      <c r="C241" s="4" t="s">
        <v>18</v>
      </c>
      <c r="E241" s="25">
        <f xml:space="preserve"> - SUM(E61, E100, E137, E162, E197, E224)</f>
        <v>0</v>
      </c>
      <c r="F241" s="25">
        <f xml:space="preserve"> - SUM(F61, F100, F137, F162, F197, F224)</f>
        <v>21595.557000000001</v>
      </c>
      <c r="G241" s="25">
        <f xml:space="preserve"> - SUM(G61, G100, G137, G162, G197, G224)</f>
        <v>21595.557000000001</v>
      </c>
      <c r="H241" s="25">
        <f xml:space="preserve"> - SUM(H61, H100, H137, H162, H197, H224)</f>
        <v>21595.557000000001</v>
      </c>
      <c r="I241" s="25">
        <f xml:space="preserve"> - SUM(I61, I100, I137, I162, I197, I224)</f>
        <v>21595.557000000001</v>
      </c>
      <c r="J241" s="25">
        <f xml:space="preserve"> - SUM(J61, J100, J137, J162, J197, J224)</f>
        <v>21595.557000000001</v>
      </c>
      <c r="K241" s="25">
        <f xml:space="preserve"> - SUM(K61, K100, K137, K162, K197, K224)</f>
        <v>21595.557000000001</v>
      </c>
      <c r="L241" s="25">
        <f xml:space="preserve"> - SUM(L61, L100, L137, L162, L197, L224)</f>
        <v>21595.557000000001</v>
      </c>
      <c r="M241" s="25">
        <f xml:space="preserve"> - SUM(M61, M100, M137, M162, M197, M224)</f>
        <v>21595.557000000001</v>
      </c>
      <c r="N241" s="25">
        <f xml:space="preserve"> - SUM(N61, N100, N137, N162, N197, N224)</f>
        <v>21595.557000000001</v>
      </c>
      <c r="O241" s="25">
        <f xml:space="preserve"> - SUM(O61, O100, O137, O162, O197, O224)</f>
        <v>21595.557000000001</v>
      </c>
      <c r="P241" s="25">
        <f xml:space="preserve"> - SUM(P61, P100, P137, P162, P197, P224)</f>
        <v>21595.557000000001</v>
      </c>
      <c r="Q241" s="25">
        <f xml:space="preserve"> - SUM(Q61, Q100, Q137, Q162, Q197, Q224)</f>
        <v>32098.175584499993</v>
      </c>
      <c r="R241" s="25">
        <f xml:space="preserve"> - SUM(R61, R100, R137, R162, R197, R224)</f>
        <v>32098.175584499993</v>
      </c>
      <c r="S241" s="25">
        <f xml:space="preserve"> - SUM(S61, S100, S137, S162, S197, S224)</f>
        <v>32098.175584499993</v>
      </c>
      <c r="T241" s="25">
        <f xml:space="preserve"> - SUM(T61, T100, T137, T162, T197, T224)</f>
        <v>32098.175584499993</v>
      </c>
      <c r="U241" s="25">
        <f xml:space="preserve"> - SUM(U61, U100, U137, U162, U197, U224)</f>
        <v>32098.175584499993</v>
      </c>
      <c r="V241" s="25">
        <f xml:space="preserve"> - SUM(V61, V100, V137, V162, V197, V224)</f>
        <v>32098.175584499993</v>
      </c>
      <c r="W241" s="25">
        <f xml:space="preserve"> - SUM(W61, W100, W137, W162, W197, W224)</f>
        <v>32098.175584499993</v>
      </c>
      <c r="X241" s="25">
        <f xml:space="preserve"> - SUM(X61, X100, X137, X162, X197, X224)</f>
        <v>32098.175584499993</v>
      </c>
      <c r="Y241" s="25">
        <f xml:space="preserve"> - SUM(Y61, Y100, Y137, Y162, Y197, Y224)</f>
        <v>32098.175584499993</v>
      </c>
      <c r="Z241" s="25">
        <f xml:space="preserve"> - SUM(Z61, Z100, Z137, Z162, Z197, Z224)</f>
        <v>32098.175584499993</v>
      </c>
      <c r="AA241" s="25">
        <f xml:space="preserve"> - SUM(AA61, AA100, AA137, AA162, AA197, AA224)</f>
        <v>32098.175584499993</v>
      </c>
      <c r="AB241" s="25">
        <f xml:space="preserve"> - SUM(AB61, AB100, AB137, AB162, AB197, AB224)</f>
        <v>32098.175584499993</v>
      </c>
      <c r="AC241" s="25">
        <f xml:space="preserve"> - SUM(AC61, AC100, AC137, AC162, AC197, AC224)</f>
        <v>43387.006691999995</v>
      </c>
      <c r="AD241" s="25">
        <f xml:space="preserve"> - SUM(AD61, AD100, AD137, AD162, AD197, AD224)</f>
        <v>43387.006691999995</v>
      </c>
      <c r="AE241" s="25">
        <f xml:space="preserve"> - SUM(AE61, AE100, AE137, AE162, AE197, AE224)</f>
        <v>43387.006691999995</v>
      </c>
      <c r="AF241" s="25">
        <f xml:space="preserve"> - SUM(AF61, AF100, AF137, AF162, AF197, AF224)</f>
        <v>43387.006691999995</v>
      </c>
      <c r="AG241" s="25">
        <f xml:space="preserve"> - SUM(AG61, AG100, AG137, AG162, AG197, AG224)</f>
        <v>43387.006691999995</v>
      </c>
      <c r="AH241" s="25">
        <f xml:space="preserve"> - SUM(AH61, AH100, AH137, AH162, AH197, AH224)</f>
        <v>43387.006691999995</v>
      </c>
      <c r="AI241" s="25">
        <f xml:space="preserve"> - SUM(AI61, AI100, AI137, AI162, AI197, AI224)</f>
        <v>43387.006691999995</v>
      </c>
      <c r="AJ241" s="25">
        <f xml:space="preserve"> - SUM(AJ61, AJ100, AJ137, AJ162, AJ197, AJ224)</f>
        <v>43387.006691999995</v>
      </c>
      <c r="AK241" s="25">
        <f xml:space="preserve"> - SUM(AK61, AK100, AK137, AK162, AK197, AK224)</f>
        <v>43387.006691999995</v>
      </c>
      <c r="AL241" s="25">
        <f xml:space="preserve"> - SUM(AL61, AL100, AL137, AL162, AL197, AL224)</f>
        <v>43387.006691999995</v>
      </c>
      <c r="AM241" s="25">
        <f xml:space="preserve"> - SUM(AM61, AM100, AM137, AM162, AM197, AM224)</f>
        <v>43387.006691999995</v>
      </c>
      <c r="AN241" s="25">
        <f xml:space="preserve"> - SUM(AN61, AN100, AN137, AN162, AN197, AN224)</f>
        <v>43387.006691999995</v>
      </c>
      <c r="AO241" s="25">
        <f xml:space="preserve"> - SUM(AO61, AO100, AO137, AO162, AO197, AO224)</f>
        <v>45078.704829599992</v>
      </c>
      <c r="AP241" s="25">
        <f xml:space="preserve"> - SUM(AP61, AP100, AP137, AP162, AP197, AP224)</f>
        <v>45078.704829599992</v>
      </c>
      <c r="AQ241" s="25">
        <f xml:space="preserve"> - SUM(AQ61, AQ100, AQ137, AQ162, AQ197, AQ224)</f>
        <v>45078.704829599992</v>
      </c>
      <c r="AR241" s="25">
        <f xml:space="preserve"> - SUM(AR61, AR100, AR137, AR162, AR197, AR224)</f>
        <v>45078.704829599992</v>
      </c>
      <c r="AS241" s="25">
        <f xml:space="preserve"> - SUM(AS61, AS100, AS137, AS162, AS197, AS224)</f>
        <v>45078.704829599992</v>
      </c>
      <c r="AT241" s="25">
        <f xml:space="preserve"> - SUM(AT61, AT100, AT137, AT162, AT197, AT224)</f>
        <v>45078.704829599992</v>
      </c>
      <c r="AU241" s="25">
        <f xml:space="preserve"> - SUM(AU61, AU100, AU137, AU162, AU197, AU224)</f>
        <v>45078.704829599992</v>
      </c>
      <c r="AV241" s="25">
        <f xml:space="preserve"> - SUM(AV61, AV100, AV137, AV162, AV197, AV224)</f>
        <v>45078.704829599992</v>
      </c>
      <c r="AW241" s="25">
        <f xml:space="preserve"> - SUM(AW61, AW100, AW137, AW162, AW197, AW224)</f>
        <v>45078.704829599992</v>
      </c>
      <c r="AX241" s="25">
        <f xml:space="preserve"> - SUM(AX61, AX100, AX137, AX162, AX197, AX224)</f>
        <v>45078.704829599992</v>
      </c>
      <c r="AY241" s="25">
        <f xml:space="preserve"> - SUM(AY61, AY100, AY137, AY162, AY197, AY224)</f>
        <v>45078.704829599992</v>
      </c>
      <c r="AZ241" s="25">
        <f xml:space="preserve"> - SUM(AZ61, AZ100, AZ137, AZ162, AZ197, AZ224)</f>
        <v>45078.704829599992</v>
      </c>
      <c r="BA241" s="25">
        <f xml:space="preserve"> - SUM(BA61, BA100, BA137, BA162, BA197, BA224)</f>
        <v>46837.270544354396</v>
      </c>
      <c r="BB241" s="25">
        <f xml:space="preserve"> - SUM(BB61, BB100, BB137, BB162, BB197, BB224)</f>
        <v>46837.270544354396</v>
      </c>
      <c r="BC241" s="25">
        <f xml:space="preserve"> - SUM(BC61, BC100, BC137, BC162, BC197, BC224)</f>
        <v>46837.270544354396</v>
      </c>
      <c r="BD241" s="25">
        <f xml:space="preserve"> - SUM(BD61, BD100, BD137, BD162, BD197, BD224)</f>
        <v>46837.270544354396</v>
      </c>
      <c r="BE241" s="25">
        <f xml:space="preserve"> - SUM(BE61, BE100, BE137, BE162, BE197, BE224)</f>
        <v>46837.270544354396</v>
      </c>
      <c r="BF241" s="25">
        <f xml:space="preserve"> - SUM(BF61, BF100, BF137, BF162, BF197, BF224)</f>
        <v>46837.270544354396</v>
      </c>
      <c r="BG241" s="25">
        <f xml:space="preserve"> - SUM(BG61, BG100, BG137, BG162, BG197, BG224)</f>
        <v>46837.270544354396</v>
      </c>
      <c r="BH241" s="25">
        <f xml:space="preserve"> - SUM(BH61, BH100, BH137, BH162, BH197, BH224)</f>
        <v>46837.270544354396</v>
      </c>
      <c r="BI241" s="25">
        <f xml:space="preserve"> - SUM(BI61, BI100, BI137, BI162, BI197, BI224)</f>
        <v>46837.270544354396</v>
      </c>
      <c r="BJ241" s="25">
        <f xml:space="preserve"> - SUM(BJ61, BJ100, BJ137, BJ162, BJ197, BJ224)</f>
        <v>46837.270544354396</v>
      </c>
      <c r="BK241" s="25">
        <f xml:space="preserve"> - SUM(BK61, BK100, BK137, BK162, BK197, BK224)</f>
        <v>46837.270544354396</v>
      </c>
      <c r="BL241" s="25">
        <f xml:space="preserve"> - SUM(BL61, BL100, BL137, BL162, BL197, BL224)</f>
        <v>46837.270544354396</v>
      </c>
    </row>
    <row r="242" spans="2:64" outlineLevel="3">
      <c r="B242" s="38" t="s">
        <v>86</v>
      </c>
      <c r="C242" s="9" t="s">
        <v>18</v>
      </c>
      <c r="E242" s="25">
        <f xml:space="preserve"> MAX(E240 - E241, 50% * E240)</f>
        <v>0</v>
      </c>
      <c r="F242" s="25">
        <f t="shared" ref="F242:AJ242" si="3108" xml:space="preserve"> MAX(F240 - F241, 50% * F240)</f>
        <v>74140.442999999999</v>
      </c>
      <c r="G242" s="25">
        <f t="shared" si="3108"/>
        <v>74140.442999999999</v>
      </c>
      <c r="H242" s="25">
        <f t="shared" si="3108"/>
        <v>74140.442999999999</v>
      </c>
      <c r="I242" s="25">
        <f t="shared" si="3108"/>
        <v>74140.442999999999</v>
      </c>
      <c r="J242" s="25">
        <f t="shared" si="3108"/>
        <v>74140.442999999999</v>
      </c>
      <c r="K242" s="25">
        <f t="shared" si="3108"/>
        <v>74140.442999999999</v>
      </c>
      <c r="L242" s="25">
        <f t="shared" si="3108"/>
        <v>74140.442999999999</v>
      </c>
      <c r="M242" s="25">
        <f t="shared" si="3108"/>
        <v>74140.442999999999</v>
      </c>
      <c r="N242" s="25">
        <f t="shared" si="3108"/>
        <v>74140.442999999999</v>
      </c>
      <c r="O242" s="25">
        <f t="shared" si="3108"/>
        <v>74140.442999999999</v>
      </c>
      <c r="P242" s="25">
        <f t="shared" si="3108"/>
        <v>74140.442999999999</v>
      </c>
      <c r="Q242" s="25">
        <f t="shared" si="3108"/>
        <v>115351.3804155</v>
      </c>
      <c r="R242" s="25">
        <f t="shared" si="3108"/>
        <v>115351.3804155</v>
      </c>
      <c r="S242" s="25">
        <f t="shared" si="3108"/>
        <v>115351.3804155</v>
      </c>
      <c r="T242" s="25">
        <f t="shared" si="3108"/>
        <v>115351.3804155</v>
      </c>
      <c r="U242" s="25">
        <f t="shared" si="3108"/>
        <v>115351.3804155</v>
      </c>
      <c r="V242" s="25">
        <f t="shared" si="3108"/>
        <v>115351.3804155</v>
      </c>
      <c r="W242" s="25">
        <f t="shared" si="3108"/>
        <v>115351.3804155</v>
      </c>
      <c r="X242" s="25">
        <f t="shared" si="3108"/>
        <v>115351.3804155</v>
      </c>
      <c r="Y242" s="25">
        <f t="shared" si="3108"/>
        <v>115351.3804155</v>
      </c>
      <c r="Z242" s="25">
        <f t="shared" si="3108"/>
        <v>115351.3804155</v>
      </c>
      <c r="AA242" s="25">
        <f t="shared" si="3108"/>
        <v>115351.3804155</v>
      </c>
      <c r="AB242" s="25">
        <f t="shared" si="3108"/>
        <v>115351.3804155</v>
      </c>
      <c r="AC242" s="25">
        <f t="shared" si="3108"/>
        <v>158539.77821999998</v>
      </c>
      <c r="AD242" s="25">
        <f t="shared" si="3108"/>
        <v>158539.77821999998</v>
      </c>
      <c r="AE242" s="25">
        <f t="shared" si="3108"/>
        <v>158539.77821999998</v>
      </c>
      <c r="AF242" s="25">
        <f t="shared" si="3108"/>
        <v>158539.77821999998</v>
      </c>
      <c r="AG242" s="25">
        <f t="shared" si="3108"/>
        <v>158539.77821999998</v>
      </c>
      <c r="AH242" s="25">
        <f t="shared" si="3108"/>
        <v>158539.77821999998</v>
      </c>
      <c r="AI242" s="25">
        <f t="shared" si="3108"/>
        <v>158539.77821999998</v>
      </c>
      <c r="AJ242" s="25">
        <f t="shared" si="3108"/>
        <v>158539.77821999998</v>
      </c>
      <c r="AK242" s="25">
        <f t="shared" ref="AK242:BL242" si="3109" xml:space="preserve"> MAX(AK240 - AK241, 50% * AK240)</f>
        <v>158539.77821999998</v>
      </c>
      <c r="AL242" s="25">
        <f t="shared" si="3109"/>
        <v>158539.77821999998</v>
      </c>
      <c r="AM242" s="25">
        <f t="shared" si="3109"/>
        <v>158539.77821999998</v>
      </c>
      <c r="AN242" s="25">
        <f t="shared" si="3109"/>
        <v>158539.77821999998</v>
      </c>
      <c r="AO242" s="25">
        <f t="shared" si="3109"/>
        <v>214248.70707485994</v>
      </c>
      <c r="AP242" s="25">
        <f t="shared" si="3109"/>
        <v>214248.70707485994</v>
      </c>
      <c r="AQ242" s="25">
        <f t="shared" si="3109"/>
        <v>214248.70707485994</v>
      </c>
      <c r="AR242" s="25">
        <f t="shared" si="3109"/>
        <v>214248.70707485994</v>
      </c>
      <c r="AS242" s="25">
        <f t="shared" si="3109"/>
        <v>214248.70707485994</v>
      </c>
      <c r="AT242" s="25">
        <f t="shared" si="3109"/>
        <v>214248.70707485994</v>
      </c>
      <c r="AU242" s="25">
        <f t="shared" si="3109"/>
        <v>214248.70707485994</v>
      </c>
      <c r="AV242" s="25">
        <f t="shared" si="3109"/>
        <v>214248.70707485994</v>
      </c>
      <c r="AW242" s="25">
        <f t="shared" si="3109"/>
        <v>214248.70707485994</v>
      </c>
      <c r="AX242" s="25">
        <f t="shared" si="3109"/>
        <v>214248.70707485994</v>
      </c>
      <c r="AY242" s="25">
        <f t="shared" si="3109"/>
        <v>214248.70707485994</v>
      </c>
      <c r="AZ242" s="25">
        <f t="shared" si="3109"/>
        <v>214248.70707485994</v>
      </c>
      <c r="BA242" s="25">
        <f t="shared" si="3109"/>
        <v>219678.91042437952</v>
      </c>
      <c r="BB242" s="25">
        <f t="shared" si="3109"/>
        <v>219678.91042437952</v>
      </c>
      <c r="BC242" s="25">
        <f t="shared" si="3109"/>
        <v>219678.91042437952</v>
      </c>
      <c r="BD242" s="25">
        <f t="shared" si="3109"/>
        <v>219678.91042437952</v>
      </c>
      <c r="BE242" s="25">
        <f t="shared" si="3109"/>
        <v>219678.91042437952</v>
      </c>
      <c r="BF242" s="25">
        <f t="shared" si="3109"/>
        <v>219678.91042437952</v>
      </c>
      <c r="BG242" s="25">
        <f t="shared" si="3109"/>
        <v>219678.91042437952</v>
      </c>
      <c r="BH242" s="25">
        <f t="shared" si="3109"/>
        <v>219678.91042437952</v>
      </c>
      <c r="BI242" s="25">
        <f t="shared" si="3109"/>
        <v>219678.91042437952</v>
      </c>
      <c r="BJ242" s="25">
        <f t="shared" si="3109"/>
        <v>219678.91042437952</v>
      </c>
      <c r="BK242" s="25">
        <f t="shared" si="3109"/>
        <v>219678.91042437952</v>
      </c>
      <c r="BL242" s="25">
        <f t="shared" si="3109"/>
        <v>219678.91042437952</v>
      </c>
    </row>
    <row r="243" spans="2:64" outlineLevel="3"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</row>
    <row r="244" spans="2:64" outlineLevel="2">
      <c r="B244" s="36" t="s">
        <v>87</v>
      </c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</row>
    <row r="245" spans="2:64" outlineLevel="3">
      <c r="B245" s="40" t="s">
        <v>88</v>
      </c>
      <c r="C245" s="9" t="s">
        <v>18</v>
      </c>
      <c r="E245" s="24">
        <f>SUM(E246:E247)</f>
        <v>0</v>
      </c>
      <c r="F245" s="24">
        <f>SUM(F246:F247)</f>
        <v>1595600</v>
      </c>
      <c r="G245" s="24">
        <f>SUM(G246:G247)</f>
        <v>1595600</v>
      </c>
      <c r="H245" s="24">
        <f t="shared" ref="H245:AJ245" si="3110">SUM(H246:H247)</f>
        <v>1595600</v>
      </c>
      <c r="I245" s="24">
        <f t="shared" si="3110"/>
        <v>1595600</v>
      </c>
      <c r="J245" s="24">
        <f t="shared" si="3110"/>
        <v>1595600</v>
      </c>
      <c r="K245" s="24">
        <f t="shared" si="3110"/>
        <v>1595600</v>
      </c>
      <c r="L245" s="24">
        <f t="shared" si="3110"/>
        <v>1595600</v>
      </c>
      <c r="M245" s="24">
        <f t="shared" si="3110"/>
        <v>1595600</v>
      </c>
      <c r="N245" s="24">
        <f t="shared" si="3110"/>
        <v>1595600</v>
      </c>
      <c r="O245" s="24">
        <f t="shared" si="3110"/>
        <v>1595600</v>
      </c>
      <c r="P245" s="24">
        <f t="shared" si="3110"/>
        <v>1595600</v>
      </c>
      <c r="Q245" s="24">
        <f t="shared" si="3110"/>
        <v>2457492.5999999996</v>
      </c>
      <c r="R245" s="24">
        <f t="shared" si="3110"/>
        <v>2457492.5999999996</v>
      </c>
      <c r="S245" s="24">
        <f t="shared" si="3110"/>
        <v>2457492.5999999996</v>
      </c>
      <c r="T245" s="24">
        <f t="shared" si="3110"/>
        <v>2457492.5999999996</v>
      </c>
      <c r="U245" s="24">
        <f t="shared" si="3110"/>
        <v>2457492.5999999996</v>
      </c>
      <c r="V245" s="24">
        <f t="shared" si="3110"/>
        <v>2457492.5999999996</v>
      </c>
      <c r="W245" s="24">
        <f t="shared" si="3110"/>
        <v>2457492.5999999996</v>
      </c>
      <c r="X245" s="24">
        <f t="shared" si="3110"/>
        <v>2457492.5999999996</v>
      </c>
      <c r="Y245" s="24">
        <f t="shared" si="3110"/>
        <v>2457492.5999999996</v>
      </c>
      <c r="Z245" s="24">
        <f t="shared" si="3110"/>
        <v>2457492.5999999996</v>
      </c>
      <c r="AA245" s="24">
        <f t="shared" si="3110"/>
        <v>2457492.5999999996</v>
      </c>
      <c r="AB245" s="24">
        <f t="shared" si="3110"/>
        <v>2457492.5999999996</v>
      </c>
      <c r="AC245" s="24">
        <f t="shared" si="3110"/>
        <v>3365446.4151999997</v>
      </c>
      <c r="AD245" s="24">
        <f t="shared" si="3110"/>
        <v>3365446.4151999997</v>
      </c>
      <c r="AE245" s="24">
        <f t="shared" si="3110"/>
        <v>3365446.4151999997</v>
      </c>
      <c r="AF245" s="24">
        <f t="shared" si="3110"/>
        <v>3365446.4151999997</v>
      </c>
      <c r="AG245" s="24">
        <f t="shared" si="3110"/>
        <v>3365446.4151999997</v>
      </c>
      <c r="AH245" s="24">
        <f t="shared" si="3110"/>
        <v>3365446.4151999997</v>
      </c>
      <c r="AI245" s="24">
        <f t="shared" si="3110"/>
        <v>3365446.4151999997</v>
      </c>
      <c r="AJ245" s="24">
        <f t="shared" si="3110"/>
        <v>3365446.4151999997</v>
      </c>
      <c r="AK245" s="24">
        <f t="shared" ref="AK245:BL245" si="3111">SUM(AK246:AK247)</f>
        <v>3365446.4151999997</v>
      </c>
      <c r="AL245" s="24">
        <f t="shared" si="3111"/>
        <v>3365446.4151999997</v>
      </c>
      <c r="AM245" s="24">
        <f t="shared" si="3111"/>
        <v>3365446.4151999997</v>
      </c>
      <c r="AN245" s="24">
        <f t="shared" si="3111"/>
        <v>3365446.4151999997</v>
      </c>
      <c r="AO245" s="24">
        <f t="shared" si="3111"/>
        <v>4322123.5317409988</v>
      </c>
      <c r="AP245" s="24">
        <f t="shared" si="3111"/>
        <v>4322123.5317409988</v>
      </c>
      <c r="AQ245" s="24">
        <f t="shared" si="3111"/>
        <v>4322123.5317409988</v>
      </c>
      <c r="AR245" s="24">
        <f t="shared" si="3111"/>
        <v>4322123.5317409988</v>
      </c>
      <c r="AS245" s="24">
        <f t="shared" si="3111"/>
        <v>4322123.5317409988</v>
      </c>
      <c r="AT245" s="24">
        <f t="shared" si="3111"/>
        <v>4322123.5317409988</v>
      </c>
      <c r="AU245" s="24">
        <f t="shared" si="3111"/>
        <v>4322123.5317409988</v>
      </c>
      <c r="AV245" s="24">
        <f t="shared" si="3111"/>
        <v>4322123.5317409988</v>
      </c>
      <c r="AW245" s="24">
        <f t="shared" si="3111"/>
        <v>4322123.5317409988</v>
      </c>
      <c r="AX245" s="24">
        <f t="shared" si="3111"/>
        <v>4322123.5317409988</v>
      </c>
      <c r="AY245" s="24">
        <f t="shared" si="3111"/>
        <v>4322123.5317409988</v>
      </c>
      <c r="AZ245" s="24">
        <f t="shared" si="3111"/>
        <v>4322123.5317409988</v>
      </c>
      <c r="BA245" s="24">
        <f t="shared" si="3111"/>
        <v>4441936.3494788986</v>
      </c>
      <c r="BB245" s="24">
        <f t="shared" si="3111"/>
        <v>4441936.3494788986</v>
      </c>
      <c r="BC245" s="24">
        <f t="shared" si="3111"/>
        <v>4441936.3494788986</v>
      </c>
      <c r="BD245" s="24">
        <f t="shared" si="3111"/>
        <v>4441936.3494788986</v>
      </c>
      <c r="BE245" s="24">
        <f t="shared" si="3111"/>
        <v>4441936.3494788986</v>
      </c>
      <c r="BF245" s="24">
        <f t="shared" si="3111"/>
        <v>4441936.3494788986</v>
      </c>
      <c r="BG245" s="24">
        <f t="shared" si="3111"/>
        <v>4441936.3494788986</v>
      </c>
      <c r="BH245" s="24">
        <f t="shared" si="3111"/>
        <v>4441936.3494788986</v>
      </c>
      <c r="BI245" s="24">
        <f t="shared" si="3111"/>
        <v>4441936.3494788986</v>
      </c>
      <c r="BJ245" s="24">
        <f t="shared" si="3111"/>
        <v>4441936.3494788986</v>
      </c>
      <c r="BK245" s="24">
        <f t="shared" si="3111"/>
        <v>4441936.3494788986</v>
      </c>
      <c r="BL245" s="24">
        <f t="shared" si="3111"/>
        <v>4441936.3494788986</v>
      </c>
    </row>
    <row r="246" spans="2:64" outlineLevel="3">
      <c r="B246" s="15" t="s">
        <v>6</v>
      </c>
      <c r="C246" s="4" t="s">
        <v>18</v>
      </c>
      <c r="E246" s="25">
        <f xml:space="preserve"> E$9</f>
        <v>0</v>
      </c>
      <c r="F246" s="25">
        <f xml:space="preserve"> F$9</f>
        <v>1595600</v>
      </c>
      <c r="G246" s="25">
        <f t="shared" ref="G246:BL246" si="3112" xml:space="preserve"> G$9</f>
        <v>1595600</v>
      </c>
      <c r="H246" s="25">
        <f t="shared" si="3112"/>
        <v>1595600</v>
      </c>
      <c r="I246" s="25">
        <f t="shared" si="3112"/>
        <v>1595600</v>
      </c>
      <c r="J246" s="25">
        <f t="shared" si="3112"/>
        <v>1595600</v>
      </c>
      <c r="K246" s="25">
        <f t="shared" si="3112"/>
        <v>1595600</v>
      </c>
      <c r="L246" s="25">
        <f t="shared" si="3112"/>
        <v>1595600</v>
      </c>
      <c r="M246" s="25">
        <f t="shared" si="3112"/>
        <v>1595600</v>
      </c>
      <c r="N246" s="25">
        <f t="shared" si="3112"/>
        <v>1595600</v>
      </c>
      <c r="O246" s="25">
        <f t="shared" si="3112"/>
        <v>1595600</v>
      </c>
      <c r="P246" s="25">
        <f t="shared" si="3112"/>
        <v>1595600</v>
      </c>
      <c r="Q246" s="25">
        <f t="shared" si="3112"/>
        <v>2457492.5999999996</v>
      </c>
      <c r="R246" s="25">
        <f t="shared" si="3112"/>
        <v>2457492.5999999996</v>
      </c>
      <c r="S246" s="25">
        <f t="shared" si="3112"/>
        <v>2457492.5999999996</v>
      </c>
      <c r="T246" s="25">
        <f t="shared" si="3112"/>
        <v>2457492.5999999996</v>
      </c>
      <c r="U246" s="25">
        <f t="shared" si="3112"/>
        <v>2457492.5999999996</v>
      </c>
      <c r="V246" s="25">
        <f t="shared" si="3112"/>
        <v>2457492.5999999996</v>
      </c>
      <c r="W246" s="25">
        <f t="shared" si="3112"/>
        <v>2457492.5999999996</v>
      </c>
      <c r="X246" s="25">
        <f t="shared" si="3112"/>
        <v>2457492.5999999996</v>
      </c>
      <c r="Y246" s="25">
        <f t="shared" si="3112"/>
        <v>2457492.5999999996</v>
      </c>
      <c r="Z246" s="25">
        <f t="shared" si="3112"/>
        <v>2457492.5999999996</v>
      </c>
      <c r="AA246" s="25">
        <f t="shared" si="3112"/>
        <v>2457492.5999999996</v>
      </c>
      <c r="AB246" s="25">
        <f t="shared" si="3112"/>
        <v>2457492.5999999996</v>
      </c>
      <c r="AC246" s="25">
        <f t="shared" si="3112"/>
        <v>3365446.4151999997</v>
      </c>
      <c r="AD246" s="25">
        <f t="shared" si="3112"/>
        <v>3365446.4151999997</v>
      </c>
      <c r="AE246" s="25">
        <f t="shared" si="3112"/>
        <v>3365446.4151999997</v>
      </c>
      <c r="AF246" s="25">
        <f t="shared" si="3112"/>
        <v>3365446.4151999997</v>
      </c>
      <c r="AG246" s="25">
        <f t="shared" si="3112"/>
        <v>3365446.4151999997</v>
      </c>
      <c r="AH246" s="25">
        <f t="shared" si="3112"/>
        <v>3365446.4151999997</v>
      </c>
      <c r="AI246" s="25">
        <f t="shared" si="3112"/>
        <v>3365446.4151999997</v>
      </c>
      <c r="AJ246" s="25">
        <f t="shared" si="3112"/>
        <v>3365446.4151999997</v>
      </c>
      <c r="AK246" s="25">
        <f t="shared" si="3112"/>
        <v>3365446.4151999997</v>
      </c>
      <c r="AL246" s="25">
        <f t="shared" si="3112"/>
        <v>3365446.4151999997</v>
      </c>
      <c r="AM246" s="25">
        <f t="shared" si="3112"/>
        <v>3365446.4151999997</v>
      </c>
      <c r="AN246" s="25">
        <f t="shared" si="3112"/>
        <v>3365446.4151999997</v>
      </c>
      <c r="AO246" s="25">
        <f t="shared" si="3112"/>
        <v>4322123.5317409988</v>
      </c>
      <c r="AP246" s="25">
        <f t="shared" si="3112"/>
        <v>4322123.5317409988</v>
      </c>
      <c r="AQ246" s="25">
        <f t="shared" si="3112"/>
        <v>4322123.5317409988</v>
      </c>
      <c r="AR246" s="25">
        <f t="shared" si="3112"/>
        <v>4322123.5317409988</v>
      </c>
      <c r="AS246" s="25">
        <f t="shared" si="3112"/>
        <v>4322123.5317409988</v>
      </c>
      <c r="AT246" s="25">
        <f t="shared" si="3112"/>
        <v>4322123.5317409988</v>
      </c>
      <c r="AU246" s="25">
        <f t="shared" si="3112"/>
        <v>4322123.5317409988</v>
      </c>
      <c r="AV246" s="25">
        <f t="shared" si="3112"/>
        <v>4322123.5317409988</v>
      </c>
      <c r="AW246" s="25">
        <f t="shared" si="3112"/>
        <v>4322123.5317409988</v>
      </c>
      <c r="AX246" s="25">
        <f t="shared" si="3112"/>
        <v>4322123.5317409988</v>
      </c>
      <c r="AY246" s="25">
        <f t="shared" si="3112"/>
        <v>4322123.5317409988</v>
      </c>
      <c r="AZ246" s="25">
        <f t="shared" si="3112"/>
        <v>4322123.5317409988</v>
      </c>
      <c r="BA246" s="25">
        <f t="shared" si="3112"/>
        <v>4441936.3494788986</v>
      </c>
      <c r="BB246" s="25">
        <f t="shared" si="3112"/>
        <v>4441936.3494788986</v>
      </c>
      <c r="BC246" s="25">
        <f t="shared" si="3112"/>
        <v>4441936.3494788986</v>
      </c>
      <c r="BD246" s="25">
        <f t="shared" si="3112"/>
        <v>4441936.3494788986</v>
      </c>
      <c r="BE246" s="25">
        <f t="shared" si="3112"/>
        <v>4441936.3494788986</v>
      </c>
      <c r="BF246" s="25">
        <f t="shared" si="3112"/>
        <v>4441936.3494788986</v>
      </c>
      <c r="BG246" s="25">
        <f t="shared" si="3112"/>
        <v>4441936.3494788986</v>
      </c>
      <c r="BH246" s="25">
        <f t="shared" si="3112"/>
        <v>4441936.3494788986</v>
      </c>
      <c r="BI246" s="25">
        <f t="shared" si="3112"/>
        <v>4441936.3494788986</v>
      </c>
      <c r="BJ246" s="25">
        <f t="shared" si="3112"/>
        <v>4441936.3494788986</v>
      </c>
      <c r="BK246" s="25">
        <f t="shared" si="3112"/>
        <v>4441936.3494788986</v>
      </c>
      <c r="BL246" s="25">
        <f t="shared" si="3112"/>
        <v>4441936.3494788986</v>
      </c>
    </row>
    <row r="247" spans="2:64" outlineLevel="3">
      <c r="B247" s="41" t="s">
        <v>76</v>
      </c>
      <c r="C247" s="4" t="s">
        <v>18</v>
      </c>
      <c r="E247" s="25">
        <f xml:space="preserve"> E$228</f>
        <v>0</v>
      </c>
      <c r="F247" s="25">
        <f t="shared" ref="F247:BL247" si="3113" xml:space="preserve"> F$228</f>
        <v>0</v>
      </c>
      <c r="G247" s="25">
        <f t="shared" si="3113"/>
        <v>0</v>
      </c>
      <c r="H247" s="25">
        <f t="shared" si="3113"/>
        <v>0</v>
      </c>
      <c r="I247" s="25">
        <f t="shared" si="3113"/>
        <v>0</v>
      </c>
      <c r="J247" s="25">
        <f t="shared" si="3113"/>
        <v>0</v>
      </c>
      <c r="K247" s="25">
        <f t="shared" si="3113"/>
        <v>0</v>
      </c>
      <c r="L247" s="25">
        <f t="shared" si="3113"/>
        <v>0</v>
      </c>
      <c r="M247" s="25">
        <f t="shared" si="3113"/>
        <v>0</v>
      </c>
      <c r="N247" s="25">
        <f t="shared" si="3113"/>
        <v>0</v>
      </c>
      <c r="O247" s="25">
        <f t="shared" si="3113"/>
        <v>0</v>
      </c>
      <c r="P247" s="25">
        <f t="shared" si="3113"/>
        <v>0</v>
      </c>
      <c r="Q247" s="25">
        <f t="shared" si="3113"/>
        <v>0</v>
      </c>
      <c r="R247" s="25">
        <f t="shared" si="3113"/>
        <v>0</v>
      </c>
      <c r="S247" s="25">
        <f t="shared" si="3113"/>
        <v>0</v>
      </c>
      <c r="T247" s="25">
        <f t="shared" si="3113"/>
        <v>0</v>
      </c>
      <c r="U247" s="25">
        <f t="shared" si="3113"/>
        <v>0</v>
      </c>
      <c r="V247" s="25">
        <f t="shared" si="3113"/>
        <v>0</v>
      </c>
      <c r="W247" s="25">
        <f t="shared" si="3113"/>
        <v>0</v>
      </c>
      <c r="X247" s="25">
        <f t="shared" si="3113"/>
        <v>0</v>
      </c>
      <c r="Y247" s="25">
        <f t="shared" si="3113"/>
        <v>0</v>
      </c>
      <c r="Z247" s="25">
        <f t="shared" si="3113"/>
        <v>0</v>
      </c>
      <c r="AA247" s="25">
        <f t="shared" si="3113"/>
        <v>0</v>
      </c>
      <c r="AB247" s="25">
        <f t="shared" si="3113"/>
        <v>0</v>
      </c>
      <c r="AC247" s="25">
        <f t="shared" si="3113"/>
        <v>0</v>
      </c>
      <c r="AD247" s="25">
        <f t="shared" si="3113"/>
        <v>0</v>
      </c>
      <c r="AE247" s="25">
        <f t="shared" si="3113"/>
        <v>0</v>
      </c>
      <c r="AF247" s="25">
        <f t="shared" si="3113"/>
        <v>0</v>
      </c>
      <c r="AG247" s="25">
        <f t="shared" si="3113"/>
        <v>0</v>
      </c>
      <c r="AH247" s="25">
        <f t="shared" si="3113"/>
        <v>0</v>
      </c>
      <c r="AI247" s="25">
        <f t="shared" si="3113"/>
        <v>0</v>
      </c>
      <c r="AJ247" s="25">
        <f t="shared" si="3113"/>
        <v>0</v>
      </c>
      <c r="AK247" s="25">
        <f t="shared" si="3113"/>
        <v>0</v>
      </c>
      <c r="AL247" s="25">
        <f t="shared" si="3113"/>
        <v>0</v>
      </c>
      <c r="AM247" s="25">
        <f t="shared" si="3113"/>
        <v>0</v>
      </c>
      <c r="AN247" s="25">
        <f t="shared" si="3113"/>
        <v>0</v>
      </c>
      <c r="AO247" s="25">
        <f t="shared" si="3113"/>
        <v>0</v>
      </c>
      <c r="AP247" s="25">
        <f t="shared" si="3113"/>
        <v>0</v>
      </c>
      <c r="AQ247" s="25">
        <f t="shared" si="3113"/>
        <v>0</v>
      </c>
      <c r="AR247" s="25">
        <f t="shared" si="3113"/>
        <v>0</v>
      </c>
      <c r="AS247" s="25">
        <f t="shared" si="3113"/>
        <v>0</v>
      </c>
      <c r="AT247" s="25">
        <f t="shared" si="3113"/>
        <v>0</v>
      </c>
      <c r="AU247" s="25">
        <f t="shared" si="3113"/>
        <v>0</v>
      </c>
      <c r="AV247" s="25">
        <f t="shared" si="3113"/>
        <v>0</v>
      </c>
      <c r="AW247" s="25">
        <f t="shared" si="3113"/>
        <v>0</v>
      </c>
      <c r="AX247" s="25">
        <f t="shared" si="3113"/>
        <v>0</v>
      </c>
      <c r="AY247" s="25">
        <f t="shared" si="3113"/>
        <v>0</v>
      </c>
      <c r="AZ247" s="25">
        <f t="shared" si="3113"/>
        <v>0</v>
      </c>
      <c r="BA247" s="25">
        <f t="shared" si="3113"/>
        <v>0</v>
      </c>
      <c r="BB247" s="25">
        <f t="shared" si="3113"/>
        <v>0</v>
      </c>
      <c r="BC247" s="25">
        <f t="shared" si="3113"/>
        <v>0</v>
      </c>
      <c r="BD247" s="25">
        <f t="shared" si="3113"/>
        <v>0</v>
      </c>
      <c r="BE247" s="25">
        <f t="shared" si="3113"/>
        <v>0</v>
      </c>
      <c r="BF247" s="25">
        <f t="shared" si="3113"/>
        <v>0</v>
      </c>
      <c r="BG247" s="25">
        <f t="shared" si="3113"/>
        <v>0</v>
      </c>
      <c r="BH247" s="25">
        <f t="shared" si="3113"/>
        <v>0</v>
      </c>
      <c r="BI247" s="25">
        <f t="shared" si="3113"/>
        <v>0</v>
      </c>
      <c r="BJ247" s="25">
        <f t="shared" si="3113"/>
        <v>0</v>
      </c>
      <c r="BK247" s="25">
        <f t="shared" si="3113"/>
        <v>0</v>
      </c>
      <c r="BL247" s="25">
        <f t="shared" si="3113"/>
        <v>0</v>
      </c>
    </row>
    <row r="248" spans="2:64" outlineLevel="3">
      <c r="B248" s="40" t="s">
        <v>89</v>
      </c>
      <c r="C248" s="35" t="s">
        <v>18</v>
      </c>
      <c r="E248" s="24">
        <f xml:space="preserve"> SUM(E249:E257)</f>
        <v>-978912.33637157385</v>
      </c>
      <c r="F248" s="24">
        <f t="shared" ref="F248:AJ248" si="3114" xml:space="preserve"> SUM(F249:F257)</f>
        <v>-1371881.4229158377</v>
      </c>
      <c r="G248" s="24">
        <f t="shared" si="3114"/>
        <v>-1518718.2733715738</v>
      </c>
      <c r="H248" s="24">
        <f t="shared" si="3114"/>
        <v>-1514294.5323658376</v>
      </c>
      <c r="I248" s="24">
        <f t="shared" si="3114"/>
        <v>-1514958.0935166981</v>
      </c>
      <c r="J248" s="24">
        <f t="shared" si="3114"/>
        <v>-1514858.5593440691</v>
      </c>
      <c r="K248" s="24">
        <f t="shared" si="3114"/>
        <v>-1514873.4894699634</v>
      </c>
      <c r="L248" s="24">
        <f t="shared" si="3114"/>
        <v>-1514871.2499510793</v>
      </c>
      <c r="M248" s="24">
        <f t="shared" si="3114"/>
        <v>-1514871.5858789119</v>
      </c>
      <c r="N248" s="24">
        <f t="shared" si="3114"/>
        <v>-1514871.5354897371</v>
      </c>
      <c r="O248" s="24">
        <f t="shared" si="3114"/>
        <v>-1514871.5430481131</v>
      </c>
      <c r="P248" s="24">
        <f t="shared" si="3114"/>
        <v>-1514871.5419143569</v>
      </c>
      <c r="Q248" s="24">
        <f t="shared" si="3114"/>
        <v>-2070037.1251732348</v>
      </c>
      <c r="R248" s="24">
        <f t="shared" si="3114"/>
        <v>-2058883.8564603883</v>
      </c>
      <c r="S248" s="24">
        <f t="shared" si="3114"/>
        <v>-2058883.8564603883</v>
      </c>
      <c r="T248" s="24">
        <f t="shared" si="3114"/>
        <v>-2058883.8564603883</v>
      </c>
      <c r="U248" s="24">
        <f t="shared" si="3114"/>
        <v>-2058883.8564603883</v>
      </c>
      <c r="V248" s="24">
        <f t="shared" si="3114"/>
        <v>-2058883.8564603883</v>
      </c>
      <c r="W248" s="24">
        <f t="shared" si="3114"/>
        <v>-2058883.8564603883</v>
      </c>
      <c r="X248" s="24">
        <f t="shared" si="3114"/>
        <v>-2058883.8564603883</v>
      </c>
      <c r="Y248" s="24">
        <f t="shared" si="3114"/>
        <v>-2058883.8564603883</v>
      </c>
      <c r="Z248" s="24">
        <f t="shared" si="3114"/>
        <v>-2058883.8564603883</v>
      </c>
      <c r="AA248" s="24">
        <f t="shared" si="3114"/>
        <v>-2058883.8564603883</v>
      </c>
      <c r="AB248" s="24">
        <f t="shared" si="3114"/>
        <v>-2058883.8564603883</v>
      </c>
      <c r="AC248" s="24">
        <f t="shared" si="3114"/>
        <v>-2616801.6744364668</v>
      </c>
      <c r="AD248" s="24">
        <f t="shared" si="3114"/>
        <v>-2601801.6744364668</v>
      </c>
      <c r="AE248" s="24">
        <f t="shared" si="3114"/>
        <v>-2601801.6744364668</v>
      </c>
      <c r="AF248" s="24">
        <f t="shared" si="3114"/>
        <v>-2601801.6744364668</v>
      </c>
      <c r="AG248" s="24">
        <f t="shared" si="3114"/>
        <v>-2601801.6744364668</v>
      </c>
      <c r="AH248" s="24">
        <f t="shared" si="3114"/>
        <v>-2601801.6744364668</v>
      </c>
      <c r="AI248" s="24">
        <f t="shared" si="3114"/>
        <v>-2601801.6744364668</v>
      </c>
      <c r="AJ248" s="24">
        <f t="shared" si="3114"/>
        <v>-2601801.6744364668</v>
      </c>
      <c r="AK248" s="24">
        <f t="shared" ref="AK248:BL248" si="3115" xml:space="preserve"> SUM(AK249:AK257)</f>
        <v>-2601801.6744364668</v>
      </c>
      <c r="AL248" s="24">
        <f t="shared" si="3115"/>
        <v>-2601801.6744364668</v>
      </c>
      <c r="AM248" s="24">
        <f t="shared" si="3115"/>
        <v>-2601801.6744364668</v>
      </c>
      <c r="AN248" s="24">
        <f t="shared" si="3115"/>
        <v>-2601801.6744364677</v>
      </c>
      <c r="AO248" s="24">
        <f t="shared" si="3115"/>
        <v>-3075633.4902170855</v>
      </c>
      <c r="AP248" s="24">
        <f t="shared" si="3115"/>
        <v>-3060633.4902170855</v>
      </c>
      <c r="AQ248" s="24">
        <f t="shared" si="3115"/>
        <v>-3060633.4902170855</v>
      </c>
      <c r="AR248" s="24">
        <f t="shared" si="3115"/>
        <v>-3060633.4902170855</v>
      </c>
      <c r="AS248" s="24">
        <f t="shared" si="3115"/>
        <v>-3060633.4902170855</v>
      </c>
      <c r="AT248" s="24">
        <f t="shared" si="3115"/>
        <v>-3060633.4902170855</v>
      </c>
      <c r="AU248" s="24">
        <f t="shared" si="3115"/>
        <v>-3060633.4902170855</v>
      </c>
      <c r="AV248" s="24">
        <f t="shared" si="3115"/>
        <v>-3060633.4902170855</v>
      </c>
      <c r="AW248" s="24">
        <f t="shared" si="3115"/>
        <v>-3060633.4902170855</v>
      </c>
      <c r="AX248" s="24">
        <f t="shared" si="3115"/>
        <v>-3060633.4902170855</v>
      </c>
      <c r="AY248" s="24">
        <f t="shared" si="3115"/>
        <v>-3060633.4902170855</v>
      </c>
      <c r="AZ248" s="24">
        <f t="shared" si="3115"/>
        <v>-3060633.4902170859</v>
      </c>
      <c r="BA248" s="24">
        <f t="shared" si="3115"/>
        <v>-2904026.5391777493</v>
      </c>
      <c r="BB248" s="24">
        <f t="shared" si="3115"/>
        <v>-2889026.5391777493</v>
      </c>
      <c r="BC248" s="24">
        <f t="shared" si="3115"/>
        <v>-2889026.5391777493</v>
      </c>
      <c r="BD248" s="24">
        <f t="shared" si="3115"/>
        <v>-2889026.5391777493</v>
      </c>
      <c r="BE248" s="24">
        <f t="shared" si="3115"/>
        <v>-2889026.5391777493</v>
      </c>
      <c r="BF248" s="24">
        <f t="shared" si="3115"/>
        <v>-2889026.5391777493</v>
      </c>
      <c r="BG248" s="24">
        <f t="shared" si="3115"/>
        <v>-2889026.5391777493</v>
      </c>
      <c r="BH248" s="24">
        <f t="shared" si="3115"/>
        <v>-2889026.5391777493</v>
      </c>
      <c r="BI248" s="24">
        <f t="shared" si="3115"/>
        <v>-2889026.5391777493</v>
      </c>
      <c r="BJ248" s="24">
        <f t="shared" si="3115"/>
        <v>-2889026.5391777493</v>
      </c>
      <c r="BK248" s="24">
        <f t="shared" si="3115"/>
        <v>-2889026.5391777493</v>
      </c>
      <c r="BL248" s="24">
        <f t="shared" si="3115"/>
        <v>-2889026.5391777493</v>
      </c>
    </row>
    <row r="249" spans="2:64" outlineLevel="3">
      <c r="B249" s="15" t="s">
        <v>20</v>
      </c>
      <c r="C249" s="4" t="s">
        <v>18</v>
      </c>
      <c r="E249" s="25">
        <f t="shared" ref="E249:AJ249" si="3116" xml:space="preserve"> SUM(E25, E66, E103)</f>
        <v>0</v>
      </c>
      <c r="F249" s="25">
        <f t="shared" si="3116"/>
        <v>-474240</v>
      </c>
      <c r="G249" s="25">
        <f t="shared" si="3116"/>
        <v>-474240</v>
      </c>
      <c r="H249" s="25">
        <f t="shared" si="3116"/>
        <v>-474240</v>
      </c>
      <c r="I249" s="25">
        <f t="shared" si="3116"/>
        <v>-474240</v>
      </c>
      <c r="J249" s="25">
        <f t="shared" si="3116"/>
        <v>-474240</v>
      </c>
      <c r="K249" s="25">
        <f t="shared" si="3116"/>
        <v>-474240</v>
      </c>
      <c r="L249" s="25">
        <f t="shared" si="3116"/>
        <v>-474240</v>
      </c>
      <c r="M249" s="25">
        <f t="shared" si="3116"/>
        <v>-474240</v>
      </c>
      <c r="N249" s="25">
        <f t="shared" si="3116"/>
        <v>-474240</v>
      </c>
      <c r="O249" s="25">
        <f t="shared" si="3116"/>
        <v>-474240</v>
      </c>
      <c r="P249" s="25">
        <f t="shared" si="3116"/>
        <v>-474240</v>
      </c>
      <c r="Q249" s="25">
        <f t="shared" si="3116"/>
        <v>-739103.04</v>
      </c>
      <c r="R249" s="25">
        <f t="shared" si="3116"/>
        <v>-739103.04</v>
      </c>
      <c r="S249" s="25">
        <f t="shared" si="3116"/>
        <v>-739103.04</v>
      </c>
      <c r="T249" s="25">
        <f t="shared" si="3116"/>
        <v>-739103.04</v>
      </c>
      <c r="U249" s="25">
        <f t="shared" si="3116"/>
        <v>-739103.04</v>
      </c>
      <c r="V249" s="25">
        <f t="shared" si="3116"/>
        <v>-739103.04</v>
      </c>
      <c r="W249" s="25">
        <f t="shared" si="3116"/>
        <v>-739103.04</v>
      </c>
      <c r="X249" s="25">
        <f t="shared" si="3116"/>
        <v>-739103.04</v>
      </c>
      <c r="Y249" s="25">
        <f t="shared" si="3116"/>
        <v>-739103.04</v>
      </c>
      <c r="Z249" s="25">
        <f t="shared" si="3116"/>
        <v>-739103.04</v>
      </c>
      <c r="AA249" s="25">
        <f t="shared" si="3116"/>
        <v>-739103.04</v>
      </c>
      <c r="AB249" s="25">
        <f t="shared" si="3116"/>
        <v>-739103.04</v>
      </c>
      <c r="AC249" s="25">
        <f t="shared" si="3116"/>
        <v>-1021777.536</v>
      </c>
      <c r="AD249" s="25">
        <f t="shared" si="3116"/>
        <v>-1021777.536</v>
      </c>
      <c r="AE249" s="25">
        <f t="shared" si="3116"/>
        <v>-1021777.536</v>
      </c>
      <c r="AF249" s="25">
        <f t="shared" si="3116"/>
        <v>-1021777.536</v>
      </c>
      <c r="AG249" s="25">
        <f t="shared" si="3116"/>
        <v>-1021777.536</v>
      </c>
      <c r="AH249" s="25">
        <f t="shared" si="3116"/>
        <v>-1021777.536</v>
      </c>
      <c r="AI249" s="25">
        <f t="shared" si="3116"/>
        <v>-1021777.536</v>
      </c>
      <c r="AJ249" s="25">
        <f t="shared" si="3116"/>
        <v>-1021777.536</v>
      </c>
      <c r="AK249" s="25">
        <f t="shared" ref="AK249:BL249" si="3117" xml:space="preserve"> SUM(AK25, AK66, AK103)</f>
        <v>-1021777.536</v>
      </c>
      <c r="AL249" s="25">
        <f t="shared" si="3117"/>
        <v>-1021777.536</v>
      </c>
      <c r="AM249" s="25">
        <f t="shared" si="3117"/>
        <v>-1021777.536</v>
      </c>
      <c r="AN249" s="25">
        <f t="shared" si="3117"/>
        <v>-1021777.536</v>
      </c>
      <c r="AO249" s="25">
        <f t="shared" si="3117"/>
        <v>-1329088.7999999998</v>
      </c>
      <c r="AP249" s="25">
        <f t="shared" si="3117"/>
        <v>-1329088.7999999998</v>
      </c>
      <c r="AQ249" s="25">
        <f t="shared" si="3117"/>
        <v>-1329088.7999999998</v>
      </c>
      <c r="AR249" s="25">
        <f t="shared" si="3117"/>
        <v>-1329088.7999999998</v>
      </c>
      <c r="AS249" s="25">
        <f t="shared" si="3117"/>
        <v>-1329088.7999999998</v>
      </c>
      <c r="AT249" s="25">
        <f t="shared" si="3117"/>
        <v>-1329088.7999999998</v>
      </c>
      <c r="AU249" s="25">
        <f t="shared" si="3117"/>
        <v>-1329088.7999999998</v>
      </c>
      <c r="AV249" s="25">
        <f t="shared" si="3117"/>
        <v>-1329088.7999999998</v>
      </c>
      <c r="AW249" s="25">
        <f t="shared" si="3117"/>
        <v>-1329088.7999999998</v>
      </c>
      <c r="AX249" s="25">
        <f t="shared" si="3117"/>
        <v>-1329088.7999999998</v>
      </c>
      <c r="AY249" s="25">
        <f t="shared" si="3117"/>
        <v>-1329088.7999999998</v>
      </c>
      <c r="AZ249" s="25">
        <f t="shared" si="3117"/>
        <v>-1329088.7999999998</v>
      </c>
      <c r="BA249" s="25">
        <f t="shared" si="3117"/>
        <v>-1380955.68</v>
      </c>
      <c r="BB249" s="25">
        <f t="shared" si="3117"/>
        <v>-1380955.68</v>
      </c>
      <c r="BC249" s="25">
        <f t="shared" si="3117"/>
        <v>-1380955.68</v>
      </c>
      <c r="BD249" s="25">
        <f t="shared" si="3117"/>
        <v>-1380955.68</v>
      </c>
      <c r="BE249" s="25">
        <f t="shared" si="3117"/>
        <v>-1380955.68</v>
      </c>
      <c r="BF249" s="25">
        <f t="shared" si="3117"/>
        <v>-1380955.68</v>
      </c>
      <c r="BG249" s="25">
        <f t="shared" si="3117"/>
        <v>-1380955.68</v>
      </c>
      <c r="BH249" s="25">
        <f t="shared" si="3117"/>
        <v>-1380955.68</v>
      </c>
      <c r="BI249" s="25">
        <f t="shared" si="3117"/>
        <v>-1380955.68</v>
      </c>
      <c r="BJ249" s="25">
        <f t="shared" si="3117"/>
        <v>-1380955.68</v>
      </c>
      <c r="BK249" s="25">
        <f t="shared" si="3117"/>
        <v>-1380955.68</v>
      </c>
      <c r="BL249" s="25">
        <f t="shared" si="3117"/>
        <v>-1380955.68</v>
      </c>
    </row>
    <row r="250" spans="2:64" outlineLevel="3">
      <c r="B250" s="15" t="s">
        <v>28</v>
      </c>
      <c r="C250" s="4" t="s">
        <v>18</v>
      </c>
      <c r="E250" s="25">
        <f t="shared" ref="E250:AJ250" si="3118" xml:space="preserve"> SUM(E42, E83, E120)</f>
        <v>0</v>
      </c>
      <c r="F250" s="25">
        <f t="shared" si="3118"/>
        <v>-123970.38</v>
      </c>
      <c r="G250" s="25">
        <f t="shared" si="3118"/>
        <v>-123970.38</v>
      </c>
      <c r="H250" s="25">
        <f t="shared" si="3118"/>
        <v>-123970.38</v>
      </c>
      <c r="I250" s="25">
        <f t="shared" si="3118"/>
        <v>-123970.38</v>
      </c>
      <c r="J250" s="25">
        <f t="shared" si="3118"/>
        <v>-123970.38</v>
      </c>
      <c r="K250" s="25">
        <f t="shared" si="3118"/>
        <v>-123970.38</v>
      </c>
      <c r="L250" s="25">
        <f t="shared" si="3118"/>
        <v>-123970.38</v>
      </c>
      <c r="M250" s="25">
        <f t="shared" si="3118"/>
        <v>-123970.38</v>
      </c>
      <c r="N250" s="25">
        <f t="shared" si="3118"/>
        <v>-123970.38</v>
      </c>
      <c r="O250" s="25">
        <f t="shared" si="3118"/>
        <v>-123970.38</v>
      </c>
      <c r="P250" s="25">
        <f t="shared" si="3118"/>
        <v>-123970.38</v>
      </c>
      <c r="Q250" s="25">
        <f t="shared" si="3118"/>
        <v>-193207.83722999998</v>
      </c>
      <c r="R250" s="25">
        <f t="shared" si="3118"/>
        <v>-193207.83722999998</v>
      </c>
      <c r="S250" s="25">
        <f t="shared" si="3118"/>
        <v>-193207.83722999998</v>
      </c>
      <c r="T250" s="25">
        <f t="shared" si="3118"/>
        <v>-193207.83722999998</v>
      </c>
      <c r="U250" s="25">
        <f t="shared" si="3118"/>
        <v>-193207.83722999998</v>
      </c>
      <c r="V250" s="25">
        <f t="shared" si="3118"/>
        <v>-193207.83722999998</v>
      </c>
      <c r="W250" s="25">
        <f t="shared" si="3118"/>
        <v>-193207.83722999998</v>
      </c>
      <c r="X250" s="25">
        <f t="shared" si="3118"/>
        <v>-193207.83722999998</v>
      </c>
      <c r="Y250" s="25">
        <f t="shared" si="3118"/>
        <v>-193207.83722999998</v>
      </c>
      <c r="Z250" s="25">
        <f t="shared" si="3118"/>
        <v>-193207.83722999998</v>
      </c>
      <c r="AA250" s="25">
        <f t="shared" si="3118"/>
        <v>-193207.83722999998</v>
      </c>
      <c r="AB250" s="25">
        <f t="shared" si="3118"/>
        <v>-193207.83722999998</v>
      </c>
      <c r="AC250" s="25">
        <f t="shared" si="3118"/>
        <v>-267656.29128</v>
      </c>
      <c r="AD250" s="25">
        <f t="shared" si="3118"/>
        <v>-267656.29128</v>
      </c>
      <c r="AE250" s="25">
        <f t="shared" si="3118"/>
        <v>-267656.29128</v>
      </c>
      <c r="AF250" s="25">
        <f t="shared" si="3118"/>
        <v>-267656.29128</v>
      </c>
      <c r="AG250" s="25">
        <f t="shared" si="3118"/>
        <v>-267656.29128</v>
      </c>
      <c r="AH250" s="25">
        <f t="shared" si="3118"/>
        <v>-267656.29128</v>
      </c>
      <c r="AI250" s="25">
        <f t="shared" si="3118"/>
        <v>-267656.29128</v>
      </c>
      <c r="AJ250" s="25">
        <f t="shared" si="3118"/>
        <v>-267656.29128</v>
      </c>
      <c r="AK250" s="25">
        <f t="shared" ref="AK250:BL250" si="3119" xml:space="preserve"> SUM(AK42, AK83, AK120)</f>
        <v>-267656.29128</v>
      </c>
      <c r="AL250" s="25">
        <f t="shared" si="3119"/>
        <v>-267656.29128</v>
      </c>
      <c r="AM250" s="25">
        <f t="shared" si="3119"/>
        <v>-267656.29128</v>
      </c>
      <c r="AN250" s="25">
        <f t="shared" si="3119"/>
        <v>-267656.29128</v>
      </c>
      <c r="AO250" s="25">
        <f t="shared" si="3119"/>
        <v>-278092.252484</v>
      </c>
      <c r="AP250" s="25">
        <f t="shared" si="3119"/>
        <v>-278092.252484</v>
      </c>
      <c r="AQ250" s="25">
        <f t="shared" si="3119"/>
        <v>-278092.252484</v>
      </c>
      <c r="AR250" s="25">
        <f t="shared" si="3119"/>
        <v>-278092.252484</v>
      </c>
      <c r="AS250" s="25">
        <f t="shared" si="3119"/>
        <v>-278092.252484</v>
      </c>
      <c r="AT250" s="25">
        <f t="shared" si="3119"/>
        <v>-278092.252484</v>
      </c>
      <c r="AU250" s="25">
        <f t="shared" si="3119"/>
        <v>-278092.252484</v>
      </c>
      <c r="AV250" s="25">
        <f t="shared" si="3119"/>
        <v>-278092.252484</v>
      </c>
      <c r="AW250" s="25">
        <f t="shared" si="3119"/>
        <v>-278092.252484</v>
      </c>
      <c r="AX250" s="25">
        <f t="shared" si="3119"/>
        <v>-278092.252484</v>
      </c>
      <c r="AY250" s="25">
        <f t="shared" si="3119"/>
        <v>-278092.252484</v>
      </c>
      <c r="AZ250" s="25">
        <f t="shared" si="3119"/>
        <v>-278092.252484</v>
      </c>
      <c r="BA250" s="25">
        <f t="shared" si="3119"/>
        <v>-288941.15850687597</v>
      </c>
      <c r="BB250" s="25">
        <f t="shared" si="3119"/>
        <v>-288941.15850687597</v>
      </c>
      <c r="BC250" s="25">
        <f t="shared" si="3119"/>
        <v>-288941.15850687597</v>
      </c>
      <c r="BD250" s="25">
        <f t="shared" si="3119"/>
        <v>-288941.15850687597</v>
      </c>
      <c r="BE250" s="25">
        <f t="shared" si="3119"/>
        <v>-288941.15850687597</v>
      </c>
      <c r="BF250" s="25">
        <f t="shared" si="3119"/>
        <v>-288941.15850687597</v>
      </c>
      <c r="BG250" s="25">
        <f t="shared" si="3119"/>
        <v>-288941.15850687597</v>
      </c>
      <c r="BH250" s="25">
        <f t="shared" si="3119"/>
        <v>-288941.15850687597</v>
      </c>
      <c r="BI250" s="25">
        <f t="shared" si="3119"/>
        <v>-288941.15850687597</v>
      </c>
      <c r="BJ250" s="25">
        <f t="shared" si="3119"/>
        <v>-288941.15850687597</v>
      </c>
      <c r="BK250" s="25">
        <f t="shared" si="3119"/>
        <v>-288941.15850687597</v>
      </c>
      <c r="BL250" s="25">
        <f t="shared" si="3119"/>
        <v>-288941.15850687597</v>
      </c>
    </row>
    <row r="251" spans="2:64" outlineLevel="3">
      <c r="B251" s="15" t="s">
        <v>90</v>
      </c>
      <c r="C251" s="4" t="s">
        <v>18</v>
      </c>
      <c r="E251" s="25">
        <f xml:space="preserve"> SUM(E61, E100, E137)</f>
        <v>0</v>
      </c>
      <c r="F251" s="25">
        <f xml:space="preserve"> SUM(F61, F100, F137)</f>
        <v>-18595.557000000001</v>
      </c>
      <c r="G251" s="25">
        <f xml:space="preserve"> SUM(G61, G100, G137)</f>
        <v>-18595.557000000001</v>
      </c>
      <c r="H251" s="25">
        <f xml:space="preserve"> SUM(H61, H100, H137)</f>
        <v>-18595.557000000001</v>
      </c>
      <c r="I251" s="25">
        <f xml:space="preserve"> SUM(I61, I100, I137)</f>
        <v>-18595.557000000001</v>
      </c>
      <c r="J251" s="25">
        <f xml:space="preserve"> SUM(J61, J100, J137)</f>
        <v>-18595.557000000001</v>
      </c>
      <c r="K251" s="25">
        <f xml:space="preserve"> SUM(K61, K100, K137)</f>
        <v>-18595.557000000001</v>
      </c>
      <c r="L251" s="25">
        <f xml:space="preserve"> SUM(L61, L100, L137)</f>
        <v>-18595.557000000001</v>
      </c>
      <c r="M251" s="25">
        <f xml:space="preserve"> SUM(M61, M100, M137)</f>
        <v>-18595.557000000001</v>
      </c>
      <c r="N251" s="25">
        <f xml:space="preserve"> SUM(N61, N100, N137)</f>
        <v>-18595.557000000001</v>
      </c>
      <c r="O251" s="25">
        <f xml:space="preserve"> SUM(O61, O100, O137)</f>
        <v>-18595.557000000001</v>
      </c>
      <c r="P251" s="25">
        <f xml:space="preserve"> SUM(P61, P100, P137)</f>
        <v>-18595.557000000001</v>
      </c>
      <c r="Q251" s="25">
        <f xml:space="preserve"> SUM(Q61, Q100, Q137)</f>
        <v>-28981.175584499993</v>
      </c>
      <c r="R251" s="25">
        <f xml:space="preserve"> SUM(R61, R100, R137)</f>
        <v>-28981.175584499993</v>
      </c>
      <c r="S251" s="25">
        <f xml:space="preserve"> SUM(S61, S100, S137)</f>
        <v>-28981.175584499993</v>
      </c>
      <c r="T251" s="25">
        <f xml:space="preserve"> SUM(T61, T100, T137)</f>
        <v>-28981.175584499993</v>
      </c>
      <c r="U251" s="25">
        <f xml:space="preserve"> SUM(U61, U100, U137)</f>
        <v>-28981.175584499993</v>
      </c>
      <c r="V251" s="25">
        <f xml:space="preserve"> SUM(V61, V100, V137)</f>
        <v>-28981.175584499993</v>
      </c>
      <c r="W251" s="25">
        <f xml:space="preserve"> SUM(W61, W100, W137)</f>
        <v>-28981.175584499993</v>
      </c>
      <c r="X251" s="25">
        <f xml:space="preserve"> SUM(X61, X100, X137)</f>
        <v>-28981.175584499993</v>
      </c>
      <c r="Y251" s="25">
        <f xml:space="preserve"> SUM(Y61, Y100, Y137)</f>
        <v>-28981.175584499993</v>
      </c>
      <c r="Z251" s="25">
        <f xml:space="preserve"> SUM(Z61, Z100, Z137)</f>
        <v>-28981.175584499993</v>
      </c>
      <c r="AA251" s="25">
        <f xml:space="preserve"> SUM(AA61, AA100, AA137)</f>
        <v>-28981.175584499993</v>
      </c>
      <c r="AB251" s="25">
        <f xml:space="preserve"> SUM(AB61, AB100, AB137)</f>
        <v>-28981.175584499993</v>
      </c>
      <c r="AC251" s="25">
        <f xml:space="preserve"> SUM(AC61, AC100, AC137)</f>
        <v>-40148.443691999993</v>
      </c>
      <c r="AD251" s="25">
        <f xml:space="preserve"> SUM(AD61, AD100, AD137)</f>
        <v>-40148.443691999993</v>
      </c>
      <c r="AE251" s="25">
        <f xml:space="preserve"> SUM(AE61, AE100, AE137)</f>
        <v>-40148.443691999993</v>
      </c>
      <c r="AF251" s="25">
        <f xml:space="preserve"> SUM(AF61, AF100, AF137)</f>
        <v>-40148.443691999993</v>
      </c>
      <c r="AG251" s="25">
        <f xml:space="preserve"> SUM(AG61, AG100, AG137)</f>
        <v>-40148.443691999993</v>
      </c>
      <c r="AH251" s="25">
        <f xml:space="preserve"> SUM(AH61, AH100, AH137)</f>
        <v>-40148.443691999993</v>
      </c>
      <c r="AI251" s="25">
        <f xml:space="preserve"> SUM(AI61, AI100, AI137)</f>
        <v>-40148.443691999993</v>
      </c>
      <c r="AJ251" s="25">
        <f xml:space="preserve"> SUM(AJ61, AJ100, AJ137)</f>
        <v>-40148.443691999993</v>
      </c>
      <c r="AK251" s="25">
        <f xml:space="preserve"> SUM(AK61, AK100, AK137)</f>
        <v>-40148.443691999993</v>
      </c>
      <c r="AL251" s="25">
        <f xml:space="preserve"> SUM(AL61, AL100, AL137)</f>
        <v>-40148.443691999993</v>
      </c>
      <c r="AM251" s="25">
        <f xml:space="preserve"> SUM(AM61, AM100, AM137)</f>
        <v>-40148.443691999993</v>
      </c>
      <c r="AN251" s="25">
        <f xml:space="preserve"> SUM(AN61, AN100, AN137)</f>
        <v>-40148.443691999993</v>
      </c>
      <c r="AO251" s="25">
        <f xml:space="preserve"> SUM(AO61, AO100, AO137)</f>
        <v>-41713.837872599994</v>
      </c>
      <c r="AP251" s="25">
        <f xml:space="preserve"> SUM(AP61, AP100, AP137)</f>
        <v>-41713.837872599994</v>
      </c>
      <c r="AQ251" s="25">
        <f xml:space="preserve"> SUM(AQ61, AQ100, AQ137)</f>
        <v>-41713.837872599994</v>
      </c>
      <c r="AR251" s="25">
        <f xml:space="preserve"> SUM(AR61, AR100, AR137)</f>
        <v>-41713.837872599994</v>
      </c>
      <c r="AS251" s="25">
        <f xml:space="preserve"> SUM(AS61, AS100, AS137)</f>
        <v>-41713.837872599994</v>
      </c>
      <c r="AT251" s="25">
        <f xml:space="preserve"> SUM(AT61, AT100, AT137)</f>
        <v>-41713.837872599994</v>
      </c>
      <c r="AU251" s="25">
        <f xml:space="preserve"> SUM(AU61, AU100, AU137)</f>
        <v>-41713.837872599994</v>
      </c>
      <c r="AV251" s="25">
        <f xml:space="preserve"> SUM(AV61, AV100, AV137)</f>
        <v>-41713.837872599994</v>
      </c>
      <c r="AW251" s="25">
        <f xml:space="preserve"> SUM(AW61, AW100, AW137)</f>
        <v>-41713.837872599994</v>
      </c>
      <c r="AX251" s="25">
        <f xml:space="preserve"> SUM(AX61, AX100, AX137)</f>
        <v>-41713.837872599994</v>
      </c>
      <c r="AY251" s="25">
        <f xml:space="preserve"> SUM(AY61, AY100, AY137)</f>
        <v>-41713.837872599994</v>
      </c>
      <c r="AZ251" s="25">
        <f xml:space="preserve"> SUM(AZ61, AZ100, AZ137)</f>
        <v>-41713.837872599994</v>
      </c>
      <c r="BA251" s="25">
        <f xml:space="preserve"> SUM(BA61, BA100, BA137)</f>
        <v>-43341.173776031399</v>
      </c>
      <c r="BB251" s="25">
        <f xml:space="preserve"> SUM(BB61, BB100, BB137)</f>
        <v>-43341.173776031399</v>
      </c>
      <c r="BC251" s="25">
        <f xml:space="preserve"> SUM(BC61, BC100, BC137)</f>
        <v>-43341.173776031399</v>
      </c>
      <c r="BD251" s="25">
        <f xml:space="preserve"> SUM(BD61, BD100, BD137)</f>
        <v>-43341.173776031399</v>
      </c>
      <c r="BE251" s="25">
        <f xml:space="preserve"> SUM(BE61, BE100, BE137)</f>
        <v>-43341.173776031399</v>
      </c>
      <c r="BF251" s="25">
        <f xml:space="preserve"> SUM(BF61, BF100, BF137)</f>
        <v>-43341.173776031399</v>
      </c>
      <c r="BG251" s="25">
        <f xml:space="preserve"> SUM(BG61, BG100, BG137)</f>
        <v>-43341.173776031399</v>
      </c>
      <c r="BH251" s="25">
        <f xml:space="preserve"> SUM(BH61, BH100, BH137)</f>
        <v>-43341.173776031399</v>
      </c>
      <c r="BI251" s="25">
        <f xml:space="preserve"> SUM(BI61, BI100, BI137)</f>
        <v>-43341.173776031399</v>
      </c>
      <c r="BJ251" s="25">
        <f xml:space="preserve"> SUM(BJ61, BJ100, BJ137)</f>
        <v>-43341.173776031399</v>
      </c>
      <c r="BK251" s="25">
        <f xml:space="preserve"> SUM(BK61, BK100, BK137)</f>
        <v>-43341.173776031399</v>
      </c>
      <c r="BL251" s="25">
        <f xml:space="preserve"> SUM(BL61, BL100, BL137)</f>
        <v>-43341.173776031399</v>
      </c>
    </row>
    <row r="252" spans="2:64" outlineLevel="3">
      <c r="B252" s="15" t="s">
        <v>43</v>
      </c>
      <c r="C252" s="4" t="s">
        <v>18</v>
      </c>
      <c r="E252" s="25">
        <f t="shared" ref="E252:AJ252" si="3120" xml:space="preserve"> E139</f>
        <v>0</v>
      </c>
      <c r="F252" s="25">
        <f t="shared" si="3120"/>
        <v>0</v>
      </c>
      <c r="G252" s="25">
        <f t="shared" si="3120"/>
        <v>0</v>
      </c>
      <c r="H252" s="25">
        <f t="shared" si="3120"/>
        <v>0</v>
      </c>
      <c r="I252" s="25">
        <f t="shared" si="3120"/>
        <v>0</v>
      </c>
      <c r="J252" s="25">
        <f t="shared" si="3120"/>
        <v>0</v>
      </c>
      <c r="K252" s="25">
        <f t="shared" si="3120"/>
        <v>0</v>
      </c>
      <c r="L252" s="25">
        <f t="shared" si="3120"/>
        <v>0</v>
      </c>
      <c r="M252" s="25">
        <f t="shared" si="3120"/>
        <v>0</v>
      </c>
      <c r="N252" s="25">
        <f t="shared" si="3120"/>
        <v>0</v>
      </c>
      <c r="O252" s="25">
        <f t="shared" si="3120"/>
        <v>0</v>
      </c>
      <c r="P252" s="25">
        <f t="shared" si="3120"/>
        <v>0</v>
      </c>
      <c r="Q252" s="25">
        <f t="shared" si="3120"/>
        <v>0</v>
      </c>
      <c r="R252" s="25">
        <f t="shared" si="3120"/>
        <v>0</v>
      </c>
      <c r="S252" s="25">
        <f t="shared" si="3120"/>
        <v>0</v>
      </c>
      <c r="T252" s="25">
        <f t="shared" si="3120"/>
        <v>0</v>
      </c>
      <c r="U252" s="25">
        <f t="shared" si="3120"/>
        <v>0</v>
      </c>
      <c r="V252" s="25">
        <f t="shared" si="3120"/>
        <v>0</v>
      </c>
      <c r="W252" s="25">
        <f t="shared" si="3120"/>
        <v>0</v>
      </c>
      <c r="X252" s="25">
        <f t="shared" si="3120"/>
        <v>0</v>
      </c>
      <c r="Y252" s="25">
        <f t="shared" si="3120"/>
        <v>0</v>
      </c>
      <c r="Z252" s="25">
        <f t="shared" si="3120"/>
        <v>0</v>
      </c>
      <c r="AA252" s="25">
        <f t="shared" si="3120"/>
        <v>0</v>
      </c>
      <c r="AB252" s="25">
        <f t="shared" si="3120"/>
        <v>0</v>
      </c>
      <c r="AC252" s="25">
        <f t="shared" si="3120"/>
        <v>0</v>
      </c>
      <c r="AD252" s="25">
        <f t="shared" si="3120"/>
        <v>0</v>
      </c>
      <c r="AE252" s="25">
        <f t="shared" si="3120"/>
        <v>0</v>
      </c>
      <c r="AF252" s="25">
        <f t="shared" si="3120"/>
        <v>0</v>
      </c>
      <c r="AG252" s="25">
        <f t="shared" si="3120"/>
        <v>0</v>
      </c>
      <c r="AH252" s="25">
        <f t="shared" si="3120"/>
        <v>0</v>
      </c>
      <c r="AI252" s="25">
        <f t="shared" si="3120"/>
        <v>0</v>
      </c>
      <c r="AJ252" s="25">
        <f t="shared" si="3120"/>
        <v>0</v>
      </c>
      <c r="AK252" s="25">
        <f t="shared" ref="AK252:BL252" si="3121" xml:space="preserve"> AK139</f>
        <v>0</v>
      </c>
      <c r="AL252" s="25">
        <f t="shared" si="3121"/>
        <v>0</v>
      </c>
      <c r="AM252" s="25">
        <f t="shared" si="3121"/>
        <v>0</v>
      </c>
      <c r="AN252" s="25">
        <f t="shared" si="3121"/>
        <v>0</v>
      </c>
      <c r="AO252" s="25">
        <f t="shared" si="3121"/>
        <v>0</v>
      </c>
      <c r="AP252" s="25">
        <f t="shared" si="3121"/>
        <v>0</v>
      </c>
      <c r="AQ252" s="25">
        <f t="shared" si="3121"/>
        <v>0</v>
      </c>
      <c r="AR252" s="25">
        <f t="shared" si="3121"/>
        <v>0</v>
      </c>
      <c r="AS252" s="25">
        <f t="shared" si="3121"/>
        <v>0</v>
      </c>
      <c r="AT252" s="25">
        <f t="shared" si="3121"/>
        <v>0</v>
      </c>
      <c r="AU252" s="25">
        <f t="shared" si="3121"/>
        <v>0</v>
      </c>
      <c r="AV252" s="25">
        <f t="shared" si="3121"/>
        <v>0</v>
      </c>
      <c r="AW252" s="25">
        <f t="shared" si="3121"/>
        <v>0</v>
      </c>
      <c r="AX252" s="25">
        <f t="shared" si="3121"/>
        <v>0</v>
      </c>
      <c r="AY252" s="25">
        <f t="shared" si="3121"/>
        <v>0</v>
      </c>
      <c r="AZ252" s="25">
        <f t="shared" si="3121"/>
        <v>0</v>
      </c>
      <c r="BA252" s="25">
        <f t="shared" si="3121"/>
        <v>0</v>
      </c>
      <c r="BB252" s="25">
        <f t="shared" si="3121"/>
        <v>0</v>
      </c>
      <c r="BC252" s="25">
        <f t="shared" si="3121"/>
        <v>0</v>
      </c>
      <c r="BD252" s="25">
        <f t="shared" si="3121"/>
        <v>0</v>
      </c>
      <c r="BE252" s="25">
        <f t="shared" si="3121"/>
        <v>0</v>
      </c>
      <c r="BF252" s="25">
        <f t="shared" si="3121"/>
        <v>0</v>
      </c>
      <c r="BG252" s="25">
        <f t="shared" si="3121"/>
        <v>0</v>
      </c>
      <c r="BH252" s="25">
        <f t="shared" si="3121"/>
        <v>0</v>
      </c>
      <c r="BI252" s="25">
        <f t="shared" si="3121"/>
        <v>0</v>
      </c>
      <c r="BJ252" s="25">
        <f t="shared" si="3121"/>
        <v>0</v>
      </c>
      <c r="BK252" s="25">
        <f t="shared" si="3121"/>
        <v>0</v>
      </c>
      <c r="BL252" s="25">
        <f t="shared" si="3121"/>
        <v>0</v>
      </c>
    </row>
    <row r="253" spans="2:64" outlineLevel="3">
      <c r="B253" s="15" t="s">
        <v>52</v>
      </c>
      <c r="C253" s="4" t="s">
        <v>18</v>
      </c>
      <c r="E253" s="25">
        <f t="shared" ref="E253:AJ253" si="3122" xml:space="preserve"> E164</f>
        <v>-333333.3333333332</v>
      </c>
      <c r="F253" s="25">
        <f t="shared" si="3122"/>
        <v>-333333.3333333332</v>
      </c>
      <c r="G253" s="25">
        <f t="shared" si="3122"/>
        <v>-333333.3333333332</v>
      </c>
      <c r="H253" s="25">
        <f t="shared" si="3122"/>
        <v>-333333.3333333332</v>
      </c>
      <c r="I253" s="25">
        <f t="shared" si="3122"/>
        <v>-333333.3333333332</v>
      </c>
      <c r="J253" s="25">
        <f t="shared" si="3122"/>
        <v>-333333.3333333332</v>
      </c>
      <c r="K253" s="25">
        <f t="shared" si="3122"/>
        <v>-333333.3333333332</v>
      </c>
      <c r="L253" s="25">
        <f t="shared" si="3122"/>
        <v>-333333.3333333332</v>
      </c>
      <c r="M253" s="25">
        <f t="shared" si="3122"/>
        <v>-333333.3333333332</v>
      </c>
      <c r="N253" s="25">
        <f t="shared" si="3122"/>
        <v>-333333.3333333332</v>
      </c>
      <c r="O253" s="25">
        <f t="shared" si="3122"/>
        <v>-333333.3333333332</v>
      </c>
      <c r="P253" s="25">
        <f t="shared" si="3122"/>
        <v>-333333.3333333332</v>
      </c>
      <c r="Q253" s="25">
        <f t="shared" si="3122"/>
        <v>-499999.99999999977</v>
      </c>
      <c r="R253" s="25">
        <f t="shared" si="3122"/>
        <v>-499999.99999999977</v>
      </c>
      <c r="S253" s="25">
        <f t="shared" si="3122"/>
        <v>-499999.99999999977</v>
      </c>
      <c r="T253" s="25">
        <f t="shared" si="3122"/>
        <v>-499999.99999999977</v>
      </c>
      <c r="U253" s="25">
        <f t="shared" si="3122"/>
        <v>-499999.99999999977</v>
      </c>
      <c r="V253" s="25">
        <f t="shared" si="3122"/>
        <v>-499999.99999999977</v>
      </c>
      <c r="W253" s="25">
        <f t="shared" si="3122"/>
        <v>-499999.99999999977</v>
      </c>
      <c r="X253" s="25">
        <f t="shared" si="3122"/>
        <v>-499999.99999999977</v>
      </c>
      <c r="Y253" s="25">
        <f t="shared" si="3122"/>
        <v>-499999.99999999977</v>
      </c>
      <c r="Z253" s="25">
        <f t="shared" si="3122"/>
        <v>-499999.99999999977</v>
      </c>
      <c r="AA253" s="25">
        <f t="shared" si="3122"/>
        <v>-499999.99999999977</v>
      </c>
      <c r="AB253" s="25">
        <f t="shared" si="3122"/>
        <v>-499999.99999999977</v>
      </c>
      <c r="AC253" s="25">
        <f t="shared" si="3122"/>
        <v>-666666.6666666664</v>
      </c>
      <c r="AD253" s="25">
        <f t="shared" si="3122"/>
        <v>-666666.6666666664</v>
      </c>
      <c r="AE253" s="25">
        <f t="shared" si="3122"/>
        <v>-666666.6666666664</v>
      </c>
      <c r="AF253" s="25">
        <f t="shared" si="3122"/>
        <v>-666666.6666666664</v>
      </c>
      <c r="AG253" s="25">
        <f t="shared" si="3122"/>
        <v>-666666.6666666664</v>
      </c>
      <c r="AH253" s="25">
        <f t="shared" si="3122"/>
        <v>-666666.6666666664</v>
      </c>
      <c r="AI253" s="25">
        <f t="shared" si="3122"/>
        <v>-666666.6666666664</v>
      </c>
      <c r="AJ253" s="25">
        <f t="shared" si="3122"/>
        <v>-666666.6666666664</v>
      </c>
      <c r="AK253" s="25">
        <f t="shared" ref="AK253:BL253" si="3123" xml:space="preserve"> AK164</f>
        <v>-666666.6666666664</v>
      </c>
      <c r="AL253" s="25">
        <f t="shared" si="3123"/>
        <v>-666666.6666666664</v>
      </c>
      <c r="AM253" s="25">
        <f t="shared" si="3123"/>
        <v>-666666.6666666664</v>
      </c>
      <c r="AN253" s="25">
        <f t="shared" si="3123"/>
        <v>-666666.66666666721</v>
      </c>
      <c r="AO253" s="25">
        <f t="shared" si="3123"/>
        <v>-833333.33333333302</v>
      </c>
      <c r="AP253" s="25">
        <f t="shared" si="3123"/>
        <v>-833333.33333333302</v>
      </c>
      <c r="AQ253" s="25">
        <f t="shared" si="3123"/>
        <v>-833333.33333333302</v>
      </c>
      <c r="AR253" s="25">
        <f t="shared" si="3123"/>
        <v>-833333.33333333302</v>
      </c>
      <c r="AS253" s="25">
        <f t="shared" si="3123"/>
        <v>-833333.33333333302</v>
      </c>
      <c r="AT253" s="25">
        <f t="shared" si="3123"/>
        <v>-833333.33333333302</v>
      </c>
      <c r="AU253" s="25">
        <f t="shared" si="3123"/>
        <v>-833333.33333333302</v>
      </c>
      <c r="AV253" s="25">
        <f t="shared" si="3123"/>
        <v>-833333.33333333302</v>
      </c>
      <c r="AW253" s="25">
        <f t="shared" si="3123"/>
        <v>-833333.33333333302</v>
      </c>
      <c r="AX253" s="25">
        <f t="shared" si="3123"/>
        <v>-833333.33333333302</v>
      </c>
      <c r="AY253" s="25">
        <f t="shared" si="3123"/>
        <v>-833333.33333333302</v>
      </c>
      <c r="AZ253" s="25">
        <f t="shared" si="3123"/>
        <v>-833333.33333333349</v>
      </c>
      <c r="BA253" s="25">
        <f t="shared" si="3123"/>
        <v>-666666.6666666664</v>
      </c>
      <c r="BB253" s="25">
        <f t="shared" si="3123"/>
        <v>-666666.6666666664</v>
      </c>
      <c r="BC253" s="25">
        <f t="shared" si="3123"/>
        <v>-666666.6666666664</v>
      </c>
      <c r="BD253" s="25">
        <f t="shared" si="3123"/>
        <v>-666666.6666666664</v>
      </c>
      <c r="BE253" s="25">
        <f t="shared" si="3123"/>
        <v>-666666.6666666664</v>
      </c>
      <c r="BF253" s="25">
        <f t="shared" si="3123"/>
        <v>-666666.6666666664</v>
      </c>
      <c r="BG253" s="25">
        <f t="shared" si="3123"/>
        <v>-666666.6666666664</v>
      </c>
      <c r="BH253" s="25">
        <f t="shared" si="3123"/>
        <v>-666666.6666666664</v>
      </c>
      <c r="BI253" s="25">
        <f t="shared" si="3123"/>
        <v>-666666.6666666664</v>
      </c>
      <c r="BJ253" s="25">
        <f t="shared" si="3123"/>
        <v>-666666.6666666664</v>
      </c>
      <c r="BK253" s="25">
        <f t="shared" si="3123"/>
        <v>-666666.6666666664</v>
      </c>
      <c r="BL253" s="25">
        <f t="shared" si="3123"/>
        <v>-666666.66666666674</v>
      </c>
    </row>
    <row r="254" spans="2:64" outlineLevel="3">
      <c r="B254" s="15" t="s">
        <v>55</v>
      </c>
      <c r="C254" s="4" t="s">
        <v>18</v>
      </c>
      <c r="E254" s="25">
        <f xml:space="preserve"> E174</f>
        <v>-410000</v>
      </c>
      <c r="F254" s="25">
        <f t="shared" ref="F254:AJ254" si="3124" xml:space="preserve"> F174</f>
        <v>-353000</v>
      </c>
      <c r="G254" s="25">
        <f t="shared" si="3124"/>
        <v>-353000</v>
      </c>
      <c r="H254" s="25">
        <f t="shared" si="3124"/>
        <v>-353000</v>
      </c>
      <c r="I254" s="25">
        <f t="shared" si="3124"/>
        <v>-353000</v>
      </c>
      <c r="J254" s="25">
        <f t="shared" si="3124"/>
        <v>-353000</v>
      </c>
      <c r="K254" s="25">
        <f t="shared" si="3124"/>
        <v>-353000</v>
      </c>
      <c r="L254" s="25">
        <f t="shared" si="3124"/>
        <v>-353000</v>
      </c>
      <c r="M254" s="25">
        <f t="shared" si="3124"/>
        <v>-353000</v>
      </c>
      <c r="N254" s="25">
        <f t="shared" si="3124"/>
        <v>-353000</v>
      </c>
      <c r="O254" s="25">
        <f t="shared" si="3124"/>
        <v>-353000</v>
      </c>
      <c r="P254" s="25">
        <f t="shared" si="3124"/>
        <v>-353000</v>
      </c>
      <c r="Q254" s="25">
        <f t="shared" si="3124"/>
        <v>-353897</v>
      </c>
      <c r="R254" s="25">
        <f t="shared" si="3124"/>
        <v>-353897</v>
      </c>
      <c r="S254" s="25">
        <f t="shared" si="3124"/>
        <v>-353897</v>
      </c>
      <c r="T254" s="25">
        <f t="shared" si="3124"/>
        <v>-353897</v>
      </c>
      <c r="U254" s="25">
        <f t="shared" si="3124"/>
        <v>-353897</v>
      </c>
      <c r="V254" s="25">
        <f t="shared" si="3124"/>
        <v>-353897</v>
      </c>
      <c r="W254" s="25">
        <f t="shared" si="3124"/>
        <v>-353897</v>
      </c>
      <c r="X254" s="25">
        <f t="shared" si="3124"/>
        <v>-353897</v>
      </c>
      <c r="Y254" s="25">
        <f t="shared" si="3124"/>
        <v>-353897</v>
      </c>
      <c r="Z254" s="25">
        <f t="shared" si="3124"/>
        <v>-353897</v>
      </c>
      <c r="AA254" s="25">
        <f t="shared" si="3124"/>
        <v>-353897</v>
      </c>
      <c r="AB254" s="25">
        <f t="shared" si="3124"/>
        <v>-353897</v>
      </c>
      <c r="AC254" s="25">
        <f t="shared" si="3124"/>
        <v>-354828.98300000001</v>
      </c>
      <c r="AD254" s="25">
        <f t="shared" si="3124"/>
        <v>-354828.98300000001</v>
      </c>
      <c r="AE254" s="25">
        <f t="shared" si="3124"/>
        <v>-354828.98300000001</v>
      </c>
      <c r="AF254" s="25">
        <f t="shared" si="3124"/>
        <v>-354828.98300000001</v>
      </c>
      <c r="AG254" s="25">
        <f t="shared" si="3124"/>
        <v>-354828.98300000001</v>
      </c>
      <c r="AH254" s="25">
        <f t="shared" si="3124"/>
        <v>-354828.98300000001</v>
      </c>
      <c r="AI254" s="25">
        <f t="shared" si="3124"/>
        <v>-354828.98300000001</v>
      </c>
      <c r="AJ254" s="25">
        <f t="shared" si="3124"/>
        <v>-354828.98300000001</v>
      </c>
      <c r="AK254" s="25">
        <f t="shared" ref="AK254:BL254" si="3125" xml:space="preserve"> AK174</f>
        <v>-354828.98300000001</v>
      </c>
      <c r="AL254" s="25">
        <f t="shared" si="3125"/>
        <v>-354828.98300000001</v>
      </c>
      <c r="AM254" s="25">
        <f t="shared" si="3125"/>
        <v>-354828.98300000001</v>
      </c>
      <c r="AN254" s="25">
        <f t="shared" si="3125"/>
        <v>-354828.98300000001</v>
      </c>
      <c r="AO254" s="25">
        <f t="shared" si="3125"/>
        <v>-355797.31333699997</v>
      </c>
      <c r="AP254" s="25">
        <f t="shared" si="3125"/>
        <v>-355797.31333699997</v>
      </c>
      <c r="AQ254" s="25">
        <f t="shared" si="3125"/>
        <v>-355797.31333699997</v>
      </c>
      <c r="AR254" s="25">
        <f t="shared" si="3125"/>
        <v>-355797.31333699997</v>
      </c>
      <c r="AS254" s="25">
        <f t="shared" si="3125"/>
        <v>-355797.31333699997</v>
      </c>
      <c r="AT254" s="25">
        <f t="shared" si="3125"/>
        <v>-355797.31333699997</v>
      </c>
      <c r="AU254" s="25">
        <f t="shared" si="3125"/>
        <v>-355797.31333699997</v>
      </c>
      <c r="AV254" s="25">
        <f t="shared" si="3125"/>
        <v>-355797.31333699997</v>
      </c>
      <c r="AW254" s="25">
        <f t="shared" si="3125"/>
        <v>-355797.31333699997</v>
      </c>
      <c r="AX254" s="25">
        <f t="shared" si="3125"/>
        <v>-355797.31333699997</v>
      </c>
      <c r="AY254" s="25">
        <f t="shared" si="3125"/>
        <v>-355797.31333699997</v>
      </c>
      <c r="AZ254" s="25">
        <f t="shared" si="3125"/>
        <v>-355797.31333699997</v>
      </c>
      <c r="BA254" s="25">
        <f t="shared" si="3125"/>
        <v>-356803.408557143</v>
      </c>
      <c r="BB254" s="25">
        <f t="shared" si="3125"/>
        <v>-356803.408557143</v>
      </c>
      <c r="BC254" s="25">
        <f t="shared" si="3125"/>
        <v>-356803.408557143</v>
      </c>
      <c r="BD254" s="25">
        <f t="shared" si="3125"/>
        <v>-356803.408557143</v>
      </c>
      <c r="BE254" s="25">
        <f t="shared" si="3125"/>
        <v>-356803.408557143</v>
      </c>
      <c r="BF254" s="25">
        <f t="shared" si="3125"/>
        <v>-356803.408557143</v>
      </c>
      <c r="BG254" s="25">
        <f t="shared" si="3125"/>
        <v>-356803.408557143</v>
      </c>
      <c r="BH254" s="25">
        <f t="shared" si="3125"/>
        <v>-356803.408557143</v>
      </c>
      <c r="BI254" s="25">
        <f t="shared" si="3125"/>
        <v>-356803.408557143</v>
      </c>
      <c r="BJ254" s="25">
        <f t="shared" si="3125"/>
        <v>-356803.408557143</v>
      </c>
      <c r="BK254" s="25">
        <f t="shared" si="3125"/>
        <v>-356803.408557143</v>
      </c>
      <c r="BL254" s="25">
        <f t="shared" si="3125"/>
        <v>-356803.408557143</v>
      </c>
    </row>
    <row r="255" spans="2:64" outlineLevel="3">
      <c r="B255" s="15" t="s">
        <v>67</v>
      </c>
      <c r="C255" s="4" t="s">
        <v>18</v>
      </c>
      <c r="E255" s="25">
        <f xml:space="preserve"> E201</f>
        <v>-95000</v>
      </c>
      <c r="F255" s="25">
        <f t="shared" ref="F255:AJ255" si="3126" xml:space="preserve"> F201</f>
        <v>-75000</v>
      </c>
      <c r="G255" s="25">
        <f t="shared" si="3126"/>
        <v>-75000</v>
      </c>
      <c r="H255" s="25">
        <f t="shared" si="3126"/>
        <v>-75000</v>
      </c>
      <c r="I255" s="25">
        <f t="shared" si="3126"/>
        <v>-75000</v>
      </c>
      <c r="J255" s="25">
        <f t="shared" si="3126"/>
        <v>-75000</v>
      </c>
      <c r="K255" s="25">
        <f t="shared" si="3126"/>
        <v>-75000</v>
      </c>
      <c r="L255" s="25">
        <f t="shared" si="3126"/>
        <v>-75000</v>
      </c>
      <c r="M255" s="25">
        <f t="shared" si="3126"/>
        <v>-75000</v>
      </c>
      <c r="N255" s="25">
        <f t="shared" si="3126"/>
        <v>-75000</v>
      </c>
      <c r="O255" s="25">
        <f t="shared" si="3126"/>
        <v>-75000</v>
      </c>
      <c r="P255" s="25">
        <f t="shared" si="3126"/>
        <v>-75000</v>
      </c>
      <c r="Q255" s="25">
        <f t="shared" si="3126"/>
        <v>-90000</v>
      </c>
      <c r="R255" s="25">
        <f t="shared" si="3126"/>
        <v>-75000</v>
      </c>
      <c r="S255" s="25">
        <f t="shared" si="3126"/>
        <v>-75000</v>
      </c>
      <c r="T255" s="25">
        <f t="shared" si="3126"/>
        <v>-75000</v>
      </c>
      <c r="U255" s="25">
        <f t="shared" si="3126"/>
        <v>-75000</v>
      </c>
      <c r="V255" s="25">
        <f t="shared" si="3126"/>
        <v>-75000</v>
      </c>
      <c r="W255" s="25">
        <f t="shared" si="3126"/>
        <v>-75000</v>
      </c>
      <c r="X255" s="25">
        <f t="shared" si="3126"/>
        <v>-75000</v>
      </c>
      <c r="Y255" s="25">
        <f t="shared" si="3126"/>
        <v>-75000</v>
      </c>
      <c r="Z255" s="25">
        <f t="shared" si="3126"/>
        <v>-75000</v>
      </c>
      <c r="AA255" s="25">
        <f t="shared" si="3126"/>
        <v>-75000</v>
      </c>
      <c r="AB255" s="25">
        <f t="shared" si="3126"/>
        <v>-75000</v>
      </c>
      <c r="AC255" s="25">
        <f t="shared" si="3126"/>
        <v>-90000</v>
      </c>
      <c r="AD255" s="25">
        <f t="shared" si="3126"/>
        <v>-75000</v>
      </c>
      <c r="AE255" s="25">
        <f t="shared" si="3126"/>
        <v>-75000</v>
      </c>
      <c r="AF255" s="25">
        <f t="shared" si="3126"/>
        <v>-75000</v>
      </c>
      <c r="AG255" s="25">
        <f t="shared" si="3126"/>
        <v>-75000</v>
      </c>
      <c r="AH255" s="25">
        <f t="shared" si="3126"/>
        <v>-75000</v>
      </c>
      <c r="AI255" s="25">
        <f t="shared" si="3126"/>
        <v>-75000</v>
      </c>
      <c r="AJ255" s="25">
        <f t="shared" si="3126"/>
        <v>-75000</v>
      </c>
      <c r="AK255" s="25">
        <f t="shared" ref="AK255:BL255" si="3127" xml:space="preserve"> AK201</f>
        <v>-75000</v>
      </c>
      <c r="AL255" s="25">
        <f t="shared" si="3127"/>
        <v>-75000</v>
      </c>
      <c r="AM255" s="25">
        <f t="shared" si="3127"/>
        <v>-75000</v>
      </c>
      <c r="AN255" s="25">
        <f t="shared" si="3127"/>
        <v>-75000</v>
      </c>
      <c r="AO255" s="25">
        <f t="shared" si="3127"/>
        <v>-90000</v>
      </c>
      <c r="AP255" s="25">
        <f t="shared" si="3127"/>
        <v>-75000</v>
      </c>
      <c r="AQ255" s="25">
        <f t="shared" si="3127"/>
        <v>-75000</v>
      </c>
      <c r="AR255" s="25">
        <f t="shared" si="3127"/>
        <v>-75000</v>
      </c>
      <c r="AS255" s="25">
        <f t="shared" si="3127"/>
        <v>-75000</v>
      </c>
      <c r="AT255" s="25">
        <f t="shared" si="3127"/>
        <v>-75000</v>
      </c>
      <c r="AU255" s="25">
        <f t="shared" si="3127"/>
        <v>-75000</v>
      </c>
      <c r="AV255" s="25">
        <f t="shared" si="3127"/>
        <v>-75000</v>
      </c>
      <c r="AW255" s="25">
        <f t="shared" si="3127"/>
        <v>-75000</v>
      </c>
      <c r="AX255" s="25">
        <f t="shared" si="3127"/>
        <v>-75000</v>
      </c>
      <c r="AY255" s="25">
        <f t="shared" si="3127"/>
        <v>-75000</v>
      </c>
      <c r="AZ255" s="25">
        <f t="shared" si="3127"/>
        <v>-75000</v>
      </c>
      <c r="BA255" s="25">
        <f t="shared" si="3127"/>
        <v>-90000</v>
      </c>
      <c r="BB255" s="25">
        <f t="shared" si="3127"/>
        <v>-75000</v>
      </c>
      <c r="BC255" s="25">
        <f t="shared" si="3127"/>
        <v>-75000</v>
      </c>
      <c r="BD255" s="25">
        <f t="shared" si="3127"/>
        <v>-75000</v>
      </c>
      <c r="BE255" s="25">
        <f t="shared" si="3127"/>
        <v>-75000</v>
      </c>
      <c r="BF255" s="25">
        <f t="shared" si="3127"/>
        <v>-75000</v>
      </c>
      <c r="BG255" s="25">
        <f t="shared" si="3127"/>
        <v>-75000</v>
      </c>
      <c r="BH255" s="25">
        <f t="shared" si="3127"/>
        <v>-75000</v>
      </c>
      <c r="BI255" s="25">
        <f t="shared" si="3127"/>
        <v>-75000</v>
      </c>
      <c r="BJ255" s="25">
        <f t="shared" si="3127"/>
        <v>-75000</v>
      </c>
      <c r="BK255" s="25">
        <f t="shared" si="3127"/>
        <v>-75000</v>
      </c>
      <c r="BL255" s="25">
        <f t="shared" si="3127"/>
        <v>-75000</v>
      </c>
    </row>
    <row r="256" spans="2:64" outlineLevel="3">
      <c r="B256" s="41" t="s">
        <v>91</v>
      </c>
      <c r="C256" s="33" t="s">
        <v>18</v>
      </c>
      <c r="E256" s="25">
        <f xml:space="preserve"> E229</f>
        <v>-140579.00303824057</v>
      </c>
      <c r="F256" s="25">
        <f t="shared" ref="F256:AJ256" si="3128" xml:space="preserve"> F229</f>
        <v>-140579.00303824057</v>
      </c>
      <c r="G256" s="25">
        <f t="shared" si="3128"/>
        <v>-140579.00303824057</v>
      </c>
      <c r="H256" s="25">
        <f t="shared" si="3128"/>
        <v>-140579.00303824057</v>
      </c>
      <c r="I256" s="25">
        <f t="shared" si="3128"/>
        <v>-140579.00303824057</v>
      </c>
      <c r="J256" s="25">
        <f t="shared" si="3128"/>
        <v>-140579.00303824057</v>
      </c>
      <c r="K256" s="25">
        <f t="shared" si="3128"/>
        <v>-140579.00303824057</v>
      </c>
      <c r="L256" s="25">
        <f t="shared" si="3128"/>
        <v>-140579.00303824057</v>
      </c>
      <c r="M256" s="25">
        <f t="shared" si="3128"/>
        <v>-140579.00303824057</v>
      </c>
      <c r="N256" s="25">
        <f t="shared" si="3128"/>
        <v>-140579.00303824057</v>
      </c>
      <c r="O256" s="25">
        <f t="shared" si="3128"/>
        <v>-140579.00303824057</v>
      </c>
      <c r="P256" s="25">
        <f t="shared" si="3128"/>
        <v>-140579.00303824057</v>
      </c>
      <c r="Q256" s="25">
        <f t="shared" si="3128"/>
        <v>-168694.80364588869</v>
      </c>
      <c r="R256" s="25">
        <f t="shared" si="3128"/>
        <v>-168694.80364588869</v>
      </c>
      <c r="S256" s="25">
        <f t="shared" si="3128"/>
        <v>-168694.80364588869</v>
      </c>
      <c r="T256" s="25">
        <f t="shared" si="3128"/>
        <v>-168694.80364588869</v>
      </c>
      <c r="U256" s="25">
        <f t="shared" si="3128"/>
        <v>-168694.80364588869</v>
      </c>
      <c r="V256" s="25">
        <f t="shared" si="3128"/>
        <v>-168694.80364588869</v>
      </c>
      <c r="W256" s="25">
        <f t="shared" si="3128"/>
        <v>-168694.80364588869</v>
      </c>
      <c r="X256" s="25">
        <f t="shared" si="3128"/>
        <v>-168694.80364588869</v>
      </c>
      <c r="Y256" s="25">
        <f t="shared" si="3128"/>
        <v>-168694.80364588869</v>
      </c>
      <c r="Z256" s="25">
        <f t="shared" si="3128"/>
        <v>-168694.80364588869</v>
      </c>
      <c r="AA256" s="25">
        <f t="shared" si="3128"/>
        <v>-168694.80364588869</v>
      </c>
      <c r="AB256" s="25">
        <f t="shared" si="3128"/>
        <v>-168694.80364588869</v>
      </c>
      <c r="AC256" s="25">
        <f t="shared" si="3128"/>
        <v>-175723.75379780069</v>
      </c>
      <c r="AD256" s="25">
        <f t="shared" si="3128"/>
        <v>-175723.75379780069</v>
      </c>
      <c r="AE256" s="25">
        <f t="shared" si="3128"/>
        <v>-175723.75379780069</v>
      </c>
      <c r="AF256" s="25">
        <f t="shared" si="3128"/>
        <v>-175723.75379780069</v>
      </c>
      <c r="AG256" s="25">
        <f t="shared" si="3128"/>
        <v>-175723.75379780069</v>
      </c>
      <c r="AH256" s="25">
        <f t="shared" si="3128"/>
        <v>-175723.75379780069</v>
      </c>
      <c r="AI256" s="25">
        <f t="shared" si="3128"/>
        <v>-175723.75379780069</v>
      </c>
      <c r="AJ256" s="25">
        <f t="shared" si="3128"/>
        <v>-175723.75379780069</v>
      </c>
      <c r="AK256" s="25">
        <f t="shared" ref="AK256:BL256" si="3129" xml:space="preserve"> AK229</f>
        <v>-175723.75379780069</v>
      </c>
      <c r="AL256" s="25">
        <f t="shared" si="3129"/>
        <v>-175723.75379780069</v>
      </c>
      <c r="AM256" s="25">
        <f t="shared" si="3129"/>
        <v>-175723.75379780069</v>
      </c>
      <c r="AN256" s="25">
        <f t="shared" si="3129"/>
        <v>-175723.75379780069</v>
      </c>
      <c r="AO256" s="25">
        <f t="shared" si="3129"/>
        <v>-147607.95319015259</v>
      </c>
      <c r="AP256" s="25">
        <f t="shared" si="3129"/>
        <v>-147607.95319015259</v>
      </c>
      <c r="AQ256" s="25">
        <f t="shared" si="3129"/>
        <v>-147607.95319015259</v>
      </c>
      <c r="AR256" s="25">
        <f t="shared" si="3129"/>
        <v>-147607.95319015259</v>
      </c>
      <c r="AS256" s="25">
        <f t="shared" si="3129"/>
        <v>-147607.95319015259</v>
      </c>
      <c r="AT256" s="25">
        <f t="shared" si="3129"/>
        <v>-147607.95319015259</v>
      </c>
      <c r="AU256" s="25">
        <f t="shared" si="3129"/>
        <v>-147607.95319015259</v>
      </c>
      <c r="AV256" s="25">
        <f t="shared" si="3129"/>
        <v>-147607.95319015259</v>
      </c>
      <c r="AW256" s="25">
        <f t="shared" si="3129"/>
        <v>-147607.95319015259</v>
      </c>
      <c r="AX256" s="25">
        <f t="shared" si="3129"/>
        <v>-147607.95319015259</v>
      </c>
      <c r="AY256" s="25">
        <f t="shared" si="3129"/>
        <v>-147607.95319015259</v>
      </c>
      <c r="AZ256" s="25">
        <f t="shared" si="3129"/>
        <v>-147607.95319015259</v>
      </c>
      <c r="BA256" s="25">
        <f t="shared" si="3129"/>
        <v>-77318.451671032308</v>
      </c>
      <c r="BB256" s="25">
        <f t="shared" si="3129"/>
        <v>-77318.451671032308</v>
      </c>
      <c r="BC256" s="25">
        <f t="shared" si="3129"/>
        <v>-77318.451671032308</v>
      </c>
      <c r="BD256" s="25">
        <f t="shared" si="3129"/>
        <v>-77318.451671032308</v>
      </c>
      <c r="BE256" s="25">
        <f t="shared" si="3129"/>
        <v>-77318.451671032308</v>
      </c>
      <c r="BF256" s="25">
        <f t="shared" si="3129"/>
        <v>-77318.451671032308</v>
      </c>
      <c r="BG256" s="25">
        <f t="shared" si="3129"/>
        <v>-77318.451671032308</v>
      </c>
      <c r="BH256" s="25">
        <f t="shared" si="3129"/>
        <v>-77318.451671032308</v>
      </c>
      <c r="BI256" s="25">
        <f t="shared" si="3129"/>
        <v>-77318.451671032308</v>
      </c>
      <c r="BJ256" s="25">
        <f t="shared" si="3129"/>
        <v>-77318.451671032308</v>
      </c>
      <c r="BK256" s="25">
        <f t="shared" si="3129"/>
        <v>-77318.451671032308</v>
      </c>
      <c r="BL256" s="25">
        <f t="shared" si="3129"/>
        <v>-77318.451671032308</v>
      </c>
    </row>
    <row r="257" spans="2:64" outlineLevel="3">
      <c r="B257" s="15" t="s">
        <v>92</v>
      </c>
      <c r="C257" s="4" t="s">
        <v>18</v>
      </c>
      <c r="E257" s="25">
        <f xml:space="preserve"> D263</f>
        <v>0</v>
      </c>
      <c r="F257" s="25">
        <f xml:space="preserve"> E263</f>
        <v>146836.85045573607</v>
      </c>
      <c r="G257" s="25">
        <f xml:space="preserve"> F263</f>
        <v>0</v>
      </c>
      <c r="H257" s="25">
        <f t="shared" ref="H257:AJ257" si="3130" xml:space="preserve"> G263</f>
        <v>4423.7410057360667</v>
      </c>
      <c r="I257" s="25">
        <f t="shared" si="3130"/>
        <v>3760.1798548756396</v>
      </c>
      <c r="J257" s="25">
        <f xml:space="preserve"> I263</f>
        <v>3859.7140275047168</v>
      </c>
      <c r="K257" s="25">
        <f xml:space="preserve"> J263</f>
        <v>3844.7839016103662</v>
      </c>
      <c r="L257" s="25">
        <f t="shared" si="3130"/>
        <v>3847.0234204945045</v>
      </c>
      <c r="M257" s="25">
        <f t="shared" si="3130"/>
        <v>3846.6874926618893</v>
      </c>
      <c r="N257" s="25">
        <f t="shared" si="3130"/>
        <v>3846.7378818367852</v>
      </c>
      <c r="O257" s="25">
        <f t="shared" si="3130"/>
        <v>3846.7303234605588</v>
      </c>
      <c r="P257" s="25">
        <f t="shared" si="3130"/>
        <v>3846.7314572169689</v>
      </c>
      <c r="Q257" s="25">
        <f t="shared" si="3130"/>
        <v>3846.7312871535305</v>
      </c>
      <c r="R257" s="25">
        <f t="shared" si="3130"/>
        <v>0</v>
      </c>
      <c r="S257" s="25">
        <f t="shared" si="3130"/>
        <v>0</v>
      </c>
      <c r="T257" s="25">
        <f t="shared" si="3130"/>
        <v>0</v>
      </c>
      <c r="U257" s="25">
        <f t="shared" si="3130"/>
        <v>0</v>
      </c>
      <c r="V257" s="25">
        <f t="shared" si="3130"/>
        <v>0</v>
      </c>
      <c r="W257" s="25">
        <f t="shared" si="3130"/>
        <v>0</v>
      </c>
      <c r="X257" s="25">
        <f t="shared" si="3130"/>
        <v>0</v>
      </c>
      <c r="Y257" s="25">
        <f t="shared" si="3130"/>
        <v>0</v>
      </c>
      <c r="Z257" s="25">
        <f t="shared" si="3130"/>
        <v>0</v>
      </c>
      <c r="AA257" s="25">
        <f t="shared" si="3130"/>
        <v>0</v>
      </c>
      <c r="AB257" s="25">
        <f t="shared" si="3130"/>
        <v>0</v>
      </c>
      <c r="AC257" s="25">
        <f t="shared" si="3130"/>
        <v>0</v>
      </c>
      <c r="AD257" s="25">
        <f t="shared" si="3130"/>
        <v>0</v>
      </c>
      <c r="AE257" s="25">
        <f t="shared" si="3130"/>
        <v>0</v>
      </c>
      <c r="AF257" s="25">
        <f t="shared" si="3130"/>
        <v>0</v>
      </c>
      <c r="AG257" s="25">
        <f t="shared" si="3130"/>
        <v>0</v>
      </c>
      <c r="AH257" s="25">
        <f t="shared" si="3130"/>
        <v>0</v>
      </c>
      <c r="AI257" s="25">
        <f t="shared" si="3130"/>
        <v>0</v>
      </c>
      <c r="AJ257" s="25">
        <f t="shared" si="3130"/>
        <v>0</v>
      </c>
      <c r="AK257" s="25">
        <f t="shared" ref="AK257:BL257" si="3131" xml:space="preserve"> AJ263</f>
        <v>0</v>
      </c>
      <c r="AL257" s="25">
        <f t="shared" si="3131"/>
        <v>0</v>
      </c>
      <c r="AM257" s="25">
        <f t="shared" si="3131"/>
        <v>0</v>
      </c>
      <c r="AN257" s="25">
        <f t="shared" si="3131"/>
        <v>0</v>
      </c>
      <c r="AO257" s="25">
        <f t="shared" si="3131"/>
        <v>0</v>
      </c>
      <c r="AP257" s="25">
        <f t="shared" si="3131"/>
        <v>0</v>
      </c>
      <c r="AQ257" s="25">
        <f t="shared" si="3131"/>
        <v>0</v>
      </c>
      <c r="AR257" s="25">
        <f t="shared" si="3131"/>
        <v>0</v>
      </c>
      <c r="AS257" s="25">
        <f t="shared" si="3131"/>
        <v>0</v>
      </c>
      <c r="AT257" s="25">
        <f t="shared" si="3131"/>
        <v>0</v>
      </c>
      <c r="AU257" s="25">
        <f t="shared" si="3131"/>
        <v>0</v>
      </c>
      <c r="AV257" s="25">
        <f t="shared" si="3131"/>
        <v>0</v>
      </c>
      <c r="AW257" s="25">
        <f t="shared" si="3131"/>
        <v>0</v>
      </c>
      <c r="AX257" s="25">
        <f t="shared" si="3131"/>
        <v>0</v>
      </c>
      <c r="AY257" s="25">
        <f t="shared" si="3131"/>
        <v>0</v>
      </c>
      <c r="AZ257" s="25">
        <f t="shared" si="3131"/>
        <v>0</v>
      </c>
      <c r="BA257" s="25">
        <f t="shared" si="3131"/>
        <v>0</v>
      </c>
      <c r="BB257" s="25">
        <f t="shared" si="3131"/>
        <v>0</v>
      </c>
      <c r="BC257" s="25">
        <f t="shared" si="3131"/>
        <v>0</v>
      </c>
      <c r="BD257" s="25">
        <f t="shared" si="3131"/>
        <v>0</v>
      </c>
      <c r="BE257" s="25">
        <f t="shared" si="3131"/>
        <v>0</v>
      </c>
      <c r="BF257" s="25">
        <f t="shared" si="3131"/>
        <v>0</v>
      </c>
      <c r="BG257" s="25">
        <f t="shared" si="3131"/>
        <v>0</v>
      </c>
      <c r="BH257" s="25">
        <f t="shared" si="3131"/>
        <v>0</v>
      </c>
      <c r="BI257" s="25">
        <f t="shared" si="3131"/>
        <v>0</v>
      </c>
      <c r="BJ257" s="25">
        <f t="shared" si="3131"/>
        <v>0</v>
      </c>
      <c r="BK257" s="25">
        <f t="shared" si="3131"/>
        <v>0</v>
      </c>
      <c r="BL257" s="25">
        <f t="shared" si="3131"/>
        <v>0</v>
      </c>
    </row>
    <row r="258" spans="2:64" outlineLevel="3">
      <c r="B258" s="40" t="s">
        <v>81</v>
      </c>
      <c r="C258" s="9" t="s">
        <v>18</v>
      </c>
      <c r="E258" s="25">
        <f t="shared" ref="E258:AJ258" si="3132" xml:space="preserve"> SUM(E245, E248)</f>
        <v>-978912.33637157385</v>
      </c>
      <c r="F258" s="25">
        <f t="shared" si="3132"/>
        <v>223718.57708416227</v>
      </c>
      <c r="G258" s="25">
        <f t="shared" si="3132"/>
        <v>76881.72662842623</v>
      </c>
      <c r="H258" s="25">
        <f t="shared" si="3132"/>
        <v>81305.4676341624</v>
      </c>
      <c r="I258" s="25">
        <f t="shared" si="3132"/>
        <v>80641.906483301893</v>
      </c>
      <c r="J258" s="25">
        <f t="shared" si="3132"/>
        <v>80741.440655930899</v>
      </c>
      <c r="K258" s="25">
        <f t="shared" si="3132"/>
        <v>80726.510530036641</v>
      </c>
      <c r="L258" s="25">
        <f t="shared" si="3132"/>
        <v>80728.750048920745</v>
      </c>
      <c r="M258" s="25">
        <f t="shared" si="3132"/>
        <v>80728.414121088106</v>
      </c>
      <c r="N258" s="25">
        <f t="shared" si="3132"/>
        <v>80728.464510262944</v>
      </c>
      <c r="O258" s="25">
        <f t="shared" si="3132"/>
        <v>80728.456951886881</v>
      </c>
      <c r="P258" s="25">
        <f t="shared" si="3132"/>
        <v>80728.458085643128</v>
      </c>
      <c r="Q258" s="25">
        <f t="shared" si="3132"/>
        <v>387455.47482676478</v>
      </c>
      <c r="R258" s="25">
        <f t="shared" si="3132"/>
        <v>398608.74353961134</v>
      </c>
      <c r="S258" s="25">
        <f t="shared" si="3132"/>
        <v>398608.74353961134</v>
      </c>
      <c r="T258" s="25">
        <f t="shared" si="3132"/>
        <v>398608.74353961134</v>
      </c>
      <c r="U258" s="25">
        <f t="shared" si="3132"/>
        <v>398608.74353961134</v>
      </c>
      <c r="V258" s="25">
        <f t="shared" si="3132"/>
        <v>398608.74353961134</v>
      </c>
      <c r="W258" s="25">
        <f t="shared" si="3132"/>
        <v>398608.74353961134</v>
      </c>
      <c r="X258" s="25">
        <f t="shared" si="3132"/>
        <v>398608.74353961134</v>
      </c>
      <c r="Y258" s="25">
        <f t="shared" si="3132"/>
        <v>398608.74353961134</v>
      </c>
      <c r="Z258" s="25">
        <f t="shared" si="3132"/>
        <v>398608.74353961134</v>
      </c>
      <c r="AA258" s="25">
        <f t="shared" si="3132"/>
        <v>398608.74353961134</v>
      </c>
      <c r="AB258" s="25">
        <f t="shared" si="3132"/>
        <v>398608.74353961134</v>
      </c>
      <c r="AC258" s="25">
        <f t="shared" si="3132"/>
        <v>748644.74076353293</v>
      </c>
      <c r="AD258" s="25">
        <f t="shared" si="3132"/>
        <v>763644.74076353293</v>
      </c>
      <c r="AE258" s="25">
        <f t="shared" si="3132"/>
        <v>763644.74076353293</v>
      </c>
      <c r="AF258" s="25">
        <f t="shared" si="3132"/>
        <v>763644.74076353293</v>
      </c>
      <c r="AG258" s="25">
        <f t="shared" si="3132"/>
        <v>763644.74076353293</v>
      </c>
      <c r="AH258" s="25">
        <f t="shared" si="3132"/>
        <v>763644.74076353293</v>
      </c>
      <c r="AI258" s="25">
        <f t="shared" si="3132"/>
        <v>763644.74076353293</v>
      </c>
      <c r="AJ258" s="25">
        <f t="shared" si="3132"/>
        <v>763644.74076353293</v>
      </c>
      <c r="AK258" s="25">
        <f t="shared" ref="AK258:BL258" si="3133" xml:space="preserve"> SUM(AK245, AK248)</f>
        <v>763644.74076353293</v>
      </c>
      <c r="AL258" s="25">
        <f t="shared" si="3133"/>
        <v>763644.74076353293</v>
      </c>
      <c r="AM258" s="25">
        <f t="shared" si="3133"/>
        <v>763644.74076353293</v>
      </c>
      <c r="AN258" s="25">
        <f t="shared" si="3133"/>
        <v>763644.740763532</v>
      </c>
      <c r="AO258" s="25">
        <f t="shared" si="3133"/>
        <v>1246490.0415239134</v>
      </c>
      <c r="AP258" s="25">
        <f t="shared" si="3133"/>
        <v>1261490.0415239134</v>
      </c>
      <c r="AQ258" s="25">
        <f t="shared" si="3133"/>
        <v>1261490.0415239134</v>
      </c>
      <c r="AR258" s="25">
        <f t="shared" si="3133"/>
        <v>1261490.0415239134</v>
      </c>
      <c r="AS258" s="25">
        <f t="shared" si="3133"/>
        <v>1261490.0415239134</v>
      </c>
      <c r="AT258" s="25">
        <f t="shared" si="3133"/>
        <v>1261490.0415239134</v>
      </c>
      <c r="AU258" s="25">
        <f t="shared" si="3133"/>
        <v>1261490.0415239134</v>
      </c>
      <c r="AV258" s="25">
        <f t="shared" si="3133"/>
        <v>1261490.0415239134</v>
      </c>
      <c r="AW258" s="25">
        <f t="shared" si="3133"/>
        <v>1261490.0415239134</v>
      </c>
      <c r="AX258" s="25">
        <f t="shared" si="3133"/>
        <v>1261490.0415239134</v>
      </c>
      <c r="AY258" s="25">
        <f t="shared" si="3133"/>
        <v>1261490.0415239134</v>
      </c>
      <c r="AZ258" s="25">
        <f t="shared" si="3133"/>
        <v>1261490.0415239129</v>
      </c>
      <c r="BA258" s="25">
        <f t="shared" si="3133"/>
        <v>1537909.8103011493</v>
      </c>
      <c r="BB258" s="25">
        <f t="shared" si="3133"/>
        <v>1552909.8103011493</v>
      </c>
      <c r="BC258" s="25">
        <f t="shared" si="3133"/>
        <v>1552909.8103011493</v>
      </c>
      <c r="BD258" s="25">
        <f t="shared" si="3133"/>
        <v>1552909.8103011493</v>
      </c>
      <c r="BE258" s="25">
        <f t="shared" si="3133"/>
        <v>1552909.8103011493</v>
      </c>
      <c r="BF258" s="25">
        <f t="shared" si="3133"/>
        <v>1552909.8103011493</v>
      </c>
      <c r="BG258" s="25">
        <f t="shared" si="3133"/>
        <v>1552909.8103011493</v>
      </c>
      <c r="BH258" s="25">
        <f t="shared" si="3133"/>
        <v>1552909.8103011493</v>
      </c>
      <c r="BI258" s="25">
        <f t="shared" si="3133"/>
        <v>1552909.8103011493</v>
      </c>
      <c r="BJ258" s="25">
        <f t="shared" si="3133"/>
        <v>1552909.8103011493</v>
      </c>
      <c r="BK258" s="25">
        <f t="shared" si="3133"/>
        <v>1552909.8103011493</v>
      </c>
      <c r="BL258" s="25">
        <f t="shared" si="3133"/>
        <v>1552909.8103011493</v>
      </c>
    </row>
    <row r="259" spans="2:64" ht="14.45" outlineLevel="3">
      <c r="B259" s="42" t="s">
        <v>82</v>
      </c>
      <c r="C259" s="34" t="s">
        <v>83</v>
      </c>
      <c r="D259" s="44">
        <v>0.15</v>
      </c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</row>
    <row r="260" spans="2:64" outlineLevel="3">
      <c r="B260" s="15" t="s">
        <v>84</v>
      </c>
      <c r="C260" s="4" t="s">
        <v>18</v>
      </c>
      <c r="E260" s="25">
        <f t="shared" ref="E260:AJ260" si="3134" xml:space="preserve"> E258 * $D259</f>
        <v>-146836.85045573607</v>
      </c>
      <c r="F260" s="25">
        <f t="shared" si="3134"/>
        <v>33557.786562624337</v>
      </c>
      <c r="G260" s="25">
        <f t="shared" si="3134"/>
        <v>11532.258994263933</v>
      </c>
      <c r="H260" s="25">
        <f t="shared" si="3134"/>
        <v>12195.82014512436</v>
      </c>
      <c r="I260" s="25">
        <f t="shared" si="3134"/>
        <v>12096.285972495283</v>
      </c>
      <c r="J260" s="25">
        <f t="shared" si="3134"/>
        <v>12111.216098389634</v>
      </c>
      <c r="K260" s="25">
        <f t="shared" si="3134"/>
        <v>12108.976579505495</v>
      </c>
      <c r="L260" s="25">
        <f t="shared" si="3134"/>
        <v>12109.312507338111</v>
      </c>
      <c r="M260" s="25">
        <f t="shared" si="3134"/>
        <v>12109.262118163215</v>
      </c>
      <c r="N260" s="25">
        <f t="shared" si="3134"/>
        <v>12109.269676539441</v>
      </c>
      <c r="O260" s="25">
        <f t="shared" si="3134"/>
        <v>12109.268542783031</v>
      </c>
      <c r="P260" s="25">
        <f t="shared" si="3134"/>
        <v>12109.268712846469</v>
      </c>
      <c r="Q260" s="25">
        <f t="shared" si="3134"/>
        <v>58118.321224014719</v>
      </c>
      <c r="R260" s="25">
        <f t="shared" si="3134"/>
        <v>59791.311530941697</v>
      </c>
      <c r="S260" s="25">
        <f t="shared" si="3134"/>
        <v>59791.311530941697</v>
      </c>
      <c r="T260" s="25">
        <f t="shared" si="3134"/>
        <v>59791.311530941697</v>
      </c>
      <c r="U260" s="25">
        <f t="shared" si="3134"/>
        <v>59791.311530941697</v>
      </c>
      <c r="V260" s="25">
        <f t="shared" si="3134"/>
        <v>59791.311530941697</v>
      </c>
      <c r="W260" s="25">
        <f t="shared" si="3134"/>
        <v>59791.311530941697</v>
      </c>
      <c r="X260" s="25">
        <f t="shared" si="3134"/>
        <v>59791.311530941697</v>
      </c>
      <c r="Y260" s="25">
        <f t="shared" si="3134"/>
        <v>59791.311530941697</v>
      </c>
      <c r="Z260" s="25">
        <f t="shared" si="3134"/>
        <v>59791.311530941697</v>
      </c>
      <c r="AA260" s="25">
        <f t="shared" si="3134"/>
        <v>59791.311530941697</v>
      </c>
      <c r="AB260" s="25">
        <f t="shared" si="3134"/>
        <v>59791.311530941697</v>
      </c>
      <c r="AC260" s="25">
        <f t="shared" si="3134"/>
        <v>112296.71111452994</v>
      </c>
      <c r="AD260" s="25">
        <f t="shared" si="3134"/>
        <v>114546.71111452994</v>
      </c>
      <c r="AE260" s="25">
        <f t="shared" si="3134"/>
        <v>114546.71111452994</v>
      </c>
      <c r="AF260" s="25">
        <f t="shared" si="3134"/>
        <v>114546.71111452994</v>
      </c>
      <c r="AG260" s="25">
        <f t="shared" si="3134"/>
        <v>114546.71111452994</v>
      </c>
      <c r="AH260" s="25">
        <f t="shared" si="3134"/>
        <v>114546.71111452994</v>
      </c>
      <c r="AI260" s="25">
        <f t="shared" si="3134"/>
        <v>114546.71111452994</v>
      </c>
      <c r="AJ260" s="25">
        <f t="shared" si="3134"/>
        <v>114546.71111452994</v>
      </c>
      <c r="AK260" s="25">
        <f t="shared" ref="AK260:BL260" si="3135" xml:space="preserve"> AK258 * $D259</f>
        <v>114546.71111452994</v>
      </c>
      <c r="AL260" s="25">
        <f t="shared" si="3135"/>
        <v>114546.71111452994</v>
      </c>
      <c r="AM260" s="25">
        <f t="shared" si="3135"/>
        <v>114546.71111452994</v>
      </c>
      <c r="AN260" s="25">
        <f t="shared" si="3135"/>
        <v>114546.7111145298</v>
      </c>
      <c r="AO260" s="25">
        <f t="shared" si="3135"/>
        <v>186973.50622858701</v>
      </c>
      <c r="AP260" s="25">
        <f t="shared" si="3135"/>
        <v>189223.50622858701</v>
      </c>
      <c r="AQ260" s="25">
        <f t="shared" si="3135"/>
        <v>189223.50622858701</v>
      </c>
      <c r="AR260" s="25">
        <f t="shared" si="3135"/>
        <v>189223.50622858701</v>
      </c>
      <c r="AS260" s="25">
        <f t="shared" si="3135"/>
        <v>189223.50622858701</v>
      </c>
      <c r="AT260" s="25">
        <f t="shared" si="3135"/>
        <v>189223.50622858701</v>
      </c>
      <c r="AU260" s="25">
        <f t="shared" si="3135"/>
        <v>189223.50622858701</v>
      </c>
      <c r="AV260" s="25">
        <f t="shared" si="3135"/>
        <v>189223.50622858701</v>
      </c>
      <c r="AW260" s="25">
        <f t="shared" si="3135"/>
        <v>189223.50622858701</v>
      </c>
      <c r="AX260" s="25">
        <f t="shared" si="3135"/>
        <v>189223.50622858701</v>
      </c>
      <c r="AY260" s="25">
        <f t="shared" si="3135"/>
        <v>189223.50622858701</v>
      </c>
      <c r="AZ260" s="25">
        <f t="shared" si="3135"/>
        <v>189223.50622858692</v>
      </c>
      <c r="BA260" s="25">
        <f t="shared" si="3135"/>
        <v>230686.47154517239</v>
      </c>
      <c r="BB260" s="25">
        <f t="shared" si="3135"/>
        <v>232936.47154517239</v>
      </c>
      <c r="BC260" s="25">
        <f t="shared" si="3135"/>
        <v>232936.47154517239</v>
      </c>
      <c r="BD260" s="25">
        <f t="shared" si="3135"/>
        <v>232936.47154517239</v>
      </c>
      <c r="BE260" s="25">
        <f t="shared" si="3135"/>
        <v>232936.47154517239</v>
      </c>
      <c r="BF260" s="25">
        <f t="shared" si="3135"/>
        <v>232936.47154517239</v>
      </c>
      <c r="BG260" s="25">
        <f t="shared" si="3135"/>
        <v>232936.47154517239</v>
      </c>
      <c r="BH260" s="25">
        <f t="shared" si="3135"/>
        <v>232936.47154517239</v>
      </c>
      <c r="BI260" s="25">
        <f t="shared" si="3135"/>
        <v>232936.47154517239</v>
      </c>
      <c r="BJ260" s="25">
        <f t="shared" si="3135"/>
        <v>232936.47154517239</v>
      </c>
      <c r="BK260" s="25">
        <f t="shared" si="3135"/>
        <v>232936.47154517239</v>
      </c>
      <c r="BL260" s="25">
        <f t="shared" si="3135"/>
        <v>232936.47154517239</v>
      </c>
    </row>
    <row r="261" spans="2:64" ht="14.45" outlineLevel="3">
      <c r="B261" s="15" t="s">
        <v>93</v>
      </c>
      <c r="C261" s="4" t="s">
        <v>18</v>
      </c>
      <c r="D261" s="44">
        <v>0.01</v>
      </c>
      <c r="E261" s="25">
        <f t="shared" ref="E261:AJ261" si="3136" xml:space="preserve"> E246 * $D261</f>
        <v>0</v>
      </c>
      <c r="F261" s="25">
        <f t="shared" si="3136"/>
        <v>15956</v>
      </c>
      <c r="G261" s="25">
        <f t="shared" si="3136"/>
        <v>15956</v>
      </c>
      <c r="H261" s="25">
        <f t="shared" si="3136"/>
        <v>15956</v>
      </c>
      <c r="I261" s="25">
        <f t="shared" si="3136"/>
        <v>15956</v>
      </c>
      <c r="J261" s="25">
        <f t="shared" si="3136"/>
        <v>15956</v>
      </c>
      <c r="K261" s="25">
        <f t="shared" si="3136"/>
        <v>15956</v>
      </c>
      <c r="L261" s="25">
        <f t="shared" si="3136"/>
        <v>15956</v>
      </c>
      <c r="M261" s="25">
        <f t="shared" si="3136"/>
        <v>15956</v>
      </c>
      <c r="N261" s="25">
        <f t="shared" si="3136"/>
        <v>15956</v>
      </c>
      <c r="O261" s="25">
        <f t="shared" si="3136"/>
        <v>15956</v>
      </c>
      <c r="P261" s="25">
        <f t="shared" si="3136"/>
        <v>15956</v>
      </c>
      <c r="Q261" s="25">
        <f t="shared" si="3136"/>
        <v>24574.925999999996</v>
      </c>
      <c r="R261" s="25">
        <f t="shared" si="3136"/>
        <v>24574.925999999996</v>
      </c>
      <c r="S261" s="25">
        <f t="shared" si="3136"/>
        <v>24574.925999999996</v>
      </c>
      <c r="T261" s="25">
        <f t="shared" si="3136"/>
        <v>24574.925999999996</v>
      </c>
      <c r="U261" s="25">
        <f t="shared" si="3136"/>
        <v>24574.925999999996</v>
      </c>
      <c r="V261" s="25">
        <f t="shared" si="3136"/>
        <v>24574.925999999996</v>
      </c>
      <c r="W261" s="25">
        <f t="shared" si="3136"/>
        <v>24574.925999999996</v>
      </c>
      <c r="X261" s="25">
        <f t="shared" si="3136"/>
        <v>24574.925999999996</v>
      </c>
      <c r="Y261" s="25">
        <f t="shared" si="3136"/>
        <v>24574.925999999996</v>
      </c>
      <c r="Z261" s="25">
        <f t="shared" si="3136"/>
        <v>24574.925999999996</v>
      </c>
      <c r="AA261" s="25">
        <f t="shared" si="3136"/>
        <v>24574.925999999996</v>
      </c>
      <c r="AB261" s="25">
        <f t="shared" si="3136"/>
        <v>24574.925999999996</v>
      </c>
      <c r="AC261" s="25">
        <f t="shared" si="3136"/>
        <v>33654.464152</v>
      </c>
      <c r="AD261" s="25">
        <f t="shared" si="3136"/>
        <v>33654.464152</v>
      </c>
      <c r="AE261" s="25">
        <f t="shared" si="3136"/>
        <v>33654.464152</v>
      </c>
      <c r="AF261" s="25">
        <f t="shared" si="3136"/>
        <v>33654.464152</v>
      </c>
      <c r="AG261" s="25">
        <f t="shared" si="3136"/>
        <v>33654.464152</v>
      </c>
      <c r="AH261" s="25">
        <f t="shared" si="3136"/>
        <v>33654.464152</v>
      </c>
      <c r="AI261" s="25">
        <f t="shared" si="3136"/>
        <v>33654.464152</v>
      </c>
      <c r="AJ261" s="25">
        <f t="shared" si="3136"/>
        <v>33654.464152</v>
      </c>
      <c r="AK261" s="25">
        <f t="shared" ref="AK261:BL261" si="3137" xml:space="preserve"> AK246 * $D261</f>
        <v>33654.464152</v>
      </c>
      <c r="AL261" s="25">
        <f t="shared" si="3137"/>
        <v>33654.464152</v>
      </c>
      <c r="AM261" s="25">
        <f t="shared" si="3137"/>
        <v>33654.464152</v>
      </c>
      <c r="AN261" s="25">
        <f t="shared" si="3137"/>
        <v>33654.464152</v>
      </c>
      <c r="AO261" s="25">
        <f t="shared" si="3137"/>
        <v>43221.235317409992</v>
      </c>
      <c r="AP261" s="25">
        <f t="shared" si="3137"/>
        <v>43221.235317409992</v>
      </c>
      <c r="AQ261" s="25">
        <f t="shared" si="3137"/>
        <v>43221.235317409992</v>
      </c>
      <c r="AR261" s="25">
        <f t="shared" si="3137"/>
        <v>43221.235317409992</v>
      </c>
      <c r="AS261" s="25">
        <f t="shared" si="3137"/>
        <v>43221.235317409992</v>
      </c>
      <c r="AT261" s="25">
        <f t="shared" si="3137"/>
        <v>43221.235317409992</v>
      </c>
      <c r="AU261" s="25">
        <f t="shared" si="3137"/>
        <v>43221.235317409992</v>
      </c>
      <c r="AV261" s="25">
        <f t="shared" si="3137"/>
        <v>43221.235317409992</v>
      </c>
      <c r="AW261" s="25">
        <f t="shared" si="3137"/>
        <v>43221.235317409992</v>
      </c>
      <c r="AX261" s="25">
        <f t="shared" si="3137"/>
        <v>43221.235317409992</v>
      </c>
      <c r="AY261" s="25">
        <f t="shared" si="3137"/>
        <v>43221.235317409992</v>
      </c>
      <c r="AZ261" s="25">
        <f t="shared" si="3137"/>
        <v>43221.235317409992</v>
      </c>
      <c r="BA261" s="25">
        <f t="shared" si="3137"/>
        <v>44419.363494788988</v>
      </c>
      <c r="BB261" s="25">
        <f t="shared" si="3137"/>
        <v>44419.363494788988</v>
      </c>
      <c r="BC261" s="25">
        <f t="shared" si="3137"/>
        <v>44419.363494788988</v>
      </c>
      <c r="BD261" s="25">
        <f t="shared" si="3137"/>
        <v>44419.363494788988</v>
      </c>
      <c r="BE261" s="25">
        <f t="shared" si="3137"/>
        <v>44419.363494788988</v>
      </c>
      <c r="BF261" s="25">
        <f t="shared" si="3137"/>
        <v>44419.363494788988</v>
      </c>
      <c r="BG261" s="25">
        <f t="shared" si="3137"/>
        <v>44419.363494788988</v>
      </c>
      <c r="BH261" s="25">
        <f t="shared" si="3137"/>
        <v>44419.363494788988</v>
      </c>
      <c r="BI261" s="25">
        <f t="shared" si="3137"/>
        <v>44419.363494788988</v>
      </c>
      <c r="BJ261" s="25">
        <f t="shared" si="3137"/>
        <v>44419.363494788988</v>
      </c>
      <c r="BK261" s="25">
        <f t="shared" si="3137"/>
        <v>44419.363494788988</v>
      </c>
      <c r="BL261" s="25">
        <f t="shared" si="3137"/>
        <v>44419.363494788988</v>
      </c>
    </row>
    <row r="262" spans="2:64" outlineLevel="3">
      <c r="B262" s="40" t="s">
        <v>86</v>
      </c>
      <c r="C262" s="9" t="s">
        <v>18</v>
      </c>
      <c r="E262" s="25">
        <f xml:space="preserve"> MAX(E260, E261)</f>
        <v>0</v>
      </c>
      <c r="F262" s="25">
        <f t="shared" ref="F262:AJ262" si="3138" xml:space="preserve"> MAX(F260, F261)</f>
        <v>33557.786562624337</v>
      </c>
      <c r="G262" s="25">
        <f t="shared" si="3138"/>
        <v>15956</v>
      </c>
      <c r="H262" s="25">
        <f xml:space="preserve"> MAX(H260, H261)</f>
        <v>15956</v>
      </c>
      <c r="I262" s="25">
        <f t="shared" si="3138"/>
        <v>15956</v>
      </c>
      <c r="J262" s="25">
        <f t="shared" si="3138"/>
        <v>15956</v>
      </c>
      <c r="K262" s="25">
        <f t="shared" si="3138"/>
        <v>15956</v>
      </c>
      <c r="L262" s="25">
        <f t="shared" si="3138"/>
        <v>15956</v>
      </c>
      <c r="M262" s="25">
        <f t="shared" si="3138"/>
        <v>15956</v>
      </c>
      <c r="N262" s="25">
        <f t="shared" si="3138"/>
        <v>15956</v>
      </c>
      <c r="O262" s="25">
        <f xml:space="preserve"> MAX(O260, O261)</f>
        <v>15956</v>
      </c>
      <c r="P262" s="25">
        <f t="shared" si="3138"/>
        <v>15956</v>
      </c>
      <c r="Q262" s="25">
        <f t="shared" si="3138"/>
        <v>58118.321224014719</v>
      </c>
      <c r="R262" s="25">
        <f t="shared" si="3138"/>
        <v>59791.311530941697</v>
      </c>
      <c r="S262" s="25">
        <f t="shared" si="3138"/>
        <v>59791.311530941697</v>
      </c>
      <c r="T262" s="25">
        <f t="shared" si="3138"/>
        <v>59791.311530941697</v>
      </c>
      <c r="U262" s="25">
        <f xml:space="preserve"> MAX(U260, U261)</f>
        <v>59791.311530941697</v>
      </c>
      <c r="V262" s="25">
        <f t="shared" si="3138"/>
        <v>59791.311530941697</v>
      </c>
      <c r="W262" s="25">
        <f t="shared" si="3138"/>
        <v>59791.311530941697</v>
      </c>
      <c r="X262" s="25">
        <f t="shared" si="3138"/>
        <v>59791.311530941697</v>
      </c>
      <c r="Y262" s="25">
        <f t="shared" si="3138"/>
        <v>59791.311530941697</v>
      </c>
      <c r="Z262" s="25">
        <f t="shared" si="3138"/>
        <v>59791.311530941697</v>
      </c>
      <c r="AA262" s="25">
        <f t="shared" si="3138"/>
        <v>59791.311530941697</v>
      </c>
      <c r="AB262" s="25">
        <f t="shared" si="3138"/>
        <v>59791.311530941697</v>
      </c>
      <c r="AC262" s="25">
        <f t="shared" si="3138"/>
        <v>112296.71111452994</v>
      </c>
      <c r="AD262" s="25">
        <f t="shared" si="3138"/>
        <v>114546.71111452994</v>
      </c>
      <c r="AE262" s="25">
        <f t="shared" si="3138"/>
        <v>114546.71111452994</v>
      </c>
      <c r="AF262" s="25">
        <f t="shared" si="3138"/>
        <v>114546.71111452994</v>
      </c>
      <c r="AG262" s="25">
        <f t="shared" si="3138"/>
        <v>114546.71111452994</v>
      </c>
      <c r="AH262" s="25">
        <f t="shared" si="3138"/>
        <v>114546.71111452994</v>
      </c>
      <c r="AI262" s="25">
        <f t="shared" si="3138"/>
        <v>114546.71111452994</v>
      </c>
      <c r="AJ262" s="25">
        <f t="shared" si="3138"/>
        <v>114546.71111452994</v>
      </c>
      <c r="AK262" s="25">
        <f t="shared" ref="AK262:BL262" si="3139" xml:space="preserve"> MAX(AK260, AK261)</f>
        <v>114546.71111452994</v>
      </c>
      <c r="AL262" s="25">
        <f t="shared" si="3139"/>
        <v>114546.71111452994</v>
      </c>
      <c r="AM262" s="25">
        <f t="shared" si="3139"/>
        <v>114546.71111452994</v>
      </c>
      <c r="AN262" s="25">
        <f t="shared" si="3139"/>
        <v>114546.7111145298</v>
      </c>
      <c r="AO262" s="25">
        <f t="shared" si="3139"/>
        <v>186973.50622858701</v>
      </c>
      <c r="AP262" s="25">
        <f t="shared" si="3139"/>
        <v>189223.50622858701</v>
      </c>
      <c r="AQ262" s="25">
        <f t="shared" si="3139"/>
        <v>189223.50622858701</v>
      </c>
      <c r="AR262" s="25">
        <f t="shared" si="3139"/>
        <v>189223.50622858701</v>
      </c>
      <c r="AS262" s="25">
        <f t="shared" si="3139"/>
        <v>189223.50622858701</v>
      </c>
      <c r="AT262" s="25">
        <f t="shared" si="3139"/>
        <v>189223.50622858701</v>
      </c>
      <c r="AU262" s="25">
        <f t="shared" si="3139"/>
        <v>189223.50622858701</v>
      </c>
      <c r="AV262" s="25">
        <f t="shared" si="3139"/>
        <v>189223.50622858701</v>
      </c>
      <c r="AW262" s="25">
        <f t="shared" si="3139"/>
        <v>189223.50622858701</v>
      </c>
      <c r="AX262" s="25">
        <f t="shared" si="3139"/>
        <v>189223.50622858701</v>
      </c>
      <c r="AY262" s="25">
        <f t="shared" si="3139"/>
        <v>189223.50622858701</v>
      </c>
      <c r="AZ262" s="25">
        <f t="shared" si="3139"/>
        <v>189223.50622858692</v>
      </c>
      <c r="BA262" s="25">
        <f t="shared" si="3139"/>
        <v>230686.47154517239</v>
      </c>
      <c r="BB262" s="25">
        <f t="shared" si="3139"/>
        <v>232936.47154517239</v>
      </c>
      <c r="BC262" s="25">
        <f t="shared" si="3139"/>
        <v>232936.47154517239</v>
      </c>
      <c r="BD262" s="25">
        <f t="shared" si="3139"/>
        <v>232936.47154517239</v>
      </c>
      <c r="BE262" s="25">
        <f t="shared" si="3139"/>
        <v>232936.47154517239</v>
      </c>
      <c r="BF262" s="25">
        <f t="shared" si="3139"/>
        <v>232936.47154517239</v>
      </c>
      <c r="BG262" s="25">
        <f t="shared" si="3139"/>
        <v>232936.47154517239</v>
      </c>
      <c r="BH262" s="25">
        <f t="shared" si="3139"/>
        <v>232936.47154517239</v>
      </c>
      <c r="BI262" s="25">
        <f t="shared" si="3139"/>
        <v>232936.47154517239</v>
      </c>
      <c r="BJ262" s="25">
        <f t="shared" si="3139"/>
        <v>232936.47154517239</v>
      </c>
      <c r="BK262" s="25">
        <f t="shared" si="3139"/>
        <v>232936.47154517239</v>
      </c>
      <c r="BL262" s="25">
        <f t="shared" si="3139"/>
        <v>232936.47154517239</v>
      </c>
    </row>
    <row r="263" spans="2:64" outlineLevel="3">
      <c r="B263" s="15" t="s">
        <v>94</v>
      </c>
      <c r="C263" s="4" t="s">
        <v>18</v>
      </c>
      <c r="E263" s="25">
        <f xml:space="preserve"> IF(E260 &lt; E261, E261 - E260, 0)</f>
        <v>146836.85045573607</v>
      </c>
      <c r="F263" s="25">
        <f t="shared" ref="F263:AJ263" si="3140" xml:space="preserve"> IF(F260 &lt; F261, F261 - F260, 0)</f>
        <v>0</v>
      </c>
      <c r="G263" s="25">
        <f t="shared" si="3140"/>
        <v>4423.7410057360667</v>
      </c>
      <c r="H263" s="25">
        <f t="shared" si="3140"/>
        <v>3760.1798548756396</v>
      </c>
      <c r="I263" s="25">
        <f t="shared" si="3140"/>
        <v>3859.7140275047168</v>
      </c>
      <c r="J263" s="25">
        <f t="shared" si="3140"/>
        <v>3844.7839016103662</v>
      </c>
      <c r="K263" s="25">
        <f t="shared" si="3140"/>
        <v>3847.0234204945045</v>
      </c>
      <c r="L263" s="25">
        <f t="shared" si="3140"/>
        <v>3846.6874926618893</v>
      </c>
      <c r="M263" s="25">
        <f t="shared" si="3140"/>
        <v>3846.7378818367852</v>
      </c>
      <c r="N263" s="25">
        <f t="shared" si="3140"/>
        <v>3846.7303234605588</v>
      </c>
      <c r="O263" s="25">
        <f t="shared" si="3140"/>
        <v>3846.7314572169689</v>
      </c>
      <c r="P263" s="25">
        <f t="shared" si="3140"/>
        <v>3846.7312871535305</v>
      </c>
      <c r="Q263" s="25">
        <f t="shared" si="3140"/>
        <v>0</v>
      </c>
      <c r="R263" s="25">
        <f t="shared" si="3140"/>
        <v>0</v>
      </c>
      <c r="S263" s="25">
        <f t="shared" si="3140"/>
        <v>0</v>
      </c>
      <c r="T263" s="25">
        <f t="shared" si="3140"/>
        <v>0</v>
      </c>
      <c r="U263" s="25">
        <f t="shared" si="3140"/>
        <v>0</v>
      </c>
      <c r="V263" s="25">
        <f t="shared" si="3140"/>
        <v>0</v>
      </c>
      <c r="W263" s="25">
        <f t="shared" si="3140"/>
        <v>0</v>
      </c>
      <c r="X263" s="25">
        <f t="shared" si="3140"/>
        <v>0</v>
      </c>
      <c r="Y263" s="25">
        <f t="shared" si="3140"/>
        <v>0</v>
      </c>
      <c r="Z263" s="25">
        <f t="shared" si="3140"/>
        <v>0</v>
      </c>
      <c r="AA263" s="25">
        <f t="shared" si="3140"/>
        <v>0</v>
      </c>
      <c r="AB263" s="25">
        <f t="shared" si="3140"/>
        <v>0</v>
      </c>
      <c r="AC263" s="25">
        <f t="shared" si="3140"/>
        <v>0</v>
      </c>
      <c r="AD263" s="25">
        <f t="shared" si="3140"/>
        <v>0</v>
      </c>
      <c r="AE263" s="25">
        <f t="shared" si="3140"/>
        <v>0</v>
      </c>
      <c r="AF263" s="25">
        <f t="shared" si="3140"/>
        <v>0</v>
      </c>
      <c r="AG263" s="25">
        <f t="shared" si="3140"/>
        <v>0</v>
      </c>
      <c r="AH263" s="25">
        <f t="shared" si="3140"/>
        <v>0</v>
      </c>
      <c r="AI263" s="25">
        <f t="shared" si="3140"/>
        <v>0</v>
      </c>
      <c r="AJ263" s="25">
        <f t="shared" si="3140"/>
        <v>0</v>
      </c>
      <c r="AK263" s="25">
        <f t="shared" ref="AK263:BL263" si="3141" xml:space="preserve"> IF(AK260 &lt; AK261, AK261 - AK260, 0)</f>
        <v>0</v>
      </c>
      <c r="AL263" s="25">
        <f t="shared" si="3141"/>
        <v>0</v>
      </c>
      <c r="AM263" s="25">
        <f t="shared" si="3141"/>
        <v>0</v>
      </c>
      <c r="AN263" s="25">
        <f t="shared" si="3141"/>
        <v>0</v>
      </c>
      <c r="AO263" s="25">
        <f t="shared" si="3141"/>
        <v>0</v>
      </c>
      <c r="AP263" s="25">
        <f t="shared" si="3141"/>
        <v>0</v>
      </c>
      <c r="AQ263" s="25">
        <f t="shared" si="3141"/>
        <v>0</v>
      </c>
      <c r="AR263" s="25">
        <f t="shared" si="3141"/>
        <v>0</v>
      </c>
      <c r="AS263" s="25">
        <f t="shared" si="3141"/>
        <v>0</v>
      </c>
      <c r="AT263" s="25">
        <f t="shared" si="3141"/>
        <v>0</v>
      </c>
      <c r="AU263" s="25">
        <f t="shared" si="3141"/>
        <v>0</v>
      </c>
      <c r="AV263" s="25">
        <f t="shared" si="3141"/>
        <v>0</v>
      </c>
      <c r="AW263" s="25">
        <f t="shared" si="3141"/>
        <v>0</v>
      </c>
      <c r="AX263" s="25">
        <f t="shared" si="3141"/>
        <v>0</v>
      </c>
      <c r="AY263" s="25">
        <f t="shared" si="3141"/>
        <v>0</v>
      </c>
      <c r="AZ263" s="25">
        <f t="shared" si="3141"/>
        <v>0</v>
      </c>
      <c r="BA263" s="25">
        <f t="shared" si="3141"/>
        <v>0</v>
      </c>
      <c r="BB263" s="25">
        <f t="shared" si="3141"/>
        <v>0</v>
      </c>
      <c r="BC263" s="25">
        <f t="shared" si="3141"/>
        <v>0</v>
      </c>
      <c r="BD263" s="25">
        <f t="shared" si="3141"/>
        <v>0</v>
      </c>
      <c r="BE263" s="25">
        <f t="shared" si="3141"/>
        <v>0</v>
      </c>
      <c r="BF263" s="25">
        <f t="shared" si="3141"/>
        <v>0</v>
      </c>
      <c r="BG263" s="25">
        <f t="shared" si="3141"/>
        <v>0</v>
      </c>
      <c r="BH263" s="25">
        <f t="shared" si="3141"/>
        <v>0</v>
      </c>
      <c r="BI263" s="25">
        <f t="shared" si="3141"/>
        <v>0</v>
      </c>
      <c r="BJ263" s="25">
        <f t="shared" si="3141"/>
        <v>0</v>
      </c>
      <c r="BK263" s="25">
        <f t="shared" si="3141"/>
        <v>0</v>
      </c>
      <c r="BL263" s="25">
        <f t="shared" si="3141"/>
        <v>0</v>
      </c>
    </row>
    <row r="264" spans="2:64" outlineLevel="1">
      <c r="B264" s="3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</row>
    <row r="265" spans="2:64" outlineLevel="1">
      <c r="B265" s="16" t="s">
        <v>95</v>
      </c>
      <c r="C265" s="4" t="s">
        <v>18</v>
      </c>
      <c r="E265" s="25">
        <f t="shared" ref="E265:AJ265" si="3142" xml:space="preserve"> SUM(E231, E233)</f>
        <v>-978912.33637157385</v>
      </c>
      <c r="F265" s="25">
        <f t="shared" si="3142"/>
        <v>2741.2836284262594</v>
      </c>
      <c r="G265" s="25">
        <f t="shared" si="3142"/>
        <v>2741.2836284262594</v>
      </c>
      <c r="H265" s="25">
        <f t="shared" si="3142"/>
        <v>2741.2836284262594</v>
      </c>
      <c r="I265" s="25">
        <f t="shared" si="3142"/>
        <v>2741.2836284262594</v>
      </c>
      <c r="J265" s="25">
        <f t="shared" si="3142"/>
        <v>2741.2836284262594</v>
      </c>
      <c r="K265" s="25">
        <f t="shared" si="3142"/>
        <v>2741.2836284262594</v>
      </c>
      <c r="L265" s="25">
        <f t="shared" si="3142"/>
        <v>2741.2836284262594</v>
      </c>
      <c r="M265" s="25">
        <f t="shared" si="3142"/>
        <v>2741.2836284262594</v>
      </c>
      <c r="N265" s="25">
        <f t="shared" si="3142"/>
        <v>2741.2836284262594</v>
      </c>
      <c r="O265" s="25">
        <f t="shared" si="3142"/>
        <v>2741.2836284262594</v>
      </c>
      <c r="P265" s="25">
        <f t="shared" si="3142"/>
        <v>2741.2836284262594</v>
      </c>
      <c r="Q265" s="25">
        <f t="shared" si="3142"/>
        <v>268257.36312411097</v>
      </c>
      <c r="R265" s="25">
        <f t="shared" si="3142"/>
        <v>283257.36312411097</v>
      </c>
      <c r="S265" s="25">
        <f t="shared" si="3142"/>
        <v>283257.36312411097</v>
      </c>
      <c r="T265" s="25">
        <f t="shared" si="3142"/>
        <v>283257.36312411097</v>
      </c>
      <c r="U265" s="25">
        <f t="shared" si="3142"/>
        <v>283257.36312411097</v>
      </c>
      <c r="V265" s="25">
        <f t="shared" si="3142"/>
        <v>283257.36312411097</v>
      </c>
      <c r="W265" s="25">
        <f t="shared" si="3142"/>
        <v>283257.36312411097</v>
      </c>
      <c r="X265" s="25">
        <f t="shared" si="3142"/>
        <v>283257.36312411097</v>
      </c>
      <c r="Y265" s="25">
        <f t="shared" si="3142"/>
        <v>283257.36312411097</v>
      </c>
      <c r="Z265" s="25">
        <f t="shared" si="3142"/>
        <v>283257.36312411097</v>
      </c>
      <c r="AA265" s="25">
        <f t="shared" si="3142"/>
        <v>283257.36312411097</v>
      </c>
      <c r="AB265" s="25">
        <f t="shared" si="3142"/>
        <v>283257.36312411097</v>
      </c>
      <c r="AC265" s="25">
        <f t="shared" si="3142"/>
        <v>590104.96254353249</v>
      </c>
      <c r="AD265" s="25">
        <f t="shared" si="3142"/>
        <v>605104.96254353249</v>
      </c>
      <c r="AE265" s="25">
        <f t="shared" si="3142"/>
        <v>605104.96254353249</v>
      </c>
      <c r="AF265" s="25">
        <f t="shared" si="3142"/>
        <v>605104.96254353249</v>
      </c>
      <c r="AG265" s="25">
        <f t="shared" si="3142"/>
        <v>605104.96254353249</v>
      </c>
      <c r="AH265" s="25">
        <f t="shared" si="3142"/>
        <v>605104.96254353249</v>
      </c>
      <c r="AI265" s="25">
        <f t="shared" si="3142"/>
        <v>605104.96254353249</v>
      </c>
      <c r="AJ265" s="25">
        <f t="shared" si="3142"/>
        <v>605104.96254353249</v>
      </c>
      <c r="AK265" s="25">
        <f t="shared" ref="AK265:BL265" si="3143" xml:space="preserve"> SUM(AK231, AK233)</f>
        <v>605104.96254353249</v>
      </c>
      <c r="AL265" s="25">
        <f t="shared" si="3143"/>
        <v>605104.96254353249</v>
      </c>
      <c r="AM265" s="25">
        <f t="shared" si="3143"/>
        <v>605104.96254353249</v>
      </c>
      <c r="AN265" s="25">
        <f t="shared" si="3143"/>
        <v>605104.96254353155</v>
      </c>
      <c r="AO265" s="25">
        <f t="shared" si="3143"/>
        <v>1032241.3344490535</v>
      </c>
      <c r="AP265" s="25">
        <f t="shared" si="3143"/>
        <v>1047241.3344490535</v>
      </c>
      <c r="AQ265" s="25">
        <f t="shared" si="3143"/>
        <v>1047241.3344490535</v>
      </c>
      <c r="AR265" s="25">
        <f t="shared" si="3143"/>
        <v>1047241.3344490535</v>
      </c>
      <c r="AS265" s="25">
        <f t="shared" si="3143"/>
        <v>1047241.3344490535</v>
      </c>
      <c r="AT265" s="25">
        <f t="shared" si="3143"/>
        <v>1047241.3344490535</v>
      </c>
      <c r="AU265" s="25">
        <f t="shared" si="3143"/>
        <v>1047241.3344490535</v>
      </c>
      <c r="AV265" s="25">
        <f t="shared" si="3143"/>
        <v>1047241.3344490535</v>
      </c>
      <c r="AW265" s="25">
        <f t="shared" si="3143"/>
        <v>1047241.3344490535</v>
      </c>
      <c r="AX265" s="25">
        <f t="shared" si="3143"/>
        <v>1047241.3344490535</v>
      </c>
      <c r="AY265" s="25">
        <f t="shared" si="3143"/>
        <v>1047241.3344490535</v>
      </c>
      <c r="AZ265" s="25">
        <f t="shared" si="3143"/>
        <v>1047241.334449053</v>
      </c>
      <c r="BA265" s="25">
        <f t="shared" si="3143"/>
        <v>1318230.8998767701</v>
      </c>
      <c r="BB265" s="25">
        <f t="shared" si="3143"/>
        <v>1333230.8998767701</v>
      </c>
      <c r="BC265" s="25">
        <f t="shared" si="3143"/>
        <v>1333230.8998767701</v>
      </c>
      <c r="BD265" s="25">
        <f t="shared" si="3143"/>
        <v>1333230.8998767701</v>
      </c>
      <c r="BE265" s="25">
        <f t="shared" si="3143"/>
        <v>1333230.8998767701</v>
      </c>
      <c r="BF265" s="25">
        <f t="shared" si="3143"/>
        <v>1333230.8998767701</v>
      </c>
      <c r="BG265" s="25">
        <f t="shared" si="3143"/>
        <v>1333230.8998767701</v>
      </c>
      <c r="BH265" s="25">
        <f t="shared" si="3143"/>
        <v>1333230.8998767701</v>
      </c>
      <c r="BI265" s="25">
        <f t="shared" si="3143"/>
        <v>1333230.8998767701</v>
      </c>
      <c r="BJ265" s="25">
        <f t="shared" si="3143"/>
        <v>1333230.8998767701</v>
      </c>
      <c r="BK265" s="25">
        <f t="shared" si="3143"/>
        <v>1333230.8998767701</v>
      </c>
      <c r="BL265" s="25">
        <f t="shared" si="3143"/>
        <v>1333230.8998767696</v>
      </c>
    </row>
    <row r="266" spans="2:64" outlineLevel="1">
      <c r="B266" s="3"/>
    </row>
    <row r="267" spans="2:64" outlineLevel="1">
      <c r="B267" s="16" t="s">
        <v>96</v>
      </c>
      <c r="C267" s="4" t="s">
        <v>18</v>
      </c>
      <c r="E267" s="25">
        <f t="shared" ref="E267:AJ267" si="3144" xml:space="preserve"> SUM(E9, E22, - E164, E174, E201,  E228,  E229, E233)</f>
        <v>-645579.0030382406</v>
      </c>
      <c r="F267" s="25">
        <f t="shared" si="3144"/>
        <v>336074.61696175952</v>
      </c>
      <c r="G267" s="25">
        <f t="shared" si="3144"/>
        <v>336074.61696175952</v>
      </c>
      <c r="H267" s="25">
        <f t="shared" si="3144"/>
        <v>336074.61696175952</v>
      </c>
      <c r="I267" s="25">
        <f t="shared" si="3144"/>
        <v>336074.61696175952</v>
      </c>
      <c r="J267" s="25">
        <f t="shared" si="3144"/>
        <v>336074.61696175952</v>
      </c>
      <c r="K267" s="25">
        <f t="shared" si="3144"/>
        <v>336074.61696175952</v>
      </c>
      <c r="L267" s="25">
        <f t="shared" si="3144"/>
        <v>336074.61696175952</v>
      </c>
      <c r="M267" s="25">
        <f t="shared" si="3144"/>
        <v>336074.61696175952</v>
      </c>
      <c r="N267" s="25">
        <f t="shared" si="3144"/>
        <v>336074.61696175952</v>
      </c>
      <c r="O267" s="25">
        <f t="shared" si="3144"/>
        <v>336074.61696175952</v>
      </c>
      <c r="P267" s="25">
        <f t="shared" si="3144"/>
        <v>336074.61696175952</v>
      </c>
      <c r="Q267" s="25">
        <f t="shared" si="3144"/>
        <v>768257.36312411074</v>
      </c>
      <c r="R267" s="25">
        <f t="shared" si="3144"/>
        <v>783257.36312411074</v>
      </c>
      <c r="S267" s="25">
        <f t="shared" si="3144"/>
        <v>783257.36312411074</v>
      </c>
      <c r="T267" s="25">
        <f t="shared" si="3144"/>
        <v>783257.36312411074</v>
      </c>
      <c r="U267" s="25">
        <f t="shared" si="3144"/>
        <v>783257.36312411074</v>
      </c>
      <c r="V267" s="25">
        <f t="shared" si="3144"/>
        <v>783257.36312411074</v>
      </c>
      <c r="W267" s="25">
        <f t="shared" si="3144"/>
        <v>783257.36312411074</v>
      </c>
      <c r="X267" s="25">
        <f t="shared" si="3144"/>
        <v>783257.36312411074</v>
      </c>
      <c r="Y267" s="25">
        <f t="shared" si="3144"/>
        <v>783257.36312411074</v>
      </c>
      <c r="Z267" s="25">
        <f t="shared" si="3144"/>
        <v>783257.36312411074</v>
      </c>
      <c r="AA267" s="25">
        <f t="shared" si="3144"/>
        <v>783257.36312411074</v>
      </c>
      <c r="AB267" s="25">
        <f t="shared" si="3144"/>
        <v>783257.36312411074</v>
      </c>
      <c r="AC267" s="25">
        <f t="shared" si="3144"/>
        <v>1256771.629210199</v>
      </c>
      <c r="AD267" s="25">
        <f t="shared" si="3144"/>
        <v>1271771.629210199</v>
      </c>
      <c r="AE267" s="25">
        <f t="shared" si="3144"/>
        <v>1271771.629210199</v>
      </c>
      <c r="AF267" s="25">
        <f t="shared" si="3144"/>
        <v>1271771.629210199</v>
      </c>
      <c r="AG267" s="25">
        <f t="shared" si="3144"/>
        <v>1271771.629210199</v>
      </c>
      <c r="AH267" s="25">
        <f t="shared" si="3144"/>
        <v>1271771.629210199</v>
      </c>
      <c r="AI267" s="25">
        <f t="shared" si="3144"/>
        <v>1271771.629210199</v>
      </c>
      <c r="AJ267" s="25">
        <f t="shared" si="3144"/>
        <v>1271771.629210199</v>
      </c>
      <c r="AK267" s="25">
        <f t="shared" ref="AK267:BL267" si="3145" xml:space="preserve"> SUM(AK9, AK22, - AK164, AK174, AK201,  AK228,  AK229, AK233)</f>
        <v>1271771.629210199</v>
      </c>
      <c r="AL267" s="25">
        <f t="shared" si="3145"/>
        <v>1271771.629210199</v>
      </c>
      <c r="AM267" s="25">
        <f t="shared" si="3145"/>
        <v>1271771.629210199</v>
      </c>
      <c r="AN267" s="25">
        <f t="shared" si="3145"/>
        <v>1271771.6292101988</v>
      </c>
      <c r="AO267" s="25">
        <f t="shared" si="3145"/>
        <v>1865574.6677823865</v>
      </c>
      <c r="AP267" s="25">
        <f t="shared" si="3145"/>
        <v>1880574.6677823865</v>
      </c>
      <c r="AQ267" s="25">
        <f t="shared" si="3145"/>
        <v>1880574.6677823865</v>
      </c>
      <c r="AR267" s="25">
        <f t="shared" si="3145"/>
        <v>1880574.6677823865</v>
      </c>
      <c r="AS267" s="25">
        <f t="shared" si="3145"/>
        <v>1880574.6677823865</v>
      </c>
      <c r="AT267" s="25">
        <f t="shared" si="3145"/>
        <v>1880574.6677823865</v>
      </c>
      <c r="AU267" s="25">
        <f t="shared" si="3145"/>
        <v>1880574.6677823865</v>
      </c>
      <c r="AV267" s="25">
        <f t="shared" si="3145"/>
        <v>1880574.6677823865</v>
      </c>
      <c r="AW267" s="25">
        <f t="shared" si="3145"/>
        <v>1880574.6677823865</v>
      </c>
      <c r="AX267" s="25">
        <f t="shared" si="3145"/>
        <v>1880574.6677823865</v>
      </c>
      <c r="AY267" s="25">
        <f t="shared" si="3145"/>
        <v>1880574.6677823865</v>
      </c>
      <c r="AZ267" s="25">
        <f t="shared" si="3145"/>
        <v>1880574.6677823865</v>
      </c>
      <c r="BA267" s="25">
        <f t="shared" si="3145"/>
        <v>1984897.5665434366</v>
      </c>
      <c r="BB267" s="25">
        <f t="shared" si="3145"/>
        <v>1999897.5665434366</v>
      </c>
      <c r="BC267" s="25">
        <f t="shared" si="3145"/>
        <v>1999897.5665434366</v>
      </c>
      <c r="BD267" s="25">
        <f t="shared" si="3145"/>
        <v>1999897.5665434366</v>
      </c>
      <c r="BE267" s="25">
        <f t="shared" si="3145"/>
        <v>1999897.5665434366</v>
      </c>
      <c r="BF267" s="25">
        <f t="shared" si="3145"/>
        <v>1999897.5665434366</v>
      </c>
      <c r="BG267" s="25">
        <f t="shared" si="3145"/>
        <v>1999897.5665434366</v>
      </c>
      <c r="BH267" s="25">
        <f t="shared" si="3145"/>
        <v>1999897.5665434366</v>
      </c>
      <c r="BI267" s="25">
        <f t="shared" si="3145"/>
        <v>1999897.5665434366</v>
      </c>
      <c r="BJ267" s="25">
        <f t="shared" si="3145"/>
        <v>1999897.5665434366</v>
      </c>
      <c r="BK267" s="25">
        <f t="shared" si="3145"/>
        <v>1999897.5665434366</v>
      </c>
      <c r="BL267" s="25">
        <f t="shared" si="3145"/>
        <v>1999897.5665434366</v>
      </c>
    </row>
    <row r="268" spans="2:64">
      <c r="B268" s="3"/>
    </row>
    <row r="269" spans="2:64">
      <c r="B269" s="5" t="s">
        <v>97</v>
      </c>
      <c r="C269" s="47"/>
      <c r="D269" s="47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</row>
    <row r="270" spans="2:64" outlineLevel="1">
      <c r="B270" s="3"/>
    </row>
    <row r="271" spans="2:64" s="8" customFormat="1" outlineLevel="1">
      <c r="B271" s="16" t="s">
        <v>98</v>
      </c>
      <c r="C271" s="9" t="s">
        <v>18</v>
      </c>
      <c r="D271" s="9"/>
      <c r="E271" s="24">
        <f t="shared" ref="E271:AJ271" si="3146" xml:space="preserve">   SUM(E273, E283, E293, E303, E313, E323)</f>
        <v>0</v>
      </c>
      <c r="F271" s="24">
        <f t="shared" si="3146"/>
        <v>0</v>
      </c>
      <c r="G271" s="24">
        <f t="shared" si="3146"/>
        <v>0</v>
      </c>
      <c r="H271" s="24">
        <f t="shared" si="3146"/>
        <v>0</v>
      </c>
      <c r="I271" s="24">
        <f t="shared" si="3146"/>
        <v>0</v>
      </c>
      <c r="J271" s="24">
        <f xml:space="preserve">   SUM(J273, J283, J293, J303, J313, J323)</f>
        <v>0</v>
      </c>
      <c r="K271" s="24">
        <f t="shared" si="3146"/>
        <v>0</v>
      </c>
      <c r="L271" s="24">
        <f xml:space="preserve">   SUM(L273, L283, L293, L303, L313, L323)</f>
        <v>0</v>
      </c>
      <c r="M271" s="24">
        <f xml:space="preserve">   SUM(M273, M283, M293, M303, M313, M323)</f>
        <v>0</v>
      </c>
      <c r="N271" s="24">
        <f xml:space="preserve">   SUM(N273, N283, N293, N303, N313, N323)</f>
        <v>0</v>
      </c>
      <c r="O271" s="24">
        <f t="shared" si="3146"/>
        <v>0</v>
      </c>
      <c r="P271" s="24">
        <f xml:space="preserve">   SUM(P273, P283, P293, P303, P313, P323)</f>
        <v>0</v>
      </c>
      <c r="Q271" s="24">
        <f xml:space="preserve">   SUM(Q273, Q283, Q293, Q303, Q313, Q323)</f>
        <v>0</v>
      </c>
      <c r="R271" s="24">
        <f t="shared" si="3146"/>
        <v>0</v>
      </c>
      <c r="S271" s="24">
        <f t="shared" si="3146"/>
        <v>0</v>
      </c>
      <c r="T271" s="24">
        <f xml:space="preserve">   SUM(T273, T283, T293, T303, T313, T323)</f>
        <v>0</v>
      </c>
      <c r="U271" s="24">
        <f t="shared" si="3146"/>
        <v>0</v>
      </c>
      <c r="V271" s="24">
        <f t="shared" si="3146"/>
        <v>0</v>
      </c>
      <c r="W271" s="24">
        <f t="shared" si="3146"/>
        <v>0</v>
      </c>
      <c r="X271" s="24">
        <f t="shared" si="3146"/>
        <v>0</v>
      </c>
      <c r="Y271" s="24">
        <f t="shared" si="3146"/>
        <v>0</v>
      </c>
      <c r="Z271" s="24">
        <f t="shared" si="3146"/>
        <v>0</v>
      </c>
      <c r="AA271" s="24">
        <f t="shared" si="3146"/>
        <v>0</v>
      </c>
      <c r="AB271" s="24">
        <f t="shared" si="3146"/>
        <v>0</v>
      </c>
      <c r="AC271" s="24">
        <f t="shared" si="3146"/>
        <v>0</v>
      </c>
      <c r="AD271" s="24">
        <f t="shared" si="3146"/>
        <v>0</v>
      </c>
      <c r="AE271" s="24">
        <f t="shared" si="3146"/>
        <v>0</v>
      </c>
      <c r="AF271" s="24">
        <f t="shared" si="3146"/>
        <v>0</v>
      </c>
      <c r="AG271" s="24">
        <f t="shared" si="3146"/>
        <v>0</v>
      </c>
      <c r="AH271" s="24">
        <f t="shared" si="3146"/>
        <v>0</v>
      </c>
      <c r="AI271" s="24">
        <f t="shared" si="3146"/>
        <v>0</v>
      </c>
      <c r="AJ271" s="24">
        <f t="shared" si="3146"/>
        <v>0</v>
      </c>
      <c r="AK271" s="24">
        <f t="shared" ref="AK271:BL271" si="3147" xml:space="preserve">   SUM(AK273, AK283, AK293, AK303, AK313, AK323)</f>
        <v>0</v>
      </c>
      <c r="AL271" s="24">
        <f t="shared" si="3147"/>
        <v>0</v>
      </c>
      <c r="AM271" s="24">
        <f t="shared" si="3147"/>
        <v>0</v>
      </c>
      <c r="AN271" s="24">
        <f t="shared" si="3147"/>
        <v>0</v>
      </c>
      <c r="AO271" s="24">
        <f t="shared" si="3147"/>
        <v>0</v>
      </c>
      <c r="AP271" s="24">
        <f t="shared" si="3147"/>
        <v>0</v>
      </c>
      <c r="AQ271" s="24">
        <f t="shared" si="3147"/>
        <v>0</v>
      </c>
      <c r="AR271" s="24">
        <f t="shared" si="3147"/>
        <v>0</v>
      </c>
      <c r="AS271" s="24">
        <f t="shared" si="3147"/>
        <v>0</v>
      </c>
      <c r="AT271" s="24">
        <f t="shared" si="3147"/>
        <v>0</v>
      </c>
      <c r="AU271" s="24">
        <f t="shared" si="3147"/>
        <v>0</v>
      </c>
      <c r="AV271" s="24">
        <f t="shared" si="3147"/>
        <v>0</v>
      </c>
      <c r="AW271" s="24">
        <f t="shared" si="3147"/>
        <v>0</v>
      </c>
      <c r="AX271" s="24">
        <f t="shared" si="3147"/>
        <v>0</v>
      </c>
      <c r="AY271" s="24">
        <f t="shared" si="3147"/>
        <v>0</v>
      </c>
      <c r="AZ271" s="24">
        <f t="shared" si="3147"/>
        <v>0</v>
      </c>
      <c r="BA271" s="24">
        <f t="shared" si="3147"/>
        <v>0</v>
      </c>
      <c r="BB271" s="24">
        <f t="shared" si="3147"/>
        <v>0</v>
      </c>
      <c r="BC271" s="24">
        <f t="shared" si="3147"/>
        <v>0</v>
      </c>
      <c r="BD271" s="24">
        <f t="shared" si="3147"/>
        <v>0</v>
      </c>
      <c r="BE271" s="24">
        <f t="shared" si="3147"/>
        <v>0</v>
      </c>
      <c r="BF271" s="24">
        <f t="shared" si="3147"/>
        <v>0</v>
      </c>
      <c r="BG271" s="24">
        <f t="shared" si="3147"/>
        <v>0</v>
      </c>
      <c r="BH271" s="24">
        <f t="shared" si="3147"/>
        <v>0</v>
      </c>
      <c r="BI271" s="24">
        <f t="shared" si="3147"/>
        <v>0</v>
      </c>
      <c r="BJ271" s="24">
        <f t="shared" si="3147"/>
        <v>0</v>
      </c>
      <c r="BK271" s="24">
        <f t="shared" si="3147"/>
        <v>0</v>
      </c>
      <c r="BL271" s="24">
        <f t="shared" si="3147"/>
        <v>0</v>
      </c>
    </row>
    <row r="272" spans="2:64" outlineLevel="1">
      <c r="B272" s="3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</row>
    <row r="273" spans="2:64" outlineLevel="1">
      <c r="B273" s="11" t="s">
        <v>53</v>
      </c>
      <c r="C273" s="4" t="s">
        <v>18</v>
      </c>
      <c r="E273" s="25">
        <f xml:space="preserve"> - E277</f>
        <v>0</v>
      </c>
      <c r="F273" s="25">
        <f t="shared" ref="F273:AJ273" si="3148" xml:space="preserve"> - F277</f>
        <v>0</v>
      </c>
      <c r="G273" s="25">
        <f t="shared" si="3148"/>
        <v>0</v>
      </c>
      <c r="H273" s="25">
        <f t="shared" si="3148"/>
        <v>0</v>
      </c>
      <c r="I273" s="25">
        <f t="shared" si="3148"/>
        <v>0</v>
      </c>
      <c r="J273" s="25">
        <f t="shared" si="3148"/>
        <v>0</v>
      </c>
      <c r="K273" s="25">
        <f t="shared" si="3148"/>
        <v>0</v>
      </c>
      <c r="L273" s="25">
        <f t="shared" si="3148"/>
        <v>0</v>
      </c>
      <c r="M273" s="25">
        <f xml:space="preserve"> - M277</f>
        <v>0</v>
      </c>
      <c r="N273" s="25">
        <f t="shared" si="3148"/>
        <v>0</v>
      </c>
      <c r="O273" s="25">
        <f t="shared" si="3148"/>
        <v>0</v>
      </c>
      <c r="P273" s="25">
        <f xml:space="preserve"> - P277</f>
        <v>0</v>
      </c>
      <c r="Q273" s="25">
        <f t="shared" si="3148"/>
        <v>0</v>
      </c>
      <c r="R273" s="25">
        <f t="shared" si="3148"/>
        <v>0</v>
      </c>
      <c r="S273" s="25">
        <f t="shared" si="3148"/>
        <v>0</v>
      </c>
      <c r="T273" s="25">
        <f t="shared" si="3148"/>
        <v>0</v>
      </c>
      <c r="U273" s="25">
        <f t="shared" si="3148"/>
        <v>0</v>
      </c>
      <c r="V273" s="25">
        <f t="shared" si="3148"/>
        <v>0</v>
      </c>
      <c r="W273" s="25">
        <f t="shared" si="3148"/>
        <v>0</v>
      </c>
      <c r="X273" s="25">
        <f t="shared" si="3148"/>
        <v>0</v>
      </c>
      <c r="Y273" s="25">
        <f t="shared" si="3148"/>
        <v>0</v>
      </c>
      <c r="Z273" s="25">
        <f t="shared" si="3148"/>
        <v>0</v>
      </c>
      <c r="AA273" s="25">
        <f t="shared" si="3148"/>
        <v>0</v>
      </c>
      <c r="AB273" s="25">
        <f t="shared" si="3148"/>
        <v>0</v>
      </c>
      <c r="AC273" s="25">
        <f t="shared" si="3148"/>
        <v>0</v>
      </c>
      <c r="AD273" s="25">
        <f t="shared" si="3148"/>
        <v>0</v>
      </c>
      <c r="AE273" s="25">
        <f t="shared" si="3148"/>
        <v>0</v>
      </c>
      <c r="AF273" s="25">
        <f t="shared" si="3148"/>
        <v>0</v>
      </c>
      <c r="AG273" s="25">
        <f t="shared" si="3148"/>
        <v>0</v>
      </c>
      <c r="AH273" s="25">
        <f t="shared" si="3148"/>
        <v>0</v>
      </c>
      <c r="AI273" s="25">
        <f t="shared" si="3148"/>
        <v>0</v>
      </c>
      <c r="AJ273" s="25">
        <f t="shared" si="3148"/>
        <v>0</v>
      </c>
      <c r="AK273" s="25">
        <f t="shared" ref="AK273:BL273" si="3149" xml:space="preserve"> - AK277</f>
        <v>0</v>
      </c>
      <c r="AL273" s="25">
        <f t="shared" si="3149"/>
        <v>0</v>
      </c>
      <c r="AM273" s="25">
        <f t="shared" si="3149"/>
        <v>0</v>
      </c>
      <c r="AN273" s="25">
        <f t="shared" si="3149"/>
        <v>0</v>
      </c>
      <c r="AO273" s="25">
        <f t="shared" si="3149"/>
        <v>0</v>
      </c>
      <c r="AP273" s="25">
        <f t="shared" si="3149"/>
        <v>0</v>
      </c>
      <c r="AQ273" s="25">
        <f t="shared" si="3149"/>
        <v>0</v>
      </c>
      <c r="AR273" s="25">
        <f t="shared" si="3149"/>
        <v>0</v>
      </c>
      <c r="AS273" s="25">
        <f t="shared" si="3149"/>
        <v>0</v>
      </c>
      <c r="AT273" s="25">
        <f t="shared" si="3149"/>
        <v>0</v>
      </c>
      <c r="AU273" s="25">
        <f t="shared" si="3149"/>
        <v>0</v>
      </c>
      <c r="AV273" s="25">
        <f t="shared" si="3149"/>
        <v>0</v>
      </c>
      <c r="AW273" s="25">
        <f t="shared" si="3149"/>
        <v>0</v>
      </c>
      <c r="AX273" s="25">
        <f t="shared" si="3149"/>
        <v>0</v>
      </c>
      <c r="AY273" s="25">
        <f t="shared" si="3149"/>
        <v>0</v>
      </c>
      <c r="AZ273" s="25">
        <f t="shared" si="3149"/>
        <v>0</v>
      </c>
      <c r="BA273" s="25">
        <f t="shared" si="3149"/>
        <v>0</v>
      </c>
      <c r="BB273" s="25">
        <f t="shared" si="3149"/>
        <v>0</v>
      </c>
      <c r="BC273" s="25">
        <f t="shared" si="3149"/>
        <v>0</v>
      </c>
      <c r="BD273" s="25">
        <f t="shared" si="3149"/>
        <v>0</v>
      </c>
      <c r="BE273" s="25">
        <f t="shared" si="3149"/>
        <v>0</v>
      </c>
      <c r="BF273" s="25">
        <f t="shared" si="3149"/>
        <v>0</v>
      </c>
      <c r="BG273" s="25">
        <f t="shared" si="3149"/>
        <v>0</v>
      </c>
      <c r="BH273" s="25">
        <f t="shared" si="3149"/>
        <v>0</v>
      </c>
      <c r="BI273" s="25">
        <f t="shared" si="3149"/>
        <v>0</v>
      </c>
      <c r="BJ273" s="25">
        <f t="shared" si="3149"/>
        <v>0</v>
      </c>
      <c r="BK273" s="25">
        <f t="shared" si="3149"/>
        <v>0</v>
      </c>
      <c r="BL273" s="25">
        <f t="shared" si="3149"/>
        <v>0</v>
      </c>
    </row>
    <row r="274" spans="2:64" outlineLevel="2">
      <c r="B274" s="12" t="s">
        <v>99</v>
      </c>
      <c r="C274" s="4" t="s">
        <v>18</v>
      </c>
      <c r="D274" s="14">
        <f>120000*100</f>
        <v>12000000</v>
      </c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</row>
    <row r="275" spans="2:64" outlineLevel="2">
      <c r="B275" s="12" t="s">
        <v>100</v>
      </c>
      <c r="C275" s="4" t="s">
        <v>101</v>
      </c>
      <c r="D275" s="14">
        <v>3</v>
      </c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</row>
    <row r="276" spans="2:64" ht="14.45" outlineLevel="2">
      <c r="B276" s="12" t="s">
        <v>102</v>
      </c>
      <c r="E276" s="62">
        <v>0</v>
      </c>
      <c r="F276" s="62">
        <v>0</v>
      </c>
      <c r="G276" s="62">
        <v>0</v>
      </c>
      <c r="H276" s="62">
        <v>0</v>
      </c>
      <c r="I276" s="62">
        <v>0</v>
      </c>
      <c r="J276" s="62">
        <v>0</v>
      </c>
      <c r="K276" s="62">
        <v>0</v>
      </c>
      <c r="L276" s="62">
        <v>0</v>
      </c>
      <c r="M276" s="62">
        <v>0</v>
      </c>
      <c r="N276" s="62">
        <v>0</v>
      </c>
      <c r="O276" s="62">
        <v>0</v>
      </c>
      <c r="P276" s="62">
        <v>0</v>
      </c>
      <c r="Q276" s="62">
        <v>0</v>
      </c>
      <c r="R276" s="62">
        <v>0</v>
      </c>
      <c r="S276" s="62">
        <v>0</v>
      </c>
      <c r="T276" s="62">
        <v>0</v>
      </c>
      <c r="U276" s="62">
        <v>0</v>
      </c>
      <c r="V276" s="62">
        <v>0</v>
      </c>
      <c r="W276" s="62">
        <v>0</v>
      </c>
      <c r="X276" s="62">
        <v>0</v>
      </c>
      <c r="Y276" s="62">
        <v>0</v>
      </c>
      <c r="Z276" s="62">
        <v>0</v>
      </c>
      <c r="AA276" s="62">
        <v>0</v>
      </c>
      <c r="AB276" s="62">
        <v>0</v>
      </c>
      <c r="AC276" s="62">
        <v>0</v>
      </c>
      <c r="AD276" s="62">
        <v>0</v>
      </c>
      <c r="AE276" s="62">
        <v>0</v>
      </c>
      <c r="AF276" s="62">
        <v>0</v>
      </c>
      <c r="AG276" s="62">
        <v>0</v>
      </c>
      <c r="AH276" s="62">
        <v>0</v>
      </c>
      <c r="AI276" s="62">
        <v>0</v>
      </c>
      <c r="AJ276" s="62">
        <v>0</v>
      </c>
      <c r="AK276" s="62">
        <v>0</v>
      </c>
      <c r="AL276" s="62">
        <v>0</v>
      </c>
      <c r="AM276" s="62">
        <v>0</v>
      </c>
      <c r="AN276" s="62">
        <v>0</v>
      </c>
      <c r="AO276" s="62">
        <v>0</v>
      </c>
      <c r="AP276" s="62">
        <v>0</v>
      </c>
      <c r="AQ276" s="62">
        <v>0</v>
      </c>
      <c r="AR276" s="62">
        <v>0</v>
      </c>
      <c r="AS276" s="62">
        <v>0</v>
      </c>
      <c r="AT276" s="62">
        <v>0</v>
      </c>
      <c r="AU276" s="62">
        <v>0</v>
      </c>
      <c r="AV276" s="62">
        <v>0</v>
      </c>
      <c r="AW276" s="62">
        <v>0</v>
      </c>
      <c r="AX276" s="62">
        <v>0</v>
      </c>
      <c r="AY276" s="62">
        <v>0</v>
      </c>
      <c r="AZ276" s="62">
        <v>0</v>
      </c>
      <c r="BA276" s="62">
        <v>0</v>
      </c>
      <c r="BB276" s="62">
        <v>0</v>
      </c>
      <c r="BC276" s="62">
        <v>0</v>
      </c>
      <c r="BD276" s="62">
        <v>0</v>
      </c>
      <c r="BE276" s="62">
        <v>0</v>
      </c>
      <c r="BF276" s="62">
        <v>0</v>
      </c>
      <c r="BG276" s="62">
        <v>0</v>
      </c>
      <c r="BH276" s="62">
        <v>0</v>
      </c>
      <c r="BI276" s="62">
        <v>0</v>
      </c>
      <c r="BJ276" s="62">
        <v>0</v>
      </c>
      <c r="BK276" s="62">
        <v>0</v>
      </c>
      <c r="BL276" s="62">
        <v>0</v>
      </c>
    </row>
    <row r="277" spans="2:64" outlineLevel="2">
      <c r="B277" s="15" t="s">
        <v>103</v>
      </c>
      <c r="C277" s="4" t="s">
        <v>18</v>
      </c>
      <c r="E277" s="25">
        <f xml:space="preserve"> $D274 * E276</f>
        <v>0</v>
      </c>
      <c r="F277" s="25">
        <f t="shared" ref="F277:AJ277" si="3150" xml:space="preserve"> $D274 * F276</f>
        <v>0</v>
      </c>
      <c r="G277" s="25">
        <f t="shared" si="3150"/>
        <v>0</v>
      </c>
      <c r="H277" s="25">
        <f t="shared" si="3150"/>
        <v>0</v>
      </c>
      <c r="I277" s="25">
        <f t="shared" si="3150"/>
        <v>0</v>
      </c>
      <c r="J277" s="25">
        <f t="shared" si="3150"/>
        <v>0</v>
      </c>
      <c r="K277" s="25">
        <f t="shared" si="3150"/>
        <v>0</v>
      </c>
      <c r="L277" s="25">
        <f t="shared" si="3150"/>
        <v>0</v>
      </c>
      <c r="M277" s="25">
        <f t="shared" si="3150"/>
        <v>0</v>
      </c>
      <c r="N277" s="25">
        <f t="shared" si="3150"/>
        <v>0</v>
      </c>
      <c r="O277" s="25">
        <f t="shared" si="3150"/>
        <v>0</v>
      </c>
      <c r="P277" s="25">
        <f t="shared" si="3150"/>
        <v>0</v>
      </c>
      <c r="Q277" s="25">
        <f t="shared" si="3150"/>
        <v>0</v>
      </c>
      <c r="R277" s="25">
        <f t="shared" si="3150"/>
        <v>0</v>
      </c>
      <c r="S277" s="25">
        <f t="shared" si="3150"/>
        <v>0</v>
      </c>
      <c r="T277" s="25">
        <f t="shared" si="3150"/>
        <v>0</v>
      </c>
      <c r="U277" s="25">
        <f t="shared" si="3150"/>
        <v>0</v>
      </c>
      <c r="V277" s="25">
        <f t="shared" si="3150"/>
        <v>0</v>
      </c>
      <c r="W277" s="25">
        <f t="shared" si="3150"/>
        <v>0</v>
      </c>
      <c r="X277" s="25">
        <f t="shared" si="3150"/>
        <v>0</v>
      </c>
      <c r="Y277" s="25">
        <f t="shared" si="3150"/>
        <v>0</v>
      </c>
      <c r="Z277" s="25">
        <f t="shared" si="3150"/>
        <v>0</v>
      </c>
      <c r="AA277" s="25">
        <f t="shared" si="3150"/>
        <v>0</v>
      </c>
      <c r="AB277" s="25">
        <f t="shared" si="3150"/>
        <v>0</v>
      </c>
      <c r="AC277" s="25">
        <f t="shared" si="3150"/>
        <v>0</v>
      </c>
      <c r="AD277" s="25">
        <f t="shared" si="3150"/>
        <v>0</v>
      </c>
      <c r="AE277" s="25">
        <f t="shared" si="3150"/>
        <v>0</v>
      </c>
      <c r="AF277" s="25">
        <f t="shared" si="3150"/>
        <v>0</v>
      </c>
      <c r="AG277" s="25">
        <f t="shared" si="3150"/>
        <v>0</v>
      </c>
      <c r="AH277" s="25">
        <f t="shared" si="3150"/>
        <v>0</v>
      </c>
      <c r="AI277" s="25">
        <f t="shared" si="3150"/>
        <v>0</v>
      </c>
      <c r="AJ277" s="25">
        <f t="shared" si="3150"/>
        <v>0</v>
      </c>
      <c r="AK277" s="25">
        <f t="shared" ref="AK277:BL277" si="3151" xml:space="preserve"> $D274 * AK276</f>
        <v>0</v>
      </c>
      <c r="AL277" s="25">
        <f t="shared" si="3151"/>
        <v>0</v>
      </c>
      <c r="AM277" s="25">
        <f t="shared" si="3151"/>
        <v>0</v>
      </c>
      <c r="AN277" s="25">
        <f t="shared" si="3151"/>
        <v>0</v>
      </c>
      <c r="AO277" s="25">
        <f t="shared" si="3151"/>
        <v>0</v>
      </c>
      <c r="AP277" s="25">
        <f t="shared" si="3151"/>
        <v>0</v>
      </c>
      <c r="AQ277" s="25">
        <f t="shared" si="3151"/>
        <v>0</v>
      </c>
      <c r="AR277" s="25">
        <f t="shared" si="3151"/>
        <v>0</v>
      </c>
      <c r="AS277" s="25">
        <f t="shared" si="3151"/>
        <v>0</v>
      </c>
      <c r="AT277" s="25">
        <f t="shared" si="3151"/>
        <v>0</v>
      </c>
      <c r="AU277" s="25">
        <f t="shared" si="3151"/>
        <v>0</v>
      </c>
      <c r="AV277" s="25">
        <f t="shared" si="3151"/>
        <v>0</v>
      </c>
      <c r="AW277" s="25">
        <f t="shared" si="3151"/>
        <v>0</v>
      </c>
      <c r="AX277" s="25">
        <f t="shared" si="3151"/>
        <v>0</v>
      </c>
      <c r="AY277" s="25">
        <f t="shared" si="3151"/>
        <v>0</v>
      </c>
      <c r="AZ277" s="25">
        <f t="shared" si="3151"/>
        <v>0</v>
      </c>
      <c r="BA277" s="25">
        <f t="shared" si="3151"/>
        <v>0</v>
      </c>
      <c r="BB277" s="25">
        <f t="shared" si="3151"/>
        <v>0</v>
      </c>
      <c r="BC277" s="25">
        <f t="shared" si="3151"/>
        <v>0</v>
      </c>
      <c r="BD277" s="25">
        <f t="shared" si="3151"/>
        <v>0</v>
      </c>
      <c r="BE277" s="25">
        <f t="shared" si="3151"/>
        <v>0</v>
      </c>
      <c r="BF277" s="25">
        <f t="shared" si="3151"/>
        <v>0</v>
      </c>
      <c r="BG277" s="25">
        <f t="shared" si="3151"/>
        <v>0</v>
      </c>
      <c r="BH277" s="25">
        <f t="shared" si="3151"/>
        <v>0</v>
      </c>
      <c r="BI277" s="25">
        <f t="shared" si="3151"/>
        <v>0</v>
      </c>
      <c r="BJ277" s="25">
        <f t="shared" si="3151"/>
        <v>0</v>
      </c>
      <c r="BK277" s="25">
        <f t="shared" si="3151"/>
        <v>0</v>
      </c>
      <c r="BL277" s="25">
        <f t="shared" si="3151"/>
        <v>0</v>
      </c>
    </row>
    <row r="278" spans="2:64" outlineLevel="2">
      <c r="B278" s="15" t="s">
        <v>104</v>
      </c>
      <c r="C278" s="4" t="s">
        <v>18</v>
      </c>
      <c r="E278" s="25">
        <f xml:space="preserve"> D278 + E277</f>
        <v>0</v>
      </c>
      <c r="F278" s="25">
        <f xml:space="preserve"> E278 + F277</f>
        <v>0</v>
      </c>
      <c r="G278" s="25">
        <f xml:space="preserve"> F278 + G277</f>
        <v>0</v>
      </c>
      <c r="H278" s="25">
        <f xml:space="preserve"> G278 + H277</f>
        <v>0</v>
      </c>
      <c r="I278" s="25">
        <f t="shared" ref="I278:AJ278" si="3152" xml:space="preserve"> H278 + I277</f>
        <v>0</v>
      </c>
      <c r="J278" s="25">
        <f t="shared" si="3152"/>
        <v>0</v>
      </c>
      <c r="K278" s="25">
        <f t="shared" si="3152"/>
        <v>0</v>
      </c>
      <c r="L278" s="25">
        <f t="shared" si="3152"/>
        <v>0</v>
      </c>
      <c r="M278" s="25">
        <f t="shared" si="3152"/>
        <v>0</v>
      </c>
      <c r="N278" s="25">
        <f t="shared" si="3152"/>
        <v>0</v>
      </c>
      <c r="O278" s="25">
        <f t="shared" si="3152"/>
        <v>0</v>
      </c>
      <c r="P278" s="25">
        <f t="shared" si="3152"/>
        <v>0</v>
      </c>
      <c r="Q278" s="25">
        <f t="shared" si="3152"/>
        <v>0</v>
      </c>
      <c r="R278" s="25">
        <f t="shared" si="3152"/>
        <v>0</v>
      </c>
      <c r="S278" s="25">
        <f t="shared" si="3152"/>
        <v>0</v>
      </c>
      <c r="T278" s="25">
        <f t="shared" si="3152"/>
        <v>0</v>
      </c>
      <c r="U278" s="25">
        <f t="shared" si="3152"/>
        <v>0</v>
      </c>
      <c r="V278" s="25">
        <f t="shared" si="3152"/>
        <v>0</v>
      </c>
      <c r="W278" s="25">
        <f t="shared" si="3152"/>
        <v>0</v>
      </c>
      <c r="X278" s="25">
        <f t="shared" si="3152"/>
        <v>0</v>
      </c>
      <c r="Y278" s="25">
        <f t="shared" si="3152"/>
        <v>0</v>
      </c>
      <c r="Z278" s="25">
        <f t="shared" si="3152"/>
        <v>0</v>
      </c>
      <c r="AA278" s="25">
        <f t="shared" si="3152"/>
        <v>0</v>
      </c>
      <c r="AB278" s="25">
        <f t="shared" si="3152"/>
        <v>0</v>
      </c>
      <c r="AC278" s="25">
        <f t="shared" si="3152"/>
        <v>0</v>
      </c>
      <c r="AD278" s="25">
        <f t="shared" si="3152"/>
        <v>0</v>
      </c>
      <c r="AE278" s="25">
        <f t="shared" si="3152"/>
        <v>0</v>
      </c>
      <c r="AF278" s="25">
        <f t="shared" si="3152"/>
        <v>0</v>
      </c>
      <c r="AG278" s="25">
        <f t="shared" si="3152"/>
        <v>0</v>
      </c>
      <c r="AH278" s="25">
        <f t="shared" si="3152"/>
        <v>0</v>
      </c>
      <c r="AI278" s="25">
        <f t="shared" si="3152"/>
        <v>0</v>
      </c>
      <c r="AJ278" s="25">
        <f t="shared" si="3152"/>
        <v>0</v>
      </c>
      <c r="AK278" s="25">
        <f t="shared" ref="AK278:BL278" si="3153" xml:space="preserve"> AJ278 + AK277</f>
        <v>0</v>
      </c>
      <c r="AL278" s="25">
        <f t="shared" si="3153"/>
        <v>0</v>
      </c>
      <c r="AM278" s="25">
        <f t="shared" si="3153"/>
        <v>0</v>
      </c>
      <c r="AN278" s="25">
        <f t="shared" si="3153"/>
        <v>0</v>
      </c>
      <c r="AO278" s="25">
        <f t="shared" si="3153"/>
        <v>0</v>
      </c>
      <c r="AP278" s="25">
        <f t="shared" si="3153"/>
        <v>0</v>
      </c>
      <c r="AQ278" s="25">
        <f t="shared" si="3153"/>
        <v>0</v>
      </c>
      <c r="AR278" s="25">
        <f t="shared" si="3153"/>
        <v>0</v>
      </c>
      <c r="AS278" s="25">
        <f t="shared" si="3153"/>
        <v>0</v>
      </c>
      <c r="AT278" s="25">
        <f t="shared" si="3153"/>
        <v>0</v>
      </c>
      <c r="AU278" s="25">
        <f t="shared" si="3153"/>
        <v>0</v>
      </c>
      <c r="AV278" s="25">
        <f t="shared" si="3153"/>
        <v>0</v>
      </c>
      <c r="AW278" s="25">
        <f t="shared" si="3153"/>
        <v>0</v>
      </c>
      <c r="AX278" s="25">
        <f t="shared" si="3153"/>
        <v>0</v>
      </c>
      <c r="AY278" s="25">
        <f t="shared" si="3153"/>
        <v>0</v>
      </c>
      <c r="AZ278" s="25">
        <f t="shared" si="3153"/>
        <v>0</v>
      </c>
      <c r="BA278" s="25">
        <f t="shared" si="3153"/>
        <v>0</v>
      </c>
      <c r="BB278" s="25">
        <f t="shared" si="3153"/>
        <v>0</v>
      </c>
      <c r="BC278" s="25">
        <f t="shared" si="3153"/>
        <v>0</v>
      </c>
      <c r="BD278" s="25">
        <f t="shared" si="3153"/>
        <v>0</v>
      </c>
      <c r="BE278" s="25">
        <f t="shared" si="3153"/>
        <v>0</v>
      </c>
      <c r="BF278" s="25">
        <f t="shared" si="3153"/>
        <v>0</v>
      </c>
      <c r="BG278" s="25">
        <f t="shared" si="3153"/>
        <v>0</v>
      </c>
      <c r="BH278" s="25">
        <f t="shared" si="3153"/>
        <v>0</v>
      </c>
      <c r="BI278" s="25">
        <f t="shared" si="3153"/>
        <v>0</v>
      </c>
      <c r="BJ278" s="25">
        <f t="shared" si="3153"/>
        <v>0</v>
      </c>
      <c r="BK278" s="25">
        <f t="shared" si="3153"/>
        <v>0</v>
      </c>
      <c r="BL278" s="25">
        <f t="shared" si="3153"/>
        <v>0</v>
      </c>
    </row>
    <row r="279" spans="2:64" outlineLevel="2">
      <c r="B279" s="50" t="s">
        <v>105</v>
      </c>
      <c r="C279" s="4" t="s">
        <v>18</v>
      </c>
      <c r="E279" s="25">
        <f xml:space="preserve"> IF(D281 &gt;= $D274, 0, D281)</f>
        <v>0</v>
      </c>
      <c r="F279" s="25">
        <f t="shared" ref="F279:AJ279" si="3154" xml:space="preserve"> IF(E281 &gt;= $D274, 0, E281)</f>
        <v>333333.3333333332</v>
      </c>
      <c r="G279" s="25">
        <f t="shared" si="3154"/>
        <v>666666.6666666664</v>
      </c>
      <c r="H279" s="25">
        <f t="shared" si="3154"/>
        <v>999999.99999999953</v>
      </c>
      <c r="I279" s="25">
        <f t="shared" si="3154"/>
        <v>1333333.3333333328</v>
      </c>
      <c r="J279" s="25">
        <f t="shared" si="3154"/>
        <v>1666666.666666666</v>
      </c>
      <c r="K279" s="25">
        <f t="shared" si="3154"/>
        <v>1999999.9999999993</v>
      </c>
      <c r="L279" s="25">
        <f t="shared" si="3154"/>
        <v>2333333.3333333326</v>
      </c>
      <c r="M279" s="25">
        <f t="shared" si="3154"/>
        <v>2666666.6666666656</v>
      </c>
      <c r="N279" s="25">
        <f t="shared" si="3154"/>
        <v>2999999.9999999986</v>
      </c>
      <c r="O279" s="25">
        <f t="shared" si="3154"/>
        <v>3333333.3333333316</v>
      </c>
      <c r="P279" s="25">
        <f t="shared" si="3154"/>
        <v>3666666.6666666646</v>
      </c>
      <c r="Q279" s="25">
        <f t="shared" si="3154"/>
        <v>3999999.9999999977</v>
      </c>
      <c r="R279" s="25">
        <f t="shared" si="3154"/>
        <v>4333333.3333333312</v>
      </c>
      <c r="S279" s="25">
        <f t="shared" si="3154"/>
        <v>4666666.6666666642</v>
      </c>
      <c r="T279" s="25">
        <f t="shared" si="3154"/>
        <v>4999999.9999999972</v>
      </c>
      <c r="U279" s="25">
        <f t="shared" si="3154"/>
        <v>5333333.3333333302</v>
      </c>
      <c r="V279" s="25">
        <f t="shared" si="3154"/>
        <v>5666666.6666666633</v>
      </c>
      <c r="W279" s="25">
        <f t="shared" si="3154"/>
        <v>5999999.9999999963</v>
      </c>
      <c r="X279" s="25">
        <f t="shared" si="3154"/>
        <v>6333333.3333333293</v>
      </c>
      <c r="Y279" s="25">
        <f t="shared" si="3154"/>
        <v>6666666.6666666623</v>
      </c>
      <c r="Z279" s="25">
        <f t="shared" si="3154"/>
        <v>6999999.9999999953</v>
      </c>
      <c r="AA279" s="25">
        <f t="shared" si="3154"/>
        <v>7333333.3333333284</v>
      </c>
      <c r="AB279" s="25">
        <f t="shared" si="3154"/>
        <v>7666666.6666666614</v>
      </c>
      <c r="AC279" s="25">
        <f t="shared" si="3154"/>
        <v>7999999.9999999944</v>
      </c>
      <c r="AD279" s="25">
        <f t="shared" si="3154"/>
        <v>8333333.3333333274</v>
      </c>
      <c r="AE279" s="25">
        <f t="shared" si="3154"/>
        <v>8666666.6666666605</v>
      </c>
      <c r="AF279" s="25">
        <f t="shared" si="3154"/>
        <v>8999999.9999999944</v>
      </c>
      <c r="AG279" s="25">
        <f t="shared" si="3154"/>
        <v>9333333.3333333284</v>
      </c>
      <c r="AH279" s="25">
        <f t="shared" si="3154"/>
        <v>9666666.6666666623</v>
      </c>
      <c r="AI279" s="25">
        <f t="shared" si="3154"/>
        <v>9999999.9999999963</v>
      </c>
      <c r="AJ279" s="25">
        <f t="shared" si="3154"/>
        <v>10333333.33333333</v>
      </c>
      <c r="AK279" s="25">
        <f t="shared" ref="AK279:BL279" si="3155" xml:space="preserve"> IF(AJ281 &gt;= $D274, 0, AJ281)</f>
        <v>10666666.666666664</v>
      </c>
      <c r="AL279" s="25">
        <f t="shared" si="3155"/>
        <v>10999999.999999998</v>
      </c>
      <c r="AM279" s="25">
        <f t="shared" si="3155"/>
        <v>11333333.333333332</v>
      </c>
      <c r="AN279" s="25">
        <f t="shared" si="3155"/>
        <v>11666666.666666666</v>
      </c>
      <c r="AO279" s="25">
        <f t="shared" si="3155"/>
        <v>0</v>
      </c>
      <c r="AP279" s="25">
        <f t="shared" si="3155"/>
        <v>0</v>
      </c>
      <c r="AQ279" s="25">
        <f t="shared" si="3155"/>
        <v>0</v>
      </c>
      <c r="AR279" s="25">
        <f t="shared" si="3155"/>
        <v>0</v>
      </c>
      <c r="AS279" s="25">
        <f t="shared" si="3155"/>
        <v>0</v>
      </c>
      <c r="AT279" s="25">
        <f t="shared" si="3155"/>
        <v>0</v>
      </c>
      <c r="AU279" s="25">
        <f t="shared" si="3155"/>
        <v>0</v>
      </c>
      <c r="AV279" s="25">
        <f t="shared" si="3155"/>
        <v>0</v>
      </c>
      <c r="AW279" s="25">
        <f t="shared" si="3155"/>
        <v>0</v>
      </c>
      <c r="AX279" s="25">
        <f t="shared" si="3155"/>
        <v>0</v>
      </c>
      <c r="AY279" s="25">
        <f t="shared" si="3155"/>
        <v>0</v>
      </c>
      <c r="AZ279" s="25">
        <f t="shared" si="3155"/>
        <v>0</v>
      </c>
      <c r="BA279" s="25">
        <f t="shared" si="3155"/>
        <v>0</v>
      </c>
      <c r="BB279" s="25">
        <f t="shared" si="3155"/>
        <v>0</v>
      </c>
      <c r="BC279" s="25">
        <f t="shared" si="3155"/>
        <v>0</v>
      </c>
      <c r="BD279" s="25">
        <f t="shared" si="3155"/>
        <v>0</v>
      </c>
      <c r="BE279" s="25">
        <f t="shared" si="3155"/>
        <v>0</v>
      </c>
      <c r="BF279" s="25">
        <f t="shared" si="3155"/>
        <v>0</v>
      </c>
      <c r="BG279" s="25">
        <f t="shared" si="3155"/>
        <v>0</v>
      </c>
      <c r="BH279" s="25">
        <f t="shared" si="3155"/>
        <v>0</v>
      </c>
      <c r="BI279" s="25">
        <f t="shared" si="3155"/>
        <v>0</v>
      </c>
      <c r="BJ279" s="25">
        <f t="shared" si="3155"/>
        <v>0</v>
      </c>
      <c r="BK279" s="25">
        <f t="shared" si="3155"/>
        <v>0</v>
      </c>
      <c r="BL279" s="25">
        <f t="shared" si="3155"/>
        <v>0</v>
      </c>
    </row>
    <row r="280" spans="2:64" outlineLevel="2">
      <c r="B280" s="50" t="s">
        <v>106</v>
      </c>
      <c r="C280" s="4" t="s">
        <v>18</v>
      </c>
      <c r="E280" s="25">
        <f xml:space="preserve"> IFERROR(IF(SUM($D280:D280) + $D274 * 1 / $D275 * E$5 &gt;= $D274, $D274 - SUM($D280:D280), $D274 * 1 / $D275 * E$5), 0)</f>
        <v>333333.3333333332</v>
      </c>
      <c r="F280" s="25">
        <f xml:space="preserve"> IFERROR(IF(SUM($D280:E280) + $D274 * 1 / $D275 * F$5 &gt;= $D274, $D274 - SUM($D280:E280), $D274 * 1 / $D275 * F$5), 0)</f>
        <v>333333.3333333332</v>
      </c>
      <c r="G280" s="25">
        <f xml:space="preserve"> IFERROR(IF(SUM($D280:F280) + $D274 * 1 / $D275 * G$5 &gt;= $D274, $D274 - SUM($D280:F280), $D274 * 1 / $D275 * G$5), 0)</f>
        <v>333333.3333333332</v>
      </c>
      <c r="H280" s="25">
        <f xml:space="preserve"> IFERROR(IF(SUM($D280:G280) + $D274 * 1 / $D275 * H$5 &gt;= $D274, $D274 - SUM($D280:G280), $D274 * 1 / $D275 * H$5), 0)</f>
        <v>333333.3333333332</v>
      </c>
      <c r="I280" s="25">
        <f xml:space="preserve"> IFERROR(IF(SUM($D280:H280) + $D274 * 1 / $D275 * I$5 &gt;= $D274, $D274 - SUM($D280:H280), $D274 * 1 / $D275 * I$5), 0)</f>
        <v>333333.3333333332</v>
      </c>
      <c r="J280" s="25">
        <f xml:space="preserve"> IFERROR(IF(SUM($D280:I280) + $D274 * 1 / $D275 * J$5 &gt;= $D274, $D274 - SUM($D280:I280), $D274 * 1 / $D275 * J$5), 0)</f>
        <v>333333.3333333332</v>
      </c>
      <c r="K280" s="25">
        <f xml:space="preserve"> IFERROR(IF(SUM($D280:J280) + $D274 * 1 / $D275 * K$5 &gt;= $D274, $D274 - SUM($D280:J280), $D274 * 1 / $D275 * K$5), 0)</f>
        <v>333333.3333333332</v>
      </c>
      <c r="L280" s="25">
        <f xml:space="preserve"> IFERROR(IF(SUM($D280:K280) + $D274 * 1 / $D275 * L$5 &gt;= $D274, $D274 - SUM($D280:K280), $D274 * 1 / $D275 * L$5), 0)</f>
        <v>333333.3333333332</v>
      </c>
      <c r="M280" s="25">
        <f xml:space="preserve"> IFERROR(IF(SUM($D280:L280) + $D274 * 1 / $D275 * M$5 &gt;= $D274, $D274 - SUM($D280:L280), $D274 * 1 / $D275 * M$5), 0)</f>
        <v>333333.3333333332</v>
      </c>
      <c r="N280" s="25">
        <f xml:space="preserve"> IFERROR(IF(SUM($D280:M280) + $D274 * 1 / $D275 * N$5 &gt;= $D274, $D274 - SUM($D280:M280), $D274 * 1 / $D275 * N$5), 0)</f>
        <v>333333.3333333332</v>
      </c>
      <c r="O280" s="25">
        <f xml:space="preserve"> IFERROR(IF(SUM($D280:N280) + $D274 * 1 / $D275 * O$5 &gt;= $D274, $D274 - SUM($D280:N280), $D274 * 1 / $D275 * O$5), 0)</f>
        <v>333333.3333333332</v>
      </c>
      <c r="P280" s="25">
        <f xml:space="preserve"> IFERROR(IF(SUM($D280:O280) + $D274 * 1 / $D275 * P$5 &gt;= $D274, $D274 - SUM($D280:O280), $D274 * 1 / $D275 * P$5), 0)</f>
        <v>333333.3333333332</v>
      </c>
      <c r="Q280" s="25">
        <f xml:space="preserve"> IFERROR(IF(SUM($D280:P280) + $D274 * 1 / $D275 * Q$5 &gt;= $D274, $D274 - SUM($D280:P280), $D274 * 1 / $D275 * Q$5), 0)</f>
        <v>333333.3333333332</v>
      </c>
      <c r="R280" s="25">
        <f xml:space="preserve"> IFERROR(IF(SUM($D280:Q280) + $D274 * 1 / $D275 * R$5 &gt;= $D274, $D274 - SUM($D280:Q280), $D274 * 1 / $D275 * R$5), 0)</f>
        <v>333333.3333333332</v>
      </c>
      <c r="S280" s="25">
        <f xml:space="preserve"> IFERROR(IF(SUM($D280:R280) + $D274 * 1 / $D275 * S$5 &gt;= $D274, $D274 - SUM($D280:R280), $D274 * 1 / $D275 * S$5), 0)</f>
        <v>333333.3333333332</v>
      </c>
      <c r="T280" s="25">
        <f xml:space="preserve"> IFERROR(IF(SUM($D280:S280) + $D274 * 1 / $D275 * T$5 &gt;= $D274, $D274 - SUM($D280:S280), $D274 * 1 / $D275 * T$5), 0)</f>
        <v>333333.3333333332</v>
      </c>
      <c r="U280" s="25">
        <f xml:space="preserve"> IFERROR(IF(SUM($D280:T280) + $D274 * 1 / $D275 * U$5 &gt;= $D274, $D274 - SUM($D280:T280), $D274 * 1 / $D275 * U$5), 0)</f>
        <v>333333.3333333332</v>
      </c>
      <c r="V280" s="25">
        <f xml:space="preserve"> IFERROR(IF(SUM($D280:U280) + $D274 * 1 / $D275 * V$5 &gt;= $D274, $D274 - SUM($D280:U280), $D274 * 1 / $D275 * V$5), 0)</f>
        <v>333333.3333333332</v>
      </c>
      <c r="W280" s="25">
        <f xml:space="preserve"> IFERROR(IF(SUM($D280:V280) + $D274 * 1 / $D275 * W$5 &gt;= $D274, $D274 - SUM($D280:V280), $D274 * 1 / $D275 * W$5), 0)</f>
        <v>333333.3333333332</v>
      </c>
      <c r="X280" s="25">
        <f xml:space="preserve"> IFERROR(IF(SUM($D280:W280) + $D274 * 1 / $D275 * X$5 &gt;= $D274, $D274 - SUM($D280:W280), $D274 * 1 / $D275 * X$5), 0)</f>
        <v>333333.3333333332</v>
      </c>
      <c r="Y280" s="25">
        <f xml:space="preserve"> IFERROR(IF(SUM($D280:X280) + $D274 * 1 / $D275 * Y$5 &gt;= $D274, $D274 - SUM($D280:X280), $D274 * 1 / $D275 * Y$5), 0)</f>
        <v>333333.3333333332</v>
      </c>
      <c r="Z280" s="25">
        <f xml:space="preserve"> IFERROR(IF(SUM($D280:Y280) + $D274 * 1 / $D275 * Z$5 &gt;= $D274, $D274 - SUM($D280:Y280), $D274 * 1 / $D275 * Z$5), 0)</f>
        <v>333333.3333333332</v>
      </c>
      <c r="AA280" s="25">
        <f xml:space="preserve"> IFERROR(IF(SUM($D280:Z280) + $D274 * 1 / $D275 * AA$5 &gt;= $D274, $D274 - SUM($D280:Z280), $D274 * 1 / $D275 * AA$5), 0)</f>
        <v>333333.3333333332</v>
      </c>
      <c r="AB280" s="25">
        <f xml:space="preserve"> IFERROR(IF(SUM($D280:AA280) + $D274 * 1 / $D275 * AB$5 &gt;= $D274, $D274 - SUM($D280:AA280), $D274 * 1 / $D275 * AB$5), 0)</f>
        <v>333333.3333333332</v>
      </c>
      <c r="AC280" s="25">
        <f xml:space="preserve"> IFERROR(IF(SUM($D280:AB280) + $D274 * 1 / $D275 * AC$5 &gt;= $D274, $D274 - SUM($D280:AB280), $D274 * 1 / $D275 * AC$5), 0)</f>
        <v>333333.3333333332</v>
      </c>
      <c r="AD280" s="25">
        <f xml:space="preserve"> IFERROR(IF(SUM($D280:AC280) + $D274 * 1 / $D275 * AD$5 &gt;= $D274, $D274 - SUM($D280:AC280), $D274 * 1 / $D275 * AD$5), 0)</f>
        <v>333333.3333333332</v>
      </c>
      <c r="AE280" s="25">
        <f xml:space="preserve"> IFERROR(IF(SUM($D280:AD280) + $D274 * 1 / $D275 * AE$5 &gt;= $D274, $D274 - SUM($D280:AD280), $D274 * 1 / $D275 * AE$5), 0)</f>
        <v>333333.3333333332</v>
      </c>
      <c r="AF280" s="25">
        <f xml:space="preserve"> IFERROR(IF(SUM($D280:AE280) + $D274 * 1 / $D275 * AF$5 &gt;= $D274, $D274 - SUM($D280:AE280), $D274 * 1 / $D275 * AF$5), 0)</f>
        <v>333333.3333333332</v>
      </c>
      <c r="AG280" s="25">
        <f xml:space="preserve"> IFERROR(IF(SUM($D280:AF280) + $D274 * 1 / $D275 * AG$5 &gt;= $D274, $D274 - SUM($D280:AF280), $D274 * 1 / $D275 * AG$5), 0)</f>
        <v>333333.3333333332</v>
      </c>
      <c r="AH280" s="25">
        <f xml:space="preserve"> IFERROR(IF(SUM($D280:AG280) + $D274 * 1 / $D275 * AH$5 &gt;= $D274, $D274 - SUM($D280:AG280), $D274 * 1 / $D275 * AH$5), 0)</f>
        <v>333333.3333333332</v>
      </c>
      <c r="AI280" s="25">
        <f xml:space="preserve"> IFERROR(IF(SUM($D280:AH280) + $D274 * 1 / $D275 * AI$5 &gt;= $D274, $D274 - SUM($D280:AH280), $D274 * 1 / $D275 * AI$5), 0)</f>
        <v>333333.3333333332</v>
      </c>
      <c r="AJ280" s="25">
        <f xml:space="preserve"> IFERROR(IF(SUM($D280:AI280) + $D274 * 1 / $D275 * AJ$5 &gt;= $D274, $D274 - SUM($D280:AI280), $D274 * 1 / $D275 * AJ$5), 0)</f>
        <v>333333.3333333332</v>
      </c>
      <c r="AK280" s="25">
        <f xml:space="preserve"> IFERROR(IF(SUM($D280:AJ280) + $D274 * 1 / $D275 * AK$5 &gt;= $D274, $D274 - SUM($D280:AJ280), $D274 * 1 / $D275 * AK$5), 0)</f>
        <v>333333.3333333332</v>
      </c>
      <c r="AL280" s="25">
        <f xml:space="preserve"> IFERROR(IF(SUM($D280:AK280) + $D274 * 1 / $D275 * AL$5 &gt;= $D274, $D274 - SUM($D280:AK280), $D274 * 1 / $D275 * AL$5), 0)</f>
        <v>333333.3333333332</v>
      </c>
      <c r="AM280" s="25">
        <f xml:space="preserve"> IFERROR(IF(SUM($D280:AL280) + $D274 * 1 / $D275 * AM$5 &gt;= $D274, $D274 - SUM($D280:AL280), $D274 * 1 / $D275 * AM$5), 0)</f>
        <v>333333.3333333332</v>
      </c>
      <c r="AN280" s="25">
        <f xml:space="preserve"> IFERROR(IF(SUM($D280:AM280) + $D274 * 1 / $D275 * AN$5 &gt;= $D274, $D274 - SUM($D280:AM280), $D274 * 1 / $D275 * AN$5), 0)</f>
        <v>333333.33333333395</v>
      </c>
      <c r="AO280" s="25">
        <f xml:space="preserve"> IFERROR(IF(SUM($D280:AN280) + $D274 * 1 / $D275 * AO$5 &gt;= $D274, $D274 - SUM($D280:AN280), $D274 * 1 / $D275 * AO$5), 0)</f>
        <v>0</v>
      </c>
      <c r="AP280" s="25">
        <f xml:space="preserve"> IFERROR(IF(SUM($D280:AO280) + $D274 * 1 / $D275 * AP$5 &gt;= $D274, $D274 - SUM($D280:AO280), $D274 * 1 / $D275 * AP$5), 0)</f>
        <v>0</v>
      </c>
      <c r="AQ280" s="25">
        <f xml:space="preserve"> IFERROR(IF(SUM($D280:AP280) + $D274 * 1 / $D275 * AQ$5 &gt;= $D274, $D274 - SUM($D280:AP280), $D274 * 1 / $D275 * AQ$5), 0)</f>
        <v>0</v>
      </c>
      <c r="AR280" s="25">
        <f xml:space="preserve"> IFERROR(IF(SUM($D280:AQ280) + $D274 * 1 / $D275 * AR$5 &gt;= $D274, $D274 - SUM($D280:AQ280), $D274 * 1 / $D275 * AR$5), 0)</f>
        <v>0</v>
      </c>
      <c r="AS280" s="25">
        <f xml:space="preserve"> IFERROR(IF(SUM($D280:AR280) + $D274 * 1 / $D275 * AS$5 &gt;= $D274, $D274 - SUM($D280:AR280), $D274 * 1 / $D275 * AS$5), 0)</f>
        <v>0</v>
      </c>
      <c r="AT280" s="25">
        <f xml:space="preserve"> IFERROR(IF(SUM($D280:AS280) + $D274 * 1 / $D275 * AT$5 &gt;= $D274, $D274 - SUM($D280:AS280), $D274 * 1 / $D275 * AT$5), 0)</f>
        <v>0</v>
      </c>
      <c r="AU280" s="25">
        <f xml:space="preserve"> IFERROR(IF(SUM($D280:AT280) + $D274 * 1 / $D275 * AU$5 &gt;= $D274, $D274 - SUM($D280:AT280), $D274 * 1 / $D275 * AU$5), 0)</f>
        <v>0</v>
      </c>
      <c r="AV280" s="25">
        <f xml:space="preserve"> IFERROR(IF(SUM($D280:AU280) + $D274 * 1 / $D275 * AV$5 &gt;= $D274, $D274 - SUM($D280:AU280), $D274 * 1 / $D275 * AV$5), 0)</f>
        <v>0</v>
      </c>
      <c r="AW280" s="25">
        <f xml:space="preserve"> IFERROR(IF(SUM($D280:AV280) + $D274 * 1 / $D275 * AW$5 &gt;= $D274, $D274 - SUM($D280:AV280), $D274 * 1 / $D275 * AW$5), 0)</f>
        <v>0</v>
      </c>
      <c r="AX280" s="25">
        <f xml:space="preserve"> IFERROR(IF(SUM($D280:AW280) + $D274 * 1 / $D275 * AX$5 &gt;= $D274, $D274 - SUM($D280:AW280), $D274 * 1 / $D275 * AX$5), 0)</f>
        <v>0</v>
      </c>
      <c r="AY280" s="25">
        <f xml:space="preserve"> IFERROR(IF(SUM($D280:AX280) + $D274 * 1 / $D275 * AY$5 &gt;= $D274, $D274 - SUM($D280:AX280), $D274 * 1 / $D275 * AY$5), 0)</f>
        <v>0</v>
      </c>
      <c r="AZ280" s="25">
        <f xml:space="preserve"> IFERROR(IF(SUM($D280:AY280) + $D274 * 1 / $D275 * AZ$5 &gt;= $D274, $D274 - SUM($D280:AY280), $D274 * 1 / $D275 * AZ$5), 0)</f>
        <v>0</v>
      </c>
      <c r="BA280" s="25">
        <f xml:space="preserve"> IFERROR(IF(SUM($D280:AZ280) + $D274 * 1 / $D275 * BA$5 &gt;= $D274, $D274 - SUM($D280:AZ280), $D274 * 1 / $D275 * BA$5), 0)</f>
        <v>0</v>
      </c>
      <c r="BB280" s="25">
        <f xml:space="preserve"> IFERROR(IF(SUM($D280:BA280) + $D274 * 1 / $D275 * BB$5 &gt;= $D274, $D274 - SUM($D280:BA280), $D274 * 1 / $D275 * BB$5), 0)</f>
        <v>0</v>
      </c>
      <c r="BC280" s="25">
        <f xml:space="preserve"> IFERROR(IF(SUM($D280:BB280) + $D274 * 1 / $D275 * BC$5 &gt;= $D274, $D274 - SUM($D280:BB280), $D274 * 1 / $D275 * BC$5), 0)</f>
        <v>0</v>
      </c>
      <c r="BD280" s="25">
        <f xml:space="preserve"> IFERROR(IF(SUM($D280:BC280) + $D274 * 1 / $D275 * BD$5 &gt;= $D274, $D274 - SUM($D280:BC280), $D274 * 1 / $D275 * BD$5), 0)</f>
        <v>0</v>
      </c>
      <c r="BE280" s="25">
        <f xml:space="preserve"> IFERROR(IF(SUM($D280:BD280) + $D274 * 1 / $D275 * BE$5 &gt;= $D274, $D274 - SUM($D280:BD280), $D274 * 1 / $D275 * BE$5), 0)</f>
        <v>0</v>
      </c>
      <c r="BF280" s="25">
        <f xml:space="preserve"> IFERROR(IF(SUM($D280:BE280) + $D274 * 1 / $D275 * BF$5 &gt;= $D274, $D274 - SUM($D280:BE280), $D274 * 1 / $D275 * BF$5), 0)</f>
        <v>0</v>
      </c>
      <c r="BG280" s="25">
        <f xml:space="preserve"> IFERROR(IF(SUM($D280:BF280) + $D274 * 1 / $D275 * BG$5 &gt;= $D274, $D274 - SUM($D280:BF280), $D274 * 1 / $D275 * BG$5), 0)</f>
        <v>0</v>
      </c>
      <c r="BH280" s="25">
        <f xml:space="preserve"> IFERROR(IF(SUM($D280:BG280) + $D274 * 1 / $D275 * BH$5 &gt;= $D274, $D274 - SUM($D280:BG280), $D274 * 1 / $D275 * BH$5), 0)</f>
        <v>0</v>
      </c>
      <c r="BI280" s="25">
        <f xml:space="preserve"> IFERROR(IF(SUM($D280:BH280) + $D274 * 1 / $D275 * BI$5 &gt;= $D274, $D274 - SUM($D280:BH280), $D274 * 1 / $D275 * BI$5), 0)</f>
        <v>0</v>
      </c>
      <c r="BJ280" s="25">
        <f xml:space="preserve"> IFERROR(IF(SUM($D280:BI280) + $D274 * 1 / $D275 * BJ$5 &gt;= $D274, $D274 - SUM($D280:BI280), $D274 * 1 / $D275 * BJ$5), 0)</f>
        <v>0</v>
      </c>
      <c r="BK280" s="25">
        <f xml:space="preserve"> IFERROR(IF(SUM($D280:BJ280) + $D274 * 1 / $D275 * BK$5 &gt;= $D274, $D274 - SUM($D280:BJ280), $D274 * 1 / $D275 * BK$5), 0)</f>
        <v>0</v>
      </c>
      <c r="BL280" s="25">
        <f xml:space="preserve"> IFERROR(IF(SUM($D280:BK280) + $D274 * 1 / $D275 * BL$5 &gt;= $D274, $D274 - SUM($D280:BK280), $D274 * 1 / $D275 * BL$5), 0)</f>
        <v>0</v>
      </c>
    </row>
    <row r="281" spans="2:64" outlineLevel="2">
      <c r="B281" s="50" t="s">
        <v>107</v>
      </c>
      <c r="C281" s="4" t="s">
        <v>18</v>
      </c>
      <c r="E281" s="25">
        <f xml:space="preserve"> E279 + E280</f>
        <v>333333.3333333332</v>
      </c>
      <c r="F281" s="25">
        <f t="shared" ref="F281:AJ281" si="3156" xml:space="preserve"> F279 + F280</f>
        <v>666666.6666666664</v>
      </c>
      <c r="G281" s="25">
        <f t="shared" si="3156"/>
        <v>999999.99999999953</v>
      </c>
      <c r="H281" s="25">
        <f t="shared" si="3156"/>
        <v>1333333.3333333328</v>
      </c>
      <c r="I281" s="25">
        <f t="shared" si="3156"/>
        <v>1666666.666666666</v>
      </c>
      <c r="J281" s="25">
        <f t="shared" si="3156"/>
        <v>1999999.9999999993</v>
      </c>
      <c r="K281" s="25">
        <f t="shared" si="3156"/>
        <v>2333333.3333333326</v>
      </c>
      <c r="L281" s="25">
        <f t="shared" si="3156"/>
        <v>2666666.6666666656</v>
      </c>
      <c r="M281" s="25">
        <f t="shared" si="3156"/>
        <v>2999999.9999999986</v>
      </c>
      <c r="N281" s="25">
        <f t="shared" si="3156"/>
        <v>3333333.3333333316</v>
      </c>
      <c r="O281" s="25">
        <f t="shared" si="3156"/>
        <v>3666666.6666666646</v>
      </c>
      <c r="P281" s="25">
        <f t="shared" si="3156"/>
        <v>3999999.9999999977</v>
      </c>
      <c r="Q281" s="25">
        <f t="shared" si="3156"/>
        <v>4333333.3333333312</v>
      </c>
      <c r="R281" s="25">
        <f t="shared" si="3156"/>
        <v>4666666.6666666642</v>
      </c>
      <c r="S281" s="25">
        <f t="shared" si="3156"/>
        <v>4999999.9999999972</v>
      </c>
      <c r="T281" s="25">
        <f t="shared" si="3156"/>
        <v>5333333.3333333302</v>
      </c>
      <c r="U281" s="25">
        <f t="shared" si="3156"/>
        <v>5666666.6666666633</v>
      </c>
      <c r="V281" s="25">
        <f t="shared" si="3156"/>
        <v>5999999.9999999963</v>
      </c>
      <c r="W281" s="25">
        <f t="shared" si="3156"/>
        <v>6333333.3333333293</v>
      </c>
      <c r="X281" s="25">
        <f t="shared" si="3156"/>
        <v>6666666.6666666623</v>
      </c>
      <c r="Y281" s="25">
        <f t="shared" si="3156"/>
        <v>6999999.9999999953</v>
      </c>
      <c r="Z281" s="25">
        <f t="shared" si="3156"/>
        <v>7333333.3333333284</v>
      </c>
      <c r="AA281" s="25">
        <f t="shared" si="3156"/>
        <v>7666666.6666666614</v>
      </c>
      <c r="AB281" s="25">
        <f t="shared" si="3156"/>
        <v>7999999.9999999944</v>
      </c>
      <c r="AC281" s="25">
        <f t="shared" si="3156"/>
        <v>8333333.3333333274</v>
      </c>
      <c r="AD281" s="25">
        <f t="shared" si="3156"/>
        <v>8666666.6666666605</v>
      </c>
      <c r="AE281" s="25">
        <f t="shared" si="3156"/>
        <v>8999999.9999999944</v>
      </c>
      <c r="AF281" s="25">
        <f t="shared" si="3156"/>
        <v>9333333.3333333284</v>
      </c>
      <c r="AG281" s="25">
        <f t="shared" si="3156"/>
        <v>9666666.6666666623</v>
      </c>
      <c r="AH281" s="25">
        <f t="shared" si="3156"/>
        <v>9999999.9999999963</v>
      </c>
      <c r="AI281" s="25">
        <f t="shared" si="3156"/>
        <v>10333333.33333333</v>
      </c>
      <c r="AJ281" s="25">
        <f t="shared" si="3156"/>
        <v>10666666.666666664</v>
      </c>
      <c r="AK281" s="25">
        <f t="shared" ref="AK281:BL281" si="3157" xml:space="preserve"> AK279 + AK280</f>
        <v>10999999.999999998</v>
      </c>
      <c r="AL281" s="25">
        <f t="shared" si="3157"/>
        <v>11333333.333333332</v>
      </c>
      <c r="AM281" s="25">
        <f t="shared" si="3157"/>
        <v>11666666.666666666</v>
      </c>
      <c r="AN281" s="25">
        <f t="shared" si="3157"/>
        <v>12000000</v>
      </c>
      <c r="AO281" s="25">
        <f t="shared" si="3157"/>
        <v>0</v>
      </c>
      <c r="AP281" s="25">
        <f t="shared" si="3157"/>
        <v>0</v>
      </c>
      <c r="AQ281" s="25">
        <f t="shared" si="3157"/>
        <v>0</v>
      </c>
      <c r="AR281" s="25">
        <f t="shared" si="3157"/>
        <v>0</v>
      </c>
      <c r="AS281" s="25">
        <f t="shared" si="3157"/>
        <v>0</v>
      </c>
      <c r="AT281" s="25">
        <f t="shared" si="3157"/>
        <v>0</v>
      </c>
      <c r="AU281" s="25">
        <f t="shared" si="3157"/>
        <v>0</v>
      </c>
      <c r="AV281" s="25">
        <f t="shared" si="3157"/>
        <v>0</v>
      </c>
      <c r="AW281" s="25">
        <f t="shared" si="3157"/>
        <v>0</v>
      </c>
      <c r="AX281" s="25">
        <f t="shared" si="3157"/>
        <v>0</v>
      </c>
      <c r="AY281" s="25">
        <f t="shared" si="3157"/>
        <v>0</v>
      </c>
      <c r="AZ281" s="25">
        <f t="shared" si="3157"/>
        <v>0</v>
      </c>
      <c r="BA281" s="25">
        <f t="shared" si="3157"/>
        <v>0</v>
      </c>
      <c r="BB281" s="25">
        <f t="shared" si="3157"/>
        <v>0</v>
      </c>
      <c r="BC281" s="25">
        <f t="shared" si="3157"/>
        <v>0</v>
      </c>
      <c r="BD281" s="25">
        <f t="shared" si="3157"/>
        <v>0</v>
      </c>
      <c r="BE281" s="25">
        <f t="shared" si="3157"/>
        <v>0</v>
      </c>
      <c r="BF281" s="25">
        <f t="shared" si="3157"/>
        <v>0</v>
      </c>
      <c r="BG281" s="25">
        <f t="shared" si="3157"/>
        <v>0</v>
      </c>
      <c r="BH281" s="25">
        <f t="shared" si="3157"/>
        <v>0</v>
      </c>
      <c r="BI281" s="25">
        <f t="shared" si="3157"/>
        <v>0</v>
      </c>
      <c r="BJ281" s="25">
        <f t="shared" si="3157"/>
        <v>0</v>
      </c>
      <c r="BK281" s="25">
        <f t="shared" si="3157"/>
        <v>0</v>
      </c>
      <c r="BL281" s="25">
        <f t="shared" si="3157"/>
        <v>0</v>
      </c>
    </row>
    <row r="282" spans="2:64" outlineLevel="2"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</row>
    <row r="283" spans="2:64" outlineLevel="1">
      <c r="B283" s="11" t="s">
        <v>108</v>
      </c>
      <c r="C283" s="4" t="s">
        <v>18</v>
      </c>
      <c r="E283" s="25">
        <f xml:space="preserve"> - E287</f>
        <v>0</v>
      </c>
      <c r="F283" s="25">
        <f t="shared" ref="F283:BL283" si="3158" xml:space="preserve"> - F287</f>
        <v>0</v>
      </c>
      <c r="G283" s="25">
        <f t="shared" si="3158"/>
        <v>0</v>
      </c>
      <c r="H283" s="25">
        <f t="shared" si="3158"/>
        <v>0</v>
      </c>
      <c r="I283" s="25">
        <f t="shared" si="3158"/>
        <v>0</v>
      </c>
      <c r="J283" s="25">
        <f t="shared" si="3158"/>
        <v>0</v>
      </c>
      <c r="K283" s="25">
        <f t="shared" si="3158"/>
        <v>0</v>
      </c>
      <c r="L283" s="25">
        <f t="shared" si="3158"/>
        <v>0</v>
      </c>
      <c r="M283" s="25">
        <f t="shared" si="3158"/>
        <v>0</v>
      </c>
      <c r="N283" s="25">
        <f t="shared" si="3158"/>
        <v>0</v>
      </c>
      <c r="O283" s="25">
        <f t="shared" si="3158"/>
        <v>0</v>
      </c>
      <c r="P283" s="25">
        <f t="shared" si="3158"/>
        <v>0</v>
      </c>
      <c r="Q283" s="25">
        <f t="shared" si="3158"/>
        <v>0</v>
      </c>
      <c r="R283" s="25">
        <f t="shared" si="3158"/>
        <v>0</v>
      </c>
      <c r="S283" s="25">
        <f t="shared" si="3158"/>
        <v>0</v>
      </c>
      <c r="T283" s="25">
        <f t="shared" si="3158"/>
        <v>0</v>
      </c>
      <c r="U283" s="25">
        <f t="shared" si="3158"/>
        <v>0</v>
      </c>
      <c r="V283" s="25">
        <f t="shared" si="3158"/>
        <v>0</v>
      </c>
      <c r="W283" s="25">
        <f t="shared" si="3158"/>
        <v>0</v>
      </c>
      <c r="X283" s="25">
        <f t="shared" si="3158"/>
        <v>0</v>
      </c>
      <c r="Y283" s="25">
        <f t="shared" si="3158"/>
        <v>0</v>
      </c>
      <c r="Z283" s="25">
        <f t="shared" si="3158"/>
        <v>0</v>
      </c>
      <c r="AA283" s="25">
        <f t="shared" si="3158"/>
        <v>0</v>
      </c>
      <c r="AB283" s="25">
        <f t="shared" si="3158"/>
        <v>0</v>
      </c>
      <c r="AC283" s="25">
        <f t="shared" si="3158"/>
        <v>0</v>
      </c>
      <c r="AD283" s="25">
        <f t="shared" si="3158"/>
        <v>0</v>
      </c>
      <c r="AE283" s="25">
        <f t="shared" si="3158"/>
        <v>0</v>
      </c>
      <c r="AF283" s="25">
        <f t="shared" si="3158"/>
        <v>0</v>
      </c>
      <c r="AG283" s="25">
        <f t="shared" si="3158"/>
        <v>0</v>
      </c>
      <c r="AH283" s="25">
        <f t="shared" si="3158"/>
        <v>0</v>
      </c>
      <c r="AI283" s="25">
        <f t="shared" si="3158"/>
        <v>0</v>
      </c>
      <c r="AJ283" s="25">
        <f t="shared" si="3158"/>
        <v>0</v>
      </c>
      <c r="AK283" s="25">
        <f t="shared" si="3158"/>
        <v>0</v>
      </c>
      <c r="AL283" s="25">
        <f t="shared" si="3158"/>
        <v>0</v>
      </c>
      <c r="AM283" s="25">
        <f t="shared" si="3158"/>
        <v>0</v>
      </c>
      <c r="AN283" s="25">
        <f t="shared" si="3158"/>
        <v>0</v>
      </c>
      <c r="AO283" s="25">
        <f t="shared" si="3158"/>
        <v>0</v>
      </c>
      <c r="AP283" s="25">
        <f t="shared" si="3158"/>
        <v>0</v>
      </c>
      <c r="AQ283" s="25">
        <f t="shared" si="3158"/>
        <v>0</v>
      </c>
      <c r="AR283" s="25">
        <f t="shared" si="3158"/>
        <v>0</v>
      </c>
      <c r="AS283" s="25">
        <f t="shared" si="3158"/>
        <v>0</v>
      </c>
      <c r="AT283" s="25">
        <f t="shared" si="3158"/>
        <v>0</v>
      </c>
      <c r="AU283" s="25">
        <f t="shared" si="3158"/>
        <v>0</v>
      </c>
      <c r="AV283" s="25">
        <f t="shared" si="3158"/>
        <v>0</v>
      </c>
      <c r="AW283" s="25">
        <f t="shared" si="3158"/>
        <v>0</v>
      </c>
      <c r="AX283" s="25">
        <f t="shared" si="3158"/>
        <v>0</v>
      </c>
      <c r="AY283" s="25">
        <f t="shared" si="3158"/>
        <v>0</v>
      </c>
      <c r="AZ283" s="25">
        <f t="shared" si="3158"/>
        <v>0</v>
      </c>
      <c r="BA283" s="25">
        <f t="shared" si="3158"/>
        <v>0</v>
      </c>
      <c r="BB283" s="25">
        <f t="shared" si="3158"/>
        <v>0</v>
      </c>
      <c r="BC283" s="25">
        <f t="shared" si="3158"/>
        <v>0</v>
      </c>
      <c r="BD283" s="25">
        <f t="shared" si="3158"/>
        <v>0</v>
      </c>
      <c r="BE283" s="25">
        <f t="shared" si="3158"/>
        <v>0</v>
      </c>
      <c r="BF283" s="25">
        <f t="shared" si="3158"/>
        <v>0</v>
      </c>
      <c r="BG283" s="25">
        <f t="shared" si="3158"/>
        <v>0</v>
      </c>
      <c r="BH283" s="25">
        <f t="shared" si="3158"/>
        <v>0</v>
      </c>
      <c r="BI283" s="25">
        <f t="shared" si="3158"/>
        <v>0</v>
      </c>
      <c r="BJ283" s="25">
        <f t="shared" si="3158"/>
        <v>0</v>
      </c>
      <c r="BK283" s="25">
        <f t="shared" si="3158"/>
        <v>0</v>
      </c>
      <c r="BL283" s="25">
        <f t="shared" si="3158"/>
        <v>0</v>
      </c>
    </row>
    <row r="284" spans="2:64" outlineLevel="2">
      <c r="B284" s="12" t="s">
        <v>99</v>
      </c>
      <c r="C284" s="4" t="s">
        <v>18</v>
      </c>
      <c r="D284" s="14">
        <f>120000*50</f>
        <v>6000000</v>
      </c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</row>
    <row r="285" spans="2:64" outlineLevel="2">
      <c r="B285" s="12" t="s">
        <v>100</v>
      </c>
      <c r="C285" s="4" t="s">
        <v>101</v>
      </c>
      <c r="D285" s="14">
        <v>3</v>
      </c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</row>
    <row r="286" spans="2:64" ht="14.45" outlineLevel="2">
      <c r="B286" s="12" t="s">
        <v>102</v>
      </c>
      <c r="E286" s="49">
        <v>0</v>
      </c>
      <c r="F286" s="49">
        <v>0</v>
      </c>
      <c r="G286" s="49">
        <v>0</v>
      </c>
      <c r="H286" s="49">
        <v>0</v>
      </c>
      <c r="I286" s="49">
        <v>0</v>
      </c>
      <c r="J286" s="49">
        <v>0</v>
      </c>
      <c r="K286" s="49">
        <v>0</v>
      </c>
      <c r="L286" s="49">
        <v>0</v>
      </c>
      <c r="M286" s="49">
        <v>0</v>
      </c>
      <c r="N286" s="49">
        <v>0</v>
      </c>
      <c r="O286" s="49">
        <v>0</v>
      </c>
      <c r="P286" s="49">
        <v>0</v>
      </c>
      <c r="Q286" s="49">
        <v>0</v>
      </c>
      <c r="R286" s="49">
        <v>0</v>
      </c>
      <c r="S286" s="49">
        <v>0</v>
      </c>
      <c r="T286" s="49">
        <v>0</v>
      </c>
      <c r="U286" s="49">
        <v>0</v>
      </c>
      <c r="V286" s="49">
        <v>0</v>
      </c>
      <c r="W286" s="49">
        <v>0</v>
      </c>
      <c r="X286" s="49">
        <v>0</v>
      </c>
      <c r="Y286" s="49">
        <v>0</v>
      </c>
      <c r="Z286" s="49">
        <v>0</v>
      </c>
      <c r="AA286" s="49">
        <v>0</v>
      </c>
      <c r="AB286" s="49">
        <v>0</v>
      </c>
      <c r="AC286" s="49">
        <v>0</v>
      </c>
      <c r="AD286" s="49">
        <v>0</v>
      </c>
      <c r="AE286" s="49">
        <v>0</v>
      </c>
      <c r="AF286" s="49">
        <v>0</v>
      </c>
      <c r="AG286" s="49">
        <v>0</v>
      </c>
      <c r="AH286" s="49">
        <v>0</v>
      </c>
      <c r="AI286" s="49">
        <v>0</v>
      </c>
      <c r="AJ286" s="49">
        <v>0</v>
      </c>
      <c r="AK286" s="49">
        <v>0</v>
      </c>
      <c r="AL286" s="49">
        <v>0</v>
      </c>
      <c r="AM286" s="49">
        <v>0</v>
      </c>
      <c r="AN286" s="49">
        <v>0</v>
      </c>
      <c r="AO286" s="49">
        <v>0</v>
      </c>
      <c r="AP286" s="49">
        <v>0</v>
      </c>
      <c r="AQ286" s="49">
        <v>0</v>
      </c>
      <c r="AR286" s="49">
        <v>0</v>
      </c>
      <c r="AS286" s="49">
        <v>0</v>
      </c>
      <c r="AT286" s="49">
        <v>0</v>
      </c>
      <c r="AU286" s="49">
        <v>0</v>
      </c>
      <c r="AV286" s="49">
        <v>0</v>
      </c>
      <c r="AW286" s="49">
        <v>0</v>
      </c>
      <c r="AX286" s="49">
        <v>0</v>
      </c>
      <c r="AY286" s="49">
        <v>0</v>
      </c>
      <c r="AZ286" s="49">
        <v>0</v>
      </c>
      <c r="BA286" s="49">
        <v>0</v>
      </c>
      <c r="BB286" s="49">
        <v>0</v>
      </c>
      <c r="BC286" s="49">
        <v>0</v>
      </c>
      <c r="BD286" s="49">
        <v>0</v>
      </c>
      <c r="BE286" s="49">
        <v>0</v>
      </c>
      <c r="BF286" s="49">
        <v>0</v>
      </c>
      <c r="BG286" s="49">
        <v>0</v>
      </c>
      <c r="BH286" s="49">
        <v>0</v>
      </c>
      <c r="BI286" s="49">
        <v>0</v>
      </c>
      <c r="BJ286" s="49">
        <v>0</v>
      </c>
      <c r="BK286" s="49">
        <v>0</v>
      </c>
      <c r="BL286" s="49">
        <v>0</v>
      </c>
    </row>
    <row r="287" spans="2:64" outlineLevel="2">
      <c r="B287" s="15" t="s">
        <v>103</v>
      </c>
      <c r="C287" s="4" t="s">
        <v>18</v>
      </c>
      <c r="E287" s="25">
        <f xml:space="preserve"> $D284 * E286</f>
        <v>0</v>
      </c>
      <c r="F287" s="25">
        <f t="shared" ref="F287:P287" si="3159" xml:space="preserve"> $D284 * F286</f>
        <v>0</v>
      </c>
      <c r="G287" s="25">
        <f t="shared" si="3159"/>
        <v>0</v>
      </c>
      <c r="H287" s="25">
        <f t="shared" si="3159"/>
        <v>0</v>
      </c>
      <c r="I287" s="25">
        <f t="shared" si="3159"/>
        <v>0</v>
      </c>
      <c r="J287" s="25">
        <f t="shared" si="3159"/>
        <v>0</v>
      </c>
      <c r="K287" s="25">
        <f t="shared" si="3159"/>
        <v>0</v>
      </c>
      <c r="L287" s="25">
        <f t="shared" si="3159"/>
        <v>0</v>
      </c>
      <c r="M287" s="25">
        <f t="shared" si="3159"/>
        <v>0</v>
      </c>
      <c r="N287" s="25">
        <f t="shared" si="3159"/>
        <v>0</v>
      </c>
      <c r="O287" s="25">
        <f t="shared" si="3159"/>
        <v>0</v>
      </c>
      <c r="P287" s="25">
        <f t="shared" si="3159"/>
        <v>0</v>
      </c>
      <c r="Q287" s="25">
        <f xml:space="preserve"> $D284 * Q286</f>
        <v>0</v>
      </c>
      <c r="R287" s="25">
        <f t="shared" ref="R287:AZ287" si="3160" xml:space="preserve"> $D284 * R286</f>
        <v>0</v>
      </c>
      <c r="S287" s="25">
        <f t="shared" si="3160"/>
        <v>0</v>
      </c>
      <c r="T287" s="25">
        <f t="shared" si="3160"/>
        <v>0</v>
      </c>
      <c r="U287" s="25">
        <f t="shared" si="3160"/>
        <v>0</v>
      </c>
      <c r="V287" s="25">
        <f t="shared" si="3160"/>
        <v>0</v>
      </c>
      <c r="W287" s="25">
        <f t="shared" si="3160"/>
        <v>0</v>
      </c>
      <c r="X287" s="25">
        <f t="shared" si="3160"/>
        <v>0</v>
      </c>
      <c r="Y287" s="25">
        <f t="shared" si="3160"/>
        <v>0</v>
      </c>
      <c r="Z287" s="25">
        <f t="shared" si="3160"/>
        <v>0</v>
      </c>
      <c r="AA287" s="25">
        <f t="shared" si="3160"/>
        <v>0</v>
      </c>
      <c r="AB287" s="25">
        <f t="shared" si="3160"/>
        <v>0</v>
      </c>
      <c r="AC287" s="25">
        <f t="shared" si="3160"/>
        <v>0</v>
      </c>
      <c r="AD287" s="25">
        <f t="shared" si="3160"/>
        <v>0</v>
      </c>
      <c r="AE287" s="25">
        <f t="shared" si="3160"/>
        <v>0</v>
      </c>
      <c r="AF287" s="25">
        <f t="shared" si="3160"/>
        <v>0</v>
      </c>
      <c r="AG287" s="25">
        <f t="shared" si="3160"/>
        <v>0</v>
      </c>
      <c r="AH287" s="25">
        <f t="shared" si="3160"/>
        <v>0</v>
      </c>
      <c r="AI287" s="25">
        <f t="shared" si="3160"/>
        <v>0</v>
      </c>
      <c r="AJ287" s="25">
        <f t="shared" si="3160"/>
        <v>0</v>
      </c>
      <c r="AK287" s="25">
        <f t="shared" si="3160"/>
        <v>0</v>
      </c>
      <c r="AL287" s="25">
        <f t="shared" si="3160"/>
        <v>0</v>
      </c>
      <c r="AM287" s="25">
        <f t="shared" si="3160"/>
        <v>0</v>
      </c>
      <c r="AN287" s="25">
        <f t="shared" si="3160"/>
        <v>0</v>
      </c>
      <c r="AO287" s="25">
        <f t="shared" si="3160"/>
        <v>0</v>
      </c>
      <c r="AP287" s="25">
        <f t="shared" si="3160"/>
        <v>0</v>
      </c>
      <c r="AQ287" s="25">
        <f t="shared" si="3160"/>
        <v>0</v>
      </c>
      <c r="AR287" s="25">
        <f t="shared" si="3160"/>
        <v>0</v>
      </c>
      <c r="AS287" s="25">
        <f t="shared" si="3160"/>
        <v>0</v>
      </c>
      <c r="AT287" s="25">
        <f t="shared" si="3160"/>
        <v>0</v>
      </c>
      <c r="AU287" s="25">
        <f t="shared" si="3160"/>
        <v>0</v>
      </c>
      <c r="AV287" s="25">
        <f t="shared" si="3160"/>
        <v>0</v>
      </c>
      <c r="AW287" s="25">
        <f t="shared" si="3160"/>
        <v>0</v>
      </c>
      <c r="AX287" s="25">
        <f t="shared" si="3160"/>
        <v>0</v>
      </c>
      <c r="AY287" s="25">
        <f t="shared" si="3160"/>
        <v>0</v>
      </c>
      <c r="AZ287" s="25">
        <f t="shared" si="3160"/>
        <v>0</v>
      </c>
      <c r="BA287" s="25">
        <f t="shared" ref="BA287:BL287" si="3161" xml:space="preserve"> $D284 * BA286</f>
        <v>0</v>
      </c>
      <c r="BB287" s="25">
        <f t="shared" si="3161"/>
        <v>0</v>
      </c>
      <c r="BC287" s="25">
        <f t="shared" si="3161"/>
        <v>0</v>
      </c>
      <c r="BD287" s="25">
        <f t="shared" si="3161"/>
        <v>0</v>
      </c>
      <c r="BE287" s="25">
        <f t="shared" si="3161"/>
        <v>0</v>
      </c>
      <c r="BF287" s="25">
        <f t="shared" si="3161"/>
        <v>0</v>
      </c>
      <c r="BG287" s="25">
        <f t="shared" si="3161"/>
        <v>0</v>
      </c>
      <c r="BH287" s="25">
        <f t="shared" si="3161"/>
        <v>0</v>
      </c>
      <c r="BI287" s="25">
        <f t="shared" si="3161"/>
        <v>0</v>
      </c>
      <c r="BJ287" s="25">
        <f t="shared" si="3161"/>
        <v>0</v>
      </c>
      <c r="BK287" s="25">
        <f t="shared" si="3161"/>
        <v>0</v>
      </c>
      <c r="BL287" s="25">
        <f t="shared" si="3161"/>
        <v>0</v>
      </c>
    </row>
    <row r="288" spans="2:64" outlineLevel="2">
      <c r="B288" s="15" t="s">
        <v>104</v>
      </c>
      <c r="C288" s="4" t="s">
        <v>18</v>
      </c>
      <c r="E288" s="25">
        <f xml:space="preserve"> D288 + E287</f>
        <v>0</v>
      </c>
      <c r="F288" s="25">
        <f xml:space="preserve"> E288 + F287</f>
        <v>0</v>
      </c>
      <c r="G288" s="25">
        <f xml:space="preserve"> F288 + G287</f>
        <v>0</v>
      </c>
      <c r="H288" s="25">
        <f xml:space="preserve"> G288 + H287</f>
        <v>0</v>
      </c>
      <c r="I288" s="25">
        <f t="shared" ref="I288" si="3162" xml:space="preserve"> H288 + I287</f>
        <v>0</v>
      </c>
      <c r="J288" s="25">
        <f t="shared" ref="J288" si="3163" xml:space="preserve"> I288 + J287</f>
        <v>0</v>
      </c>
      <c r="K288" s="25">
        <f t="shared" ref="K288" si="3164" xml:space="preserve"> J288 + K287</f>
        <v>0</v>
      </c>
      <c r="L288" s="25">
        <f t="shared" ref="L288" si="3165" xml:space="preserve"> K288 + L287</f>
        <v>0</v>
      </c>
      <c r="M288" s="25">
        <f t="shared" ref="M288" si="3166" xml:space="preserve"> L288 + M287</f>
        <v>0</v>
      </c>
      <c r="N288" s="25">
        <f t="shared" ref="N288" si="3167" xml:space="preserve"> M288 + N287</f>
        <v>0</v>
      </c>
      <c r="O288" s="25">
        <f t="shared" ref="O288" si="3168" xml:space="preserve"> N288 + O287</f>
        <v>0</v>
      </c>
      <c r="P288" s="25">
        <f t="shared" ref="P288" si="3169" xml:space="preserve"> O288 + P287</f>
        <v>0</v>
      </c>
      <c r="Q288" s="25">
        <f xml:space="preserve"> P288 + Q287</f>
        <v>0</v>
      </c>
      <c r="R288" s="25">
        <f xml:space="preserve"> Q288 + R287</f>
        <v>0</v>
      </c>
      <c r="S288" s="25">
        <f xml:space="preserve"> R288 + S287</f>
        <v>0</v>
      </c>
      <c r="T288" s="25">
        <f xml:space="preserve"> S288 + T287</f>
        <v>0</v>
      </c>
      <c r="U288" s="25">
        <f t="shared" ref="U288" si="3170" xml:space="preserve"> T288 + U287</f>
        <v>0</v>
      </c>
      <c r="V288" s="25">
        <f t="shared" ref="V288" si="3171" xml:space="preserve"> U288 + V287</f>
        <v>0</v>
      </c>
      <c r="W288" s="25">
        <f t="shared" ref="W288" si="3172" xml:space="preserve"> V288 + W287</f>
        <v>0</v>
      </c>
      <c r="X288" s="25">
        <f t="shared" ref="X288" si="3173" xml:space="preserve"> W288 + X287</f>
        <v>0</v>
      </c>
      <c r="Y288" s="25">
        <f t="shared" ref="Y288" si="3174" xml:space="preserve"> X288 + Y287</f>
        <v>0</v>
      </c>
      <c r="Z288" s="25">
        <f t="shared" ref="Z288" si="3175" xml:space="preserve"> Y288 + Z287</f>
        <v>0</v>
      </c>
      <c r="AA288" s="25">
        <f t="shared" ref="AA288" si="3176" xml:space="preserve"> Z288 + AA287</f>
        <v>0</v>
      </c>
      <c r="AB288" s="25">
        <f t="shared" ref="AB288" si="3177" xml:space="preserve"> AA288 + AB287</f>
        <v>0</v>
      </c>
      <c r="AC288" s="25">
        <f t="shared" ref="AC288" si="3178" xml:space="preserve"> AB288 + AC287</f>
        <v>0</v>
      </c>
      <c r="AD288" s="25">
        <f t="shared" ref="AD288" si="3179" xml:space="preserve"> AC288 + AD287</f>
        <v>0</v>
      </c>
      <c r="AE288" s="25">
        <f t="shared" ref="AE288" si="3180" xml:space="preserve"> AD288 + AE287</f>
        <v>0</v>
      </c>
      <c r="AF288" s="25">
        <f t="shared" ref="AF288" si="3181" xml:space="preserve"> AE288 + AF287</f>
        <v>0</v>
      </c>
      <c r="AG288" s="25">
        <f t="shared" ref="AG288" si="3182" xml:space="preserve"> AF288 + AG287</f>
        <v>0</v>
      </c>
      <c r="AH288" s="25">
        <f t="shared" ref="AH288" si="3183" xml:space="preserve"> AG288 + AH287</f>
        <v>0</v>
      </c>
      <c r="AI288" s="25">
        <f t="shared" ref="AI288" si="3184" xml:space="preserve"> AH288 + AI287</f>
        <v>0</v>
      </c>
      <c r="AJ288" s="25">
        <f t="shared" ref="AJ288" si="3185" xml:space="preserve"> AI288 + AJ287</f>
        <v>0</v>
      </c>
      <c r="AK288" s="25">
        <f t="shared" ref="AK288" si="3186" xml:space="preserve"> AJ288 + AK287</f>
        <v>0</v>
      </c>
      <c r="AL288" s="25">
        <f t="shared" ref="AL288" si="3187" xml:space="preserve"> AK288 + AL287</f>
        <v>0</v>
      </c>
      <c r="AM288" s="25">
        <f t="shared" ref="AM288" si="3188" xml:space="preserve"> AL288 + AM287</f>
        <v>0</v>
      </c>
      <c r="AN288" s="25">
        <f t="shared" ref="AN288" si="3189" xml:space="preserve"> AM288 + AN287</f>
        <v>0</v>
      </c>
      <c r="AO288" s="25">
        <f t="shared" ref="AO288" si="3190" xml:space="preserve"> AN288 + AO287</f>
        <v>0</v>
      </c>
      <c r="AP288" s="25">
        <f t="shared" ref="AP288" si="3191" xml:space="preserve"> AO288 + AP287</f>
        <v>0</v>
      </c>
      <c r="AQ288" s="25">
        <f t="shared" ref="AQ288" si="3192" xml:space="preserve"> AP288 + AQ287</f>
        <v>0</v>
      </c>
      <c r="AR288" s="25">
        <f t="shared" ref="AR288" si="3193" xml:space="preserve"> AQ288 + AR287</f>
        <v>0</v>
      </c>
      <c r="AS288" s="25">
        <f t="shared" ref="AS288" si="3194" xml:space="preserve"> AR288 + AS287</f>
        <v>0</v>
      </c>
      <c r="AT288" s="25">
        <f t="shared" ref="AT288" si="3195" xml:space="preserve"> AS288 + AT287</f>
        <v>0</v>
      </c>
      <c r="AU288" s="25">
        <f t="shared" ref="AU288" si="3196" xml:space="preserve"> AT288 + AU287</f>
        <v>0</v>
      </c>
      <c r="AV288" s="25">
        <f t="shared" ref="AV288" si="3197" xml:space="preserve"> AU288 + AV287</f>
        <v>0</v>
      </c>
      <c r="AW288" s="25">
        <f t="shared" ref="AW288" si="3198" xml:space="preserve"> AV288 + AW287</f>
        <v>0</v>
      </c>
      <c r="AX288" s="25">
        <f t="shared" ref="AX288" si="3199" xml:space="preserve"> AW288 + AX287</f>
        <v>0</v>
      </c>
      <c r="AY288" s="25">
        <f t="shared" ref="AY288" si="3200" xml:space="preserve"> AX288 + AY287</f>
        <v>0</v>
      </c>
      <c r="AZ288" s="25">
        <f t="shared" ref="AZ288" si="3201" xml:space="preserve"> AY288 + AZ287</f>
        <v>0</v>
      </c>
      <c r="BA288" s="25">
        <f t="shared" ref="BA288" si="3202" xml:space="preserve"> AZ288 + BA287</f>
        <v>0</v>
      </c>
      <c r="BB288" s="25">
        <f t="shared" ref="BB288" si="3203" xml:space="preserve"> BA288 + BB287</f>
        <v>0</v>
      </c>
      <c r="BC288" s="25">
        <f t="shared" ref="BC288" si="3204" xml:space="preserve"> BB288 + BC287</f>
        <v>0</v>
      </c>
      <c r="BD288" s="25">
        <f t="shared" ref="BD288" si="3205" xml:space="preserve"> BC288 + BD287</f>
        <v>0</v>
      </c>
      <c r="BE288" s="25">
        <f t="shared" ref="BE288" si="3206" xml:space="preserve"> BD288 + BE287</f>
        <v>0</v>
      </c>
      <c r="BF288" s="25">
        <f t="shared" ref="BF288" si="3207" xml:space="preserve"> BE288 + BF287</f>
        <v>0</v>
      </c>
      <c r="BG288" s="25">
        <f t="shared" ref="BG288" si="3208" xml:space="preserve"> BF288 + BG287</f>
        <v>0</v>
      </c>
      <c r="BH288" s="25">
        <f t="shared" ref="BH288" si="3209" xml:space="preserve"> BG288 + BH287</f>
        <v>0</v>
      </c>
      <c r="BI288" s="25">
        <f t="shared" ref="BI288" si="3210" xml:space="preserve"> BH288 + BI287</f>
        <v>0</v>
      </c>
      <c r="BJ288" s="25">
        <f t="shared" ref="BJ288" si="3211" xml:space="preserve"> BI288 + BJ287</f>
        <v>0</v>
      </c>
      <c r="BK288" s="25">
        <f t="shared" ref="BK288" si="3212" xml:space="preserve"> BJ288 + BK287</f>
        <v>0</v>
      </c>
      <c r="BL288" s="25">
        <f t="shared" ref="BL288" si="3213" xml:space="preserve"> BK288 + BL287</f>
        <v>0</v>
      </c>
    </row>
    <row r="289" spans="2:64" outlineLevel="2">
      <c r="B289" s="50" t="s">
        <v>105</v>
      </c>
      <c r="C289" s="4" t="s">
        <v>18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>
        <f xml:space="preserve"> IF(P291 &gt;= $D284, 0, P291)</f>
        <v>0</v>
      </c>
      <c r="R289" s="25">
        <f t="shared" ref="R289" si="3214" xml:space="preserve"> IF(Q291 &gt;= $D284, 0, Q291)</f>
        <v>166666.6666666666</v>
      </c>
      <c r="S289" s="25">
        <f t="shared" ref="S289" si="3215" xml:space="preserve"> IF(R291 &gt;= $D284, 0, R291)</f>
        <v>333333.3333333332</v>
      </c>
      <c r="T289" s="25">
        <f t="shared" ref="T289" si="3216" xml:space="preserve"> IF(S291 &gt;= $D284, 0, S291)</f>
        <v>499999.99999999977</v>
      </c>
      <c r="U289" s="25">
        <f t="shared" ref="U289" si="3217" xml:space="preserve"> IF(T291 &gt;= $D284, 0, T291)</f>
        <v>666666.6666666664</v>
      </c>
      <c r="V289" s="25">
        <f t="shared" ref="V289" si="3218" xml:space="preserve"> IF(U291 &gt;= $D284, 0, U291)</f>
        <v>833333.33333333302</v>
      </c>
      <c r="W289" s="25">
        <f t="shared" ref="W289" si="3219" xml:space="preserve"> IF(V291 &gt;= $D284, 0, V291)</f>
        <v>999999.99999999965</v>
      </c>
      <c r="X289" s="25">
        <f t="shared" ref="X289" si="3220" xml:space="preserve"> IF(W291 &gt;= $D284, 0, W291)</f>
        <v>1166666.6666666663</v>
      </c>
      <c r="Y289" s="25">
        <f t="shared" ref="Y289" si="3221" xml:space="preserve"> IF(X291 &gt;= $D284, 0, X291)</f>
        <v>1333333.3333333328</v>
      </c>
      <c r="Z289" s="25">
        <f t="shared" ref="Z289" si="3222" xml:space="preserve"> IF(Y291 &gt;= $D284, 0, Y291)</f>
        <v>1499999.9999999993</v>
      </c>
      <c r="AA289" s="25">
        <f t="shared" ref="AA289" si="3223" xml:space="preserve"> IF(Z291 &gt;= $D284, 0, Z291)</f>
        <v>1666666.6666666658</v>
      </c>
      <c r="AB289" s="25">
        <f t="shared" ref="AB289" si="3224" xml:space="preserve"> IF(AA291 &gt;= $D284, 0, AA291)</f>
        <v>1833333.3333333323</v>
      </c>
      <c r="AC289" s="25">
        <f t="shared" ref="AC289" si="3225" xml:space="preserve"> IF(AB291 &gt;= $D284, 0, AB291)</f>
        <v>1999999.9999999988</v>
      </c>
      <c r="AD289" s="25">
        <f t="shared" ref="AD289" si="3226" xml:space="preserve"> IF(AC291 &gt;= $D284, 0, AC291)</f>
        <v>2166666.6666666656</v>
      </c>
      <c r="AE289" s="25">
        <f t="shared" ref="AE289" si="3227" xml:space="preserve"> IF(AD291 &gt;= $D284, 0, AD291)</f>
        <v>2333333.3333333321</v>
      </c>
      <c r="AF289" s="25">
        <f t="shared" ref="AF289" si="3228" xml:space="preserve"> IF(AE291 &gt;= $D284, 0, AE291)</f>
        <v>2499999.9999999986</v>
      </c>
      <c r="AG289" s="25">
        <f t="shared" ref="AG289" si="3229" xml:space="preserve"> IF(AF291 &gt;= $D284, 0, AF291)</f>
        <v>2666666.6666666651</v>
      </c>
      <c r="AH289" s="25">
        <f t="shared" ref="AH289" si="3230" xml:space="preserve"> IF(AG291 &gt;= $D284, 0, AG291)</f>
        <v>2833333.3333333316</v>
      </c>
      <c r="AI289" s="25">
        <f t="shared" ref="AI289" si="3231" xml:space="preserve"> IF(AH291 &gt;= $D284, 0, AH291)</f>
        <v>2999999.9999999981</v>
      </c>
      <c r="AJ289" s="25">
        <f t="shared" ref="AJ289" si="3232" xml:space="preserve"> IF(AI291 &gt;= $D284, 0, AI291)</f>
        <v>3166666.6666666646</v>
      </c>
      <c r="AK289" s="25">
        <f t="shared" ref="AK289" si="3233" xml:space="preserve"> IF(AJ291 &gt;= $D284, 0, AJ291)</f>
        <v>3333333.3333333312</v>
      </c>
      <c r="AL289" s="25">
        <f t="shared" ref="AL289" si="3234" xml:space="preserve"> IF(AK291 &gt;= $D284, 0, AK291)</f>
        <v>3499999.9999999977</v>
      </c>
      <c r="AM289" s="25">
        <f t="shared" ref="AM289" si="3235" xml:space="preserve"> IF(AL291 &gt;= $D284, 0, AL291)</f>
        <v>3666666.6666666642</v>
      </c>
      <c r="AN289" s="25">
        <f t="shared" ref="AN289" si="3236" xml:space="preserve"> IF(AM291 &gt;= $D284, 0, AM291)</f>
        <v>3833333.3333333307</v>
      </c>
      <c r="AO289" s="25">
        <f t="shared" ref="AO289" si="3237" xml:space="preserve"> IF(AN291 &gt;= $D284, 0, AN291)</f>
        <v>3999999.9999999972</v>
      </c>
      <c r="AP289" s="25">
        <f t="shared" ref="AP289" si="3238" xml:space="preserve"> IF(AO291 &gt;= $D284, 0, AO291)</f>
        <v>4166666.6666666637</v>
      </c>
      <c r="AQ289" s="25">
        <f t="shared" ref="AQ289" si="3239" xml:space="preserve"> IF(AP291 &gt;= $D284, 0, AP291)</f>
        <v>4333333.3333333302</v>
      </c>
      <c r="AR289" s="25">
        <f t="shared" ref="AR289" si="3240" xml:space="preserve"> IF(AQ291 &gt;= $D284, 0, AQ291)</f>
        <v>4499999.9999999972</v>
      </c>
      <c r="AS289" s="25">
        <f t="shared" ref="AS289" si="3241" xml:space="preserve"> IF(AR291 &gt;= $D284, 0, AR291)</f>
        <v>4666666.6666666642</v>
      </c>
      <c r="AT289" s="25">
        <f t="shared" ref="AT289" si="3242" xml:space="preserve"> IF(AS291 &gt;= $D284, 0, AS291)</f>
        <v>4833333.3333333312</v>
      </c>
      <c r="AU289" s="25">
        <f t="shared" ref="AU289" si="3243" xml:space="preserve"> IF(AT291 &gt;= $D284, 0, AT291)</f>
        <v>4999999.9999999981</v>
      </c>
      <c r="AV289" s="25">
        <f t="shared" ref="AV289" si="3244" xml:space="preserve"> IF(AU291 &gt;= $D284, 0, AU291)</f>
        <v>5166666.6666666651</v>
      </c>
      <c r="AW289" s="25">
        <f t="shared" ref="AW289" si="3245" xml:space="preserve"> IF(AV291 &gt;= $D284, 0, AV291)</f>
        <v>5333333.3333333321</v>
      </c>
      <c r="AX289" s="25">
        <f t="shared" ref="AX289" si="3246" xml:space="preserve"> IF(AW291 &gt;= $D284, 0, AW291)</f>
        <v>5499999.9999999991</v>
      </c>
      <c r="AY289" s="25">
        <f t="shared" ref="AY289" si="3247" xml:space="preserve"> IF(AX291 &gt;= $D284, 0, AX291)</f>
        <v>5666666.666666666</v>
      </c>
      <c r="AZ289" s="25">
        <f t="shared" ref="AZ289" si="3248" xml:space="preserve"> IF(AY291 &gt;= $D284, 0, AY291)</f>
        <v>5833333.333333333</v>
      </c>
      <c r="BA289" s="25">
        <f t="shared" ref="BA289:BL289" si="3249" xml:space="preserve"> IF(AZ291 &gt;= $D284, 0, AZ291)</f>
        <v>0</v>
      </c>
      <c r="BB289" s="25">
        <f t="shared" si="3249"/>
        <v>0</v>
      </c>
      <c r="BC289" s="25">
        <f t="shared" si="3249"/>
        <v>0</v>
      </c>
      <c r="BD289" s="25">
        <f t="shared" si="3249"/>
        <v>0</v>
      </c>
      <c r="BE289" s="25">
        <f t="shared" si="3249"/>
        <v>0</v>
      </c>
      <c r="BF289" s="25">
        <f t="shared" si="3249"/>
        <v>0</v>
      </c>
      <c r="BG289" s="25">
        <f t="shared" si="3249"/>
        <v>0</v>
      </c>
      <c r="BH289" s="25">
        <f t="shared" si="3249"/>
        <v>0</v>
      </c>
      <c r="BI289" s="25">
        <f t="shared" si="3249"/>
        <v>0</v>
      </c>
      <c r="BJ289" s="25">
        <f t="shared" si="3249"/>
        <v>0</v>
      </c>
      <c r="BK289" s="25">
        <f t="shared" si="3249"/>
        <v>0</v>
      </c>
      <c r="BL289" s="25">
        <f t="shared" si="3249"/>
        <v>0</v>
      </c>
    </row>
    <row r="290" spans="2:64" outlineLevel="2">
      <c r="B290" s="50" t="s">
        <v>106</v>
      </c>
      <c r="C290" s="4" t="s">
        <v>18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>
        <f xml:space="preserve"> IFERROR(IF(SUM($D290:P290) + $D284 * 1 / $D285 * Q$5 &gt;= $D284, $D284 - SUM($D290:P290), $D284 * 1 / $D285 * Q$5), 0)</f>
        <v>166666.6666666666</v>
      </c>
      <c r="R290" s="25">
        <f xml:space="preserve"> IFERROR(IF(SUM($D290:Q290) + $D284 * 1 / $D285 * R$5 &gt;= $D284, $D284 - SUM($D290:Q290), $D284 * 1 / $D285 * R$5), 0)</f>
        <v>166666.6666666666</v>
      </c>
      <c r="S290" s="25">
        <f xml:space="preserve"> IFERROR(IF(SUM($D290:R290) + $D284 * 1 / $D285 * S$5 &gt;= $D284, $D284 - SUM($D290:R290), $D284 * 1 / $D285 * S$5), 0)</f>
        <v>166666.6666666666</v>
      </c>
      <c r="T290" s="25">
        <f xml:space="preserve"> IFERROR(IF(SUM($D290:S290) + $D284 * 1 / $D285 * T$5 &gt;= $D284, $D284 - SUM($D290:S290), $D284 * 1 / $D285 * T$5), 0)</f>
        <v>166666.6666666666</v>
      </c>
      <c r="U290" s="25">
        <f xml:space="preserve"> IFERROR(IF(SUM($D290:T290) + $D284 * 1 / $D285 * U$5 &gt;= $D284, $D284 - SUM($D290:T290), $D284 * 1 / $D285 * U$5), 0)</f>
        <v>166666.6666666666</v>
      </c>
      <c r="V290" s="25">
        <f xml:space="preserve"> IFERROR(IF(SUM($D290:U290) + $D284 * 1 / $D285 * V$5 &gt;= $D284, $D284 - SUM($D290:U290), $D284 * 1 / $D285 * V$5), 0)</f>
        <v>166666.6666666666</v>
      </c>
      <c r="W290" s="25">
        <f xml:space="preserve"> IFERROR(IF(SUM($D290:V290) + $D284 * 1 / $D285 * W$5 &gt;= $D284, $D284 - SUM($D290:V290), $D284 * 1 / $D285 * W$5), 0)</f>
        <v>166666.6666666666</v>
      </c>
      <c r="X290" s="25">
        <f xml:space="preserve"> IFERROR(IF(SUM($D290:W290) + $D284 * 1 / $D285 * X$5 &gt;= $D284, $D284 - SUM($D290:W290), $D284 * 1 / $D285 * X$5), 0)</f>
        <v>166666.6666666666</v>
      </c>
      <c r="Y290" s="25">
        <f xml:space="preserve"> IFERROR(IF(SUM($D290:X290) + $D284 * 1 / $D285 * Y$5 &gt;= $D284, $D284 - SUM($D290:X290), $D284 * 1 / $D285 * Y$5), 0)</f>
        <v>166666.6666666666</v>
      </c>
      <c r="Z290" s="25">
        <f xml:space="preserve"> IFERROR(IF(SUM($D290:Y290) + $D284 * 1 / $D285 * Z$5 &gt;= $D284, $D284 - SUM($D290:Y290), $D284 * 1 / $D285 * Z$5), 0)</f>
        <v>166666.6666666666</v>
      </c>
      <c r="AA290" s="25">
        <f xml:space="preserve"> IFERROR(IF(SUM($D290:Z290) + $D284 * 1 / $D285 * AA$5 &gt;= $D284, $D284 - SUM($D290:Z290), $D284 * 1 / $D285 * AA$5), 0)</f>
        <v>166666.6666666666</v>
      </c>
      <c r="AB290" s="25">
        <f xml:space="preserve"> IFERROR(IF(SUM($D290:AA290) + $D284 * 1 / $D285 * AB$5 &gt;= $D284, $D284 - SUM($D290:AA290), $D284 * 1 / $D285 * AB$5), 0)</f>
        <v>166666.6666666666</v>
      </c>
      <c r="AC290" s="25">
        <f xml:space="preserve"> IFERROR(IF(SUM($D290:AB290) + $D284 * 1 / $D285 * AC$5 &gt;= $D284, $D284 - SUM($D290:AB290), $D284 * 1 / $D285 * AC$5), 0)</f>
        <v>166666.6666666666</v>
      </c>
      <c r="AD290" s="25">
        <f xml:space="preserve"> IFERROR(IF(SUM($D290:AC290) + $D284 * 1 / $D285 * AD$5 &gt;= $D284, $D284 - SUM($D290:AC290), $D284 * 1 / $D285 * AD$5), 0)</f>
        <v>166666.6666666666</v>
      </c>
      <c r="AE290" s="25">
        <f xml:space="preserve"> IFERROR(IF(SUM($D290:AD290) + $D284 * 1 / $D285 * AE$5 &gt;= $D284, $D284 - SUM($D290:AD290), $D284 * 1 / $D285 * AE$5), 0)</f>
        <v>166666.6666666666</v>
      </c>
      <c r="AF290" s="25">
        <f xml:space="preserve"> IFERROR(IF(SUM($D290:AE290) + $D284 * 1 / $D285 * AF$5 &gt;= $D284, $D284 - SUM($D290:AE290), $D284 * 1 / $D285 * AF$5), 0)</f>
        <v>166666.6666666666</v>
      </c>
      <c r="AG290" s="25">
        <f xml:space="preserve"> IFERROR(IF(SUM($D290:AF290) + $D284 * 1 / $D285 * AG$5 &gt;= $D284, $D284 - SUM($D290:AF290), $D284 * 1 / $D285 * AG$5), 0)</f>
        <v>166666.6666666666</v>
      </c>
      <c r="AH290" s="25">
        <f xml:space="preserve"> IFERROR(IF(SUM($D290:AG290) + $D284 * 1 / $D285 * AH$5 &gt;= $D284, $D284 - SUM($D290:AG290), $D284 * 1 / $D285 * AH$5), 0)</f>
        <v>166666.6666666666</v>
      </c>
      <c r="AI290" s="25">
        <f xml:space="preserve"> IFERROR(IF(SUM($D290:AH290) + $D284 * 1 / $D285 * AI$5 &gt;= $D284, $D284 - SUM($D290:AH290), $D284 * 1 / $D285 * AI$5), 0)</f>
        <v>166666.6666666666</v>
      </c>
      <c r="AJ290" s="25">
        <f xml:space="preserve"> IFERROR(IF(SUM($D290:AI290) + $D284 * 1 / $D285 * AJ$5 &gt;= $D284, $D284 - SUM($D290:AI290), $D284 * 1 / $D285 * AJ$5), 0)</f>
        <v>166666.6666666666</v>
      </c>
      <c r="AK290" s="25">
        <f xml:space="preserve"> IFERROR(IF(SUM($D290:AJ290) + $D284 * 1 / $D285 * AK$5 &gt;= $D284, $D284 - SUM($D290:AJ290), $D284 * 1 / $D285 * AK$5), 0)</f>
        <v>166666.6666666666</v>
      </c>
      <c r="AL290" s="25">
        <f xml:space="preserve"> IFERROR(IF(SUM($D290:AK290) + $D284 * 1 / $D285 * AL$5 &gt;= $D284, $D284 - SUM($D290:AK290), $D284 * 1 / $D285 * AL$5), 0)</f>
        <v>166666.6666666666</v>
      </c>
      <c r="AM290" s="25">
        <f xml:space="preserve"> IFERROR(IF(SUM($D290:AL290) + $D284 * 1 / $D285 * AM$5 &gt;= $D284, $D284 - SUM($D290:AL290), $D284 * 1 / $D285 * AM$5), 0)</f>
        <v>166666.6666666666</v>
      </c>
      <c r="AN290" s="25">
        <f xml:space="preserve"> IFERROR(IF(SUM($D290:AM290) + $D284 * 1 / $D285 * AN$5 &gt;= $D284, $D284 - SUM($D290:AM290), $D284 * 1 / $D285 * AN$5), 0)</f>
        <v>166666.6666666666</v>
      </c>
      <c r="AO290" s="25">
        <f xml:space="preserve"> IFERROR(IF(SUM($D290:AN290) + $D284 * 1 / $D285 * AO$5 &gt;= $D284, $D284 - SUM($D290:AN290), $D284 * 1 / $D285 * AO$5), 0)</f>
        <v>166666.6666666666</v>
      </c>
      <c r="AP290" s="25">
        <f xml:space="preserve"> IFERROR(IF(SUM($D290:AO290) + $D284 * 1 / $D285 * AP$5 &gt;= $D284, $D284 - SUM($D290:AO290), $D284 * 1 / $D285 * AP$5), 0)</f>
        <v>166666.6666666666</v>
      </c>
      <c r="AQ290" s="25">
        <f xml:space="preserve"> IFERROR(IF(SUM($D290:AP290) + $D284 * 1 / $D285 * AQ$5 &gt;= $D284, $D284 - SUM($D290:AP290), $D284 * 1 / $D285 * AQ$5), 0)</f>
        <v>166666.6666666666</v>
      </c>
      <c r="AR290" s="25">
        <f xml:space="preserve"> IFERROR(IF(SUM($D290:AQ290) + $D284 * 1 / $D285 * AR$5 &gt;= $D284, $D284 - SUM($D290:AQ290), $D284 * 1 / $D285 * AR$5), 0)</f>
        <v>166666.6666666666</v>
      </c>
      <c r="AS290" s="25">
        <f xml:space="preserve"> IFERROR(IF(SUM($D290:AR290) + $D284 * 1 / $D285 * AS$5 &gt;= $D284, $D284 - SUM($D290:AR290), $D284 * 1 / $D285 * AS$5), 0)</f>
        <v>166666.6666666666</v>
      </c>
      <c r="AT290" s="25">
        <f xml:space="preserve"> IFERROR(IF(SUM($D290:AS290) + $D284 * 1 / $D285 * AT$5 &gt;= $D284, $D284 - SUM($D290:AS290), $D284 * 1 / $D285 * AT$5), 0)</f>
        <v>166666.6666666666</v>
      </c>
      <c r="AU290" s="25">
        <f xml:space="preserve"> IFERROR(IF(SUM($D290:AT290) + $D284 * 1 / $D285 * AU$5 &gt;= $D284, $D284 - SUM($D290:AT290), $D284 * 1 / $D285 * AU$5), 0)</f>
        <v>166666.6666666666</v>
      </c>
      <c r="AV290" s="25">
        <f xml:space="preserve"> IFERROR(IF(SUM($D290:AU290) + $D284 * 1 / $D285 * AV$5 &gt;= $D284, $D284 - SUM($D290:AU290), $D284 * 1 / $D285 * AV$5), 0)</f>
        <v>166666.6666666666</v>
      </c>
      <c r="AW290" s="25">
        <f xml:space="preserve"> IFERROR(IF(SUM($D290:AV290) + $D284 * 1 / $D285 * AW$5 &gt;= $D284, $D284 - SUM($D290:AV290), $D284 * 1 / $D285 * AW$5), 0)</f>
        <v>166666.6666666666</v>
      </c>
      <c r="AX290" s="25">
        <f xml:space="preserve"> IFERROR(IF(SUM($D290:AW290) + $D284 * 1 / $D285 * AX$5 &gt;= $D284, $D284 - SUM($D290:AW290), $D284 * 1 / $D285 * AX$5), 0)</f>
        <v>166666.6666666666</v>
      </c>
      <c r="AY290" s="25">
        <f xml:space="preserve"> IFERROR(IF(SUM($D290:AX290) + $D284 * 1 / $D285 * AY$5 &gt;= $D284, $D284 - SUM($D290:AX290), $D284 * 1 / $D285 * AY$5), 0)</f>
        <v>166666.6666666666</v>
      </c>
      <c r="AZ290" s="25">
        <f xml:space="preserve"> IFERROR(IF(SUM($D290:AY290) + $D284 * 1 / $D285 * AZ$5 &gt;= $D284, $D284 - SUM($D290:AY290), $D284 * 1 / $D285 * AZ$5), 0)</f>
        <v>166666.66666666698</v>
      </c>
      <c r="BA290" s="25">
        <f xml:space="preserve"> IFERROR(IF(SUM($D290:AZ290) + $D284 * 1 / $D285 * BA$5 &gt;= $D284, $D284 - SUM($D290:AZ290), $D284 * 1 / $D285 * BA$5), 0)</f>
        <v>0</v>
      </c>
      <c r="BB290" s="25">
        <f xml:space="preserve"> IFERROR(IF(SUM($D290:BA290) + $D284 * 1 / $D285 * BB$5 &gt;= $D284, $D284 - SUM($D290:BA290), $D284 * 1 / $D285 * BB$5), 0)</f>
        <v>0</v>
      </c>
      <c r="BC290" s="25">
        <f xml:space="preserve"> IFERROR(IF(SUM($D290:BB290) + $D284 * 1 / $D285 * BC$5 &gt;= $D284, $D284 - SUM($D290:BB290), $D284 * 1 / $D285 * BC$5), 0)</f>
        <v>0</v>
      </c>
      <c r="BD290" s="25">
        <f xml:space="preserve"> IFERROR(IF(SUM($D290:BC290) + $D284 * 1 / $D285 * BD$5 &gt;= $D284, $D284 - SUM($D290:BC290), $D284 * 1 / $D285 * BD$5), 0)</f>
        <v>0</v>
      </c>
      <c r="BE290" s="25">
        <f xml:space="preserve"> IFERROR(IF(SUM($D290:BD290) + $D284 * 1 / $D285 * BE$5 &gt;= $D284, $D284 - SUM($D290:BD290), $D284 * 1 / $D285 * BE$5), 0)</f>
        <v>0</v>
      </c>
      <c r="BF290" s="25">
        <f xml:space="preserve"> IFERROR(IF(SUM($D290:BE290) + $D284 * 1 / $D285 * BF$5 &gt;= $D284, $D284 - SUM($D290:BE290), $D284 * 1 / $D285 * BF$5), 0)</f>
        <v>0</v>
      </c>
      <c r="BG290" s="25">
        <f xml:space="preserve"> IFERROR(IF(SUM($D290:BF290) + $D284 * 1 / $D285 * BG$5 &gt;= $D284, $D284 - SUM($D290:BF290), $D284 * 1 / $D285 * BG$5), 0)</f>
        <v>0</v>
      </c>
      <c r="BH290" s="25">
        <f xml:space="preserve"> IFERROR(IF(SUM($D290:BG290) + $D284 * 1 / $D285 * BH$5 &gt;= $D284, $D284 - SUM($D290:BG290), $D284 * 1 / $D285 * BH$5), 0)</f>
        <v>0</v>
      </c>
      <c r="BI290" s="25">
        <f xml:space="preserve"> IFERROR(IF(SUM($D290:BH290) + $D284 * 1 / $D285 * BI$5 &gt;= $D284, $D284 - SUM($D290:BH290), $D284 * 1 / $D285 * BI$5), 0)</f>
        <v>0</v>
      </c>
      <c r="BJ290" s="25">
        <f xml:space="preserve"> IFERROR(IF(SUM($D290:BI290) + $D284 * 1 / $D285 * BJ$5 &gt;= $D284, $D284 - SUM($D290:BI290), $D284 * 1 / $D285 * BJ$5), 0)</f>
        <v>0</v>
      </c>
      <c r="BK290" s="25">
        <f xml:space="preserve"> IFERROR(IF(SUM($D290:BJ290) + $D284 * 1 / $D285 * BK$5 &gt;= $D284, $D284 - SUM($D290:BJ290), $D284 * 1 / $D285 * BK$5), 0)</f>
        <v>0</v>
      </c>
      <c r="BL290" s="25">
        <f xml:space="preserve"> IFERROR(IF(SUM($D290:BK290) + $D284 * 1 / $D285 * BL$5 &gt;= $D284, $D284 - SUM($D290:BK290), $D284 * 1 / $D285 * BL$5), 0)</f>
        <v>0</v>
      </c>
    </row>
    <row r="291" spans="2:64" outlineLevel="2">
      <c r="B291" s="50" t="s">
        <v>107</v>
      </c>
      <c r="C291" s="4" t="s">
        <v>18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>
        <f xml:space="preserve"> Q289 + Q290</f>
        <v>166666.6666666666</v>
      </c>
      <c r="R291" s="25">
        <f t="shared" ref="R291:AZ291" si="3250" xml:space="preserve"> R289 + R290</f>
        <v>333333.3333333332</v>
      </c>
      <c r="S291" s="25">
        <f t="shared" si="3250"/>
        <v>499999.99999999977</v>
      </c>
      <c r="T291" s="25">
        <f t="shared" si="3250"/>
        <v>666666.6666666664</v>
      </c>
      <c r="U291" s="25">
        <f t="shared" si="3250"/>
        <v>833333.33333333302</v>
      </c>
      <c r="V291" s="25">
        <f t="shared" si="3250"/>
        <v>999999.99999999965</v>
      </c>
      <c r="W291" s="25">
        <f t="shared" si="3250"/>
        <v>1166666.6666666663</v>
      </c>
      <c r="X291" s="25">
        <f t="shared" si="3250"/>
        <v>1333333.3333333328</v>
      </c>
      <c r="Y291" s="25">
        <f t="shared" si="3250"/>
        <v>1499999.9999999993</v>
      </c>
      <c r="Z291" s="25">
        <f t="shared" si="3250"/>
        <v>1666666.6666666658</v>
      </c>
      <c r="AA291" s="25">
        <f t="shared" si="3250"/>
        <v>1833333.3333333323</v>
      </c>
      <c r="AB291" s="25">
        <f t="shared" si="3250"/>
        <v>1999999.9999999988</v>
      </c>
      <c r="AC291" s="25">
        <f t="shared" si="3250"/>
        <v>2166666.6666666656</v>
      </c>
      <c r="AD291" s="25">
        <f t="shared" si="3250"/>
        <v>2333333.3333333321</v>
      </c>
      <c r="AE291" s="25">
        <f t="shared" si="3250"/>
        <v>2499999.9999999986</v>
      </c>
      <c r="AF291" s="25">
        <f t="shared" si="3250"/>
        <v>2666666.6666666651</v>
      </c>
      <c r="AG291" s="25">
        <f t="shared" si="3250"/>
        <v>2833333.3333333316</v>
      </c>
      <c r="AH291" s="25">
        <f t="shared" si="3250"/>
        <v>2999999.9999999981</v>
      </c>
      <c r="AI291" s="25">
        <f t="shared" si="3250"/>
        <v>3166666.6666666646</v>
      </c>
      <c r="AJ291" s="25">
        <f t="shared" si="3250"/>
        <v>3333333.3333333312</v>
      </c>
      <c r="AK291" s="25">
        <f t="shared" si="3250"/>
        <v>3499999.9999999977</v>
      </c>
      <c r="AL291" s="25">
        <f t="shared" si="3250"/>
        <v>3666666.6666666642</v>
      </c>
      <c r="AM291" s="25">
        <f t="shared" si="3250"/>
        <v>3833333.3333333307</v>
      </c>
      <c r="AN291" s="25">
        <f t="shared" si="3250"/>
        <v>3999999.9999999972</v>
      </c>
      <c r="AO291" s="25">
        <f t="shared" si="3250"/>
        <v>4166666.6666666637</v>
      </c>
      <c r="AP291" s="25">
        <f t="shared" si="3250"/>
        <v>4333333.3333333302</v>
      </c>
      <c r="AQ291" s="25">
        <f t="shared" si="3250"/>
        <v>4499999.9999999972</v>
      </c>
      <c r="AR291" s="25">
        <f t="shared" si="3250"/>
        <v>4666666.6666666642</v>
      </c>
      <c r="AS291" s="25">
        <f t="shared" si="3250"/>
        <v>4833333.3333333312</v>
      </c>
      <c r="AT291" s="25">
        <f t="shared" si="3250"/>
        <v>4999999.9999999981</v>
      </c>
      <c r="AU291" s="25">
        <f t="shared" si="3250"/>
        <v>5166666.6666666651</v>
      </c>
      <c r="AV291" s="25">
        <f t="shared" si="3250"/>
        <v>5333333.3333333321</v>
      </c>
      <c r="AW291" s="25">
        <f t="shared" si="3250"/>
        <v>5499999.9999999991</v>
      </c>
      <c r="AX291" s="25">
        <f t="shared" si="3250"/>
        <v>5666666.666666666</v>
      </c>
      <c r="AY291" s="25">
        <f t="shared" si="3250"/>
        <v>5833333.333333333</v>
      </c>
      <c r="AZ291" s="25">
        <f t="shared" si="3250"/>
        <v>6000000</v>
      </c>
      <c r="BA291" s="25">
        <f t="shared" ref="BA291:BL291" si="3251" xml:space="preserve"> BA289 + BA290</f>
        <v>0</v>
      </c>
      <c r="BB291" s="25">
        <f t="shared" si="3251"/>
        <v>0</v>
      </c>
      <c r="BC291" s="25">
        <f t="shared" si="3251"/>
        <v>0</v>
      </c>
      <c r="BD291" s="25">
        <f t="shared" si="3251"/>
        <v>0</v>
      </c>
      <c r="BE291" s="25">
        <f t="shared" si="3251"/>
        <v>0</v>
      </c>
      <c r="BF291" s="25">
        <f t="shared" si="3251"/>
        <v>0</v>
      </c>
      <c r="BG291" s="25">
        <f t="shared" si="3251"/>
        <v>0</v>
      </c>
      <c r="BH291" s="25">
        <f t="shared" si="3251"/>
        <v>0</v>
      </c>
      <c r="BI291" s="25">
        <f t="shared" si="3251"/>
        <v>0</v>
      </c>
      <c r="BJ291" s="25">
        <f t="shared" si="3251"/>
        <v>0</v>
      </c>
      <c r="BK291" s="25">
        <f t="shared" si="3251"/>
        <v>0</v>
      </c>
      <c r="BL291" s="25">
        <f t="shared" si="3251"/>
        <v>0</v>
      </c>
    </row>
    <row r="292" spans="2:64" outlineLevel="2">
      <c r="B292" s="50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</row>
    <row r="293" spans="2:64" outlineLevel="1">
      <c r="B293" s="11" t="s">
        <v>108</v>
      </c>
      <c r="C293" s="4" t="s">
        <v>18</v>
      </c>
      <c r="E293" s="25">
        <f xml:space="preserve"> - E297</f>
        <v>0</v>
      </c>
      <c r="F293" s="25">
        <f t="shared" ref="F293:BL293" si="3252" xml:space="preserve"> - F297</f>
        <v>0</v>
      </c>
      <c r="G293" s="25">
        <f t="shared" si="3252"/>
        <v>0</v>
      </c>
      <c r="H293" s="25">
        <f t="shared" si="3252"/>
        <v>0</v>
      </c>
      <c r="I293" s="25">
        <f t="shared" si="3252"/>
        <v>0</v>
      </c>
      <c r="J293" s="25">
        <f t="shared" si="3252"/>
        <v>0</v>
      </c>
      <c r="K293" s="25">
        <f t="shared" si="3252"/>
        <v>0</v>
      </c>
      <c r="L293" s="25">
        <f t="shared" si="3252"/>
        <v>0</v>
      </c>
      <c r="M293" s="25">
        <f t="shared" si="3252"/>
        <v>0</v>
      </c>
      <c r="N293" s="25">
        <f t="shared" si="3252"/>
        <v>0</v>
      </c>
      <c r="O293" s="25">
        <f t="shared" si="3252"/>
        <v>0</v>
      </c>
      <c r="P293" s="25">
        <f t="shared" si="3252"/>
        <v>0</v>
      </c>
      <c r="Q293" s="25">
        <f t="shared" si="3252"/>
        <v>0</v>
      </c>
      <c r="R293" s="25">
        <f t="shared" si="3252"/>
        <v>0</v>
      </c>
      <c r="S293" s="25">
        <f t="shared" si="3252"/>
        <v>0</v>
      </c>
      <c r="T293" s="25">
        <f t="shared" si="3252"/>
        <v>0</v>
      </c>
      <c r="U293" s="25">
        <f t="shared" si="3252"/>
        <v>0</v>
      </c>
      <c r="V293" s="25">
        <f t="shared" si="3252"/>
        <v>0</v>
      </c>
      <c r="W293" s="25">
        <f t="shared" si="3252"/>
        <v>0</v>
      </c>
      <c r="X293" s="25">
        <f t="shared" si="3252"/>
        <v>0</v>
      </c>
      <c r="Y293" s="25">
        <f t="shared" si="3252"/>
        <v>0</v>
      </c>
      <c r="Z293" s="25">
        <f t="shared" si="3252"/>
        <v>0</v>
      </c>
      <c r="AA293" s="25">
        <f t="shared" si="3252"/>
        <v>0</v>
      </c>
      <c r="AB293" s="25">
        <f t="shared" si="3252"/>
        <v>0</v>
      </c>
      <c r="AC293" s="25">
        <f t="shared" si="3252"/>
        <v>0</v>
      </c>
      <c r="AD293" s="25">
        <f t="shared" si="3252"/>
        <v>0</v>
      </c>
      <c r="AE293" s="25">
        <f t="shared" si="3252"/>
        <v>0</v>
      </c>
      <c r="AF293" s="25">
        <f t="shared" si="3252"/>
        <v>0</v>
      </c>
      <c r="AG293" s="25">
        <f t="shared" si="3252"/>
        <v>0</v>
      </c>
      <c r="AH293" s="25">
        <f t="shared" si="3252"/>
        <v>0</v>
      </c>
      <c r="AI293" s="25">
        <f t="shared" si="3252"/>
        <v>0</v>
      </c>
      <c r="AJ293" s="25">
        <f t="shared" si="3252"/>
        <v>0</v>
      </c>
      <c r="AK293" s="25">
        <f t="shared" si="3252"/>
        <v>0</v>
      </c>
      <c r="AL293" s="25">
        <f t="shared" si="3252"/>
        <v>0</v>
      </c>
      <c r="AM293" s="25">
        <f t="shared" si="3252"/>
        <v>0</v>
      </c>
      <c r="AN293" s="25">
        <f t="shared" si="3252"/>
        <v>0</v>
      </c>
      <c r="AO293" s="25">
        <f t="shared" si="3252"/>
        <v>0</v>
      </c>
      <c r="AP293" s="25">
        <f t="shared" si="3252"/>
        <v>0</v>
      </c>
      <c r="AQ293" s="25">
        <f t="shared" si="3252"/>
        <v>0</v>
      </c>
      <c r="AR293" s="25">
        <f t="shared" si="3252"/>
        <v>0</v>
      </c>
      <c r="AS293" s="25">
        <f t="shared" si="3252"/>
        <v>0</v>
      </c>
      <c r="AT293" s="25">
        <f t="shared" si="3252"/>
        <v>0</v>
      </c>
      <c r="AU293" s="25">
        <f t="shared" si="3252"/>
        <v>0</v>
      </c>
      <c r="AV293" s="25">
        <f t="shared" si="3252"/>
        <v>0</v>
      </c>
      <c r="AW293" s="25">
        <f t="shared" si="3252"/>
        <v>0</v>
      </c>
      <c r="AX293" s="25">
        <f t="shared" si="3252"/>
        <v>0</v>
      </c>
      <c r="AY293" s="25">
        <f t="shared" si="3252"/>
        <v>0</v>
      </c>
      <c r="AZ293" s="25">
        <f t="shared" si="3252"/>
        <v>0</v>
      </c>
      <c r="BA293" s="25">
        <f t="shared" si="3252"/>
        <v>0</v>
      </c>
      <c r="BB293" s="25">
        <f t="shared" si="3252"/>
        <v>0</v>
      </c>
      <c r="BC293" s="25">
        <f t="shared" si="3252"/>
        <v>0</v>
      </c>
      <c r="BD293" s="25">
        <f t="shared" si="3252"/>
        <v>0</v>
      </c>
      <c r="BE293" s="25">
        <f t="shared" si="3252"/>
        <v>0</v>
      </c>
      <c r="BF293" s="25">
        <f t="shared" si="3252"/>
        <v>0</v>
      </c>
      <c r="BG293" s="25">
        <f t="shared" si="3252"/>
        <v>0</v>
      </c>
      <c r="BH293" s="25">
        <f t="shared" si="3252"/>
        <v>0</v>
      </c>
      <c r="BI293" s="25">
        <f t="shared" si="3252"/>
        <v>0</v>
      </c>
      <c r="BJ293" s="25">
        <f t="shared" si="3252"/>
        <v>0</v>
      </c>
      <c r="BK293" s="25">
        <f t="shared" si="3252"/>
        <v>0</v>
      </c>
      <c r="BL293" s="25">
        <f t="shared" si="3252"/>
        <v>0</v>
      </c>
    </row>
    <row r="294" spans="2:64" outlineLevel="2">
      <c r="B294" s="12" t="s">
        <v>99</v>
      </c>
      <c r="C294" s="4" t="s">
        <v>18</v>
      </c>
      <c r="D294" s="14">
        <f>120000*50</f>
        <v>6000000</v>
      </c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</row>
    <row r="295" spans="2:64" outlineLevel="2">
      <c r="B295" s="12" t="s">
        <v>100</v>
      </c>
      <c r="C295" s="4" t="s">
        <v>101</v>
      </c>
      <c r="D295" s="14">
        <v>3</v>
      </c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</row>
    <row r="296" spans="2:64" ht="14.45" outlineLevel="2">
      <c r="B296" s="12" t="s">
        <v>102</v>
      </c>
      <c r="E296" s="49">
        <v>0</v>
      </c>
      <c r="F296" s="49">
        <v>0</v>
      </c>
      <c r="G296" s="49">
        <v>0</v>
      </c>
      <c r="H296" s="49">
        <v>0</v>
      </c>
      <c r="I296" s="49">
        <v>0</v>
      </c>
      <c r="J296" s="49">
        <v>0</v>
      </c>
      <c r="K296" s="49">
        <v>0</v>
      </c>
      <c r="L296" s="49">
        <v>0</v>
      </c>
      <c r="M296" s="49">
        <v>0</v>
      </c>
      <c r="N296" s="49">
        <v>0</v>
      </c>
      <c r="O296" s="49">
        <v>0</v>
      </c>
      <c r="P296" s="49">
        <v>0</v>
      </c>
      <c r="Q296" s="49">
        <v>0</v>
      </c>
      <c r="R296" s="49">
        <v>0</v>
      </c>
      <c r="S296" s="49">
        <v>0</v>
      </c>
      <c r="T296" s="49">
        <v>0</v>
      </c>
      <c r="U296" s="49">
        <v>0</v>
      </c>
      <c r="V296" s="49">
        <v>0</v>
      </c>
      <c r="W296" s="49">
        <v>0</v>
      </c>
      <c r="X296" s="49">
        <v>0</v>
      </c>
      <c r="Y296" s="49">
        <v>0</v>
      </c>
      <c r="Z296" s="49">
        <v>0</v>
      </c>
      <c r="AA296" s="49">
        <v>0</v>
      </c>
      <c r="AB296" s="49">
        <v>0</v>
      </c>
      <c r="AC296" s="49">
        <v>0</v>
      </c>
      <c r="AD296" s="49">
        <v>0</v>
      </c>
      <c r="AE296" s="49">
        <v>0</v>
      </c>
      <c r="AF296" s="49">
        <v>0</v>
      </c>
      <c r="AG296" s="49">
        <v>0</v>
      </c>
      <c r="AH296" s="49">
        <v>0</v>
      </c>
      <c r="AI296" s="49">
        <v>0</v>
      </c>
      <c r="AJ296" s="49">
        <v>0</v>
      </c>
      <c r="AK296" s="49">
        <v>0</v>
      </c>
      <c r="AL296" s="49">
        <v>0</v>
      </c>
      <c r="AM296" s="49">
        <v>0</v>
      </c>
      <c r="AN296" s="49">
        <v>0</v>
      </c>
      <c r="AO296" s="49">
        <v>0</v>
      </c>
      <c r="AP296" s="49">
        <v>0</v>
      </c>
      <c r="AQ296" s="49">
        <v>0</v>
      </c>
      <c r="AR296" s="49">
        <v>0</v>
      </c>
      <c r="AS296" s="49">
        <v>0</v>
      </c>
      <c r="AT296" s="49">
        <v>0</v>
      </c>
      <c r="AU296" s="49">
        <v>0</v>
      </c>
      <c r="AV296" s="49">
        <v>0</v>
      </c>
      <c r="AW296" s="49">
        <v>0</v>
      </c>
      <c r="AX296" s="49">
        <v>0</v>
      </c>
      <c r="AY296" s="49">
        <v>0</v>
      </c>
      <c r="AZ296" s="49">
        <v>0</v>
      </c>
      <c r="BA296" s="49">
        <v>0</v>
      </c>
      <c r="BB296" s="49">
        <v>0</v>
      </c>
      <c r="BC296" s="49">
        <v>0</v>
      </c>
      <c r="BD296" s="49">
        <v>0</v>
      </c>
      <c r="BE296" s="49">
        <v>0</v>
      </c>
      <c r="BF296" s="49">
        <v>0</v>
      </c>
      <c r="BG296" s="49">
        <v>0</v>
      </c>
      <c r="BH296" s="49">
        <v>0</v>
      </c>
      <c r="BI296" s="49">
        <v>0</v>
      </c>
      <c r="BJ296" s="49">
        <v>0</v>
      </c>
      <c r="BK296" s="49">
        <v>0</v>
      </c>
      <c r="BL296" s="49">
        <v>0</v>
      </c>
    </row>
    <row r="297" spans="2:64" outlineLevel="2">
      <c r="B297" s="15" t="s">
        <v>103</v>
      </c>
      <c r="C297" s="4" t="s">
        <v>18</v>
      </c>
      <c r="E297" s="25">
        <f t="shared" ref="E297:AJ297" si="3253" xml:space="preserve"> $D294 * E296</f>
        <v>0</v>
      </c>
      <c r="F297" s="25">
        <f t="shared" si="3253"/>
        <v>0</v>
      </c>
      <c r="G297" s="25">
        <f t="shared" si="3253"/>
        <v>0</v>
      </c>
      <c r="H297" s="25">
        <f t="shared" si="3253"/>
        <v>0</v>
      </c>
      <c r="I297" s="25">
        <f t="shared" si="3253"/>
        <v>0</v>
      </c>
      <c r="J297" s="25">
        <f t="shared" si="3253"/>
        <v>0</v>
      </c>
      <c r="K297" s="25">
        <f t="shared" si="3253"/>
        <v>0</v>
      </c>
      <c r="L297" s="25">
        <f t="shared" si="3253"/>
        <v>0</v>
      </c>
      <c r="M297" s="25">
        <f t="shared" si="3253"/>
        <v>0</v>
      </c>
      <c r="N297" s="25">
        <f t="shared" si="3253"/>
        <v>0</v>
      </c>
      <c r="O297" s="25">
        <f t="shared" si="3253"/>
        <v>0</v>
      </c>
      <c r="P297" s="25">
        <f t="shared" si="3253"/>
        <v>0</v>
      </c>
      <c r="Q297" s="25">
        <f t="shared" si="3253"/>
        <v>0</v>
      </c>
      <c r="R297" s="25">
        <f t="shared" si="3253"/>
        <v>0</v>
      </c>
      <c r="S297" s="25">
        <f t="shared" si="3253"/>
        <v>0</v>
      </c>
      <c r="T297" s="25">
        <f t="shared" si="3253"/>
        <v>0</v>
      </c>
      <c r="U297" s="25">
        <f t="shared" si="3253"/>
        <v>0</v>
      </c>
      <c r="V297" s="25">
        <f t="shared" si="3253"/>
        <v>0</v>
      </c>
      <c r="W297" s="25">
        <f t="shared" si="3253"/>
        <v>0</v>
      </c>
      <c r="X297" s="25">
        <f t="shared" si="3253"/>
        <v>0</v>
      </c>
      <c r="Y297" s="25">
        <f t="shared" si="3253"/>
        <v>0</v>
      </c>
      <c r="Z297" s="25">
        <f t="shared" si="3253"/>
        <v>0</v>
      </c>
      <c r="AA297" s="25">
        <f t="shared" si="3253"/>
        <v>0</v>
      </c>
      <c r="AB297" s="25">
        <f t="shared" si="3253"/>
        <v>0</v>
      </c>
      <c r="AC297" s="25">
        <f t="shared" si="3253"/>
        <v>0</v>
      </c>
      <c r="AD297" s="25">
        <f t="shared" si="3253"/>
        <v>0</v>
      </c>
      <c r="AE297" s="25">
        <f t="shared" si="3253"/>
        <v>0</v>
      </c>
      <c r="AF297" s="25">
        <f t="shared" si="3253"/>
        <v>0</v>
      </c>
      <c r="AG297" s="25">
        <f t="shared" si="3253"/>
        <v>0</v>
      </c>
      <c r="AH297" s="25">
        <f t="shared" si="3253"/>
        <v>0</v>
      </c>
      <c r="AI297" s="25">
        <f t="shared" si="3253"/>
        <v>0</v>
      </c>
      <c r="AJ297" s="25">
        <f t="shared" si="3253"/>
        <v>0</v>
      </c>
      <c r="AK297" s="25">
        <f t="shared" ref="AK297:BL297" si="3254" xml:space="preserve"> $D294 * AK296</f>
        <v>0</v>
      </c>
      <c r="AL297" s="25">
        <f t="shared" si="3254"/>
        <v>0</v>
      </c>
      <c r="AM297" s="25">
        <f t="shared" si="3254"/>
        <v>0</v>
      </c>
      <c r="AN297" s="25">
        <f t="shared" si="3254"/>
        <v>0</v>
      </c>
      <c r="AO297" s="25">
        <f t="shared" si="3254"/>
        <v>0</v>
      </c>
      <c r="AP297" s="25">
        <f t="shared" si="3254"/>
        <v>0</v>
      </c>
      <c r="AQ297" s="25">
        <f t="shared" si="3254"/>
        <v>0</v>
      </c>
      <c r="AR297" s="25">
        <f t="shared" si="3254"/>
        <v>0</v>
      </c>
      <c r="AS297" s="25">
        <f t="shared" si="3254"/>
        <v>0</v>
      </c>
      <c r="AT297" s="25">
        <f t="shared" si="3254"/>
        <v>0</v>
      </c>
      <c r="AU297" s="25">
        <f t="shared" si="3254"/>
        <v>0</v>
      </c>
      <c r="AV297" s="25">
        <f t="shared" si="3254"/>
        <v>0</v>
      </c>
      <c r="AW297" s="25">
        <f t="shared" si="3254"/>
        <v>0</v>
      </c>
      <c r="AX297" s="25">
        <f t="shared" si="3254"/>
        <v>0</v>
      </c>
      <c r="AY297" s="25">
        <f t="shared" si="3254"/>
        <v>0</v>
      </c>
      <c r="AZ297" s="25">
        <f t="shared" si="3254"/>
        <v>0</v>
      </c>
      <c r="BA297" s="25">
        <f t="shared" si="3254"/>
        <v>0</v>
      </c>
      <c r="BB297" s="25">
        <f t="shared" si="3254"/>
        <v>0</v>
      </c>
      <c r="BC297" s="25">
        <f t="shared" si="3254"/>
        <v>0</v>
      </c>
      <c r="BD297" s="25">
        <f t="shared" si="3254"/>
        <v>0</v>
      </c>
      <c r="BE297" s="25">
        <f t="shared" si="3254"/>
        <v>0</v>
      </c>
      <c r="BF297" s="25">
        <f t="shared" si="3254"/>
        <v>0</v>
      </c>
      <c r="BG297" s="25">
        <f t="shared" si="3254"/>
        <v>0</v>
      </c>
      <c r="BH297" s="25">
        <f t="shared" si="3254"/>
        <v>0</v>
      </c>
      <c r="BI297" s="25">
        <f t="shared" si="3254"/>
        <v>0</v>
      </c>
      <c r="BJ297" s="25">
        <f t="shared" si="3254"/>
        <v>0</v>
      </c>
      <c r="BK297" s="25">
        <f t="shared" si="3254"/>
        <v>0</v>
      </c>
      <c r="BL297" s="25">
        <f t="shared" si="3254"/>
        <v>0</v>
      </c>
    </row>
    <row r="298" spans="2:64" outlineLevel="2">
      <c r="B298" s="15" t="s">
        <v>104</v>
      </c>
      <c r="C298" s="4" t="s">
        <v>18</v>
      </c>
      <c r="E298" s="25">
        <f xml:space="preserve"> D298 + E297</f>
        <v>0</v>
      </c>
      <c r="F298" s="25">
        <f xml:space="preserve"> E298 + F297</f>
        <v>0</v>
      </c>
      <c r="G298" s="25">
        <f xml:space="preserve"> F298 + G297</f>
        <v>0</v>
      </c>
      <c r="H298" s="25">
        <f xml:space="preserve"> G298 + H297</f>
        <v>0</v>
      </c>
      <c r="I298" s="25">
        <f t="shared" ref="I298" si="3255" xml:space="preserve"> H298 + I297</f>
        <v>0</v>
      </c>
      <c r="J298" s="25">
        <f t="shared" ref="J298" si="3256" xml:space="preserve"> I298 + J297</f>
        <v>0</v>
      </c>
      <c r="K298" s="25">
        <f t="shared" ref="K298" si="3257" xml:space="preserve"> J298 + K297</f>
        <v>0</v>
      </c>
      <c r="L298" s="25">
        <f t="shared" ref="L298" si="3258" xml:space="preserve"> K298 + L297</f>
        <v>0</v>
      </c>
      <c r="M298" s="25">
        <f t="shared" ref="M298" si="3259" xml:space="preserve"> L298 + M297</f>
        <v>0</v>
      </c>
      <c r="N298" s="25">
        <f t="shared" ref="N298" si="3260" xml:space="preserve"> M298 + N297</f>
        <v>0</v>
      </c>
      <c r="O298" s="25">
        <f t="shared" ref="O298" si="3261" xml:space="preserve"> N298 + O297</f>
        <v>0</v>
      </c>
      <c r="P298" s="25">
        <f t="shared" ref="P298" si="3262" xml:space="preserve"> O298 + P297</f>
        <v>0</v>
      </c>
      <c r="Q298" s="25">
        <f t="shared" ref="Q298" si="3263" xml:space="preserve"> P298 + Q297</f>
        <v>0</v>
      </c>
      <c r="R298" s="25">
        <f t="shared" ref="R298" si="3264" xml:space="preserve"> Q298 + R297</f>
        <v>0</v>
      </c>
      <c r="S298" s="25">
        <f t="shared" ref="S298" si="3265" xml:space="preserve"> R298 + S297</f>
        <v>0</v>
      </c>
      <c r="T298" s="25">
        <f t="shared" ref="T298" si="3266" xml:space="preserve"> S298 + T297</f>
        <v>0</v>
      </c>
      <c r="U298" s="25">
        <f t="shared" ref="U298" si="3267" xml:space="preserve"> T298 + U297</f>
        <v>0</v>
      </c>
      <c r="V298" s="25">
        <f t="shared" ref="V298" si="3268" xml:space="preserve"> U298 + V297</f>
        <v>0</v>
      </c>
      <c r="W298" s="25">
        <f t="shared" ref="W298" si="3269" xml:space="preserve"> V298 + W297</f>
        <v>0</v>
      </c>
      <c r="X298" s="25">
        <f t="shared" ref="X298" si="3270" xml:space="preserve"> W298 + X297</f>
        <v>0</v>
      </c>
      <c r="Y298" s="25">
        <f t="shared" ref="Y298" si="3271" xml:space="preserve"> X298 + Y297</f>
        <v>0</v>
      </c>
      <c r="Z298" s="25">
        <f t="shared" ref="Z298" si="3272" xml:space="preserve"> Y298 + Z297</f>
        <v>0</v>
      </c>
      <c r="AA298" s="25">
        <f t="shared" ref="AA298" si="3273" xml:space="preserve"> Z298 + AA297</f>
        <v>0</v>
      </c>
      <c r="AB298" s="25">
        <f t="shared" ref="AB298" si="3274" xml:space="preserve"> AA298 + AB297</f>
        <v>0</v>
      </c>
      <c r="AC298" s="25">
        <f t="shared" ref="AC298" si="3275" xml:space="preserve"> AB298 + AC297</f>
        <v>0</v>
      </c>
      <c r="AD298" s="25">
        <f t="shared" ref="AD298" si="3276" xml:space="preserve"> AC298 + AD297</f>
        <v>0</v>
      </c>
      <c r="AE298" s="25">
        <f t="shared" ref="AE298" si="3277" xml:space="preserve"> AD298 + AE297</f>
        <v>0</v>
      </c>
      <c r="AF298" s="25">
        <f t="shared" ref="AF298" si="3278" xml:space="preserve"> AE298 + AF297</f>
        <v>0</v>
      </c>
      <c r="AG298" s="25">
        <f t="shared" ref="AG298" si="3279" xml:space="preserve"> AF298 + AG297</f>
        <v>0</v>
      </c>
      <c r="AH298" s="25">
        <f t="shared" ref="AH298" si="3280" xml:space="preserve"> AG298 + AH297</f>
        <v>0</v>
      </c>
      <c r="AI298" s="25">
        <f t="shared" ref="AI298" si="3281" xml:space="preserve"> AH298 + AI297</f>
        <v>0</v>
      </c>
      <c r="AJ298" s="25">
        <f t="shared" ref="AJ298" si="3282" xml:space="preserve"> AI298 + AJ297</f>
        <v>0</v>
      </c>
      <c r="AK298" s="25">
        <f t="shared" ref="AK298" si="3283" xml:space="preserve"> AJ298 + AK297</f>
        <v>0</v>
      </c>
      <c r="AL298" s="25">
        <f t="shared" ref="AL298" si="3284" xml:space="preserve"> AK298 + AL297</f>
        <v>0</v>
      </c>
      <c r="AM298" s="25">
        <f t="shared" ref="AM298" si="3285" xml:space="preserve"> AL298 + AM297</f>
        <v>0</v>
      </c>
      <c r="AN298" s="25">
        <f t="shared" ref="AN298" si="3286" xml:space="preserve"> AM298 + AN297</f>
        <v>0</v>
      </c>
      <c r="AO298" s="25">
        <f t="shared" ref="AO298" si="3287" xml:space="preserve"> AN298 + AO297</f>
        <v>0</v>
      </c>
      <c r="AP298" s="25">
        <f t="shared" ref="AP298" si="3288" xml:space="preserve"> AO298 + AP297</f>
        <v>0</v>
      </c>
      <c r="AQ298" s="25">
        <f t="shared" ref="AQ298" si="3289" xml:space="preserve"> AP298 + AQ297</f>
        <v>0</v>
      </c>
      <c r="AR298" s="25">
        <f t="shared" ref="AR298" si="3290" xml:space="preserve"> AQ298 + AR297</f>
        <v>0</v>
      </c>
      <c r="AS298" s="25">
        <f t="shared" ref="AS298" si="3291" xml:space="preserve"> AR298 + AS297</f>
        <v>0</v>
      </c>
      <c r="AT298" s="25">
        <f t="shared" ref="AT298" si="3292" xml:space="preserve"> AS298 + AT297</f>
        <v>0</v>
      </c>
      <c r="AU298" s="25">
        <f t="shared" ref="AU298" si="3293" xml:space="preserve"> AT298 + AU297</f>
        <v>0</v>
      </c>
      <c r="AV298" s="25">
        <f t="shared" ref="AV298" si="3294" xml:space="preserve"> AU298 + AV297</f>
        <v>0</v>
      </c>
      <c r="AW298" s="25">
        <f t="shared" ref="AW298" si="3295" xml:space="preserve"> AV298 + AW297</f>
        <v>0</v>
      </c>
      <c r="AX298" s="25">
        <f t="shared" ref="AX298" si="3296" xml:space="preserve"> AW298 + AX297</f>
        <v>0</v>
      </c>
      <c r="AY298" s="25">
        <f t="shared" ref="AY298" si="3297" xml:space="preserve"> AX298 + AY297</f>
        <v>0</v>
      </c>
      <c r="AZ298" s="25">
        <f t="shared" ref="AZ298" si="3298" xml:space="preserve"> AY298 + AZ297</f>
        <v>0</v>
      </c>
      <c r="BA298" s="25">
        <f t="shared" ref="BA298" si="3299" xml:space="preserve"> AZ298 + BA297</f>
        <v>0</v>
      </c>
      <c r="BB298" s="25">
        <f t="shared" ref="BB298" si="3300" xml:space="preserve"> BA298 + BB297</f>
        <v>0</v>
      </c>
      <c r="BC298" s="25">
        <f t="shared" ref="BC298" si="3301" xml:space="preserve"> BB298 + BC297</f>
        <v>0</v>
      </c>
      <c r="BD298" s="25">
        <f t="shared" ref="BD298" si="3302" xml:space="preserve"> BC298 + BD297</f>
        <v>0</v>
      </c>
      <c r="BE298" s="25">
        <f t="shared" ref="BE298" si="3303" xml:space="preserve"> BD298 + BE297</f>
        <v>0</v>
      </c>
      <c r="BF298" s="25">
        <f t="shared" ref="BF298" si="3304" xml:space="preserve"> BE298 + BF297</f>
        <v>0</v>
      </c>
      <c r="BG298" s="25">
        <f t="shared" ref="BG298" si="3305" xml:space="preserve"> BF298 + BG297</f>
        <v>0</v>
      </c>
      <c r="BH298" s="25">
        <f t="shared" ref="BH298" si="3306" xml:space="preserve"> BG298 + BH297</f>
        <v>0</v>
      </c>
      <c r="BI298" s="25">
        <f t="shared" ref="BI298" si="3307" xml:space="preserve"> BH298 + BI297</f>
        <v>0</v>
      </c>
      <c r="BJ298" s="25">
        <f t="shared" ref="BJ298" si="3308" xml:space="preserve"> BI298 + BJ297</f>
        <v>0</v>
      </c>
      <c r="BK298" s="25">
        <f t="shared" ref="BK298" si="3309" xml:space="preserve"> BJ298 + BK297</f>
        <v>0</v>
      </c>
      <c r="BL298" s="25">
        <f t="shared" ref="BL298" si="3310" xml:space="preserve"> BK298 + BL297</f>
        <v>0</v>
      </c>
    </row>
    <row r="299" spans="2:64" outlineLevel="2">
      <c r="B299" s="50" t="s">
        <v>105</v>
      </c>
      <c r="C299" s="4" t="s">
        <v>18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>
        <f t="shared" ref="AC299:BL299" si="3311" xml:space="preserve"> IF(AB301 &gt;= $D294, 0, AB301)</f>
        <v>0</v>
      </c>
      <c r="AD299" s="25">
        <f t="shared" si="3311"/>
        <v>166666.6666666666</v>
      </c>
      <c r="AE299" s="25">
        <f t="shared" si="3311"/>
        <v>333333.3333333332</v>
      </c>
      <c r="AF299" s="25">
        <f t="shared" si="3311"/>
        <v>499999.99999999977</v>
      </c>
      <c r="AG299" s="25">
        <f t="shared" si="3311"/>
        <v>666666.6666666664</v>
      </c>
      <c r="AH299" s="25">
        <f t="shared" si="3311"/>
        <v>833333.33333333302</v>
      </c>
      <c r="AI299" s="25">
        <f t="shared" si="3311"/>
        <v>999999.99999999965</v>
      </c>
      <c r="AJ299" s="25">
        <f t="shared" si="3311"/>
        <v>1166666.6666666663</v>
      </c>
      <c r="AK299" s="25">
        <f t="shared" si="3311"/>
        <v>1333333.3333333328</v>
      </c>
      <c r="AL299" s="25">
        <f t="shared" si="3311"/>
        <v>1499999.9999999993</v>
      </c>
      <c r="AM299" s="25">
        <f t="shared" si="3311"/>
        <v>1666666.6666666658</v>
      </c>
      <c r="AN299" s="25">
        <f t="shared" si="3311"/>
        <v>1833333.3333333323</v>
      </c>
      <c r="AO299" s="25">
        <f t="shared" si="3311"/>
        <v>1999999.9999999988</v>
      </c>
      <c r="AP299" s="25">
        <f t="shared" si="3311"/>
        <v>2166666.6666666656</v>
      </c>
      <c r="AQ299" s="25">
        <f t="shared" si="3311"/>
        <v>2333333.3333333321</v>
      </c>
      <c r="AR299" s="25">
        <f t="shared" si="3311"/>
        <v>2499999.9999999986</v>
      </c>
      <c r="AS299" s="25">
        <f t="shared" si="3311"/>
        <v>2666666.6666666651</v>
      </c>
      <c r="AT299" s="25">
        <f t="shared" si="3311"/>
        <v>2833333.3333333316</v>
      </c>
      <c r="AU299" s="25">
        <f t="shared" si="3311"/>
        <v>2999999.9999999981</v>
      </c>
      <c r="AV299" s="25">
        <f t="shared" si="3311"/>
        <v>3166666.6666666646</v>
      </c>
      <c r="AW299" s="25">
        <f t="shared" si="3311"/>
        <v>3333333.3333333312</v>
      </c>
      <c r="AX299" s="25">
        <f t="shared" si="3311"/>
        <v>3499999.9999999977</v>
      </c>
      <c r="AY299" s="25">
        <f t="shared" si="3311"/>
        <v>3666666.6666666642</v>
      </c>
      <c r="AZ299" s="25">
        <f t="shared" si="3311"/>
        <v>3833333.3333333307</v>
      </c>
      <c r="BA299" s="25">
        <f t="shared" si="3311"/>
        <v>3999999.9999999972</v>
      </c>
      <c r="BB299" s="25">
        <f t="shared" si="3311"/>
        <v>4166666.6666666637</v>
      </c>
      <c r="BC299" s="25">
        <f t="shared" si="3311"/>
        <v>4333333.3333333302</v>
      </c>
      <c r="BD299" s="25">
        <f t="shared" si="3311"/>
        <v>4499999.9999999972</v>
      </c>
      <c r="BE299" s="25">
        <f t="shared" si="3311"/>
        <v>4666666.6666666642</v>
      </c>
      <c r="BF299" s="25">
        <f t="shared" si="3311"/>
        <v>4833333.3333333312</v>
      </c>
      <c r="BG299" s="25">
        <f t="shared" si="3311"/>
        <v>4999999.9999999981</v>
      </c>
      <c r="BH299" s="25">
        <f t="shared" si="3311"/>
        <v>5166666.6666666651</v>
      </c>
      <c r="BI299" s="25">
        <f t="shared" si="3311"/>
        <v>5333333.3333333321</v>
      </c>
      <c r="BJ299" s="25">
        <f t="shared" si="3311"/>
        <v>5499999.9999999991</v>
      </c>
      <c r="BK299" s="25">
        <f t="shared" si="3311"/>
        <v>5666666.666666666</v>
      </c>
      <c r="BL299" s="25">
        <f t="shared" si="3311"/>
        <v>5833333.333333333</v>
      </c>
    </row>
    <row r="300" spans="2:64" outlineLevel="2">
      <c r="B300" s="50" t="s">
        <v>106</v>
      </c>
      <c r="C300" s="4" t="s">
        <v>18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>
        <f xml:space="preserve"> IFERROR(IF(SUM($D300:AB300) + $D294 * 1 / $D295 * AC$5 &gt;= $D294, $D294 - SUM($D300:AB300), $D294 * 1 / $D295 * AC$5), 0)</f>
        <v>166666.6666666666</v>
      </c>
      <c r="AD300" s="25">
        <f xml:space="preserve"> IFERROR(IF(SUM($D300:AC300) + $D294 * 1 / $D295 * AD$5 &gt;= $D294, $D294 - SUM($D300:AC300), $D294 * 1 / $D295 * AD$5), 0)</f>
        <v>166666.6666666666</v>
      </c>
      <c r="AE300" s="25">
        <f xml:space="preserve"> IFERROR(IF(SUM($D300:AD300) + $D294 * 1 / $D295 * AE$5 &gt;= $D294, $D294 - SUM($D300:AD300), $D294 * 1 / $D295 * AE$5), 0)</f>
        <v>166666.6666666666</v>
      </c>
      <c r="AF300" s="25">
        <f xml:space="preserve"> IFERROR(IF(SUM($D300:AE300) + $D294 * 1 / $D295 * AF$5 &gt;= $D294, $D294 - SUM($D300:AE300), $D294 * 1 / $D295 * AF$5), 0)</f>
        <v>166666.6666666666</v>
      </c>
      <c r="AG300" s="25">
        <f xml:space="preserve"> IFERROR(IF(SUM($D300:AF300) + $D294 * 1 / $D295 * AG$5 &gt;= $D294, $D294 - SUM($D300:AF300), $D294 * 1 / $D295 * AG$5), 0)</f>
        <v>166666.6666666666</v>
      </c>
      <c r="AH300" s="25">
        <f xml:space="preserve"> IFERROR(IF(SUM($D300:AG300) + $D294 * 1 / $D295 * AH$5 &gt;= $D294, $D294 - SUM($D300:AG300), $D294 * 1 / $D295 * AH$5), 0)</f>
        <v>166666.6666666666</v>
      </c>
      <c r="AI300" s="25">
        <f xml:space="preserve"> IFERROR(IF(SUM($D300:AH300) + $D294 * 1 / $D295 * AI$5 &gt;= $D294, $D294 - SUM($D300:AH300), $D294 * 1 / $D295 * AI$5), 0)</f>
        <v>166666.6666666666</v>
      </c>
      <c r="AJ300" s="25">
        <f xml:space="preserve"> IFERROR(IF(SUM($D300:AI300) + $D294 * 1 / $D295 * AJ$5 &gt;= $D294, $D294 - SUM($D300:AI300), $D294 * 1 / $D295 * AJ$5), 0)</f>
        <v>166666.6666666666</v>
      </c>
      <c r="AK300" s="25">
        <f xml:space="preserve"> IFERROR(IF(SUM($D300:AJ300) + $D294 * 1 / $D295 * AK$5 &gt;= $D294, $D294 - SUM($D300:AJ300), $D294 * 1 / $D295 * AK$5), 0)</f>
        <v>166666.6666666666</v>
      </c>
      <c r="AL300" s="25">
        <f xml:space="preserve"> IFERROR(IF(SUM($D300:AK300) + $D294 * 1 / $D295 * AL$5 &gt;= $D294, $D294 - SUM($D300:AK300), $D294 * 1 / $D295 * AL$5), 0)</f>
        <v>166666.6666666666</v>
      </c>
      <c r="AM300" s="25">
        <f xml:space="preserve"> IFERROR(IF(SUM($D300:AL300) + $D294 * 1 / $D295 * AM$5 &gt;= $D294, $D294 - SUM($D300:AL300), $D294 * 1 / $D295 * AM$5), 0)</f>
        <v>166666.6666666666</v>
      </c>
      <c r="AN300" s="25">
        <f xml:space="preserve"> IFERROR(IF(SUM($D300:AM300) + $D294 * 1 / $D295 * AN$5 &gt;= $D294, $D294 - SUM($D300:AM300), $D294 * 1 / $D295 * AN$5), 0)</f>
        <v>166666.6666666666</v>
      </c>
      <c r="AO300" s="25">
        <f xml:space="preserve"> IFERROR(IF(SUM($D300:AN300) + $D294 * 1 / $D295 * AO$5 &gt;= $D294, $D294 - SUM($D300:AN300), $D294 * 1 / $D295 * AO$5), 0)</f>
        <v>166666.6666666666</v>
      </c>
      <c r="AP300" s="25">
        <f xml:space="preserve"> IFERROR(IF(SUM($D300:AO300) + $D294 * 1 / $D295 * AP$5 &gt;= $D294, $D294 - SUM($D300:AO300), $D294 * 1 / $D295 * AP$5), 0)</f>
        <v>166666.6666666666</v>
      </c>
      <c r="AQ300" s="25">
        <f xml:space="preserve"> IFERROR(IF(SUM($D300:AP300) + $D294 * 1 / $D295 * AQ$5 &gt;= $D294, $D294 - SUM($D300:AP300), $D294 * 1 / $D295 * AQ$5), 0)</f>
        <v>166666.6666666666</v>
      </c>
      <c r="AR300" s="25">
        <f xml:space="preserve"> IFERROR(IF(SUM($D300:AQ300) + $D294 * 1 / $D295 * AR$5 &gt;= $D294, $D294 - SUM($D300:AQ300), $D294 * 1 / $D295 * AR$5), 0)</f>
        <v>166666.6666666666</v>
      </c>
      <c r="AS300" s="25">
        <f xml:space="preserve"> IFERROR(IF(SUM($D300:AR300) + $D294 * 1 / $D295 * AS$5 &gt;= $D294, $D294 - SUM($D300:AR300), $D294 * 1 / $D295 * AS$5), 0)</f>
        <v>166666.6666666666</v>
      </c>
      <c r="AT300" s="25">
        <f xml:space="preserve"> IFERROR(IF(SUM($D300:AS300) + $D294 * 1 / $D295 * AT$5 &gt;= $D294, $D294 - SUM($D300:AS300), $D294 * 1 / $D295 * AT$5), 0)</f>
        <v>166666.6666666666</v>
      </c>
      <c r="AU300" s="25">
        <f xml:space="preserve"> IFERROR(IF(SUM($D300:AT300) + $D294 * 1 / $D295 * AU$5 &gt;= $D294, $D294 - SUM($D300:AT300), $D294 * 1 / $D295 * AU$5), 0)</f>
        <v>166666.6666666666</v>
      </c>
      <c r="AV300" s="25">
        <f xml:space="preserve"> IFERROR(IF(SUM($D300:AU300) + $D294 * 1 / $D295 * AV$5 &gt;= $D294, $D294 - SUM($D300:AU300), $D294 * 1 / $D295 * AV$5), 0)</f>
        <v>166666.6666666666</v>
      </c>
      <c r="AW300" s="25">
        <f xml:space="preserve"> IFERROR(IF(SUM($D300:AV300) + $D294 * 1 / $D295 * AW$5 &gt;= $D294, $D294 - SUM($D300:AV300), $D294 * 1 / $D295 * AW$5), 0)</f>
        <v>166666.6666666666</v>
      </c>
      <c r="AX300" s="25">
        <f xml:space="preserve"> IFERROR(IF(SUM($D300:AW300) + $D294 * 1 / $D295 * AX$5 &gt;= $D294, $D294 - SUM($D300:AW300), $D294 * 1 / $D295 * AX$5), 0)</f>
        <v>166666.6666666666</v>
      </c>
      <c r="AY300" s="25">
        <f xml:space="preserve"> IFERROR(IF(SUM($D300:AX300) + $D294 * 1 / $D295 * AY$5 &gt;= $D294, $D294 - SUM($D300:AX300), $D294 * 1 / $D295 * AY$5), 0)</f>
        <v>166666.6666666666</v>
      </c>
      <c r="AZ300" s="25">
        <f xml:space="preserve"> IFERROR(IF(SUM($D300:AY300) + $D294 * 1 / $D295 * AZ$5 &gt;= $D294, $D294 - SUM($D300:AY300), $D294 * 1 / $D295 * AZ$5), 0)</f>
        <v>166666.6666666666</v>
      </c>
      <c r="BA300" s="25">
        <f xml:space="preserve"> IFERROR(IF(SUM($D300:AZ300) + $D294 * 1 / $D295 * BA$5 &gt;= $D294, $D294 - SUM($D300:AZ300), $D294 * 1 / $D295 * BA$5), 0)</f>
        <v>166666.6666666666</v>
      </c>
      <c r="BB300" s="25">
        <f xml:space="preserve"> IFERROR(IF(SUM($D300:BA300) + $D294 * 1 / $D295 * BB$5 &gt;= $D294, $D294 - SUM($D300:BA300), $D294 * 1 / $D295 * BB$5), 0)</f>
        <v>166666.6666666666</v>
      </c>
      <c r="BC300" s="25">
        <f xml:space="preserve"> IFERROR(IF(SUM($D300:BB300) + $D294 * 1 / $D295 * BC$5 &gt;= $D294, $D294 - SUM($D300:BB300), $D294 * 1 / $D295 * BC$5), 0)</f>
        <v>166666.6666666666</v>
      </c>
      <c r="BD300" s="25">
        <f xml:space="preserve"> IFERROR(IF(SUM($D300:BC300) + $D294 * 1 / $D295 * BD$5 &gt;= $D294, $D294 - SUM($D300:BC300), $D294 * 1 / $D295 * BD$5), 0)</f>
        <v>166666.6666666666</v>
      </c>
      <c r="BE300" s="25">
        <f xml:space="preserve"> IFERROR(IF(SUM($D300:BD300) + $D294 * 1 / $D295 * BE$5 &gt;= $D294, $D294 - SUM($D300:BD300), $D294 * 1 / $D295 * BE$5), 0)</f>
        <v>166666.6666666666</v>
      </c>
      <c r="BF300" s="25">
        <f xml:space="preserve"> IFERROR(IF(SUM($D300:BE300) + $D294 * 1 / $D295 * BF$5 &gt;= $D294, $D294 - SUM($D300:BE300), $D294 * 1 / $D295 * BF$5), 0)</f>
        <v>166666.6666666666</v>
      </c>
      <c r="BG300" s="25">
        <f xml:space="preserve"> IFERROR(IF(SUM($D300:BF300) + $D294 * 1 / $D295 * BG$5 &gt;= $D294, $D294 - SUM($D300:BF300), $D294 * 1 / $D295 * BG$5), 0)</f>
        <v>166666.6666666666</v>
      </c>
      <c r="BH300" s="25">
        <f xml:space="preserve"> IFERROR(IF(SUM($D300:BG300) + $D294 * 1 / $D295 * BH$5 &gt;= $D294, $D294 - SUM($D300:BG300), $D294 * 1 / $D295 * BH$5), 0)</f>
        <v>166666.6666666666</v>
      </c>
      <c r="BI300" s="25">
        <f xml:space="preserve"> IFERROR(IF(SUM($D300:BH300) + $D294 * 1 / $D295 * BI$5 &gt;= $D294, $D294 - SUM($D300:BH300), $D294 * 1 / $D295 * BI$5), 0)</f>
        <v>166666.6666666666</v>
      </c>
      <c r="BJ300" s="25">
        <f xml:space="preserve"> IFERROR(IF(SUM($D300:BI300) + $D294 * 1 / $D295 * BJ$5 &gt;= $D294, $D294 - SUM($D300:BI300), $D294 * 1 / $D295 * BJ$5), 0)</f>
        <v>166666.6666666666</v>
      </c>
      <c r="BK300" s="25">
        <f xml:space="preserve"> IFERROR(IF(SUM($D300:BJ300) + $D294 * 1 / $D295 * BK$5 &gt;= $D294, $D294 - SUM($D300:BJ300), $D294 * 1 / $D295 * BK$5), 0)</f>
        <v>166666.6666666666</v>
      </c>
      <c r="BL300" s="25">
        <f xml:space="preserve"> IFERROR(IF(SUM($D300:BK300) + $D294 * 1 / $D295 * BL$5 &gt;= $D294, $D294 - SUM($D300:BK300), $D294 * 1 / $D295 * BL$5), 0)</f>
        <v>166666.66666666698</v>
      </c>
    </row>
    <row r="301" spans="2:64" outlineLevel="2">
      <c r="B301" s="50" t="s">
        <v>107</v>
      </c>
      <c r="C301" s="4" t="s">
        <v>18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>
        <f t="shared" ref="AC301:BL301" si="3312" xml:space="preserve"> AC299 + AC300</f>
        <v>166666.6666666666</v>
      </c>
      <c r="AD301" s="25">
        <f t="shared" si="3312"/>
        <v>333333.3333333332</v>
      </c>
      <c r="AE301" s="25">
        <f t="shared" si="3312"/>
        <v>499999.99999999977</v>
      </c>
      <c r="AF301" s="25">
        <f t="shared" si="3312"/>
        <v>666666.6666666664</v>
      </c>
      <c r="AG301" s="25">
        <f t="shared" si="3312"/>
        <v>833333.33333333302</v>
      </c>
      <c r="AH301" s="25">
        <f t="shared" si="3312"/>
        <v>999999.99999999965</v>
      </c>
      <c r="AI301" s="25">
        <f t="shared" si="3312"/>
        <v>1166666.6666666663</v>
      </c>
      <c r="AJ301" s="25">
        <f t="shared" si="3312"/>
        <v>1333333.3333333328</v>
      </c>
      <c r="AK301" s="25">
        <f t="shared" si="3312"/>
        <v>1499999.9999999993</v>
      </c>
      <c r="AL301" s="25">
        <f t="shared" si="3312"/>
        <v>1666666.6666666658</v>
      </c>
      <c r="AM301" s="25">
        <f t="shared" si="3312"/>
        <v>1833333.3333333323</v>
      </c>
      <c r="AN301" s="25">
        <f t="shared" si="3312"/>
        <v>1999999.9999999988</v>
      </c>
      <c r="AO301" s="25">
        <f t="shared" si="3312"/>
        <v>2166666.6666666656</v>
      </c>
      <c r="AP301" s="25">
        <f t="shared" si="3312"/>
        <v>2333333.3333333321</v>
      </c>
      <c r="AQ301" s="25">
        <f t="shared" si="3312"/>
        <v>2499999.9999999986</v>
      </c>
      <c r="AR301" s="25">
        <f t="shared" si="3312"/>
        <v>2666666.6666666651</v>
      </c>
      <c r="AS301" s="25">
        <f t="shared" si="3312"/>
        <v>2833333.3333333316</v>
      </c>
      <c r="AT301" s="25">
        <f t="shared" si="3312"/>
        <v>2999999.9999999981</v>
      </c>
      <c r="AU301" s="25">
        <f t="shared" si="3312"/>
        <v>3166666.6666666646</v>
      </c>
      <c r="AV301" s="25">
        <f t="shared" si="3312"/>
        <v>3333333.3333333312</v>
      </c>
      <c r="AW301" s="25">
        <f t="shared" si="3312"/>
        <v>3499999.9999999977</v>
      </c>
      <c r="AX301" s="25">
        <f t="shared" si="3312"/>
        <v>3666666.6666666642</v>
      </c>
      <c r="AY301" s="25">
        <f t="shared" si="3312"/>
        <v>3833333.3333333307</v>
      </c>
      <c r="AZ301" s="25">
        <f t="shared" si="3312"/>
        <v>3999999.9999999972</v>
      </c>
      <c r="BA301" s="25">
        <f t="shared" si="3312"/>
        <v>4166666.6666666637</v>
      </c>
      <c r="BB301" s="25">
        <f t="shared" si="3312"/>
        <v>4333333.3333333302</v>
      </c>
      <c r="BC301" s="25">
        <f t="shared" si="3312"/>
        <v>4499999.9999999972</v>
      </c>
      <c r="BD301" s="25">
        <f t="shared" si="3312"/>
        <v>4666666.6666666642</v>
      </c>
      <c r="BE301" s="25">
        <f t="shared" si="3312"/>
        <v>4833333.3333333312</v>
      </c>
      <c r="BF301" s="25">
        <f t="shared" si="3312"/>
        <v>4999999.9999999981</v>
      </c>
      <c r="BG301" s="25">
        <f t="shared" si="3312"/>
        <v>5166666.6666666651</v>
      </c>
      <c r="BH301" s="25">
        <f t="shared" si="3312"/>
        <v>5333333.3333333321</v>
      </c>
      <c r="BI301" s="25">
        <f t="shared" si="3312"/>
        <v>5499999.9999999991</v>
      </c>
      <c r="BJ301" s="25">
        <f t="shared" si="3312"/>
        <v>5666666.666666666</v>
      </c>
      <c r="BK301" s="25">
        <f t="shared" si="3312"/>
        <v>5833333.333333333</v>
      </c>
      <c r="BL301" s="25">
        <f t="shared" si="3312"/>
        <v>6000000</v>
      </c>
    </row>
    <row r="302" spans="2:64" outlineLevel="2">
      <c r="B302" s="50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</row>
    <row r="303" spans="2:64" outlineLevel="1">
      <c r="B303" s="11" t="s">
        <v>108</v>
      </c>
      <c r="C303" s="4" t="s">
        <v>18</v>
      </c>
      <c r="E303" s="25">
        <f xml:space="preserve"> - E307</f>
        <v>0</v>
      </c>
      <c r="F303" s="25">
        <f t="shared" ref="F303:BL303" si="3313" xml:space="preserve"> - F307</f>
        <v>0</v>
      </c>
      <c r="G303" s="25">
        <f t="shared" si="3313"/>
        <v>0</v>
      </c>
      <c r="H303" s="25">
        <f t="shared" si="3313"/>
        <v>0</v>
      </c>
      <c r="I303" s="25">
        <f t="shared" si="3313"/>
        <v>0</v>
      </c>
      <c r="J303" s="25">
        <f t="shared" si="3313"/>
        <v>0</v>
      </c>
      <c r="K303" s="25">
        <f t="shared" si="3313"/>
        <v>0</v>
      </c>
      <c r="L303" s="25">
        <f t="shared" si="3313"/>
        <v>0</v>
      </c>
      <c r="M303" s="25">
        <f t="shared" si="3313"/>
        <v>0</v>
      </c>
      <c r="N303" s="25">
        <f t="shared" si="3313"/>
        <v>0</v>
      </c>
      <c r="O303" s="25">
        <f t="shared" si="3313"/>
        <v>0</v>
      </c>
      <c r="P303" s="25">
        <f t="shared" si="3313"/>
        <v>0</v>
      </c>
      <c r="Q303" s="25">
        <f t="shared" si="3313"/>
        <v>0</v>
      </c>
      <c r="R303" s="25">
        <f t="shared" si="3313"/>
        <v>0</v>
      </c>
      <c r="S303" s="25">
        <f t="shared" si="3313"/>
        <v>0</v>
      </c>
      <c r="T303" s="25">
        <f t="shared" si="3313"/>
        <v>0</v>
      </c>
      <c r="U303" s="25">
        <f t="shared" si="3313"/>
        <v>0</v>
      </c>
      <c r="V303" s="25">
        <f t="shared" si="3313"/>
        <v>0</v>
      </c>
      <c r="W303" s="25">
        <f t="shared" si="3313"/>
        <v>0</v>
      </c>
      <c r="X303" s="25">
        <f t="shared" si="3313"/>
        <v>0</v>
      </c>
      <c r="Y303" s="25">
        <f t="shared" si="3313"/>
        <v>0</v>
      </c>
      <c r="Z303" s="25">
        <f t="shared" si="3313"/>
        <v>0</v>
      </c>
      <c r="AA303" s="25">
        <f t="shared" si="3313"/>
        <v>0</v>
      </c>
      <c r="AB303" s="25">
        <f t="shared" si="3313"/>
        <v>0</v>
      </c>
      <c r="AC303" s="25">
        <f t="shared" si="3313"/>
        <v>0</v>
      </c>
      <c r="AD303" s="25">
        <f t="shared" si="3313"/>
        <v>0</v>
      </c>
      <c r="AE303" s="25">
        <f t="shared" si="3313"/>
        <v>0</v>
      </c>
      <c r="AF303" s="25">
        <f t="shared" si="3313"/>
        <v>0</v>
      </c>
      <c r="AG303" s="25">
        <f t="shared" si="3313"/>
        <v>0</v>
      </c>
      <c r="AH303" s="25">
        <f t="shared" si="3313"/>
        <v>0</v>
      </c>
      <c r="AI303" s="25">
        <f t="shared" si="3313"/>
        <v>0</v>
      </c>
      <c r="AJ303" s="25">
        <f t="shared" si="3313"/>
        <v>0</v>
      </c>
      <c r="AK303" s="25">
        <f t="shared" si="3313"/>
        <v>0</v>
      </c>
      <c r="AL303" s="25">
        <f t="shared" si="3313"/>
        <v>0</v>
      </c>
      <c r="AM303" s="25">
        <f t="shared" si="3313"/>
        <v>0</v>
      </c>
      <c r="AN303" s="25">
        <f t="shared" si="3313"/>
        <v>0</v>
      </c>
      <c r="AO303" s="25">
        <f t="shared" si="3313"/>
        <v>0</v>
      </c>
      <c r="AP303" s="25">
        <f t="shared" si="3313"/>
        <v>0</v>
      </c>
      <c r="AQ303" s="25">
        <f t="shared" si="3313"/>
        <v>0</v>
      </c>
      <c r="AR303" s="25">
        <f t="shared" si="3313"/>
        <v>0</v>
      </c>
      <c r="AS303" s="25">
        <f t="shared" si="3313"/>
        <v>0</v>
      </c>
      <c r="AT303" s="25">
        <f t="shared" si="3313"/>
        <v>0</v>
      </c>
      <c r="AU303" s="25">
        <f t="shared" si="3313"/>
        <v>0</v>
      </c>
      <c r="AV303" s="25">
        <f t="shared" si="3313"/>
        <v>0</v>
      </c>
      <c r="AW303" s="25">
        <f t="shared" si="3313"/>
        <v>0</v>
      </c>
      <c r="AX303" s="25">
        <f t="shared" si="3313"/>
        <v>0</v>
      </c>
      <c r="AY303" s="25">
        <f t="shared" si="3313"/>
        <v>0</v>
      </c>
      <c r="AZ303" s="25">
        <f t="shared" si="3313"/>
        <v>0</v>
      </c>
      <c r="BA303" s="25">
        <f t="shared" si="3313"/>
        <v>0</v>
      </c>
      <c r="BB303" s="25">
        <f t="shared" si="3313"/>
        <v>0</v>
      </c>
      <c r="BC303" s="25">
        <f t="shared" si="3313"/>
        <v>0</v>
      </c>
      <c r="BD303" s="25">
        <f t="shared" si="3313"/>
        <v>0</v>
      </c>
      <c r="BE303" s="25">
        <f t="shared" si="3313"/>
        <v>0</v>
      </c>
      <c r="BF303" s="25">
        <f t="shared" si="3313"/>
        <v>0</v>
      </c>
      <c r="BG303" s="25">
        <f t="shared" si="3313"/>
        <v>0</v>
      </c>
      <c r="BH303" s="25">
        <f t="shared" si="3313"/>
        <v>0</v>
      </c>
      <c r="BI303" s="25">
        <f t="shared" si="3313"/>
        <v>0</v>
      </c>
      <c r="BJ303" s="25">
        <f t="shared" si="3313"/>
        <v>0</v>
      </c>
      <c r="BK303" s="25">
        <f t="shared" si="3313"/>
        <v>0</v>
      </c>
      <c r="BL303" s="25">
        <f t="shared" si="3313"/>
        <v>0</v>
      </c>
    </row>
    <row r="304" spans="2:64" outlineLevel="2">
      <c r="B304" s="12" t="s">
        <v>99</v>
      </c>
      <c r="C304" s="4" t="s">
        <v>18</v>
      </c>
      <c r="D304" s="14">
        <f>120000*150</f>
        <v>18000000</v>
      </c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</row>
    <row r="305" spans="2:64" outlineLevel="2">
      <c r="B305" s="12" t="s">
        <v>100</v>
      </c>
      <c r="C305" s="4" t="s">
        <v>101</v>
      </c>
      <c r="D305" s="14">
        <v>3</v>
      </c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</row>
    <row r="306" spans="2:64" ht="14.45" outlineLevel="2">
      <c r="B306" s="12" t="s">
        <v>102</v>
      </c>
      <c r="E306" s="49">
        <v>0</v>
      </c>
      <c r="F306" s="49">
        <v>0</v>
      </c>
      <c r="G306" s="49">
        <v>0</v>
      </c>
      <c r="H306" s="49">
        <v>0</v>
      </c>
      <c r="I306" s="49">
        <v>0</v>
      </c>
      <c r="J306" s="49">
        <v>0</v>
      </c>
      <c r="K306" s="49">
        <v>0</v>
      </c>
      <c r="L306" s="49">
        <v>0</v>
      </c>
      <c r="M306" s="49">
        <v>0</v>
      </c>
      <c r="N306" s="49">
        <v>0</v>
      </c>
      <c r="O306" s="49">
        <v>0</v>
      </c>
      <c r="P306" s="49">
        <v>0</v>
      </c>
      <c r="Q306" s="49">
        <v>0</v>
      </c>
      <c r="R306" s="49">
        <v>0</v>
      </c>
      <c r="S306" s="49">
        <v>0</v>
      </c>
      <c r="T306" s="49">
        <v>0</v>
      </c>
      <c r="U306" s="49">
        <v>0</v>
      </c>
      <c r="V306" s="49">
        <v>0</v>
      </c>
      <c r="W306" s="49">
        <v>0</v>
      </c>
      <c r="X306" s="49">
        <v>0</v>
      </c>
      <c r="Y306" s="49">
        <v>0</v>
      </c>
      <c r="Z306" s="49">
        <v>0</v>
      </c>
      <c r="AA306" s="49">
        <v>0</v>
      </c>
      <c r="AB306" s="49">
        <v>0</v>
      </c>
      <c r="AC306" s="49">
        <v>0</v>
      </c>
      <c r="AD306" s="49">
        <v>0</v>
      </c>
      <c r="AE306" s="49">
        <v>0</v>
      </c>
      <c r="AF306" s="49">
        <v>0</v>
      </c>
      <c r="AG306" s="49">
        <v>0</v>
      </c>
      <c r="AH306" s="49">
        <v>0</v>
      </c>
      <c r="AI306" s="49">
        <v>0</v>
      </c>
      <c r="AJ306" s="49">
        <v>0</v>
      </c>
      <c r="AK306" s="49">
        <v>0</v>
      </c>
      <c r="AL306" s="49">
        <v>0</v>
      </c>
      <c r="AM306" s="49">
        <v>0</v>
      </c>
      <c r="AN306" s="49">
        <v>0</v>
      </c>
      <c r="AO306" s="49">
        <v>0</v>
      </c>
      <c r="AP306" s="49">
        <v>0</v>
      </c>
      <c r="AQ306" s="49">
        <v>0</v>
      </c>
      <c r="AR306" s="49">
        <v>0</v>
      </c>
      <c r="AS306" s="49">
        <v>0</v>
      </c>
      <c r="AT306" s="49">
        <v>0</v>
      </c>
      <c r="AU306" s="49">
        <v>0</v>
      </c>
      <c r="AV306" s="49">
        <v>0</v>
      </c>
      <c r="AW306" s="49">
        <v>0</v>
      </c>
      <c r="AX306" s="49">
        <v>0</v>
      </c>
      <c r="AY306" s="49">
        <v>0</v>
      </c>
      <c r="AZ306" s="49">
        <v>0</v>
      </c>
      <c r="BA306" s="49">
        <v>0</v>
      </c>
      <c r="BB306" s="49">
        <v>0</v>
      </c>
      <c r="BC306" s="49">
        <v>0</v>
      </c>
      <c r="BD306" s="49">
        <v>0</v>
      </c>
      <c r="BE306" s="49">
        <v>0</v>
      </c>
      <c r="BF306" s="49">
        <v>0</v>
      </c>
      <c r="BG306" s="49">
        <v>0</v>
      </c>
      <c r="BH306" s="49">
        <v>0</v>
      </c>
      <c r="BI306" s="49">
        <v>0</v>
      </c>
      <c r="BJ306" s="49">
        <v>0</v>
      </c>
      <c r="BK306" s="49">
        <v>0</v>
      </c>
      <c r="BL306" s="49">
        <v>0</v>
      </c>
    </row>
    <row r="307" spans="2:64" outlineLevel="2">
      <c r="B307" s="15" t="s">
        <v>103</v>
      </c>
      <c r="C307" s="4" t="s">
        <v>18</v>
      </c>
      <c r="E307" s="25">
        <f t="shared" ref="E307:AJ307" si="3314" xml:space="preserve"> $D304 * E306</f>
        <v>0</v>
      </c>
      <c r="F307" s="25">
        <f t="shared" si="3314"/>
        <v>0</v>
      </c>
      <c r="G307" s="25">
        <f t="shared" si="3314"/>
        <v>0</v>
      </c>
      <c r="H307" s="25">
        <f t="shared" si="3314"/>
        <v>0</v>
      </c>
      <c r="I307" s="25">
        <f t="shared" si="3314"/>
        <v>0</v>
      </c>
      <c r="J307" s="25">
        <f t="shared" si="3314"/>
        <v>0</v>
      </c>
      <c r="K307" s="25">
        <f t="shared" si="3314"/>
        <v>0</v>
      </c>
      <c r="L307" s="25">
        <f t="shared" si="3314"/>
        <v>0</v>
      </c>
      <c r="M307" s="25">
        <f t="shared" si="3314"/>
        <v>0</v>
      </c>
      <c r="N307" s="25">
        <f t="shared" si="3314"/>
        <v>0</v>
      </c>
      <c r="O307" s="25">
        <f t="shared" si="3314"/>
        <v>0</v>
      </c>
      <c r="P307" s="25">
        <f t="shared" si="3314"/>
        <v>0</v>
      </c>
      <c r="Q307" s="25">
        <f t="shared" si="3314"/>
        <v>0</v>
      </c>
      <c r="R307" s="25">
        <f t="shared" si="3314"/>
        <v>0</v>
      </c>
      <c r="S307" s="25">
        <f t="shared" si="3314"/>
        <v>0</v>
      </c>
      <c r="T307" s="25">
        <f t="shared" si="3314"/>
        <v>0</v>
      </c>
      <c r="U307" s="25">
        <f t="shared" si="3314"/>
        <v>0</v>
      </c>
      <c r="V307" s="25">
        <f t="shared" si="3314"/>
        <v>0</v>
      </c>
      <c r="W307" s="25">
        <f t="shared" si="3314"/>
        <v>0</v>
      </c>
      <c r="X307" s="25">
        <f t="shared" si="3314"/>
        <v>0</v>
      </c>
      <c r="Y307" s="25">
        <f t="shared" si="3314"/>
        <v>0</v>
      </c>
      <c r="Z307" s="25">
        <f t="shared" si="3314"/>
        <v>0</v>
      </c>
      <c r="AA307" s="25">
        <f t="shared" si="3314"/>
        <v>0</v>
      </c>
      <c r="AB307" s="25">
        <f t="shared" si="3314"/>
        <v>0</v>
      </c>
      <c r="AC307" s="25">
        <f t="shared" si="3314"/>
        <v>0</v>
      </c>
      <c r="AD307" s="25">
        <f t="shared" si="3314"/>
        <v>0</v>
      </c>
      <c r="AE307" s="25">
        <f t="shared" si="3314"/>
        <v>0</v>
      </c>
      <c r="AF307" s="25">
        <f t="shared" si="3314"/>
        <v>0</v>
      </c>
      <c r="AG307" s="25">
        <f t="shared" si="3314"/>
        <v>0</v>
      </c>
      <c r="AH307" s="25">
        <f t="shared" si="3314"/>
        <v>0</v>
      </c>
      <c r="AI307" s="25">
        <f t="shared" si="3314"/>
        <v>0</v>
      </c>
      <c r="AJ307" s="25">
        <f t="shared" si="3314"/>
        <v>0</v>
      </c>
      <c r="AK307" s="25">
        <f t="shared" ref="AK307:BL307" si="3315" xml:space="preserve"> $D304 * AK306</f>
        <v>0</v>
      </c>
      <c r="AL307" s="25">
        <f t="shared" si="3315"/>
        <v>0</v>
      </c>
      <c r="AM307" s="25">
        <f t="shared" si="3315"/>
        <v>0</v>
      </c>
      <c r="AN307" s="25">
        <f t="shared" si="3315"/>
        <v>0</v>
      </c>
      <c r="AO307" s="25">
        <f t="shared" si="3315"/>
        <v>0</v>
      </c>
      <c r="AP307" s="25">
        <f t="shared" si="3315"/>
        <v>0</v>
      </c>
      <c r="AQ307" s="25">
        <f t="shared" si="3315"/>
        <v>0</v>
      </c>
      <c r="AR307" s="25">
        <f t="shared" si="3315"/>
        <v>0</v>
      </c>
      <c r="AS307" s="25">
        <f t="shared" si="3315"/>
        <v>0</v>
      </c>
      <c r="AT307" s="25">
        <f t="shared" si="3315"/>
        <v>0</v>
      </c>
      <c r="AU307" s="25">
        <f t="shared" si="3315"/>
        <v>0</v>
      </c>
      <c r="AV307" s="25">
        <f t="shared" si="3315"/>
        <v>0</v>
      </c>
      <c r="AW307" s="25">
        <f t="shared" si="3315"/>
        <v>0</v>
      </c>
      <c r="AX307" s="25">
        <f t="shared" si="3315"/>
        <v>0</v>
      </c>
      <c r="AY307" s="25">
        <f t="shared" si="3315"/>
        <v>0</v>
      </c>
      <c r="AZ307" s="25">
        <f t="shared" si="3315"/>
        <v>0</v>
      </c>
      <c r="BA307" s="25">
        <f t="shared" si="3315"/>
        <v>0</v>
      </c>
      <c r="BB307" s="25">
        <f t="shared" si="3315"/>
        <v>0</v>
      </c>
      <c r="BC307" s="25">
        <f t="shared" si="3315"/>
        <v>0</v>
      </c>
      <c r="BD307" s="25">
        <f t="shared" si="3315"/>
        <v>0</v>
      </c>
      <c r="BE307" s="25">
        <f t="shared" si="3315"/>
        <v>0</v>
      </c>
      <c r="BF307" s="25">
        <f t="shared" si="3315"/>
        <v>0</v>
      </c>
      <c r="BG307" s="25">
        <f t="shared" si="3315"/>
        <v>0</v>
      </c>
      <c r="BH307" s="25">
        <f t="shared" si="3315"/>
        <v>0</v>
      </c>
      <c r="BI307" s="25">
        <f t="shared" si="3315"/>
        <v>0</v>
      </c>
      <c r="BJ307" s="25">
        <f t="shared" si="3315"/>
        <v>0</v>
      </c>
      <c r="BK307" s="25">
        <f t="shared" si="3315"/>
        <v>0</v>
      </c>
      <c r="BL307" s="25">
        <f t="shared" si="3315"/>
        <v>0</v>
      </c>
    </row>
    <row r="308" spans="2:64" outlineLevel="2">
      <c r="B308" s="15" t="s">
        <v>104</v>
      </c>
      <c r="C308" s="4" t="s">
        <v>18</v>
      </c>
      <c r="E308" s="25">
        <f xml:space="preserve"> D308 + E307</f>
        <v>0</v>
      </c>
      <c r="F308" s="25">
        <f xml:space="preserve"> E308 + F307</f>
        <v>0</v>
      </c>
      <c r="G308" s="25">
        <f xml:space="preserve"> F308 + G307</f>
        <v>0</v>
      </c>
      <c r="H308" s="25">
        <f xml:space="preserve"> G308 + H307</f>
        <v>0</v>
      </c>
      <c r="I308" s="25">
        <f t="shared" ref="I308" si="3316" xml:space="preserve"> H308 + I307</f>
        <v>0</v>
      </c>
      <c r="J308" s="25">
        <f t="shared" ref="J308" si="3317" xml:space="preserve"> I308 + J307</f>
        <v>0</v>
      </c>
      <c r="K308" s="25">
        <f t="shared" ref="K308" si="3318" xml:space="preserve"> J308 + K307</f>
        <v>0</v>
      </c>
      <c r="L308" s="25">
        <f t="shared" ref="L308" si="3319" xml:space="preserve"> K308 + L307</f>
        <v>0</v>
      </c>
      <c r="M308" s="25">
        <f t="shared" ref="M308" si="3320" xml:space="preserve"> L308 + M307</f>
        <v>0</v>
      </c>
      <c r="N308" s="25">
        <f t="shared" ref="N308" si="3321" xml:space="preserve"> M308 + N307</f>
        <v>0</v>
      </c>
      <c r="O308" s="25">
        <f t="shared" ref="O308" si="3322" xml:space="preserve"> N308 + O307</f>
        <v>0</v>
      </c>
      <c r="P308" s="25">
        <f t="shared" ref="P308" si="3323" xml:space="preserve"> O308 + P307</f>
        <v>0</v>
      </c>
      <c r="Q308" s="25">
        <f t="shared" ref="Q308" si="3324" xml:space="preserve"> P308 + Q307</f>
        <v>0</v>
      </c>
      <c r="R308" s="25">
        <f t="shared" ref="R308" si="3325" xml:space="preserve"> Q308 + R307</f>
        <v>0</v>
      </c>
      <c r="S308" s="25">
        <f t="shared" ref="S308" si="3326" xml:space="preserve"> R308 + S307</f>
        <v>0</v>
      </c>
      <c r="T308" s="25">
        <f t="shared" ref="T308" si="3327" xml:space="preserve"> S308 + T307</f>
        <v>0</v>
      </c>
      <c r="U308" s="25">
        <f t="shared" ref="U308" si="3328" xml:space="preserve"> T308 + U307</f>
        <v>0</v>
      </c>
      <c r="V308" s="25">
        <f t="shared" ref="V308" si="3329" xml:space="preserve"> U308 + V307</f>
        <v>0</v>
      </c>
      <c r="W308" s="25">
        <f t="shared" ref="W308" si="3330" xml:space="preserve"> V308 + W307</f>
        <v>0</v>
      </c>
      <c r="X308" s="25">
        <f t="shared" ref="X308" si="3331" xml:space="preserve"> W308 + X307</f>
        <v>0</v>
      </c>
      <c r="Y308" s="25">
        <f t="shared" ref="Y308" si="3332" xml:space="preserve"> X308 + Y307</f>
        <v>0</v>
      </c>
      <c r="Z308" s="25">
        <f t="shared" ref="Z308" si="3333" xml:space="preserve"> Y308 + Z307</f>
        <v>0</v>
      </c>
      <c r="AA308" s="25">
        <f t="shared" ref="AA308" si="3334" xml:space="preserve"> Z308 + AA307</f>
        <v>0</v>
      </c>
      <c r="AB308" s="25">
        <f t="shared" ref="AB308" si="3335" xml:space="preserve"> AA308 + AB307</f>
        <v>0</v>
      </c>
      <c r="AC308" s="25">
        <f t="shared" ref="AC308" si="3336" xml:space="preserve"> AB308 + AC307</f>
        <v>0</v>
      </c>
      <c r="AD308" s="25">
        <f t="shared" ref="AD308" si="3337" xml:space="preserve"> AC308 + AD307</f>
        <v>0</v>
      </c>
      <c r="AE308" s="25">
        <f t="shared" ref="AE308" si="3338" xml:space="preserve"> AD308 + AE307</f>
        <v>0</v>
      </c>
      <c r="AF308" s="25">
        <f t="shared" ref="AF308" si="3339" xml:space="preserve"> AE308 + AF307</f>
        <v>0</v>
      </c>
      <c r="AG308" s="25">
        <f t="shared" ref="AG308" si="3340" xml:space="preserve"> AF308 + AG307</f>
        <v>0</v>
      </c>
      <c r="AH308" s="25">
        <f t="shared" ref="AH308" si="3341" xml:space="preserve"> AG308 + AH307</f>
        <v>0</v>
      </c>
      <c r="AI308" s="25">
        <f t="shared" ref="AI308" si="3342" xml:space="preserve"> AH308 + AI307</f>
        <v>0</v>
      </c>
      <c r="AJ308" s="25">
        <f t="shared" ref="AJ308" si="3343" xml:space="preserve"> AI308 + AJ307</f>
        <v>0</v>
      </c>
      <c r="AK308" s="25">
        <f t="shared" ref="AK308" si="3344" xml:space="preserve"> AJ308 + AK307</f>
        <v>0</v>
      </c>
      <c r="AL308" s="25">
        <f t="shared" ref="AL308" si="3345" xml:space="preserve"> AK308 + AL307</f>
        <v>0</v>
      </c>
      <c r="AM308" s="25">
        <f t="shared" ref="AM308" si="3346" xml:space="preserve"> AL308 + AM307</f>
        <v>0</v>
      </c>
      <c r="AN308" s="25">
        <f t="shared" ref="AN308" si="3347" xml:space="preserve"> AM308 + AN307</f>
        <v>0</v>
      </c>
      <c r="AO308" s="25">
        <f t="shared" ref="AO308" si="3348" xml:space="preserve"> AN308 + AO307</f>
        <v>0</v>
      </c>
      <c r="AP308" s="25">
        <f t="shared" ref="AP308" si="3349" xml:space="preserve"> AO308 + AP307</f>
        <v>0</v>
      </c>
      <c r="AQ308" s="25">
        <f t="shared" ref="AQ308" si="3350" xml:space="preserve"> AP308 + AQ307</f>
        <v>0</v>
      </c>
      <c r="AR308" s="25">
        <f t="shared" ref="AR308" si="3351" xml:space="preserve"> AQ308 + AR307</f>
        <v>0</v>
      </c>
      <c r="AS308" s="25">
        <f t="shared" ref="AS308" si="3352" xml:space="preserve"> AR308 + AS307</f>
        <v>0</v>
      </c>
      <c r="AT308" s="25">
        <f t="shared" ref="AT308" si="3353" xml:space="preserve"> AS308 + AT307</f>
        <v>0</v>
      </c>
      <c r="AU308" s="25">
        <f t="shared" ref="AU308" si="3354" xml:space="preserve"> AT308 + AU307</f>
        <v>0</v>
      </c>
      <c r="AV308" s="25">
        <f t="shared" ref="AV308" si="3355" xml:space="preserve"> AU308 + AV307</f>
        <v>0</v>
      </c>
      <c r="AW308" s="25">
        <f t="shared" ref="AW308" si="3356" xml:space="preserve"> AV308 + AW307</f>
        <v>0</v>
      </c>
      <c r="AX308" s="25">
        <f t="shared" ref="AX308" si="3357" xml:space="preserve"> AW308 + AX307</f>
        <v>0</v>
      </c>
      <c r="AY308" s="25">
        <f t="shared" ref="AY308" si="3358" xml:space="preserve"> AX308 + AY307</f>
        <v>0</v>
      </c>
      <c r="AZ308" s="25">
        <f t="shared" ref="AZ308" si="3359" xml:space="preserve"> AY308 + AZ307</f>
        <v>0</v>
      </c>
      <c r="BA308" s="25">
        <f t="shared" ref="BA308" si="3360" xml:space="preserve"> AZ308 + BA307</f>
        <v>0</v>
      </c>
      <c r="BB308" s="25">
        <f t="shared" ref="BB308" si="3361" xml:space="preserve"> BA308 + BB307</f>
        <v>0</v>
      </c>
      <c r="BC308" s="25">
        <f t="shared" ref="BC308" si="3362" xml:space="preserve"> BB308 + BC307</f>
        <v>0</v>
      </c>
      <c r="BD308" s="25">
        <f t="shared" ref="BD308" si="3363" xml:space="preserve"> BC308 + BD307</f>
        <v>0</v>
      </c>
      <c r="BE308" s="25">
        <f t="shared" ref="BE308" si="3364" xml:space="preserve"> BD308 + BE307</f>
        <v>0</v>
      </c>
      <c r="BF308" s="25">
        <f t="shared" ref="BF308" si="3365" xml:space="preserve"> BE308 + BF307</f>
        <v>0</v>
      </c>
      <c r="BG308" s="25">
        <f t="shared" ref="BG308" si="3366" xml:space="preserve"> BF308 + BG307</f>
        <v>0</v>
      </c>
      <c r="BH308" s="25">
        <f t="shared" ref="BH308" si="3367" xml:space="preserve"> BG308 + BH307</f>
        <v>0</v>
      </c>
      <c r="BI308" s="25">
        <f t="shared" ref="BI308" si="3368" xml:space="preserve"> BH308 + BI307</f>
        <v>0</v>
      </c>
      <c r="BJ308" s="25">
        <f t="shared" ref="BJ308" si="3369" xml:space="preserve"> BI308 + BJ307</f>
        <v>0</v>
      </c>
      <c r="BK308" s="25">
        <f t="shared" ref="BK308" si="3370" xml:space="preserve"> BJ308 + BK307</f>
        <v>0</v>
      </c>
      <c r="BL308" s="25">
        <f t="shared" ref="BL308" si="3371" xml:space="preserve"> BK308 + BL307</f>
        <v>0</v>
      </c>
    </row>
    <row r="309" spans="2:64" outlineLevel="2">
      <c r="B309" s="50" t="s">
        <v>105</v>
      </c>
      <c r="C309" s="4" t="s">
        <v>18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>
        <f t="shared" ref="AO309:BL309" si="3372" xml:space="preserve"> IF(AN311 &gt;= $D304, 0, AN311)</f>
        <v>0</v>
      </c>
      <c r="AP309" s="25">
        <f t="shared" si="3372"/>
        <v>499999.99999999983</v>
      </c>
      <c r="AQ309" s="25">
        <f t="shared" si="3372"/>
        <v>999999.99999999965</v>
      </c>
      <c r="AR309" s="25">
        <f t="shared" si="3372"/>
        <v>1499999.9999999995</v>
      </c>
      <c r="AS309" s="25">
        <f t="shared" si="3372"/>
        <v>1999999.9999999993</v>
      </c>
      <c r="AT309" s="25">
        <f t="shared" si="3372"/>
        <v>2499999.9999999991</v>
      </c>
      <c r="AU309" s="25">
        <f t="shared" si="3372"/>
        <v>2999999.9999999991</v>
      </c>
      <c r="AV309" s="25">
        <f t="shared" si="3372"/>
        <v>3499999.9999999991</v>
      </c>
      <c r="AW309" s="25">
        <f t="shared" si="3372"/>
        <v>3999999.9999999991</v>
      </c>
      <c r="AX309" s="25">
        <f t="shared" si="3372"/>
        <v>4499999.9999999991</v>
      </c>
      <c r="AY309" s="25">
        <f t="shared" si="3372"/>
        <v>4999999.9999999991</v>
      </c>
      <c r="AZ309" s="25">
        <f t="shared" si="3372"/>
        <v>5499999.9999999991</v>
      </c>
      <c r="BA309" s="25">
        <f t="shared" si="3372"/>
        <v>5999999.9999999991</v>
      </c>
      <c r="BB309" s="25">
        <f t="shared" si="3372"/>
        <v>6499999.9999999991</v>
      </c>
      <c r="BC309" s="25">
        <f t="shared" si="3372"/>
        <v>6999999.9999999991</v>
      </c>
      <c r="BD309" s="25">
        <f t="shared" si="3372"/>
        <v>7499999.9999999991</v>
      </c>
      <c r="BE309" s="25">
        <f t="shared" si="3372"/>
        <v>7999999.9999999991</v>
      </c>
      <c r="BF309" s="25">
        <f t="shared" si="3372"/>
        <v>8499999.9999999981</v>
      </c>
      <c r="BG309" s="25">
        <f t="shared" si="3372"/>
        <v>8999999.9999999981</v>
      </c>
      <c r="BH309" s="25">
        <f t="shared" si="3372"/>
        <v>9499999.9999999981</v>
      </c>
      <c r="BI309" s="25">
        <f t="shared" si="3372"/>
        <v>9999999.9999999981</v>
      </c>
      <c r="BJ309" s="25">
        <f t="shared" si="3372"/>
        <v>10499999.999999998</v>
      </c>
      <c r="BK309" s="25">
        <f t="shared" si="3372"/>
        <v>10999999.999999998</v>
      </c>
      <c r="BL309" s="25">
        <f t="shared" si="3372"/>
        <v>11499999.999999998</v>
      </c>
    </row>
    <row r="310" spans="2:64" outlineLevel="2">
      <c r="B310" s="50" t="s">
        <v>106</v>
      </c>
      <c r="C310" s="4" t="s">
        <v>18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>
        <f xml:space="preserve"> IFERROR(IF(SUM($D310:AN310) + $D304 * 1 / $D305 * AO$5 &gt;= $D304, $D304 - SUM($D310:AN310), $D304 * 1 / $D305 * AO$5), 0)</f>
        <v>499999.99999999983</v>
      </c>
      <c r="AP310" s="25">
        <f xml:space="preserve"> IFERROR(IF(SUM($D310:AO310) + $D304 * 1 / $D305 * AP$5 &gt;= $D304, $D304 - SUM($D310:AO310), $D304 * 1 / $D305 * AP$5), 0)</f>
        <v>499999.99999999983</v>
      </c>
      <c r="AQ310" s="25">
        <f xml:space="preserve"> IFERROR(IF(SUM($D310:AP310) + $D304 * 1 / $D305 * AQ$5 &gt;= $D304, $D304 - SUM($D310:AP310), $D304 * 1 / $D305 * AQ$5), 0)</f>
        <v>499999.99999999983</v>
      </c>
      <c r="AR310" s="25">
        <f xml:space="preserve"> IFERROR(IF(SUM($D310:AQ310) + $D304 * 1 / $D305 * AR$5 &gt;= $D304, $D304 - SUM($D310:AQ310), $D304 * 1 / $D305 * AR$5), 0)</f>
        <v>499999.99999999983</v>
      </c>
      <c r="AS310" s="25">
        <f xml:space="preserve"> IFERROR(IF(SUM($D310:AR310) + $D304 * 1 / $D305 * AS$5 &gt;= $D304, $D304 - SUM($D310:AR310), $D304 * 1 / $D305 * AS$5), 0)</f>
        <v>499999.99999999983</v>
      </c>
      <c r="AT310" s="25">
        <f xml:space="preserve"> IFERROR(IF(SUM($D310:AS310) + $D304 * 1 / $D305 * AT$5 &gt;= $D304, $D304 - SUM($D310:AS310), $D304 * 1 / $D305 * AT$5), 0)</f>
        <v>499999.99999999983</v>
      </c>
      <c r="AU310" s="25">
        <f xml:space="preserve"> IFERROR(IF(SUM($D310:AT310) + $D304 * 1 / $D305 * AU$5 &gt;= $D304, $D304 - SUM($D310:AT310), $D304 * 1 / $D305 * AU$5), 0)</f>
        <v>499999.99999999983</v>
      </c>
      <c r="AV310" s="25">
        <f xml:space="preserve"> IFERROR(IF(SUM($D310:AU310) + $D304 * 1 / $D305 * AV$5 &gt;= $D304, $D304 - SUM($D310:AU310), $D304 * 1 / $D305 * AV$5), 0)</f>
        <v>499999.99999999983</v>
      </c>
      <c r="AW310" s="25">
        <f xml:space="preserve"> IFERROR(IF(SUM($D310:AV310) + $D304 * 1 / $D305 * AW$5 &gt;= $D304, $D304 - SUM($D310:AV310), $D304 * 1 / $D305 * AW$5), 0)</f>
        <v>499999.99999999983</v>
      </c>
      <c r="AX310" s="25">
        <f xml:space="preserve"> IFERROR(IF(SUM($D310:AW310) + $D304 * 1 / $D305 * AX$5 &gt;= $D304, $D304 - SUM($D310:AW310), $D304 * 1 / $D305 * AX$5), 0)</f>
        <v>499999.99999999983</v>
      </c>
      <c r="AY310" s="25">
        <f xml:space="preserve"> IFERROR(IF(SUM($D310:AX310) + $D304 * 1 / $D305 * AY$5 &gt;= $D304, $D304 - SUM($D310:AX310), $D304 * 1 / $D305 * AY$5), 0)</f>
        <v>499999.99999999983</v>
      </c>
      <c r="AZ310" s="25">
        <f xml:space="preserve"> IFERROR(IF(SUM($D310:AY310) + $D304 * 1 / $D305 * AZ$5 &gt;= $D304, $D304 - SUM($D310:AY310), $D304 * 1 / $D305 * AZ$5), 0)</f>
        <v>499999.99999999983</v>
      </c>
      <c r="BA310" s="25">
        <f xml:space="preserve"> IFERROR(IF(SUM($D310:AZ310) + $D304 * 1 / $D305 * BA$5 &gt;= $D304, $D304 - SUM($D310:AZ310), $D304 * 1 / $D305 * BA$5), 0)</f>
        <v>499999.99999999983</v>
      </c>
      <c r="BB310" s="25">
        <f xml:space="preserve"> IFERROR(IF(SUM($D310:BA310) + $D304 * 1 / $D305 * BB$5 &gt;= $D304, $D304 - SUM($D310:BA310), $D304 * 1 / $D305 * BB$5), 0)</f>
        <v>499999.99999999983</v>
      </c>
      <c r="BC310" s="25">
        <f xml:space="preserve"> IFERROR(IF(SUM($D310:BB310) + $D304 * 1 / $D305 * BC$5 &gt;= $D304, $D304 - SUM($D310:BB310), $D304 * 1 / $D305 * BC$5), 0)</f>
        <v>499999.99999999983</v>
      </c>
      <c r="BD310" s="25">
        <f xml:space="preserve"> IFERROR(IF(SUM($D310:BC310) + $D304 * 1 / $D305 * BD$5 &gt;= $D304, $D304 - SUM($D310:BC310), $D304 * 1 / $D305 * BD$5), 0)</f>
        <v>499999.99999999983</v>
      </c>
      <c r="BE310" s="25">
        <f xml:space="preserve"> IFERROR(IF(SUM($D310:BD310) + $D304 * 1 / $D305 * BE$5 &gt;= $D304, $D304 - SUM($D310:BD310), $D304 * 1 / $D305 * BE$5), 0)</f>
        <v>499999.99999999983</v>
      </c>
      <c r="BF310" s="25">
        <f xml:space="preserve"> IFERROR(IF(SUM($D310:BE310) + $D304 * 1 / $D305 * BF$5 &gt;= $D304, $D304 - SUM($D310:BE310), $D304 * 1 / $D305 * BF$5), 0)</f>
        <v>499999.99999999983</v>
      </c>
      <c r="BG310" s="25">
        <f xml:space="preserve"> IFERROR(IF(SUM($D310:BF310) + $D304 * 1 / $D305 * BG$5 &gt;= $D304, $D304 - SUM($D310:BF310), $D304 * 1 / $D305 * BG$5), 0)</f>
        <v>499999.99999999983</v>
      </c>
      <c r="BH310" s="25">
        <f xml:space="preserve"> IFERROR(IF(SUM($D310:BG310) + $D304 * 1 / $D305 * BH$5 &gt;= $D304, $D304 - SUM($D310:BG310), $D304 * 1 / $D305 * BH$5), 0)</f>
        <v>499999.99999999983</v>
      </c>
      <c r="BI310" s="25">
        <f xml:space="preserve"> IFERROR(IF(SUM($D310:BH310) + $D304 * 1 / $D305 * BI$5 &gt;= $D304, $D304 - SUM($D310:BH310), $D304 * 1 / $D305 * BI$5), 0)</f>
        <v>499999.99999999983</v>
      </c>
      <c r="BJ310" s="25">
        <f xml:space="preserve"> IFERROR(IF(SUM($D310:BI310) + $D304 * 1 / $D305 * BJ$5 &gt;= $D304, $D304 - SUM($D310:BI310), $D304 * 1 / $D305 * BJ$5), 0)</f>
        <v>499999.99999999983</v>
      </c>
      <c r="BK310" s="25">
        <f xml:space="preserve"> IFERROR(IF(SUM($D310:BJ310) + $D304 * 1 / $D305 * BK$5 &gt;= $D304, $D304 - SUM($D310:BJ310), $D304 * 1 / $D305 * BK$5), 0)</f>
        <v>499999.99999999983</v>
      </c>
      <c r="BL310" s="25">
        <f xml:space="preserve"> IFERROR(IF(SUM($D310:BK310) + $D304 * 1 / $D305 * BL$5 &gt;= $D304, $D304 - SUM($D310:BK310), $D304 * 1 / $D305 * BL$5), 0)</f>
        <v>499999.99999999983</v>
      </c>
    </row>
    <row r="311" spans="2:64" outlineLevel="2">
      <c r="B311" s="50" t="s">
        <v>107</v>
      </c>
      <c r="C311" s="4" t="s">
        <v>18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>
        <f t="shared" ref="AO311:BL311" si="3373" xml:space="preserve"> AO309 + AO310</f>
        <v>499999.99999999983</v>
      </c>
      <c r="AP311" s="25">
        <f t="shared" si="3373"/>
        <v>999999.99999999965</v>
      </c>
      <c r="AQ311" s="25">
        <f t="shared" si="3373"/>
        <v>1499999.9999999995</v>
      </c>
      <c r="AR311" s="25">
        <f t="shared" si="3373"/>
        <v>1999999.9999999993</v>
      </c>
      <c r="AS311" s="25">
        <f t="shared" si="3373"/>
        <v>2499999.9999999991</v>
      </c>
      <c r="AT311" s="25">
        <f t="shared" si="3373"/>
        <v>2999999.9999999991</v>
      </c>
      <c r="AU311" s="25">
        <f t="shared" si="3373"/>
        <v>3499999.9999999991</v>
      </c>
      <c r="AV311" s="25">
        <f t="shared" si="3373"/>
        <v>3999999.9999999991</v>
      </c>
      <c r="AW311" s="25">
        <f t="shared" si="3373"/>
        <v>4499999.9999999991</v>
      </c>
      <c r="AX311" s="25">
        <f t="shared" si="3373"/>
        <v>4999999.9999999991</v>
      </c>
      <c r="AY311" s="25">
        <f t="shared" si="3373"/>
        <v>5499999.9999999991</v>
      </c>
      <c r="AZ311" s="25">
        <f t="shared" si="3373"/>
        <v>5999999.9999999991</v>
      </c>
      <c r="BA311" s="25">
        <f t="shared" si="3373"/>
        <v>6499999.9999999991</v>
      </c>
      <c r="BB311" s="25">
        <f t="shared" si="3373"/>
        <v>6999999.9999999991</v>
      </c>
      <c r="BC311" s="25">
        <f t="shared" si="3373"/>
        <v>7499999.9999999991</v>
      </c>
      <c r="BD311" s="25">
        <f t="shared" si="3373"/>
        <v>7999999.9999999991</v>
      </c>
      <c r="BE311" s="25">
        <f t="shared" si="3373"/>
        <v>8499999.9999999981</v>
      </c>
      <c r="BF311" s="25">
        <f t="shared" si="3373"/>
        <v>8999999.9999999981</v>
      </c>
      <c r="BG311" s="25">
        <f t="shared" si="3373"/>
        <v>9499999.9999999981</v>
      </c>
      <c r="BH311" s="25">
        <f t="shared" si="3373"/>
        <v>9999999.9999999981</v>
      </c>
      <c r="BI311" s="25">
        <f t="shared" si="3373"/>
        <v>10499999.999999998</v>
      </c>
      <c r="BJ311" s="25">
        <f t="shared" si="3373"/>
        <v>10999999.999999998</v>
      </c>
      <c r="BK311" s="25">
        <f t="shared" si="3373"/>
        <v>11499999.999999998</v>
      </c>
      <c r="BL311" s="25">
        <f t="shared" si="3373"/>
        <v>11999999.999999998</v>
      </c>
    </row>
    <row r="312" spans="2:64" outlineLevel="2">
      <c r="B312" s="50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</row>
    <row r="313" spans="2:64" outlineLevel="1">
      <c r="B313" s="67" t="s">
        <v>109</v>
      </c>
      <c r="C313" s="64" t="s">
        <v>18</v>
      </c>
      <c r="D313" s="64"/>
      <c r="E313" s="65">
        <f xml:space="preserve"> - E317</f>
        <v>0</v>
      </c>
      <c r="F313" s="65">
        <f t="shared" ref="F313:BL313" si="3374" xml:space="preserve"> - F317</f>
        <v>0</v>
      </c>
      <c r="G313" s="65">
        <f t="shared" si="3374"/>
        <v>0</v>
      </c>
      <c r="H313" s="65">
        <f t="shared" si="3374"/>
        <v>0</v>
      </c>
      <c r="I313" s="65">
        <f t="shared" si="3374"/>
        <v>0</v>
      </c>
      <c r="J313" s="65">
        <f t="shared" si="3374"/>
        <v>0</v>
      </c>
      <c r="K313" s="65">
        <f t="shared" si="3374"/>
        <v>0</v>
      </c>
      <c r="L313" s="65">
        <f t="shared" si="3374"/>
        <v>0</v>
      </c>
      <c r="M313" s="65">
        <f t="shared" si="3374"/>
        <v>0</v>
      </c>
      <c r="N313" s="65">
        <f t="shared" si="3374"/>
        <v>0</v>
      </c>
      <c r="O313" s="65">
        <f t="shared" si="3374"/>
        <v>0</v>
      </c>
      <c r="P313" s="65">
        <f t="shared" si="3374"/>
        <v>0</v>
      </c>
      <c r="Q313" s="65">
        <f t="shared" si="3374"/>
        <v>0</v>
      </c>
      <c r="R313" s="65">
        <f t="shared" si="3374"/>
        <v>0</v>
      </c>
      <c r="S313" s="65">
        <f t="shared" si="3374"/>
        <v>0</v>
      </c>
      <c r="T313" s="65">
        <f t="shared" si="3374"/>
        <v>0</v>
      </c>
      <c r="U313" s="65">
        <f t="shared" si="3374"/>
        <v>0</v>
      </c>
      <c r="V313" s="65">
        <f t="shared" si="3374"/>
        <v>0</v>
      </c>
      <c r="W313" s="65">
        <f t="shared" si="3374"/>
        <v>0</v>
      </c>
      <c r="X313" s="65">
        <f t="shared" si="3374"/>
        <v>0</v>
      </c>
      <c r="Y313" s="65">
        <f t="shared" si="3374"/>
        <v>0</v>
      </c>
      <c r="Z313" s="65">
        <f t="shared" si="3374"/>
        <v>0</v>
      </c>
      <c r="AA313" s="65">
        <f t="shared" si="3374"/>
        <v>0</v>
      </c>
      <c r="AB313" s="65">
        <f t="shared" si="3374"/>
        <v>0</v>
      </c>
      <c r="AC313" s="65">
        <f t="shared" si="3374"/>
        <v>0</v>
      </c>
      <c r="AD313" s="65">
        <f t="shared" si="3374"/>
        <v>0</v>
      </c>
      <c r="AE313" s="65">
        <f t="shared" si="3374"/>
        <v>0</v>
      </c>
      <c r="AF313" s="65">
        <f t="shared" si="3374"/>
        <v>0</v>
      </c>
      <c r="AG313" s="65">
        <f t="shared" si="3374"/>
        <v>0</v>
      </c>
      <c r="AH313" s="65">
        <f t="shared" si="3374"/>
        <v>0</v>
      </c>
      <c r="AI313" s="65">
        <f t="shared" si="3374"/>
        <v>0</v>
      </c>
      <c r="AJ313" s="65">
        <f t="shared" si="3374"/>
        <v>0</v>
      </c>
      <c r="AK313" s="65">
        <f t="shared" si="3374"/>
        <v>0</v>
      </c>
      <c r="AL313" s="65">
        <f t="shared" si="3374"/>
        <v>0</v>
      </c>
      <c r="AM313" s="65">
        <f t="shared" si="3374"/>
        <v>0</v>
      </c>
      <c r="AN313" s="65">
        <f t="shared" si="3374"/>
        <v>0</v>
      </c>
      <c r="AO313" s="65">
        <f t="shared" si="3374"/>
        <v>0</v>
      </c>
      <c r="AP313" s="65">
        <f t="shared" si="3374"/>
        <v>0</v>
      </c>
      <c r="AQ313" s="65">
        <f t="shared" si="3374"/>
        <v>0</v>
      </c>
      <c r="AR313" s="65">
        <f t="shared" si="3374"/>
        <v>0</v>
      </c>
      <c r="AS313" s="65">
        <f t="shared" si="3374"/>
        <v>0</v>
      </c>
      <c r="AT313" s="65">
        <f t="shared" si="3374"/>
        <v>0</v>
      </c>
      <c r="AU313" s="65">
        <f t="shared" si="3374"/>
        <v>0</v>
      </c>
      <c r="AV313" s="65">
        <f t="shared" si="3374"/>
        <v>0</v>
      </c>
      <c r="AW313" s="65">
        <f t="shared" si="3374"/>
        <v>0</v>
      </c>
      <c r="AX313" s="65">
        <f t="shared" si="3374"/>
        <v>0</v>
      </c>
      <c r="AY313" s="65">
        <f t="shared" si="3374"/>
        <v>0</v>
      </c>
      <c r="AZ313" s="65">
        <f t="shared" si="3374"/>
        <v>0</v>
      </c>
      <c r="BA313" s="65">
        <f t="shared" si="3374"/>
        <v>0</v>
      </c>
      <c r="BB313" s="65">
        <f t="shared" si="3374"/>
        <v>0</v>
      </c>
      <c r="BC313" s="65">
        <f t="shared" si="3374"/>
        <v>0</v>
      </c>
      <c r="BD313" s="65">
        <f t="shared" si="3374"/>
        <v>0</v>
      </c>
      <c r="BE313" s="65">
        <f t="shared" si="3374"/>
        <v>0</v>
      </c>
      <c r="BF313" s="65">
        <f t="shared" si="3374"/>
        <v>0</v>
      </c>
      <c r="BG313" s="65">
        <f t="shared" si="3374"/>
        <v>0</v>
      </c>
      <c r="BH313" s="65">
        <f t="shared" si="3374"/>
        <v>0</v>
      </c>
      <c r="BI313" s="65">
        <f t="shared" si="3374"/>
        <v>0</v>
      </c>
      <c r="BJ313" s="65">
        <f t="shared" si="3374"/>
        <v>0</v>
      </c>
      <c r="BK313" s="65">
        <f t="shared" si="3374"/>
        <v>0</v>
      </c>
      <c r="BL313" s="65">
        <f t="shared" si="3374"/>
        <v>0</v>
      </c>
    </row>
    <row r="314" spans="2:64" outlineLevel="2">
      <c r="B314" s="69" t="s">
        <v>99</v>
      </c>
      <c r="C314" s="64" t="s">
        <v>18</v>
      </c>
      <c r="D314" s="77">
        <v>0</v>
      </c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</row>
    <row r="315" spans="2:64" outlineLevel="2">
      <c r="B315" s="69" t="s">
        <v>100</v>
      </c>
      <c r="C315" s="64" t="s">
        <v>101</v>
      </c>
      <c r="D315" s="77">
        <v>0</v>
      </c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G315" s="72"/>
      <c r="AH315" s="72"/>
      <c r="AI315" s="72"/>
      <c r="AJ315" s="72"/>
      <c r="AK315" s="72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72"/>
      <c r="AX315" s="72"/>
      <c r="AY315" s="72"/>
      <c r="AZ315" s="72"/>
      <c r="BA315" s="72"/>
      <c r="BB315" s="72"/>
      <c r="BC315" s="72"/>
      <c r="BD315" s="72"/>
      <c r="BE315" s="72"/>
      <c r="BF315" s="72"/>
      <c r="BG315" s="72"/>
      <c r="BH315" s="72"/>
      <c r="BI315" s="72"/>
      <c r="BJ315" s="72"/>
      <c r="BK315" s="72"/>
      <c r="BL315" s="72"/>
    </row>
    <row r="316" spans="2:64" ht="14.45" outlineLevel="2">
      <c r="B316" s="69" t="s">
        <v>102</v>
      </c>
      <c r="C316" s="64"/>
      <c r="D316" s="64"/>
      <c r="E316" s="78">
        <v>0</v>
      </c>
      <c r="F316" s="78">
        <v>0</v>
      </c>
      <c r="G316" s="78">
        <v>0</v>
      </c>
      <c r="H316" s="78">
        <v>0</v>
      </c>
      <c r="I316" s="78">
        <v>0</v>
      </c>
      <c r="J316" s="78">
        <v>0</v>
      </c>
      <c r="K316" s="78">
        <v>0</v>
      </c>
      <c r="L316" s="78">
        <v>0</v>
      </c>
      <c r="M316" s="78">
        <v>0</v>
      </c>
      <c r="N316" s="78">
        <v>0</v>
      </c>
      <c r="O316" s="78">
        <v>0</v>
      </c>
      <c r="P316" s="78">
        <v>0</v>
      </c>
      <c r="Q316" s="78">
        <v>0</v>
      </c>
      <c r="R316" s="78">
        <v>0</v>
      </c>
      <c r="S316" s="78">
        <v>0</v>
      </c>
      <c r="T316" s="78">
        <v>0</v>
      </c>
      <c r="U316" s="78">
        <v>0</v>
      </c>
      <c r="V316" s="78">
        <v>0</v>
      </c>
      <c r="W316" s="78">
        <v>0</v>
      </c>
      <c r="X316" s="78">
        <v>0</v>
      </c>
      <c r="Y316" s="78">
        <v>0</v>
      </c>
      <c r="Z316" s="78">
        <v>0</v>
      </c>
      <c r="AA316" s="78">
        <v>0</v>
      </c>
      <c r="AB316" s="78">
        <v>0</v>
      </c>
      <c r="AC316" s="78">
        <v>0</v>
      </c>
      <c r="AD316" s="78">
        <v>0</v>
      </c>
      <c r="AE316" s="78">
        <v>0</v>
      </c>
      <c r="AF316" s="78">
        <v>0</v>
      </c>
      <c r="AG316" s="78">
        <v>0</v>
      </c>
      <c r="AH316" s="78">
        <v>0</v>
      </c>
      <c r="AI316" s="78">
        <v>0</v>
      </c>
      <c r="AJ316" s="78">
        <v>0</v>
      </c>
      <c r="AK316" s="78">
        <v>0</v>
      </c>
      <c r="AL316" s="78">
        <v>0</v>
      </c>
      <c r="AM316" s="78">
        <v>0</v>
      </c>
      <c r="AN316" s="78">
        <v>0</v>
      </c>
      <c r="AO316" s="78">
        <v>0</v>
      </c>
      <c r="AP316" s="78">
        <v>0</v>
      </c>
      <c r="AQ316" s="78">
        <v>0</v>
      </c>
      <c r="AR316" s="78">
        <v>0</v>
      </c>
      <c r="AS316" s="78">
        <v>0</v>
      </c>
      <c r="AT316" s="78">
        <v>0</v>
      </c>
      <c r="AU316" s="78">
        <v>0</v>
      </c>
      <c r="AV316" s="78">
        <v>0</v>
      </c>
      <c r="AW316" s="78">
        <v>0</v>
      </c>
      <c r="AX316" s="78">
        <v>0</v>
      </c>
      <c r="AY316" s="78">
        <v>0</v>
      </c>
      <c r="AZ316" s="78">
        <v>0</v>
      </c>
      <c r="BA316" s="78">
        <v>0</v>
      </c>
      <c r="BB316" s="78">
        <v>0</v>
      </c>
      <c r="BC316" s="78">
        <v>0</v>
      </c>
      <c r="BD316" s="78">
        <v>0</v>
      </c>
      <c r="BE316" s="78">
        <v>0</v>
      </c>
      <c r="BF316" s="78">
        <v>0</v>
      </c>
      <c r="BG316" s="78">
        <v>0</v>
      </c>
      <c r="BH316" s="78">
        <v>0</v>
      </c>
      <c r="BI316" s="78">
        <v>0</v>
      </c>
      <c r="BJ316" s="78">
        <v>0</v>
      </c>
      <c r="BK316" s="78">
        <v>0</v>
      </c>
      <c r="BL316" s="78">
        <v>0</v>
      </c>
    </row>
    <row r="317" spans="2:64" outlineLevel="2">
      <c r="B317" s="75" t="s">
        <v>103</v>
      </c>
      <c r="C317" s="64" t="s">
        <v>18</v>
      </c>
      <c r="D317" s="64"/>
      <c r="E317" s="65">
        <f t="shared" ref="E317:AJ317" si="3375" xml:space="preserve"> $D314 * E316</f>
        <v>0</v>
      </c>
      <c r="F317" s="65">
        <f t="shared" si="3375"/>
        <v>0</v>
      </c>
      <c r="G317" s="65">
        <f t="shared" si="3375"/>
        <v>0</v>
      </c>
      <c r="H317" s="65">
        <f t="shared" si="3375"/>
        <v>0</v>
      </c>
      <c r="I317" s="65">
        <f t="shared" si="3375"/>
        <v>0</v>
      </c>
      <c r="J317" s="65">
        <f t="shared" si="3375"/>
        <v>0</v>
      </c>
      <c r="K317" s="65">
        <f t="shared" si="3375"/>
        <v>0</v>
      </c>
      <c r="L317" s="65">
        <f t="shared" si="3375"/>
        <v>0</v>
      </c>
      <c r="M317" s="65">
        <f t="shared" si="3375"/>
        <v>0</v>
      </c>
      <c r="N317" s="65">
        <f t="shared" si="3375"/>
        <v>0</v>
      </c>
      <c r="O317" s="65">
        <f t="shared" si="3375"/>
        <v>0</v>
      </c>
      <c r="P317" s="65">
        <f t="shared" si="3375"/>
        <v>0</v>
      </c>
      <c r="Q317" s="65">
        <f t="shared" si="3375"/>
        <v>0</v>
      </c>
      <c r="R317" s="65">
        <f t="shared" si="3375"/>
        <v>0</v>
      </c>
      <c r="S317" s="65">
        <f t="shared" si="3375"/>
        <v>0</v>
      </c>
      <c r="T317" s="65">
        <f t="shared" si="3375"/>
        <v>0</v>
      </c>
      <c r="U317" s="65">
        <f t="shared" si="3375"/>
        <v>0</v>
      </c>
      <c r="V317" s="65">
        <f t="shared" si="3375"/>
        <v>0</v>
      </c>
      <c r="W317" s="65">
        <f t="shared" si="3375"/>
        <v>0</v>
      </c>
      <c r="X317" s="65">
        <f t="shared" si="3375"/>
        <v>0</v>
      </c>
      <c r="Y317" s="65">
        <f t="shared" si="3375"/>
        <v>0</v>
      </c>
      <c r="Z317" s="65">
        <f t="shared" si="3375"/>
        <v>0</v>
      </c>
      <c r="AA317" s="65">
        <f t="shared" si="3375"/>
        <v>0</v>
      </c>
      <c r="AB317" s="65">
        <f t="shared" si="3375"/>
        <v>0</v>
      </c>
      <c r="AC317" s="65">
        <f t="shared" si="3375"/>
        <v>0</v>
      </c>
      <c r="AD317" s="65">
        <f t="shared" si="3375"/>
        <v>0</v>
      </c>
      <c r="AE317" s="65">
        <f t="shared" si="3375"/>
        <v>0</v>
      </c>
      <c r="AF317" s="65">
        <f t="shared" si="3375"/>
        <v>0</v>
      </c>
      <c r="AG317" s="65">
        <f t="shared" si="3375"/>
        <v>0</v>
      </c>
      <c r="AH317" s="65">
        <f t="shared" si="3375"/>
        <v>0</v>
      </c>
      <c r="AI317" s="65">
        <f t="shared" si="3375"/>
        <v>0</v>
      </c>
      <c r="AJ317" s="65">
        <f t="shared" si="3375"/>
        <v>0</v>
      </c>
      <c r="AK317" s="65">
        <f t="shared" ref="AK317:BL317" si="3376" xml:space="preserve"> $D314 * AK316</f>
        <v>0</v>
      </c>
      <c r="AL317" s="65">
        <f t="shared" si="3376"/>
        <v>0</v>
      </c>
      <c r="AM317" s="65">
        <f t="shared" si="3376"/>
        <v>0</v>
      </c>
      <c r="AN317" s="65">
        <f t="shared" si="3376"/>
        <v>0</v>
      </c>
      <c r="AO317" s="65">
        <f t="shared" si="3376"/>
        <v>0</v>
      </c>
      <c r="AP317" s="65">
        <f t="shared" si="3376"/>
        <v>0</v>
      </c>
      <c r="AQ317" s="65">
        <f t="shared" si="3376"/>
        <v>0</v>
      </c>
      <c r="AR317" s="65">
        <f t="shared" si="3376"/>
        <v>0</v>
      </c>
      <c r="AS317" s="65">
        <f t="shared" si="3376"/>
        <v>0</v>
      </c>
      <c r="AT317" s="65">
        <f t="shared" si="3376"/>
        <v>0</v>
      </c>
      <c r="AU317" s="65">
        <f t="shared" si="3376"/>
        <v>0</v>
      </c>
      <c r="AV317" s="65">
        <f t="shared" si="3376"/>
        <v>0</v>
      </c>
      <c r="AW317" s="65">
        <f t="shared" si="3376"/>
        <v>0</v>
      </c>
      <c r="AX317" s="65">
        <f t="shared" si="3376"/>
        <v>0</v>
      </c>
      <c r="AY317" s="65">
        <f t="shared" si="3376"/>
        <v>0</v>
      </c>
      <c r="AZ317" s="65">
        <f t="shared" si="3376"/>
        <v>0</v>
      </c>
      <c r="BA317" s="65">
        <f t="shared" si="3376"/>
        <v>0</v>
      </c>
      <c r="BB317" s="65">
        <f t="shared" si="3376"/>
        <v>0</v>
      </c>
      <c r="BC317" s="65">
        <f t="shared" si="3376"/>
        <v>0</v>
      </c>
      <c r="BD317" s="65">
        <f t="shared" si="3376"/>
        <v>0</v>
      </c>
      <c r="BE317" s="65">
        <f t="shared" si="3376"/>
        <v>0</v>
      </c>
      <c r="BF317" s="65">
        <f t="shared" si="3376"/>
        <v>0</v>
      </c>
      <c r="BG317" s="65">
        <f t="shared" si="3376"/>
        <v>0</v>
      </c>
      <c r="BH317" s="65">
        <f t="shared" si="3376"/>
        <v>0</v>
      </c>
      <c r="BI317" s="65">
        <f t="shared" si="3376"/>
        <v>0</v>
      </c>
      <c r="BJ317" s="65">
        <f t="shared" si="3376"/>
        <v>0</v>
      </c>
      <c r="BK317" s="65">
        <f t="shared" si="3376"/>
        <v>0</v>
      </c>
      <c r="BL317" s="65">
        <f t="shared" si="3376"/>
        <v>0</v>
      </c>
    </row>
    <row r="318" spans="2:64" outlineLevel="2">
      <c r="B318" s="75" t="s">
        <v>104</v>
      </c>
      <c r="C318" s="64" t="s">
        <v>18</v>
      </c>
      <c r="D318" s="64"/>
      <c r="E318" s="65">
        <f xml:space="preserve"> D318 + E317</f>
        <v>0</v>
      </c>
      <c r="F318" s="65">
        <f xml:space="preserve"> E318 + F317</f>
        <v>0</v>
      </c>
      <c r="G318" s="65">
        <f xml:space="preserve"> F318 + G317</f>
        <v>0</v>
      </c>
      <c r="H318" s="65">
        <f xml:space="preserve"> G318 + H317</f>
        <v>0</v>
      </c>
      <c r="I318" s="65">
        <f t="shared" ref="I318" si="3377" xml:space="preserve"> H318 + I317</f>
        <v>0</v>
      </c>
      <c r="J318" s="65">
        <f t="shared" ref="J318" si="3378" xml:space="preserve"> I318 + J317</f>
        <v>0</v>
      </c>
      <c r="K318" s="65">
        <f t="shared" ref="K318" si="3379" xml:space="preserve"> J318 + K317</f>
        <v>0</v>
      </c>
      <c r="L318" s="65">
        <f t="shared" ref="L318" si="3380" xml:space="preserve"> K318 + L317</f>
        <v>0</v>
      </c>
      <c r="M318" s="65">
        <f t="shared" ref="M318" si="3381" xml:space="preserve"> L318 + M317</f>
        <v>0</v>
      </c>
      <c r="N318" s="65">
        <f t="shared" ref="N318" si="3382" xml:space="preserve"> M318 + N317</f>
        <v>0</v>
      </c>
      <c r="O318" s="65">
        <f t="shared" ref="O318" si="3383" xml:space="preserve"> N318 + O317</f>
        <v>0</v>
      </c>
      <c r="P318" s="65">
        <f t="shared" ref="P318" si="3384" xml:space="preserve"> O318 + P317</f>
        <v>0</v>
      </c>
      <c r="Q318" s="65">
        <f t="shared" ref="Q318" si="3385" xml:space="preserve"> P318 + Q317</f>
        <v>0</v>
      </c>
      <c r="R318" s="65">
        <f t="shared" ref="R318" si="3386" xml:space="preserve"> Q318 + R317</f>
        <v>0</v>
      </c>
      <c r="S318" s="65">
        <f t="shared" ref="S318" si="3387" xml:space="preserve"> R318 + S317</f>
        <v>0</v>
      </c>
      <c r="T318" s="65">
        <f t="shared" ref="T318" si="3388" xml:space="preserve"> S318 + T317</f>
        <v>0</v>
      </c>
      <c r="U318" s="65">
        <f t="shared" ref="U318" si="3389" xml:space="preserve"> T318 + U317</f>
        <v>0</v>
      </c>
      <c r="V318" s="65">
        <f t="shared" ref="V318" si="3390" xml:space="preserve"> U318 + V317</f>
        <v>0</v>
      </c>
      <c r="W318" s="65">
        <f t="shared" ref="W318" si="3391" xml:space="preserve"> V318 + W317</f>
        <v>0</v>
      </c>
      <c r="X318" s="65">
        <f t="shared" ref="X318" si="3392" xml:space="preserve"> W318 + X317</f>
        <v>0</v>
      </c>
      <c r="Y318" s="65">
        <f t="shared" ref="Y318" si="3393" xml:space="preserve"> X318 + Y317</f>
        <v>0</v>
      </c>
      <c r="Z318" s="65">
        <f t="shared" ref="Z318" si="3394" xml:space="preserve"> Y318 + Z317</f>
        <v>0</v>
      </c>
      <c r="AA318" s="65">
        <f t="shared" ref="AA318" si="3395" xml:space="preserve"> Z318 + AA317</f>
        <v>0</v>
      </c>
      <c r="AB318" s="65">
        <f t="shared" ref="AB318" si="3396" xml:space="preserve"> AA318 + AB317</f>
        <v>0</v>
      </c>
      <c r="AC318" s="65">
        <f t="shared" ref="AC318" si="3397" xml:space="preserve"> AB318 + AC317</f>
        <v>0</v>
      </c>
      <c r="AD318" s="65">
        <f t="shared" ref="AD318" si="3398" xml:space="preserve"> AC318 + AD317</f>
        <v>0</v>
      </c>
      <c r="AE318" s="65">
        <f t="shared" ref="AE318" si="3399" xml:space="preserve"> AD318 + AE317</f>
        <v>0</v>
      </c>
      <c r="AF318" s="65">
        <f t="shared" ref="AF318" si="3400" xml:space="preserve"> AE318 + AF317</f>
        <v>0</v>
      </c>
      <c r="AG318" s="65">
        <f t="shared" ref="AG318" si="3401" xml:space="preserve"> AF318 + AG317</f>
        <v>0</v>
      </c>
      <c r="AH318" s="65">
        <f t="shared" ref="AH318" si="3402" xml:space="preserve"> AG318 + AH317</f>
        <v>0</v>
      </c>
      <c r="AI318" s="65">
        <f t="shared" ref="AI318" si="3403" xml:space="preserve"> AH318 + AI317</f>
        <v>0</v>
      </c>
      <c r="AJ318" s="65">
        <f t="shared" ref="AJ318" si="3404" xml:space="preserve"> AI318 + AJ317</f>
        <v>0</v>
      </c>
      <c r="AK318" s="65">
        <f t="shared" ref="AK318" si="3405" xml:space="preserve"> AJ318 + AK317</f>
        <v>0</v>
      </c>
      <c r="AL318" s="65">
        <f t="shared" ref="AL318" si="3406" xml:space="preserve"> AK318 + AL317</f>
        <v>0</v>
      </c>
      <c r="AM318" s="65">
        <f t="shared" ref="AM318" si="3407" xml:space="preserve"> AL318 + AM317</f>
        <v>0</v>
      </c>
      <c r="AN318" s="65">
        <f t="shared" ref="AN318" si="3408" xml:space="preserve"> AM318 + AN317</f>
        <v>0</v>
      </c>
      <c r="AO318" s="65">
        <f t="shared" ref="AO318" si="3409" xml:space="preserve"> AN318 + AO317</f>
        <v>0</v>
      </c>
      <c r="AP318" s="65">
        <f t="shared" ref="AP318" si="3410" xml:space="preserve"> AO318 + AP317</f>
        <v>0</v>
      </c>
      <c r="AQ318" s="65">
        <f t="shared" ref="AQ318" si="3411" xml:space="preserve"> AP318 + AQ317</f>
        <v>0</v>
      </c>
      <c r="AR318" s="65">
        <f t="shared" ref="AR318" si="3412" xml:space="preserve"> AQ318 + AR317</f>
        <v>0</v>
      </c>
      <c r="AS318" s="65">
        <f t="shared" ref="AS318" si="3413" xml:space="preserve"> AR318 + AS317</f>
        <v>0</v>
      </c>
      <c r="AT318" s="65">
        <f t="shared" ref="AT318" si="3414" xml:space="preserve"> AS318 + AT317</f>
        <v>0</v>
      </c>
      <c r="AU318" s="65">
        <f t="shared" ref="AU318" si="3415" xml:space="preserve"> AT318 + AU317</f>
        <v>0</v>
      </c>
      <c r="AV318" s="65">
        <f t="shared" ref="AV318" si="3416" xml:space="preserve"> AU318 + AV317</f>
        <v>0</v>
      </c>
      <c r="AW318" s="65">
        <f t="shared" ref="AW318" si="3417" xml:space="preserve"> AV318 + AW317</f>
        <v>0</v>
      </c>
      <c r="AX318" s="65">
        <f t="shared" ref="AX318" si="3418" xml:space="preserve"> AW318 + AX317</f>
        <v>0</v>
      </c>
      <c r="AY318" s="65">
        <f t="shared" ref="AY318" si="3419" xml:space="preserve"> AX318 + AY317</f>
        <v>0</v>
      </c>
      <c r="AZ318" s="65">
        <f t="shared" ref="AZ318" si="3420" xml:space="preserve"> AY318 + AZ317</f>
        <v>0</v>
      </c>
      <c r="BA318" s="65">
        <f t="shared" ref="BA318" si="3421" xml:space="preserve"> AZ318 + BA317</f>
        <v>0</v>
      </c>
      <c r="BB318" s="65">
        <f t="shared" ref="BB318" si="3422" xml:space="preserve"> BA318 + BB317</f>
        <v>0</v>
      </c>
      <c r="BC318" s="65">
        <f t="shared" ref="BC318" si="3423" xml:space="preserve"> BB318 + BC317</f>
        <v>0</v>
      </c>
      <c r="BD318" s="65">
        <f t="shared" ref="BD318" si="3424" xml:space="preserve"> BC318 + BD317</f>
        <v>0</v>
      </c>
      <c r="BE318" s="65">
        <f t="shared" ref="BE318" si="3425" xml:space="preserve"> BD318 + BE317</f>
        <v>0</v>
      </c>
      <c r="BF318" s="65">
        <f t="shared" ref="BF318" si="3426" xml:space="preserve"> BE318 + BF317</f>
        <v>0</v>
      </c>
      <c r="BG318" s="65">
        <f t="shared" ref="BG318" si="3427" xml:space="preserve"> BF318 + BG317</f>
        <v>0</v>
      </c>
      <c r="BH318" s="65">
        <f t="shared" ref="BH318" si="3428" xml:space="preserve"> BG318 + BH317</f>
        <v>0</v>
      </c>
      <c r="BI318" s="65">
        <f t="shared" ref="BI318" si="3429" xml:space="preserve"> BH318 + BI317</f>
        <v>0</v>
      </c>
      <c r="BJ318" s="65">
        <f t="shared" ref="BJ318" si="3430" xml:space="preserve"> BI318 + BJ317</f>
        <v>0</v>
      </c>
      <c r="BK318" s="65">
        <f t="shared" ref="BK318" si="3431" xml:space="preserve"> BJ318 + BK317</f>
        <v>0</v>
      </c>
      <c r="BL318" s="65">
        <f t="shared" ref="BL318" si="3432" xml:space="preserve"> BK318 + BL317</f>
        <v>0</v>
      </c>
    </row>
    <row r="319" spans="2:64" outlineLevel="2">
      <c r="B319" s="79" t="s">
        <v>105</v>
      </c>
      <c r="C319" s="64" t="s">
        <v>18</v>
      </c>
      <c r="D319" s="64"/>
      <c r="E319" s="65">
        <f t="shared" ref="E319:AJ319" si="3433" xml:space="preserve"> IF(D321 &gt;= $D314, 0, D321)</f>
        <v>0</v>
      </c>
      <c r="F319" s="65">
        <f t="shared" si="3433"/>
        <v>0</v>
      </c>
      <c r="G319" s="65">
        <f t="shared" si="3433"/>
        <v>0</v>
      </c>
      <c r="H319" s="65">
        <f t="shared" si="3433"/>
        <v>0</v>
      </c>
      <c r="I319" s="65">
        <f t="shared" si="3433"/>
        <v>0</v>
      </c>
      <c r="J319" s="65">
        <f t="shared" si="3433"/>
        <v>0</v>
      </c>
      <c r="K319" s="65">
        <f t="shared" si="3433"/>
        <v>0</v>
      </c>
      <c r="L319" s="65">
        <f t="shared" si="3433"/>
        <v>0</v>
      </c>
      <c r="M319" s="65">
        <f t="shared" si="3433"/>
        <v>0</v>
      </c>
      <c r="N319" s="65">
        <f t="shared" si="3433"/>
        <v>0</v>
      </c>
      <c r="O319" s="65">
        <f t="shared" si="3433"/>
        <v>0</v>
      </c>
      <c r="P319" s="65">
        <f t="shared" si="3433"/>
        <v>0</v>
      </c>
      <c r="Q319" s="65">
        <f t="shared" si="3433"/>
        <v>0</v>
      </c>
      <c r="R319" s="65">
        <f t="shared" si="3433"/>
        <v>0</v>
      </c>
      <c r="S319" s="65">
        <f t="shared" si="3433"/>
        <v>0</v>
      </c>
      <c r="T319" s="65">
        <f t="shared" si="3433"/>
        <v>0</v>
      </c>
      <c r="U319" s="65">
        <f t="shared" si="3433"/>
        <v>0</v>
      </c>
      <c r="V319" s="65">
        <f t="shared" si="3433"/>
        <v>0</v>
      </c>
      <c r="W319" s="65">
        <f t="shared" si="3433"/>
        <v>0</v>
      </c>
      <c r="X319" s="65">
        <f t="shared" si="3433"/>
        <v>0</v>
      </c>
      <c r="Y319" s="65">
        <f t="shared" si="3433"/>
        <v>0</v>
      </c>
      <c r="Z319" s="65">
        <f t="shared" si="3433"/>
        <v>0</v>
      </c>
      <c r="AA319" s="65">
        <f t="shared" si="3433"/>
        <v>0</v>
      </c>
      <c r="AB319" s="65">
        <f t="shared" si="3433"/>
        <v>0</v>
      </c>
      <c r="AC319" s="65">
        <f t="shared" si="3433"/>
        <v>0</v>
      </c>
      <c r="AD319" s="65">
        <f t="shared" si="3433"/>
        <v>0</v>
      </c>
      <c r="AE319" s="65">
        <f t="shared" si="3433"/>
        <v>0</v>
      </c>
      <c r="AF319" s="65">
        <f t="shared" si="3433"/>
        <v>0</v>
      </c>
      <c r="AG319" s="65">
        <f t="shared" si="3433"/>
        <v>0</v>
      </c>
      <c r="AH319" s="65">
        <f t="shared" si="3433"/>
        <v>0</v>
      </c>
      <c r="AI319" s="65">
        <f t="shared" si="3433"/>
        <v>0</v>
      </c>
      <c r="AJ319" s="65">
        <f t="shared" si="3433"/>
        <v>0</v>
      </c>
      <c r="AK319" s="65">
        <f t="shared" ref="AK319:BL319" si="3434" xml:space="preserve"> IF(AJ321 &gt;= $D314, 0, AJ321)</f>
        <v>0</v>
      </c>
      <c r="AL319" s="65">
        <f t="shared" si="3434"/>
        <v>0</v>
      </c>
      <c r="AM319" s="65">
        <f t="shared" si="3434"/>
        <v>0</v>
      </c>
      <c r="AN319" s="65">
        <f t="shared" si="3434"/>
        <v>0</v>
      </c>
      <c r="AO319" s="65">
        <f t="shared" si="3434"/>
        <v>0</v>
      </c>
      <c r="AP319" s="65">
        <f t="shared" si="3434"/>
        <v>0</v>
      </c>
      <c r="AQ319" s="65">
        <f t="shared" si="3434"/>
        <v>0</v>
      </c>
      <c r="AR319" s="65">
        <f t="shared" si="3434"/>
        <v>0</v>
      </c>
      <c r="AS319" s="65">
        <f t="shared" si="3434"/>
        <v>0</v>
      </c>
      <c r="AT319" s="65">
        <f t="shared" si="3434"/>
        <v>0</v>
      </c>
      <c r="AU319" s="65">
        <f t="shared" si="3434"/>
        <v>0</v>
      </c>
      <c r="AV319" s="65">
        <f t="shared" si="3434"/>
        <v>0</v>
      </c>
      <c r="AW319" s="65">
        <f t="shared" si="3434"/>
        <v>0</v>
      </c>
      <c r="AX319" s="65">
        <f t="shared" si="3434"/>
        <v>0</v>
      </c>
      <c r="AY319" s="65">
        <f t="shared" si="3434"/>
        <v>0</v>
      </c>
      <c r="AZ319" s="65">
        <f t="shared" si="3434"/>
        <v>0</v>
      </c>
      <c r="BA319" s="65">
        <f t="shared" si="3434"/>
        <v>0</v>
      </c>
      <c r="BB319" s="65">
        <f t="shared" si="3434"/>
        <v>0</v>
      </c>
      <c r="BC319" s="65">
        <f t="shared" si="3434"/>
        <v>0</v>
      </c>
      <c r="BD319" s="65">
        <f t="shared" si="3434"/>
        <v>0</v>
      </c>
      <c r="BE319" s="65">
        <f t="shared" si="3434"/>
        <v>0</v>
      </c>
      <c r="BF319" s="65">
        <f t="shared" si="3434"/>
        <v>0</v>
      </c>
      <c r="BG319" s="65">
        <f t="shared" si="3434"/>
        <v>0</v>
      </c>
      <c r="BH319" s="65">
        <f t="shared" si="3434"/>
        <v>0</v>
      </c>
      <c r="BI319" s="65">
        <f t="shared" si="3434"/>
        <v>0</v>
      </c>
      <c r="BJ319" s="65">
        <f t="shared" si="3434"/>
        <v>0</v>
      </c>
      <c r="BK319" s="65">
        <f t="shared" si="3434"/>
        <v>0</v>
      </c>
      <c r="BL319" s="65">
        <f t="shared" si="3434"/>
        <v>0</v>
      </c>
    </row>
    <row r="320" spans="2:64" outlineLevel="2">
      <c r="B320" s="79" t="s">
        <v>106</v>
      </c>
      <c r="C320" s="64" t="s">
        <v>18</v>
      </c>
      <c r="D320" s="64"/>
      <c r="E320" s="65">
        <f xml:space="preserve"> IFERROR(IF(SUM($D320:D320) + $D314 * 1 / $D315 * E$5 &gt;= $D314, $D314 - SUM($D320:D320), $D314 * 1 / $D315 * E$5), 0)</f>
        <v>0</v>
      </c>
      <c r="F320" s="65">
        <f xml:space="preserve"> IFERROR(IF(SUM($D320:E320) + $D314 * 1 / $D315 * F$5 &gt;= $D314, $D314 - SUM($D320:E320), $D314 * 1 / $D315 * F$5), 0)</f>
        <v>0</v>
      </c>
      <c r="G320" s="65">
        <f xml:space="preserve"> IFERROR(IF(SUM($D320:F320) + $D314 * 1 / $D315 * G$5 &gt;= $D314, $D314 - SUM($D320:F320), $D314 * 1 / $D315 * G$5), 0)</f>
        <v>0</v>
      </c>
      <c r="H320" s="65">
        <f xml:space="preserve"> IFERROR(IF(SUM($D320:G320) + $D314 * 1 / $D315 * H$5 &gt;= $D314, $D314 - SUM($D320:G320), $D314 * 1 / $D315 * H$5), 0)</f>
        <v>0</v>
      </c>
      <c r="I320" s="65">
        <f xml:space="preserve"> IFERROR(IF(SUM($D320:H320) + $D314 * 1 / $D315 * I$5 &gt;= $D314, $D314 - SUM($D320:H320), $D314 * 1 / $D315 * I$5), 0)</f>
        <v>0</v>
      </c>
      <c r="J320" s="65">
        <f xml:space="preserve"> IFERROR(IF(SUM($D320:I320) + $D314 * 1 / $D315 * J$5 &gt;= $D314, $D314 - SUM($D320:I320), $D314 * 1 / $D315 * J$5), 0)</f>
        <v>0</v>
      </c>
      <c r="K320" s="65">
        <f xml:space="preserve"> IFERROR(IF(SUM($D320:J320) + $D314 * 1 / $D315 * K$5 &gt;= $D314, $D314 - SUM($D320:J320), $D314 * 1 / $D315 * K$5), 0)</f>
        <v>0</v>
      </c>
      <c r="L320" s="65">
        <f xml:space="preserve"> IFERROR(IF(SUM($D320:K320) + $D314 * 1 / $D315 * L$5 &gt;= $D314, $D314 - SUM($D320:K320), $D314 * 1 / $D315 * L$5), 0)</f>
        <v>0</v>
      </c>
      <c r="M320" s="65">
        <f xml:space="preserve"> IFERROR(IF(SUM($D320:L320) + $D314 * 1 / $D315 * M$5 &gt;= $D314, $D314 - SUM($D320:L320), $D314 * 1 / $D315 * M$5), 0)</f>
        <v>0</v>
      </c>
      <c r="N320" s="65">
        <f xml:space="preserve"> IFERROR(IF(SUM($D320:M320) + $D314 * 1 / $D315 * N$5 &gt;= $D314, $D314 - SUM($D320:M320), $D314 * 1 / $D315 * N$5), 0)</f>
        <v>0</v>
      </c>
      <c r="O320" s="65">
        <f xml:space="preserve"> IFERROR(IF(SUM($D320:N320) + $D314 * 1 / $D315 * O$5 &gt;= $D314, $D314 - SUM($D320:N320), $D314 * 1 / $D315 * O$5), 0)</f>
        <v>0</v>
      </c>
      <c r="P320" s="65">
        <f xml:space="preserve"> IFERROR(IF(SUM($D320:O320) + $D314 * 1 / $D315 * P$5 &gt;= $D314, $D314 - SUM($D320:O320), $D314 * 1 / $D315 * P$5), 0)</f>
        <v>0</v>
      </c>
      <c r="Q320" s="65">
        <f xml:space="preserve"> IFERROR(IF(SUM($D320:P320) + $D314 * 1 / $D315 * Q$5 &gt;= $D314, $D314 - SUM($D320:P320), $D314 * 1 / $D315 * Q$5), 0)</f>
        <v>0</v>
      </c>
      <c r="R320" s="65">
        <f xml:space="preserve"> IFERROR(IF(SUM($D320:Q320) + $D314 * 1 / $D315 * R$5 &gt;= $D314, $D314 - SUM($D320:Q320), $D314 * 1 / $D315 * R$5), 0)</f>
        <v>0</v>
      </c>
      <c r="S320" s="65">
        <f xml:space="preserve"> IFERROR(IF(SUM($D320:R320) + $D314 * 1 / $D315 * S$5 &gt;= $D314, $D314 - SUM($D320:R320), $D314 * 1 / $D315 * S$5), 0)</f>
        <v>0</v>
      </c>
      <c r="T320" s="65">
        <f xml:space="preserve"> IFERROR(IF(SUM($D320:S320) + $D314 * 1 / $D315 * T$5 &gt;= $D314, $D314 - SUM($D320:S320), $D314 * 1 / $D315 * T$5), 0)</f>
        <v>0</v>
      </c>
      <c r="U320" s="65">
        <f xml:space="preserve"> IFERROR(IF(SUM($D320:T320) + $D314 * 1 / $D315 * U$5 &gt;= $D314, $D314 - SUM($D320:T320), $D314 * 1 / $D315 * U$5), 0)</f>
        <v>0</v>
      </c>
      <c r="V320" s="65">
        <f xml:space="preserve"> IFERROR(IF(SUM($D320:U320) + $D314 * 1 / $D315 * V$5 &gt;= $D314, $D314 - SUM($D320:U320), $D314 * 1 / $D315 * V$5), 0)</f>
        <v>0</v>
      </c>
      <c r="W320" s="65">
        <f xml:space="preserve"> IFERROR(IF(SUM($D320:V320) + $D314 * 1 / $D315 * W$5 &gt;= $D314, $D314 - SUM($D320:V320), $D314 * 1 / $D315 * W$5), 0)</f>
        <v>0</v>
      </c>
      <c r="X320" s="65">
        <f xml:space="preserve"> IFERROR(IF(SUM($D320:W320) + $D314 * 1 / $D315 * X$5 &gt;= $D314, $D314 - SUM($D320:W320), $D314 * 1 / $D315 * X$5), 0)</f>
        <v>0</v>
      </c>
      <c r="Y320" s="65">
        <f xml:space="preserve"> IFERROR(IF(SUM($D320:X320) + $D314 * 1 / $D315 * Y$5 &gt;= $D314, $D314 - SUM($D320:X320), $D314 * 1 / $D315 * Y$5), 0)</f>
        <v>0</v>
      </c>
      <c r="Z320" s="65">
        <f xml:space="preserve"> IFERROR(IF(SUM($D320:Y320) + $D314 * 1 / $D315 * Z$5 &gt;= $D314, $D314 - SUM($D320:Y320), $D314 * 1 / $D315 * Z$5), 0)</f>
        <v>0</v>
      </c>
      <c r="AA320" s="65">
        <f xml:space="preserve"> IFERROR(IF(SUM($D320:Z320) + $D314 * 1 / $D315 * AA$5 &gt;= $D314, $D314 - SUM($D320:Z320), $D314 * 1 / $D315 * AA$5), 0)</f>
        <v>0</v>
      </c>
      <c r="AB320" s="65">
        <f xml:space="preserve"> IFERROR(IF(SUM($D320:AA320) + $D314 * 1 / $D315 * AB$5 &gt;= $D314, $D314 - SUM($D320:AA320), $D314 * 1 / $D315 * AB$5), 0)</f>
        <v>0</v>
      </c>
      <c r="AC320" s="65">
        <f xml:space="preserve"> IFERROR(IF(SUM($D320:AB320) + $D314 * 1 / $D315 * AC$5 &gt;= $D314, $D314 - SUM($D320:AB320), $D314 * 1 / $D315 * AC$5), 0)</f>
        <v>0</v>
      </c>
      <c r="AD320" s="65">
        <f xml:space="preserve"> IFERROR(IF(SUM($D320:AC320) + $D314 * 1 / $D315 * AD$5 &gt;= $D314, $D314 - SUM($D320:AC320), $D314 * 1 / $D315 * AD$5), 0)</f>
        <v>0</v>
      </c>
      <c r="AE320" s="65">
        <f xml:space="preserve"> IFERROR(IF(SUM($D320:AD320) + $D314 * 1 / $D315 * AE$5 &gt;= $D314, $D314 - SUM($D320:AD320), $D314 * 1 / $D315 * AE$5), 0)</f>
        <v>0</v>
      </c>
      <c r="AF320" s="65">
        <f xml:space="preserve"> IFERROR(IF(SUM($D320:AE320) + $D314 * 1 / $D315 * AF$5 &gt;= $D314, $D314 - SUM($D320:AE320), $D314 * 1 / $D315 * AF$5), 0)</f>
        <v>0</v>
      </c>
      <c r="AG320" s="65">
        <f xml:space="preserve"> IFERROR(IF(SUM($D320:AF320) + $D314 * 1 / $D315 * AG$5 &gt;= $D314, $D314 - SUM($D320:AF320), $D314 * 1 / $D315 * AG$5), 0)</f>
        <v>0</v>
      </c>
      <c r="AH320" s="65">
        <f xml:space="preserve"> IFERROR(IF(SUM($D320:AG320) + $D314 * 1 / $D315 * AH$5 &gt;= $D314, $D314 - SUM($D320:AG320), $D314 * 1 / $D315 * AH$5), 0)</f>
        <v>0</v>
      </c>
      <c r="AI320" s="65">
        <f xml:space="preserve"> IFERROR(IF(SUM($D320:AH320) + $D314 * 1 / $D315 * AI$5 &gt;= $D314, $D314 - SUM($D320:AH320), $D314 * 1 / $D315 * AI$5), 0)</f>
        <v>0</v>
      </c>
      <c r="AJ320" s="65">
        <f xml:space="preserve"> IFERROR(IF(SUM($D320:AI320) + $D314 * 1 / $D315 * AJ$5 &gt;= $D314, $D314 - SUM($D320:AI320), $D314 * 1 / $D315 * AJ$5), 0)</f>
        <v>0</v>
      </c>
      <c r="AK320" s="65">
        <f xml:space="preserve"> IFERROR(IF(SUM($D320:AJ320) + $D314 * 1 / $D315 * AK$5 &gt;= $D314, $D314 - SUM($D320:AJ320), $D314 * 1 / $D315 * AK$5), 0)</f>
        <v>0</v>
      </c>
      <c r="AL320" s="65">
        <f xml:space="preserve"> IFERROR(IF(SUM($D320:AK320) + $D314 * 1 / $D315 * AL$5 &gt;= $D314, $D314 - SUM($D320:AK320), $D314 * 1 / $D315 * AL$5), 0)</f>
        <v>0</v>
      </c>
      <c r="AM320" s="65">
        <f xml:space="preserve"> IFERROR(IF(SUM($D320:AL320) + $D314 * 1 / $D315 * AM$5 &gt;= $D314, $D314 - SUM($D320:AL320), $D314 * 1 / $D315 * AM$5), 0)</f>
        <v>0</v>
      </c>
      <c r="AN320" s="65">
        <f xml:space="preserve"> IFERROR(IF(SUM($D320:AM320) + $D314 * 1 / $D315 * AN$5 &gt;= $D314, $D314 - SUM($D320:AM320), $D314 * 1 / $D315 * AN$5), 0)</f>
        <v>0</v>
      </c>
      <c r="AO320" s="65">
        <f xml:space="preserve"> IFERROR(IF(SUM($D320:AN320) + $D314 * 1 / $D315 * AO$5 &gt;= $D314, $D314 - SUM($D320:AN320), $D314 * 1 / $D315 * AO$5), 0)</f>
        <v>0</v>
      </c>
      <c r="AP320" s="65">
        <f xml:space="preserve"> IFERROR(IF(SUM($D320:AO320) + $D314 * 1 / $D315 * AP$5 &gt;= $D314, $D314 - SUM($D320:AO320), $D314 * 1 / $D315 * AP$5), 0)</f>
        <v>0</v>
      </c>
      <c r="AQ320" s="65">
        <f xml:space="preserve"> IFERROR(IF(SUM($D320:AP320) + $D314 * 1 / $D315 * AQ$5 &gt;= $D314, $D314 - SUM($D320:AP320), $D314 * 1 / $D315 * AQ$5), 0)</f>
        <v>0</v>
      </c>
      <c r="AR320" s="65">
        <f xml:space="preserve"> IFERROR(IF(SUM($D320:AQ320) + $D314 * 1 / $D315 * AR$5 &gt;= $D314, $D314 - SUM($D320:AQ320), $D314 * 1 / $D315 * AR$5), 0)</f>
        <v>0</v>
      </c>
      <c r="AS320" s="65">
        <f xml:space="preserve"> IFERROR(IF(SUM($D320:AR320) + $D314 * 1 / $D315 * AS$5 &gt;= $D314, $D314 - SUM($D320:AR320), $D314 * 1 / $D315 * AS$5), 0)</f>
        <v>0</v>
      </c>
      <c r="AT320" s="65">
        <f xml:space="preserve"> IFERROR(IF(SUM($D320:AS320) + $D314 * 1 / $D315 * AT$5 &gt;= $D314, $D314 - SUM($D320:AS320), $D314 * 1 / $D315 * AT$5), 0)</f>
        <v>0</v>
      </c>
      <c r="AU320" s="65">
        <f xml:space="preserve"> IFERROR(IF(SUM($D320:AT320) + $D314 * 1 / $D315 * AU$5 &gt;= $D314, $D314 - SUM($D320:AT320), $D314 * 1 / $D315 * AU$5), 0)</f>
        <v>0</v>
      </c>
      <c r="AV320" s="65">
        <f xml:space="preserve"> IFERROR(IF(SUM($D320:AU320) + $D314 * 1 / $D315 * AV$5 &gt;= $D314, $D314 - SUM($D320:AU320), $D314 * 1 / $D315 * AV$5), 0)</f>
        <v>0</v>
      </c>
      <c r="AW320" s="65">
        <f xml:space="preserve"> IFERROR(IF(SUM($D320:AV320) + $D314 * 1 / $D315 * AW$5 &gt;= $D314, $D314 - SUM($D320:AV320), $D314 * 1 / $D315 * AW$5), 0)</f>
        <v>0</v>
      </c>
      <c r="AX320" s="65">
        <f xml:space="preserve"> IFERROR(IF(SUM($D320:AW320) + $D314 * 1 / $D315 * AX$5 &gt;= $D314, $D314 - SUM($D320:AW320), $D314 * 1 / $D315 * AX$5), 0)</f>
        <v>0</v>
      </c>
      <c r="AY320" s="65">
        <f xml:space="preserve"> IFERROR(IF(SUM($D320:AX320) + $D314 * 1 / $D315 * AY$5 &gt;= $D314, $D314 - SUM($D320:AX320), $D314 * 1 / $D315 * AY$5), 0)</f>
        <v>0</v>
      </c>
      <c r="AZ320" s="65">
        <f xml:space="preserve"> IFERROR(IF(SUM($D320:AY320) + $D314 * 1 / $D315 * AZ$5 &gt;= $D314, $D314 - SUM($D320:AY320), $D314 * 1 / $D315 * AZ$5), 0)</f>
        <v>0</v>
      </c>
      <c r="BA320" s="65">
        <f xml:space="preserve"> IFERROR(IF(SUM($D320:AZ320) + $D314 * 1 / $D315 * BA$5 &gt;= $D314, $D314 - SUM($D320:AZ320), $D314 * 1 / $D315 * BA$5), 0)</f>
        <v>0</v>
      </c>
      <c r="BB320" s="65">
        <f xml:space="preserve"> IFERROR(IF(SUM($D320:BA320) + $D314 * 1 / $D315 * BB$5 &gt;= $D314, $D314 - SUM($D320:BA320), $D314 * 1 / $D315 * BB$5), 0)</f>
        <v>0</v>
      </c>
      <c r="BC320" s="65">
        <f xml:space="preserve"> IFERROR(IF(SUM($D320:BB320) + $D314 * 1 / $D315 * BC$5 &gt;= $D314, $D314 - SUM($D320:BB320), $D314 * 1 / $D315 * BC$5), 0)</f>
        <v>0</v>
      </c>
      <c r="BD320" s="65">
        <f xml:space="preserve"> IFERROR(IF(SUM($D320:BC320) + $D314 * 1 / $D315 * BD$5 &gt;= $D314, $D314 - SUM($D320:BC320), $D314 * 1 / $D315 * BD$5), 0)</f>
        <v>0</v>
      </c>
      <c r="BE320" s="65">
        <f xml:space="preserve"> IFERROR(IF(SUM($D320:BD320) + $D314 * 1 / $D315 * BE$5 &gt;= $D314, $D314 - SUM($D320:BD320), $D314 * 1 / $D315 * BE$5), 0)</f>
        <v>0</v>
      </c>
      <c r="BF320" s="65">
        <f xml:space="preserve"> IFERROR(IF(SUM($D320:BE320) + $D314 * 1 / $D315 * BF$5 &gt;= $D314, $D314 - SUM($D320:BE320), $D314 * 1 / $D315 * BF$5), 0)</f>
        <v>0</v>
      </c>
      <c r="BG320" s="65">
        <f xml:space="preserve"> IFERROR(IF(SUM($D320:BF320) + $D314 * 1 / $D315 * BG$5 &gt;= $D314, $D314 - SUM($D320:BF320), $D314 * 1 / $D315 * BG$5), 0)</f>
        <v>0</v>
      </c>
      <c r="BH320" s="65">
        <f xml:space="preserve"> IFERROR(IF(SUM($D320:BG320) + $D314 * 1 / $D315 * BH$5 &gt;= $D314, $D314 - SUM($D320:BG320), $D314 * 1 / $D315 * BH$5), 0)</f>
        <v>0</v>
      </c>
      <c r="BI320" s="65">
        <f xml:space="preserve"> IFERROR(IF(SUM($D320:BH320) + $D314 * 1 / $D315 * BI$5 &gt;= $D314, $D314 - SUM($D320:BH320), $D314 * 1 / $D315 * BI$5), 0)</f>
        <v>0</v>
      </c>
      <c r="BJ320" s="65">
        <f xml:space="preserve"> IFERROR(IF(SUM($D320:BI320) + $D314 * 1 / $D315 * BJ$5 &gt;= $D314, $D314 - SUM($D320:BI320), $D314 * 1 / $D315 * BJ$5), 0)</f>
        <v>0</v>
      </c>
      <c r="BK320" s="65">
        <f xml:space="preserve"> IFERROR(IF(SUM($D320:BJ320) + $D314 * 1 / $D315 * BK$5 &gt;= $D314, $D314 - SUM($D320:BJ320), $D314 * 1 / $D315 * BK$5), 0)</f>
        <v>0</v>
      </c>
      <c r="BL320" s="65">
        <f xml:space="preserve"> IFERROR(IF(SUM($D320:BK320) + $D314 * 1 / $D315 * BL$5 &gt;= $D314, $D314 - SUM($D320:BK320), $D314 * 1 / $D315 * BL$5), 0)</f>
        <v>0</v>
      </c>
    </row>
    <row r="321" spans="2:64" outlineLevel="2">
      <c r="B321" s="79" t="s">
        <v>107</v>
      </c>
      <c r="C321" s="64" t="s">
        <v>18</v>
      </c>
      <c r="D321" s="64"/>
      <c r="E321" s="65">
        <f xml:space="preserve"> E319 + E320</f>
        <v>0</v>
      </c>
      <c r="F321" s="65">
        <f t="shared" ref="F321:BL321" si="3435" xml:space="preserve"> F319 + F320</f>
        <v>0</v>
      </c>
      <c r="G321" s="65">
        <f t="shared" si="3435"/>
        <v>0</v>
      </c>
      <c r="H321" s="65">
        <f t="shared" si="3435"/>
        <v>0</v>
      </c>
      <c r="I321" s="65">
        <f t="shared" si="3435"/>
        <v>0</v>
      </c>
      <c r="J321" s="65">
        <f t="shared" si="3435"/>
        <v>0</v>
      </c>
      <c r="K321" s="65">
        <f t="shared" si="3435"/>
        <v>0</v>
      </c>
      <c r="L321" s="65">
        <f t="shared" si="3435"/>
        <v>0</v>
      </c>
      <c r="M321" s="65">
        <f t="shared" si="3435"/>
        <v>0</v>
      </c>
      <c r="N321" s="65">
        <f t="shared" si="3435"/>
        <v>0</v>
      </c>
      <c r="O321" s="65">
        <f t="shared" si="3435"/>
        <v>0</v>
      </c>
      <c r="P321" s="65">
        <f t="shared" si="3435"/>
        <v>0</v>
      </c>
      <c r="Q321" s="65">
        <f t="shared" si="3435"/>
        <v>0</v>
      </c>
      <c r="R321" s="65">
        <f t="shared" si="3435"/>
        <v>0</v>
      </c>
      <c r="S321" s="65">
        <f t="shared" si="3435"/>
        <v>0</v>
      </c>
      <c r="T321" s="65">
        <f t="shared" si="3435"/>
        <v>0</v>
      </c>
      <c r="U321" s="65">
        <f t="shared" si="3435"/>
        <v>0</v>
      </c>
      <c r="V321" s="65">
        <f t="shared" si="3435"/>
        <v>0</v>
      </c>
      <c r="W321" s="65">
        <f t="shared" si="3435"/>
        <v>0</v>
      </c>
      <c r="X321" s="65">
        <f t="shared" si="3435"/>
        <v>0</v>
      </c>
      <c r="Y321" s="65">
        <f t="shared" si="3435"/>
        <v>0</v>
      </c>
      <c r="Z321" s="65">
        <f t="shared" si="3435"/>
        <v>0</v>
      </c>
      <c r="AA321" s="65">
        <f t="shared" si="3435"/>
        <v>0</v>
      </c>
      <c r="AB321" s="65">
        <f t="shared" si="3435"/>
        <v>0</v>
      </c>
      <c r="AC321" s="65">
        <f t="shared" si="3435"/>
        <v>0</v>
      </c>
      <c r="AD321" s="65">
        <f t="shared" si="3435"/>
        <v>0</v>
      </c>
      <c r="AE321" s="65">
        <f t="shared" si="3435"/>
        <v>0</v>
      </c>
      <c r="AF321" s="65">
        <f t="shared" si="3435"/>
        <v>0</v>
      </c>
      <c r="AG321" s="65">
        <f t="shared" si="3435"/>
        <v>0</v>
      </c>
      <c r="AH321" s="65">
        <f t="shared" si="3435"/>
        <v>0</v>
      </c>
      <c r="AI321" s="65">
        <f t="shared" si="3435"/>
        <v>0</v>
      </c>
      <c r="AJ321" s="65">
        <f t="shared" si="3435"/>
        <v>0</v>
      </c>
      <c r="AK321" s="65">
        <f t="shared" si="3435"/>
        <v>0</v>
      </c>
      <c r="AL321" s="65">
        <f t="shared" si="3435"/>
        <v>0</v>
      </c>
      <c r="AM321" s="65">
        <f t="shared" si="3435"/>
        <v>0</v>
      </c>
      <c r="AN321" s="65">
        <f t="shared" si="3435"/>
        <v>0</v>
      </c>
      <c r="AO321" s="65">
        <f t="shared" si="3435"/>
        <v>0</v>
      </c>
      <c r="AP321" s="65">
        <f t="shared" si="3435"/>
        <v>0</v>
      </c>
      <c r="AQ321" s="65">
        <f t="shared" si="3435"/>
        <v>0</v>
      </c>
      <c r="AR321" s="65">
        <f t="shared" si="3435"/>
        <v>0</v>
      </c>
      <c r="AS321" s="65">
        <f t="shared" si="3435"/>
        <v>0</v>
      </c>
      <c r="AT321" s="65">
        <f t="shared" si="3435"/>
        <v>0</v>
      </c>
      <c r="AU321" s="65">
        <f t="shared" si="3435"/>
        <v>0</v>
      </c>
      <c r="AV321" s="65">
        <f t="shared" si="3435"/>
        <v>0</v>
      </c>
      <c r="AW321" s="65">
        <f t="shared" si="3435"/>
        <v>0</v>
      </c>
      <c r="AX321" s="65">
        <f t="shared" si="3435"/>
        <v>0</v>
      </c>
      <c r="AY321" s="65">
        <f t="shared" si="3435"/>
        <v>0</v>
      </c>
      <c r="AZ321" s="65">
        <f t="shared" si="3435"/>
        <v>0</v>
      </c>
      <c r="BA321" s="65">
        <f t="shared" si="3435"/>
        <v>0</v>
      </c>
      <c r="BB321" s="65">
        <f t="shared" si="3435"/>
        <v>0</v>
      </c>
      <c r="BC321" s="65">
        <f t="shared" si="3435"/>
        <v>0</v>
      </c>
      <c r="BD321" s="65">
        <f t="shared" si="3435"/>
        <v>0</v>
      </c>
      <c r="BE321" s="65">
        <f t="shared" si="3435"/>
        <v>0</v>
      </c>
      <c r="BF321" s="65">
        <f t="shared" si="3435"/>
        <v>0</v>
      </c>
      <c r="BG321" s="65">
        <f t="shared" si="3435"/>
        <v>0</v>
      </c>
      <c r="BH321" s="65">
        <f t="shared" si="3435"/>
        <v>0</v>
      </c>
      <c r="BI321" s="65">
        <f t="shared" si="3435"/>
        <v>0</v>
      </c>
      <c r="BJ321" s="65">
        <f t="shared" si="3435"/>
        <v>0</v>
      </c>
      <c r="BK321" s="65">
        <f t="shared" si="3435"/>
        <v>0</v>
      </c>
      <c r="BL321" s="65">
        <f t="shared" si="3435"/>
        <v>0</v>
      </c>
    </row>
    <row r="322" spans="2:64" outlineLevel="2">
      <c r="B322" s="79"/>
      <c r="C322" s="64"/>
      <c r="D322" s="64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  <c r="BG322" s="80"/>
      <c r="BH322" s="80"/>
      <c r="BI322" s="80"/>
      <c r="BJ322" s="80"/>
      <c r="BK322" s="80"/>
      <c r="BL322" s="80"/>
    </row>
    <row r="323" spans="2:64" outlineLevel="1">
      <c r="B323" s="67" t="s">
        <v>110</v>
      </c>
      <c r="C323" s="64" t="s">
        <v>18</v>
      </c>
      <c r="D323" s="64"/>
      <c r="E323" s="65">
        <f xml:space="preserve"> - E327</f>
        <v>0</v>
      </c>
      <c r="F323" s="65">
        <f t="shared" ref="F323:BL323" si="3436" xml:space="preserve"> - F327</f>
        <v>0</v>
      </c>
      <c r="G323" s="65">
        <f t="shared" si="3436"/>
        <v>0</v>
      </c>
      <c r="H323" s="65">
        <f t="shared" si="3436"/>
        <v>0</v>
      </c>
      <c r="I323" s="65">
        <f t="shared" si="3436"/>
        <v>0</v>
      </c>
      <c r="J323" s="65">
        <f t="shared" si="3436"/>
        <v>0</v>
      </c>
      <c r="K323" s="65">
        <f t="shared" si="3436"/>
        <v>0</v>
      </c>
      <c r="L323" s="65">
        <f t="shared" si="3436"/>
        <v>0</v>
      </c>
      <c r="M323" s="65">
        <f t="shared" si="3436"/>
        <v>0</v>
      </c>
      <c r="N323" s="65">
        <f t="shared" si="3436"/>
        <v>0</v>
      </c>
      <c r="O323" s="65">
        <f t="shared" si="3436"/>
        <v>0</v>
      </c>
      <c r="P323" s="65">
        <f t="shared" si="3436"/>
        <v>0</v>
      </c>
      <c r="Q323" s="65">
        <f t="shared" si="3436"/>
        <v>0</v>
      </c>
      <c r="R323" s="65">
        <f t="shared" si="3436"/>
        <v>0</v>
      </c>
      <c r="S323" s="65">
        <f t="shared" si="3436"/>
        <v>0</v>
      </c>
      <c r="T323" s="65">
        <f t="shared" si="3436"/>
        <v>0</v>
      </c>
      <c r="U323" s="65">
        <f t="shared" si="3436"/>
        <v>0</v>
      </c>
      <c r="V323" s="65">
        <f t="shared" si="3436"/>
        <v>0</v>
      </c>
      <c r="W323" s="65">
        <f t="shared" si="3436"/>
        <v>0</v>
      </c>
      <c r="X323" s="65">
        <f t="shared" si="3436"/>
        <v>0</v>
      </c>
      <c r="Y323" s="65">
        <f t="shared" si="3436"/>
        <v>0</v>
      </c>
      <c r="Z323" s="65">
        <f t="shared" si="3436"/>
        <v>0</v>
      </c>
      <c r="AA323" s="65">
        <f t="shared" si="3436"/>
        <v>0</v>
      </c>
      <c r="AB323" s="65">
        <f t="shared" si="3436"/>
        <v>0</v>
      </c>
      <c r="AC323" s="65">
        <f t="shared" si="3436"/>
        <v>0</v>
      </c>
      <c r="AD323" s="65">
        <f t="shared" si="3436"/>
        <v>0</v>
      </c>
      <c r="AE323" s="65">
        <f t="shared" si="3436"/>
        <v>0</v>
      </c>
      <c r="AF323" s="65">
        <f t="shared" si="3436"/>
        <v>0</v>
      </c>
      <c r="AG323" s="65">
        <f t="shared" si="3436"/>
        <v>0</v>
      </c>
      <c r="AH323" s="65">
        <f t="shared" si="3436"/>
        <v>0</v>
      </c>
      <c r="AI323" s="65">
        <f t="shared" si="3436"/>
        <v>0</v>
      </c>
      <c r="AJ323" s="65">
        <f t="shared" si="3436"/>
        <v>0</v>
      </c>
      <c r="AK323" s="65">
        <f t="shared" si="3436"/>
        <v>0</v>
      </c>
      <c r="AL323" s="65">
        <f t="shared" si="3436"/>
        <v>0</v>
      </c>
      <c r="AM323" s="65">
        <f t="shared" si="3436"/>
        <v>0</v>
      </c>
      <c r="AN323" s="65">
        <f t="shared" si="3436"/>
        <v>0</v>
      </c>
      <c r="AO323" s="65">
        <f t="shared" si="3436"/>
        <v>0</v>
      </c>
      <c r="AP323" s="65">
        <f t="shared" si="3436"/>
        <v>0</v>
      </c>
      <c r="AQ323" s="65">
        <f t="shared" si="3436"/>
        <v>0</v>
      </c>
      <c r="AR323" s="65">
        <f t="shared" si="3436"/>
        <v>0</v>
      </c>
      <c r="AS323" s="65">
        <f t="shared" si="3436"/>
        <v>0</v>
      </c>
      <c r="AT323" s="65">
        <f t="shared" si="3436"/>
        <v>0</v>
      </c>
      <c r="AU323" s="65">
        <f t="shared" si="3436"/>
        <v>0</v>
      </c>
      <c r="AV323" s="65">
        <f t="shared" si="3436"/>
        <v>0</v>
      </c>
      <c r="AW323" s="65">
        <f t="shared" si="3436"/>
        <v>0</v>
      </c>
      <c r="AX323" s="65">
        <f t="shared" si="3436"/>
        <v>0</v>
      </c>
      <c r="AY323" s="65">
        <f t="shared" si="3436"/>
        <v>0</v>
      </c>
      <c r="AZ323" s="65">
        <f t="shared" si="3436"/>
        <v>0</v>
      </c>
      <c r="BA323" s="65">
        <f t="shared" si="3436"/>
        <v>0</v>
      </c>
      <c r="BB323" s="65">
        <f t="shared" si="3436"/>
        <v>0</v>
      </c>
      <c r="BC323" s="65">
        <f t="shared" si="3436"/>
        <v>0</v>
      </c>
      <c r="BD323" s="65">
        <f t="shared" si="3436"/>
        <v>0</v>
      </c>
      <c r="BE323" s="65">
        <f t="shared" si="3436"/>
        <v>0</v>
      </c>
      <c r="BF323" s="65">
        <f t="shared" si="3436"/>
        <v>0</v>
      </c>
      <c r="BG323" s="65">
        <f t="shared" si="3436"/>
        <v>0</v>
      </c>
      <c r="BH323" s="65">
        <f t="shared" si="3436"/>
        <v>0</v>
      </c>
      <c r="BI323" s="65">
        <f t="shared" si="3436"/>
        <v>0</v>
      </c>
      <c r="BJ323" s="65">
        <f t="shared" si="3436"/>
        <v>0</v>
      </c>
      <c r="BK323" s="65">
        <f t="shared" si="3436"/>
        <v>0</v>
      </c>
      <c r="BL323" s="65">
        <f t="shared" si="3436"/>
        <v>0</v>
      </c>
    </row>
    <row r="324" spans="2:64" outlineLevel="2">
      <c r="B324" s="69" t="s">
        <v>99</v>
      </c>
      <c r="C324" s="64" t="s">
        <v>18</v>
      </c>
      <c r="D324" s="77">
        <v>0</v>
      </c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  <c r="AF324" s="72"/>
      <c r="AG324" s="72"/>
      <c r="AH324" s="72"/>
      <c r="AI324" s="72"/>
      <c r="AJ324" s="72"/>
      <c r="AK324" s="72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72"/>
      <c r="AX324" s="72"/>
      <c r="AY324" s="72"/>
      <c r="AZ324" s="72"/>
      <c r="BA324" s="72"/>
      <c r="BB324" s="72"/>
      <c r="BC324" s="72"/>
      <c r="BD324" s="72"/>
      <c r="BE324" s="72"/>
      <c r="BF324" s="72"/>
      <c r="BG324" s="72"/>
      <c r="BH324" s="72"/>
      <c r="BI324" s="72"/>
      <c r="BJ324" s="72"/>
      <c r="BK324" s="72"/>
      <c r="BL324" s="72"/>
    </row>
    <row r="325" spans="2:64" outlineLevel="2">
      <c r="B325" s="69" t="s">
        <v>100</v>
      </c>
      <c r="C325" s="64" t="s">
        <v>101</v>
      </c>
      <c r="D325" s="77">
        <v>0</v>
      </c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  <c r="AF325" s="72"/>
      <c r="AG325" s="72"/>
      <c r="AH325" s="72"/>
      <c r="AI325" s="72"/>
      <c r="AJ325" s="72"/>
      <c r="AK325" s="72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72"/>
      <c r="AX325" s="72"/>
      <c r="AY325" s="72"/>
      <c r="AZ325" s="72"/>
      <c r="BA325" s="72"/>
      <c r="BB325" s="72"/>
      <c r="BC325" s="72"/>
      <c r="BD325" s="72"/>
      <c r="BE325" s="72"/>
      <c r="BF325" s="72"/>
      <c r="BG325" s="72"/>
      <c r="BH325" s="72"/>
      <c r="BI325" s="72"/>
      <c r="BJ325" s="72"/>
      <c r="BK325" s="72"/>
      <c r="BL325" s="72"/>
    </row>
    <row r="326" spans="2:64" ht="14.45" outlineLevel="2">
      <c r="B326" s="69" t="s">
        <v>102</v>
      </c>
      <c r="C326" s="64"/>
      <c r="D326" s="64"/>
      <c r="E326" s="78">
        <v>0</v>
      </c>
      <c r="F326" s="78">
        <v>0</v>
      </c>
      <c r="G326" s="78">
        <v>0</v>
      </c>
      <c r="H326" s="78">
        <v>0</v>
      </c>
      <c r="I326" s="78">
        <v>0</v>
      </c>
      <c r="J326" s="78">
        <v>0</v>
      </c>
      <c r="K326" s="78">
        <v>0</v>
      </c>
      <c r="L326" s="78">
        <v>0</v>
      </c>
      <c r="M326" s="78">
        <v>0</v>
      </c>
      <c r="N326" s="78">
        <v>0</v>
      </c>
      <c r="O326" s="78">
        <v>0</v>
      </c>
      <c r="P326" s="78">
        <v>0</v>
      </c>
      <c r="Q326" s="78">
        <v>0</v>
      </c>
      <c r="R326" s="78">
        <v>0</v>
      </c>
      <c r="S326" s="78">
        <v>0</v>
      </c>
      <c r="T326" s="78">
        <v>0</v>
      </c>
      <c r="U326" s="78">
        <v>0</v>
      </c>
      <c r="V326" s="78">
        <v>0</v>
      </c>
      <c r="W326" s="78">
        <v>0</v>
      </c>
      <c r="X326" s="78">
        <v>0</v>
      </c>
      <c r="Y326" s="78">
        <v>0</v>
      </c>
      <c r="Z326" s="78">
        <v>0</v>
      </c>
      <c r="AA326" s="78">
        <v>0</v>
      </c>
      <c r="AB326" s="78">
        <v>0</v>
      </c>
      <c r="AC326" s="78">
        <v>0</v>
      </c>
      <c r="AD326" s="78">
        <v>0</v>
      </c>
      <c r="AE326" s="78">
        <v>0</v>
      </c>
      <c r="AF326" s="78">
        <v>0</v>
      </c>
      <c r="AG326" s="78">
        <v>0</v>
      </c>
      <c r="AH326" s="78">
        <v>0</v>
      </c>
      <c r="AI326" s="78">
        <v>0</v>
      </c>
      <c r="AJ326" s="78">
        <v>0</v>
      </c>
      <c r="AK326" s="78">
        <v>0</v>
      </c>
      <c r="AL326" s="78">
        <v>0</v>
      </c>
      <c r="AM326" s="78">
        <v>0</v>
      </c>
      <c r="AN326" s="78">
        <v>0</v>
      </c>
      <c r="AO326" s="78">
        <v>0</v>
      </c>
      <c r="AP326" s="78">
        <v>0</v>
      </c>
      <c r="AQ326" s="78">
        <v>0</v>
      </c>
      <c r="AR326" s="78">
        <v>0</v>
      </c>
      <c r="AS326" s="78">
        <v>0</v>
      </c>
      <c r="AT326" s="78">
        <v>0</v>
      </c>
      <c r="AU326" s="78">
        <v>0</v>
      </c>
      <c r="AV326" s="78">
        <v>0</v>
      </c>
      <c r="AW326" s="78">
        <v>0</v>
      </c>
      <c r="AX326" s="78">
        <v>0</v>
      </c>
      <c r="AY326" s="78">
        <v>0</v>
      </c>
      <c r="AZ326" s="78">
        <v>0</v>
      </c>
      <c r="BA326" s="78">
        <v>0</v>
      </c>
      <c r="BB326" s="78">
        <v>0</v>
      </c>
      <c r="BC326" s="78">
        <v>0</v>
      </c>
      <c r="BD326" s="78">
        <v>0</v>
      </c>
      <c r="BE326" s="78">
        <v>0</v>
      </c>
      <c r="BF326" s="78">
        <v>0</v>
      </c>
      <c r="BG326" s="78">
        <v>0</v>
      </c>
      <c r="BH326" s="78">
        <v>0</v>
      </c>
      <c r="BI326" s="78">
        <v>0</v>
      </c>
      <c r="BJ326" s="78">
        <v>0</v>
      </c>
      <c r="BK326" s="78">
        <v>0</v>
      </c>
      <c r="BL326" s="78">
        <v>0</v>
      </c>
    </row>
    <row r="327" spans="2:64" outlineLevel="2">
      <c r="B327" s="75" t="s">
        <v>103</v>
      </c>
      <c r="C327" s="64" t="s">
        <v>18</v>
      </c>
      <c r="D327" s="64"/>
      <c r="E327" s="65">
        <f t="shared" ref="E327:AJ327" si="3437" xml:space="preserve"> $D324 * E326</f>
        <v>0</v>
      </c>
      <c r="F327" s="65">
        <f t="shared" si="3437"/>
        <v>0</v>
      </c>
      <c r="G327" s="65">
        <f t="shared" si="3437"/>
        <v>0</v>
      </c>
      <c r="H327" s="65">
        <f t="shared" si="3437"/>
        <v>0</v>
      </c>
      <c r="I327" s="65">
        <f t="shared" si="3437"/>
        <v>0</v>
      </c>
      <c r="J327" s="65">
        <f t="shared" si="3437"/>
        <v>0</v>
      </c>
      <c r="K327" s="65">
        <f t="shared" si="3437"/>
        <v>0</v>
      </c>
      <c r="L327" s="65">
        <f t="shared" si="3437"/>
        <v>0</v>
      </c>
      <c r="M327" s="65">
        <f t="shared" si="3437"/>
        <v>0</v>
      </c>
      <c r="N327" s="65">
        <f t="shared" si="3437"/>
        <v>0</v>
      </c>
      <c r="O327" s="65">
        <f t="shared" si="3437"/>
        <v>0</v>
      </c>
      <c r="P327" s="65">
        <f t="shared" si="3437"/>
        <v>0</v>
      </c>
      <c r="Q327" s="65">
        <f t="shared" si="3437"/>
        <v>0</v>
      </c>
      <c r="R327" s="65">
        <f t="shared" si="3437"/>
        <v>0</v>
      </c>
      <c r="S327" s="65">
        <f t="shared" si="3437"/>
        <v>0</v>
      </c>
      <c r="T327" s="65">
        <f t="shared" si="3437"/>
        <v>0</v>
      </c>
      <c r="U327" s="65">
        <f t="shared" si="3437"/>
        <v>0</v>
      </c>
      <c r="V327" s="65">
        <f t="shared" si="3437"/>
        <v>0</v>
      </c>
      <c r="W327" s="65">
        <f t="shared" si="3437"/>
        <v>0</v>
      </c>
      <c r="X327" s="65">
        <f t="shared" si="3437"/>
        <v>0</v>
      </c>
      <c r="Y327" s="65">
        <f t="shared" si="3437"/>
        <v>0</v>
      </c>
      <c r="Z327" s="65">
        <f t="shared" si="3437"/>
        <v>0</v>
      </c>
      <c r="AA327" s="65">
        <f t="shared" si="3437"/>
        <v>0</v>
      </c>
      <c r="AB327" s="65">
        <f t="shared" si="3437"/>
        <v>0</v>
      </c>
      <c r="AC327" s="65">
        <f t="shared" si="3437"/>
        <v>0</v>
      </c>
      <c r="AD327" s="65">
        <f t="shared" si="3437"/>
        <v>0</v>
      </c>
      <c r="AE327" s="65">
        <f t="shared" si="3437"/>
        <v>0</v>
      </c>
      <c r="AF327" s="65">
        <f t="shared" si="3437"/>
        <v>0</v>
      </c>
      <c r="AG327" s="65">
        <f t="shared" si="3437"/>
        <v>0</v>
      </c>
      <c r="AH327" s="65">
        <f t="shared" si="3437"/>
        <v>0</v>
      </c>
      <c r="AI327" s="65">
        <f t="shared" si="3437"/>
        <v>0</v>
      </c>
      <c r="AJ327" s="65">
        <f t="shared" si="3437"/>
        <v>0</v>
      </c>
      <c r="AK327" s="65">
        <f t="shared" ref="AK327:BL327" si="3438" xml:space="preserve"> $D324 * AK326</f>
        <v>0</v>
      </c>
      <c r="AL327" s="65">
        <f t="shared" si="3438"/>
        <v>0</v>
      </c>
      <c r="AM327" s="65">
        <f t="shared" si="3438"/>
        <v>0</v>
      </c>
      <c r="AN327" s="65">
        <f t="shared" si="3438"/>
        <v>0</v>
      </c>
      <c r="AO327" s="65">
        <f t="shared" si="3438"/>
        <v>0</v>
      </c>
      <c r="AP327" s="65">
        <f t="shared" si="3438"/>
        <v>0</v>
      </c>
      <c r="AQ327" s="65">
        <f t="shared" si="3438"/>
        <v>0</v>
      </c>
      <c r="AR327" s="65">
        <f t="shared" si="3438"/>
        <v>0</v>
      </c>
      <c r="AS327" s="65">
        <f t="shared" si="3438"/>
        <v>0</v>
      </c>
      <c r="AT327" s="65">
        <f t="shared" si="3438"/>
        <v>0</v>
      </c>
      <c r="AU327" s="65">
        <f t="shared" si="3438"/>
        <v>0</v>
      </c>
      <c r="AV327" s="65">
        <f t="shared" si="3438"/>
        <v>0</v>
      </c>
      <c r="AW327" s="65">
        <f t="shared" si="3438"/>
        <v>0</v>
      </c>
      <c r="AX327" s="65">
        <f t="shared" si="3438"/>
        <v>0</v>
      </c>
      <c r="AY327" s="65">
        <f t="shared" si="3438"/>
        <v>0</v>
      </c>
      <c r="AZ327" s="65">
        <f t="shared" si="3438"/>
        <v>0</v>
      </c>
      <c r="BA327" s="65">
        <f t="shared" si="3438"/>
        <v>0</v>
      </c>
      <c r="BB327" s="65">
        <f t="shared" si="3438"/>
        <v>0</v>
      </c>
      <c r="BC327" s="65">
        <f t="shared" si="3438"/>
        <v>0</v>
      </c>
      <c r="BD327" s="65">
        <f t="shared" si="3438"/>
        <v>0</v>
      </c>
      <c r="BE327" s="65">
        <f t="shared" si="3438"/>
        <v>0</v>
      </c>
      <c r="BF327" s="65">
        <f t="shared" si="3438"/>
        <v>0</v>
      </c>
      <c r="BG327" s="65">
        <f t="shared" si="3438"/>
        <v>0</v>
      </c>
      <c r="BH327" s="65">
        <f t="shared" si="3438"/>
        <v>0</v>
      </c>
      <c r="BI327" s="65">
        <f t="shared" si="3438"/>
        <v>0</v>
      </c>
      <c r="BJ327" s="65">
        <f t="shared" si="3438"/>
        <v>0</v>
      </c>
      <c r="BK327" s="65">
        <f t="shared" si="3438"/>
        <v>0</v>
      </c>
      <c r="BL327" s="65">
        <f t="shared" si="3438"/>
        <v>0</v>
      </c>
    </row>
    <row r="328" spans="2:64" outlineLevel="2">
      <c r="B328" s="75" t="s">
        <v>104</v>
      </c>
      <c r="C328" s="64" t="s">
        <v>18</v>
      </c>
      <c r="D328" s="64"/>
      <c r="E328" s="65">
        <f xml:space="preserve"> D328 + E327</f>
        <v>0</v>
      </c>
      <c r="F328" s="65">
        <f xml:space="preserve"> E328 + F327</f>
        <v>0</v>
      </c>
      <c r="G328" s="65">
        <f xml:space="preserve"> F328 + G327</f>
        <v>0</v>
      </c>
      <c r="H328" s="65">
        <f xml:space="preserve"> G328 + H327</f>
        <v>0</v>
      </c>
      <c r="I328" s="65">
        <f t="shared" ref="I328" si="3439" xml:space="preserve"> H328 + I327</f>
        <v>0</v>
      </c>
      <c r="J328" s="65">
        <f t="shared" ref="J328" si="3440" xml:space="preserve"> I328 + J327</f>
        <v>0</v>
      </c>
      <c r="K328" s="65">
        <f t="shared" ref="K328" si="3441" xml:space="preserve"> J328 + K327</f>
        <v>0</v>
      </c>
      <c r="L328" s="65">
        <f t="shared" ref="L328" si="3442" xml:space="preserve"> K328 + L327</f>
        <v>0</v>
      </c>
      <c r="M328" s="65">
        <f t="shared" ref="M328" si="3443" xml:space="preserve"> L328 + M327</f>
        <v>0</v>
      </c>
      <c r="N328" s="65">
        <f t="shared" ref="N328" si="3444" xml:space="preserve"> M328 + N327</f>
        <v>0</v>
      </c>
      <c r="O328" s="65">
        <f t="shared" ref="O328" si="3445" xml:space="preserve"> N328 + O327</f>
        <v>0</v>
      </c>
      <c r="P328" s="65">
        <f t="shared" ref="P328" si="3446" xml:space="preserve"> O328 + P327</f>
        <v>0</v>
      </c>
      <c r="Q328" s="65">
        <f t="shared" ref="Q328" si="3447" xml:space="preserve"> P328 + Q327</f>
        <v>0</v>
      </c>
      <c r="R328" s="65">
        <f t="shared" ref="R328" si="3448" xml:space="preserve"> Q328 + R327</f>
        <v>0</v>
      </c>
      <c r="S328" s="65">
        <f t="shared" ref="S328" si="3449" xml:space="preserve"> R328 + S327</f>
        <v>0</v>
      </c>
      <c r="T328" s="65">
        <f t="shared" ref="T328" si="3450" xml:space="preserve"> S328 + T327</f>
        <v>0</v>
      </c>
      <c r="U328" s="65">
        <f t="shared" ref="U328" si="3451" xml:space="preserve"> T328 + U327</f>
        <v>0</v>
      </c>
      <c r="V328" s="65">
        <f t="shared" ref="V328" si="3452" xml:space="preserve"> U328 + V327</f>
        <v>0</v>
      </c>
      <c r="W328" s="65">
        <f t="shared" ref="W328" si="3453" xml:space="preserve"> V328 + W327</f>
        <v>0</v>
      </c>
      <c r="X328" s="65">
        <f t="shared" ref="X328" si="3454" xml:space="preserve"> W328 + X327</f>
        <v>0</v>
      </c>
      <c r="Y328" s="65">
        <f t="shared" ref="Y328" si="3455" xml:space="preserve"> X328 + Y327</f>
        <v>0</v>
      </c>
      <c r="Z328" s="65">
        <f t="shared" ref="Z328" si="3456" xml:space="preserve"> Y328 + Z327</f>
        <v>0</v>
      </c>
      <c r="AA328" s="65">
        <f t="shared" ref="AA328" si="3457" xml:space="preserve"> Z328 + AA327</f>
        <v>0</v>
      </c>
      <c r="AB328" s="65">
        <f t="shared" ref="AB328" si="3458" xml:space="preserve"> AA328 + AB327</f>
        <v>0</v>
      </c>
      <c r="AC328" s="65">
        <f t="shared" ref="AC328" si="3459" xml:space="preserve"> AB328 + AC327</f>
        <v>0</v>
      </c>
      <c r="AD328" s="65">
        <f t="shared" ref="AD328" si="3460" xml:space="preserve"> AC328 + AD327</f>
        <v>0</v>
      </c>
      <c r="AE328" s="65">
        <f t="shared" ref="AE328" si="3461" xml:space="preserve"> AD328 + AE327</f>
        <v>0</v>
      </c>
      <c r="AF328" s="65">
        <f t="shared" ref="AF328" si="3462" xml:space="preserve"> AE328 + AF327</f>
        <v>0</v>
      </c>
      <c r="AG328" s="65">
        <f t="shared" ref="AG328" si="3463" xml:space="preserve"> AF328 + AG327</f>
        <v>0</v>
      </c>
      <c r="AH328" s="65">
        <f t="shared" ref="AH328" si="3464" xml:space="preserve"> AG328 + AH327</f>
        <v>0</v>
      </c>
      <c r="AI328" s="65">
        <f t="shared" ref="AI328" si="3465" xml:space="preserve"> AH328 + AI327</f>
        <v>0</v>
      </c>
      <c r="AJ328" s="65">
        <f t="shared" ref="AJ328" si="3466" xml:space="preserve"> AI328 + AJ327</f>
        <v>0</v>
      </c>
      <c r="AK328" s="65">
        <f t="shared" ref="AK328" si="3467" xml:space="preserve"> AJ328 + AK327</f>
        <v>0</v>
      </c>
      <c r="AL328" s="65">
        <f t="shared" ref="AL328" si="3468" xml:space="preserve"> AK328 + AL327</f>
        <v>0</v>
      </c>
      <c r="AM328" s="65">
        <f t="shared" ref="AM328" si="3469" xml:space="preserve"> AL328 + AM327</f>
        <v>0</v>
      </c>
      <c r="AN328" s="65">
        <f t="shared" ref="AN328" si="3470" xml:space="preserve"> AM328 + AN327</f>
        <v>0</v>
      </c>
      <c r="AO328" s="65">
        <f t="shared" ref="AO328" si="3471" xml:space="preserve"> AN328 + AO327</f>
        <v>0</v>
      </c>
      <c r="AP328" s="65">
        <f t="shared" ref="AP328" si="3472" xml:space="preserve"> AO328 + AP327</f>
        <v>0</v>
      </c>
      <c r="AQ328" s="65">
        <f t="shared" ref="AQ328" si="3473" xml:space="preserve"> AP328 + AQ327</f>
        <v>0</v>
      </c>
      <c r="AR328" s="65">
        <f t="shared" ref="AR328" si="3474" xml:space="preserve"> AQ328 + AR327</f>
        <v>0</v>
      </c>
      <c r="AS328" s="65">
        <f t="shared" ref="AS328" si="3475" xml:space="preserve"> AR328 + AS327</f>
        <v>0</v>
      </c>
      <c r="AT328" s="65">
        <f t="shared" ref="AT328" si="3476" xml:space="preserve"> AS328 + AT327</f>
        <v>0</v>
      </c>
      <c r="AU328" s="65">
        <f t="shared" ref="AU328" si="3477" xml:space="preserve"> AT328 + AU327</f>
        <v>0</v>
      </c>
      <c r="AV328" s="65">
        <f t="shared" ref="AV328" si="3478" xml:space="preserve"> AU328 + AV327</f>
        <v>0</v>
      </c>
      <c r="AW328" s="65">
        <f t="shared" ref="AW328" si="3479" xml:space="preserve"> AV328 + AW327</f>
        <v>0</v>
      </c>
      <c r="AX328" s="65">
        <f t="shared" ref="AX328" si="3480" xml:space="preserve"> AW328 + AX327</f>
        <v>0</v>
      </c>
      <c r="AY328" s="65">
        <f t="shared" ref="AY328" si="3481" xml:space="preserve"> AX328 + AY327</f>
        <v>0</v>
      </c>
      <c r="AZ328" s="65">
        <f t="shared" ref="AZ328" si="3482" xml:space="preserve"> AY328 + AZ327</f>
        <v>0</v>
      </c>
      <c r="BA328" s="65">
        <f t="shared" ref="BA328" si="3483" xml:space="preserve"> AZ328 + BA327</f>
        <v>0</v>
      </c>
      <c r="BB328" s="65">
        <f t="shared" ref="BB328" si="3484" xml:space="preserve"> BA328 + BB327</f>
        <v>0</v>
      </c>
      <c r="BC328" s="65">
        <f t="shared" ref="BC328" si="3485" xml:space="preserve"> BB328 + BC327</f>
        <v>0</v>
      </c>
      <c r="BD328" s="65">
        <f t="shared" ref="BD328" si="3486" xml:space="preserve"> BC328 + BD327</f>
        <v>0</v>
      </c>
      <c r="BE328" s="65">
        <f t="shared" ref="BE328" si="3487" xml:space="preserve"> BD328 + BE327</f>
        <v>0</v>
      </c>
      <c r="BF328" s="65">
        <f t="shared" ref="BF328" si="3488" xml:space="preserve"> BE328 + BF327</f>
        <v>0</v>
      </c>
      <c r="BG328" s="65">
        <f t="shared" ref="BG328" si="3489" xml:space="preserve"> BF328 + BG327</f>
        <v>0</v>
      </c>
      <c r="BH328" s="65">
        <f t="shared" ref="BH328" si="3490" xml:space="preserve"> BG328 + BH327</f>
        <v>0</v>
      </c>
      <c r="BI328" s="65">
        <f t="shared" ref="BI328" si="3491" xml:space="preserve"> BH328 + BI327</f>
        <v>0</v>
      </c>
      <c r="BJ328" s="65">
        <f t="shared" ref="BJ328" si="3492" xml:space="preserve"> BI328 + BJ327</f>
        <v>0</v>
      </c>
      <c r="BK328" s="65">
        <f t="shared" ref="BK328" si="3493" xml:space="preserve"> BJ328 + BK327</f>
        <v>0</v>
      </c>
      <c r="BL328" s="65">
        <f t="shared" ref="BL328" si="3494" xml:space="preserve"> BK328 + BL327</f>
        <v>0</v>
      </c>
    </row>
    <row r="329" spans="2:64" outlineLevel="2">
      <c r="B329" s="79" t="s">
        <v>105</v>
      </c>
      <c r="C329" s="64" t="s">
        <v>18</v>
      </c>
      <c r="D329" s="64"/>
      <c r="E329" s="65">
        <f t="shared" ref="E329:AJ329" si="3495" xml:space="preserve"> IF(D331 &gt;= $D324, 0, D331)</f>
        <v>0</v>
      </c>
      <c r="F329" s="65">
        <f t="shared" si="3495"/>
        <v>0</v>
      </c>
      <c r="G329" s="65">
        <f t="shared" si="3495"/>
        <v>0</v>
      </c>
      <c r="H329" s="65">
        <f t="shared" si="3495"/>
        <v>0</v>
      </c>
      <c r="I329" s="65">
        <f t="shared" si="3495"/>
        <v>0</v>
      </c>
      <c r="J329" s="65">
        <f t="shared" si="3495"/>
        <v>0</v>
      </c>
      <c r="K329" s="65">
        <f t="shared" si="3495"/>
        <v>0</v>
      </c>
      <c r="L329" s="65">
        <f t="shared" si="3495"/>
        <v>0</v>
      </c>
      <c r="M329" s="65">
        <f t="shared" si="3495"/>
        <v>0</v>
      </c>
      <c r="N329" s="65">
        <f t="shared" si="3495"/>
        <v>0</v>
      </c>
      <c r="O329" s="65">
        <f t="shared" si="3495"/>
        <v>0</v>
      </c>
      <c r="P329" s="65">
        <f t="shared" si="3495"/>
        <v>0</v>
      </c>
      <c r="Q329" s="65">
        <f t="shared" si="3495"/>
        <v>0</v>
      </c>
      <c r="R329" s="65">
        <f t="shared" si="3495"/>
        <v>0</v>
      </c>
      <c r="S329" s="65">
        <f t="shared" si="3495"/>
        <v>0</v>
      </c>
      <c r="T329" s="65">
        <f t="shared" si="3495"/>
        <v>0</v>
      </c>
      <c r="U329" s="65">
        <f t="shared" si="3495"/>
        <v>0</v>
      </c>
      <c r="V329" s="65">
        <f t="shared" si="3495"/>
        <v>0</v>
      </c>
      <c r="W329" s="65">
        <f t="shared" si="3495"/>
        <v>0</v>
      </c>
      <c r="X329" s="65">
        <f t="shared" si="3495"/>
        <v>0</v>
      </c>
      <c r="Y329" s="65">
        <f t="shared" si="3495"/>
        <v>0</v>
      </c>
      <c r="Z329" s="65">
        <f t="shared" si="3495"/>
        <v>0</v>
      </c>
      <c r="AA329" s="65">
        <f t="shared" si="3495"/>
        <v>0</v>
      </c>
      <c r="AB329" s="65">
        <f t="shared" si="3495"/>
        <v>0</v>
      </c>
      <c r="AC329" s="65">
        <f t="shared" si="3495"/>
        <v>0</v>
      </c>
      <c r="AD329" s="65">
        <f t="shared" si="3495"/>
        <v>0</v>
      </c>
      <c r="AE329" s="65">
        <f t="shared" si="3495"/>
        <v>0</v>
      </c>
      <c r="AF329" s="65">
        <f t="shared" si="3495"/>
        <v>0</v>
      </c>
      <c r="AG329" s="65">
        <f t="shared" si="3495"/>
        <v>0</v>
      </c>
      <c r="AH329" s="65">
        <f t="shared" si="3495"/>
        <v>0</v>
      </c>
      <c r="AI329" s="65">
        <f t="shared" si="3495"/>
        <v>0</v>
      </c>
      <c r="AJ329" s="65">
        <f t="shared" si="3495"/>
        <v>0</v>
      </c>
      <c r="AK329" s="65">
        <f t="shared" ref="AK329:BL329" si="3496" xml:space="preserve"> IF(AJ331 &gt;= $D324, 0, AJ331)</f>
        <v>0</v>
      </c>
      <c r="AL329" s="65">
        <f t="shared" si="3496"/>
        <v>0</v>
      </c>
      <c r="AM329" s="65">
        <f t="shared" si="3496"/>
        <v>0</v>
      </c>
      <c r="AN329" s="65">
        <f t="shared" si="3496"/>
        <v>0</v>
      </c>
      <c r="AO329" s="65">
        <f t="shared" si="3496"/>
        <v>0</v>
      </c>
      <c r="AP329" s="65">
        <f t="shared" si="3496"/>
        <v>0</v>
      </c>
      <c r="AQ329" s="65">
        <f t="shared" si="3496"/>
        <v>0</v>
      </c>
      <c r="AR329" s="65">
        <f t="shared" si="3496"/>
        <v>0</v>
      </c>
      <c r="AS329" s="65">
        <f t="shared" si="3496"/>
        <v>0</v>
      </c>
      <c r="AT329" s="65">
        <f t="shared" si="3496"/>
        <v>0</v>
      </c>
      <c r="AU329" s="65">
        <f t="shared" si="3496"/>
        <v>0</v>
      </c>
      <c r="AV329" s="65">
        <f t="shared" si="3496"/>
        <v>0</v>
      </c>
      <c r="AW329" s="65">
        <f t="shared" si="3496"/>
        <v>0</v>
      </c>
      <c r="AX329" s="65">
        <f t="shared" si="3496"/>
        <v>0</v>
      </c>
      <c r="AY329" s="65">
        <f t="shared" si="3496"/>
        <v>0</v>
      </c>
      <c r="AZ329" s="65">
        <f t="shared" si="3496"/>
        <v>0</v>
      </c>
      <c r="BA329" s="65">
        <f t="shared" si="3496"/>
        <v>0</v>
      </c>
      <c r="BB329" s="65">
        <f t="shared" si="3496"/>
        <v>0</v>
      </c>
      <c r="BC329" s="65">
        <f t="shared" si="3496"/>
        <v>0</v>
      </c>
      <c r="BD329" s="65">
        <f t="shared" si="3496"/>
        <v>0</v>
      </c>
      <c r="BE329" s="65">
        <f t="shared" si="3496"/>
        <v>0</v>
      </c>
      <c r="BF329" s="65">
        <f t="shared" si="3496"/>
        <v>0</v>
      </c>
      <c r="BG329" s="65">
        <f t="shared" si="3496"/>
        <v>0</v>
      </c>
      <c r="BH329" s="65">
        <f t="shared" si="3496"/>
        <v>0</v>
      </c>
      <c r="BI329" s="65">
        <f t="shared" si="3496"/>
        <v>0</v>
      </c>
      <c r="BJ329" s="65">
        <f t="shared" si="3496"/>
        <v>0</v>
      </c>
      <c r="BK329" s="65">
        <f t="shared" si="3496"/>
        <v>0</v>
      </c>
      <c r="BL329" s="65">
        <f t="shared" si="3496"/>
        <v>0</v>
      </c>
    </row>
    <row r="330" spans="2:64" outlineLevel="2">
      <c r="B330" s="79" t="s">
        <v>106</v>
      </c>
      <c r="C330" s="64" t="s">
        <v>18</v>
      </c>
      <c r="D330" s="64"/>
      <c r="E330" s="65">
        <f xml:space="preserve"> IFERROR(IF(SUM($D330:D330) + $D324 * 1 / $D325 * E$5 &gt;= $D324, $D324 - SUM($D330:D330), $D324 * 1 / $D325 * E$5), 0)</f>
        <v>0</v>
      </c>
      <c r="F330" s="65">
        <f xml:space="preserve"> IFERROR(IF(SUM($D330:E330) + $D324 * 1 / $D325 * F$5 &gt;= $D324, $D324 - SUM($D330:E330), $D324 * 1 / $D325 * F$5), 0)</f>
        <v>0</v>
      </c>
      <c r="G330" s="65">
        <f xml:space="preserve"> IFERROR(IF(SUM($D330:F330) + $D324 * 1 / $D325 * G$5 &gt;= $D324, $D324 - SUM($D330:F330), $D324 * 1 / $D325 * G$5), 0)</f>
        <v>0</v>
      </c>
      <c r="H330" s="65">
        <f xml:space="preserve"> IFERROR(IF(SUM($D330:G330) + $D324 * 1 / $D325 * H$5 &gt;= $D324, $D324 - SUM($D330:G330), $D324 * 1 / $D325 * H$5), 0)</f>
        <v>0</v>
      </c>
      <c r="I330" s="65">
        <f xml:space="preserve"> IFERROR(IF(SUM($D330:H330) + $D324 * 1 / $D325 * I$5 &gt;= $D324, $D324 - SUM($D330:H330), $D324 * 1 / $D325 * I$5), 0)</f>
        <v>0</v>
      </c>
      <c r="J330" s="65">
        <f xml:space="preserve"> IFERROR(IF(SUM($D330:I330) + $D324 * 1 / $D325 * J$5 &gt;= $D324, $D324 - SUM($D330:I330), $D324 * 1 / $D325 * J$5), 0)</f>
        <v>0</v>
      </c>
      <c r="K330" s="65">
        <f xml:space="preserve"> IFERROR(IF(SUM($D330:J330) + $D324 * 1 / $D325 * K$5 &gt;= $D324, $D324 - SUM($D330:J330), $D324 * 1 / $D325 * K$5), 0)</f>
        <v>0</v>
      </c>
      <c r="L330" s="65">
        <f xml:space="preserve"> IFERROR(IF(SUM($D330:K330) + $D324 * 1 / $D325 * L$5 &gt;= $D324, $D324 - SUM($D330:K330), $D324 * 1 / $D325 * L$5), 0)</f>
        <v>0</v>
      </c>
      <c r="M330" s="65">
        <f xml:space="preserve"> IFERROR(IF(SUM($D330:L330) + $D324 * 1 / $D325 * M$5 &gt;= $D324, $D324 - SUM($D330:L330), $D324 * 1 / $D325 * M$5), 0)</f>
        <v>0</v>
      </c>
      <c r="N330" s="65">
        <f xml:space="preserve"> IFERROR(IF(SUM($D330:M330) + $D324 * 1 / $D325 * N$5 &gt;= $D324, $D324 - SUM($D330:M330), $D324 * 1 / $D325 * N$5), 0)</f>
        <v>0</v>
      </c>
      <c r="O330" s="65">
        <f xml:space="preserve"> IFERROR(IF(SUM($D330:N330) + $D324 * 1 / $D325 * O$5 &gt;= $D324, $D324 - SUM($D330:N330), $D324 * 1 / $D325 * O$5), 0)</f>
        <v>0</v>
      </c>
      <c r="P330" s="65">
        <f xml:space="preserve"> IFERROR(IF(SUM($D330:O330) + $D324 * 1 / $D325 * P$5 &gt;= $D324, $D324 - SUM($D330:O330), $D324 * 1 / $D325 * P$5), 0)</f>
        <v>0</v>
      </c>
      <c r="Q330" s="65">
        <f xml:space="preserve"> IFERROR(IF(SUM($D330:P330) + $D324 * 1 / $D325 * Q$5 &gt;= $D324, $D324 - SUM($D330:P330), $D324 * 1 / $D325 * Q$5), 0)</f>
        <v>0</v>
      </c>
      <c r="R330" s="65">
        <f xml:space="preserve"> IFERROR(IF(SUM($D330:Q330) + $D324 * 1 / $D325 * R$5 &gt;= $D324, $D324 - SUM($D330:Q330), $D324 * 1 / $D325 * R$5), 0)</f>
        <v>0</v>
      </c>
      <c r="S330" s="65">
        <f xml:space="preserve"> IFERROR(IF(SUM($D330:R330) + $D324 * 1 / $D325 * S$5 &gt;= $D324, $D324 - SUM($D330:R330), $D324 * 1 / $D325 * S$5), 0)</f>
        <v>0</v>
      </c>
      <c r="T330" s="65">
        <f xml:space="preserve"> IFERROR(IF(SUM($D330:S330) + $D324 * 1 / $D325 * T$5 &gt;= $D324, $D324 - SUM($D330:S330), $D324 * 1 / $D325 * T$5), 0)</f>
        <v>0</v>
      </c>
      <c r="U330" s="65">
        <f xml:space="preserve"> IFERROR(IF(SUM($D330:T330) + $D324 * 1 / $D325 * U$5 &gt;= $D324, $D324 - SUM($D330:T330), $D324 * 1 / $D325 * U$5), 0)</f>
        <v>0</v>
      </c>
      <c r="V330" s="65">
        <f xml:space="preserve"> IFERROR(IF(SUM($D330:U330) + $D324 * 1 / $D325 * V$5 &gt;= $D324, $D324 - SUM($D330:U330), $D324 * 1 / $D325 * V$5), 0)</f>
        <v>0</v>
      </c>
      <c r="W330" s="65">
        <f xml:space="preserve"> IFERROR(IF(SUM($D330:V330) + $D324 * 1 / $D325 * W$5 &gt;= $D324, $D324 - SUM($D330:V330), $D324 * 1 / $D325 * W$5), 0)</f>
        <v>0</v>
      </c>
      <c r="X330" s="65">
        <f xml:space="preserve"> IFERROR(IF(SUM($D330:W330) + $D324 * 1 / $D325 * X$5 &gt;= $D324, $D324 - SUM($D330:W330), $D324 * 1 / $D325 * X$5), 0)</f>
        <v>0</v>
      </c>
      <c r="Y330" s="65">
        <f xml:space="preserve"> IFERROR(IF(SUM($D330:X330) + $D324 * 1 / $D325 * Y$5 &gt;= $D324, $D324 - SUM($D330:X330), $D324 * 1 / $D325 * Y$5), 0)</f>
        <v>0</v>
      </c>
      <c r="Z330" s="65">
        <f xml:space="preserve"> IFERROR(IF(SUM($D330:Y330) + $D324 * 1 / $D325 * Z$5 &gt;= $D324, $D324 - SUM($D330:Y330), $D324 * 1 / $D325 * Z$5), 0)</f>
        <v>0</v>
      </c>
      <c r="AA330" s="65">
        <f xml:space="preserve"> IFERROR(IF(SUM($D330:Z330) + $D324 * 1 / $D325 * AA$5 &gt;= $D324, $D324 - SUM($D330:Z330), $D324 * 1 / $D325 * AA$5), 0)</f>
        <v>0</v>
      </c>
      <c r="AB330" s="65">
        <f xml:space="preserve"> IFERROR(IF(SUM($D330:AA330) + $D324 * 1 / $D325 * AB$5 &gt;= $D324, $D324 - SUM($D330:AA330), $D324 * 1 / $D325 * AB$5), 0)</f>
        <v>0</v>
      </c>
      <c r="AC330" s="65">
        <f xml:space="preserve"> IFERROR(IF(SUM($D330:AB330) + $D324 * 1 / $D325 * AC$5 &gt;= $D324, $D324 - SUM($D330:AB330), $D324 * 1 / $D325 * AC$5), 0)</f>
        <v>0</v>
      </c>
      <c r="AD330" s="65">
        <f xml:space="preserve"> IFERROR(IF(SUM($D330:AC330) + $D324 * 1 / $D325 * AD$5 &gt;= $D324, $D324 - SUM($D330:AC330), $D324 * 1 / $D325 * AD$5), 0)</f>
        <v>0</v>
      </c>
      <c r="AE330" s="65">
        <f xml:space="preserve"> IFERROR(IF(SUM($D330:AD330) + $D324 * 1 / $D325 * AE$5 &gt;= $D324, $D324 - SUM($D330:AD330), $D324 * 1 / $D325 * AE$5), 0)</f>
        <v>0</v>
      </c>
      <c r="AF330" s="65">
        <f xml:space="preserve"> IFERROR(IF(SUM($D330:AE330) + $D324 * 1 / $D325 * AF$5 &gt;= $D324, $D324 - SUM($D330:AE330), $D324 * 1 / $D325 * AF$5), 0)</f>
        <v>0</v>
      </c>
      <c r="AG330" s="65">
        <f xml:space="preserve"> IFERROR(IF(SUM($D330:AF330) + $D324 * 1 / $D325 * AG$5 &gt;= $D324, $D324 - SUM($D330:AF330), $D324 * 1 / $D325 * AG$5), 0)</f>
        <v>0</v>
      </c>
      <c r="AH330" s="65">
        <f xml:space="preserve"> IFERROR(IF(SUM($D330:AG330) + $D324 * 1 / $D325 * AH$5 &gt;= $D324, $D324 - SUM($D330:AG330), $D324 * 1 / $D325 * AH$5), 0)</f>
        <v>0</v>
      </c>
      <c r="AI330" s="65">
        <f xml:space="preserve"> IFERROR(IF(SUM($D330:AH330) + $D324 * 1 / $D325 * AI$5 &gt;= $D324, $D324 - SUM($D330:AH330), $D324 * 1 / $D325 * AI$5), 0)</f>
        <v>0</v>
      </c>
      <c r="AJ330" s="65">
        <f xml:space="preserve"> IFERROR(IF(SUM($D330:AI330) + $D324 * 1 / $D325 * AJ$5 &gt;= $D324, $D324 - SUM($D330:AI330), $D324 * 1 / $D325 * AJ$5), 0)</f>
        <v>0</v>
      </c>
      <c r="AK330" s="65">
        <f xml:space="preserve"> IFERROR(IF(SUM($D330:AJ330) + $D324 * 1 / $D325 * AK$5 &gt;= $D324, $D324 - SUM($D330:AJ330), $D324 * 1 / $D325 * AK$5), 0)</f>
        <v>0</v>
      </c>
      <c r="AL330" s="65">
        <f xml:space="preserve"> IFERROR(IF(SUM($D330:AK330) + $D324 * 1 / $D325 * AL$5 &gt;= $D324, $D324 - SUM($D330:AK330), $D324 * 1 / $D325 * AL$5), 0)</f>
        <v>0</v>
      </c>
      <c r="AM330" s="65">
        <f xml:space="preserve"> IFERROR(IF(SUM($D330:AL330) + $D324 * 1 / $D325 * AM$5 &gt;= $D324, $D324 - SUM($D330:AL330), $D324 * 1 / $D325 * AM$5), 0)</f>
        <v>0</v>
      </c>
      <c r="AN330" s="65">
        <f xml:space="preserve"> IFERROR(IF(SUM($D330:AM330) + $D324 * 1 / $D325 * AN$5 &gt;= $D324, $D324 - SUM($D330:AM330), $D324 * 1 / $D325 * AN$5), 0)</f>
        <v>0</v>
      </c>
      <c r="AO330" s="65">
        <f xml:space="preserve"> IFERROR(IF(SUM($D330:AN330) + $D324 * 1 / $D325 * AO$5 &gt;= $D324, $D324 - SUM($D330:AN330), $D324 * 1 / $D325 * AO$5), 0)</f>
        <v>0</v>
      </c>
      <c r="AP330" s="65">
        <f xml:space="preserve"> IFERROR(IF(SUM($D330:AO330) + $D324 * 1 / $D325 * AP$5 &gt;= $D324, $D324 - SUM($D330:AO330), $D324 * 1 / $D325 * AP$5), 0)</f>
        <v>0</v>
      </c>
      <c r="AQ330" s="65">
        <f xml:space="preserve"> IFERROR(IF(SUM($D330:AP330) + $D324 * 1 / $D325 * AQ$5 &gt;= $D324, $D324 - SUM($D330:AP330), $D324 * 1 / $D325 * AQ$5), 0)</f>
        <v>0</v>
      </c>
      <c r="AR330" s="65">
        <f xml:space="preserve"> IFERROR(IF(SUM($D330:AQ330) + $D324 * 1 / $D325 * AR$5 &gt;= $D324, $D324 - SUM($D330:AQ330), $D324 * 1 / $D325 * AR$5), 0)</f>
        <v>0</v>
      </c>
      <c r="AS330" s="65">
        <f xml:space="preserve"> IFERROR(IF(SUM($D330:AR330) + $D324 * 1 / $D325 * AS$5 &gt;= $D324, $D324 - SUM($D330:AR330), $D324 * 1 / $D325 * AS$5), 0)</f>
        <v>0</v>
      </c>
      <c r="AT330" s="65">
        <f xml:space="preserve"> IFERROR(IF(SUM($D330:AS330) + $D324 * 1 / $D325 * AT$5 &gt;= $D324, $D324 - SUM($D330:AS330), $D324 * 1 / $D325 * AT$5), 0)</f>
        <v>0</v>
      </c>
      <c r="AU330" s="65">
        <f xml:space="preserve"> IFERROR(IF(SUM($D330:AT330) + $D324 * 1 / $D325 * AU$5 &gt;= $D324, $D324 - SUM($D330:AT330), $D324 * 1 / $D325 * AU$5), 0)</f>
        <v>0</v>
      </c>
      <c r="AV330" s="65">
        <f xml:space="preserve"> IFERROR(IF(SUM($D330:AU330) + $D324 * 1 / $D325 * AV$5 &gt;= $D324, $D324 - SUM($D330:AU330), $D324 * 1 / $D325 * AV$5), 0)</f>
        <v>0</v>
      </c>
      <c r="AW330" s="65">
        <f xml:space="preserve"> IFERROR(IF(SUM($D330:AV330) + $D324 * 1 / $D325 * AW$5 &gt;= $D324, $D324 - SUM($D330:AV330), $D324 * 1 / $D325 * AW$5), 0)</f>
        <v>0</v>
      </c>
      <c r="AX330" s="65">
        <f xml:space="preserve"> IFERROR(IF(SUM($D330:AW330) + $D324 * 1 / $D325 * AX$5 &gt;= $D324, $D324 - SUM($D330:AW330), $D324 * 1 / $D325 * AX$5), 0)</f>
        <v>0</v>
      </c>
      <c r="AY330" s="65">
        <f xml:space="preserve"> IFERROR(IF(SUM($D330:AX330) + $D324 * 1 / $D325 * AY$5 &gt;= $D324, $D324 - SUM($D330:AX330), $D324 * 1 / $D325 * AY$5), 0)</f>
        <v>0</v>
      </c>
      <c r="AZ330" s="65">
        <f xml:space="preserve"> IFERROR(IF(SUM($D330:AY330) + $D324 * 1 / $D325 * AZ$5 &gt;= $D324, $D324 - SUM($D330:AY330), $D324 * 1 / $D325 * AZ$5), 0)</f>
        <v>0</v>
      </c>
      <c r="BA330" s="65">
        <f xml:space="preserve"> IFERROR(IF(SUM($D330:AZ330) + $D324 * 1 / $D325 * BA$5 &gt;= $D324, $D324 - SUM($D330:AZ330), $D324 * 1 / $D325 * BA$5), 0)</f>
        <v>0</v>
      </c>
      <c r="BB330" s="65">
        <f xml:space="preserve"> IFERROR(IF(SUM($D330:BA330) + $D324 * 1 / $D325 * BB$5 &gt;= $D324, $D324 - SUM($D330:BA330), $D324 * 1 / $D325 * BB$5), 0)</f>
        <v>0</v>
      </c>
      <c r="BC330" s="65">
        <f xml:space="preserve"> IFERROR(IF(SUM($D330:BB330) + $D324 * 1 / $D325 * BC$5 &gt;= $D324, $D324 - SUM($D330:BB330), $D324 * 1 / $D325 * BC$5), 0)</f>
        <v>0</v>
      </c>
      <c r="BD330" s="65">
        <f xml:space="preserve"> IFERROR(IF(SUM($D330:BC330) + $D324 * 1 / $D325 * BD$5 &gt;= $D324, $D324 - SUM($D330:BC330), $D324 * 1 / $D325 * BD$5), 0)</f>
        <v>0</v>
      </c>
      <c r="BE330" s="65">
        <f xml:space="preserve"> IFERROR(IF(SUM($D330:BD330) + $D324 * 1 / $D325 * BE$5 &gt;= $D324, $D324 - SUM($D330:BD330), $D324 * 1 / $D325 * BE$5), 0)</f>
        <v>0</v>
      </c>
      <c r="BF330" s="65">
        <f xml:space="preserve"> IFERROR(IF(SUM($D330:BE330) + $D324 * 1 / $D325 * BF$5 &gt;= $D324, $D324 - SUM($D330:BE330), $D324 * 1 / $D325 * BF$5), 0)</f>
        <v>0</v>
      </c>
      <c r="BG330" s="65">
        <f xml:space="preserve"> IFERROR(IF(SUM($D330:BF330) + $D324 * 1 / $D325 * BG$5 &gt;= $D324, $D324 - SUM($D330:BF330), $D324 * 1 / $D325 * BG$5), 0)</f>
        <v>0</v>
      </c>
      <c r="BH330" s="65">
        <f xml:space="preserve"> IFERROR(IF(SUM($D330:BG330) + $D324 * 1 / $D325 * BH$5 &gt;= $D324, $D324 - SUM($D330:BG330), $D324 * 1 / $D325 * BH$5), 0)</f>
        <v>0</v>
      </c>
      <c r="BI330" s="65">
        <f xml:space="preserve"> IFERROR(IF(SUM($D330:BH330) + $D324 * 1 / $D325 * BI$5 &gt;= $D324, $D324 - SUM($D330:BH330), $D324 * 1 / $D325 * BI$5), 0)</f>
        <v>0</v>
      </c>
      <c r="BJ330" s="65">
        <f xml:space="preserve"> IFERROR(IF(SUM($D330:BI330) + $D324 * 1 / $D325 * BJ$5 &gt;= $D324, $D324 - SUM($D330:BI330), $D324 * 1 / $D325 * BJ$5), 0)</f>
        <v>0</v>
      </c>
      <c r="BK330" s="65">
        <f xml:space="preserve"> IFERROR(IF(SUM($D330:BJ330) + $D324 * 1 / $D325 * BK$5 &gt;= $D324, $D324 - SUM($D330:BJ330), $D324 * 1 / $D325 * BK$5), 0)</f>
        <v>0</v>
      </c>
      <c r="BL330" s="65">
        <f xml:space="preserve"> IFERROR(IF(SUM($D330:BK330) + $D324 * 1 / $D325 * BL$5 &gt;= $D324, $D324 - SUM($D330:BK330), $D324 * 1 / $D325 * BL$5), 0)</f>
        <v>0</v>
      </c>
    </row>
    <row r="331" spans="2:64" outlineLevel="2">
      <c r="B331" s="79" t="s">
        <v>107</v>
      </c>
      <c r="C331" s="64" t="s">
        <v>18</v>
      </c>
      <c r="D331" s="64"/>
      <c r="E331" s="65">
        <f xml:space="preserve"> E329 + E330</f>
        <v>0</v>
      </c>
      <c r="F331" s="65">
        <f t="shared" ref="F331:BL331" si="3497" xml:space="preserve"> F329 + F330</f>
        <v>0</v>
      </c>
      <c r="G331" s="65">
        <f t="shared" si="3497"/>
        <v>0</v>
      </c>
      <c r="H331" s="65">
        <f t="shared" si="3497"/>
        <v>0</v>
      </c>
      <c r="I331" s="65">
        <f t="shared" si="3497"/>
        <v>0</v>
      </c>
      <c r="J331" s="65">
        <f t="shared" si="3497"/>
        <v>0</v>
      </c>
      <c r="K331" s="65">
        <f t="shared" si="3497"/>
        <v>0</v>
      </c>
      <c r="L331" s="65">
        <f t="shared" si="3497"/>
        <v>0</v>
      </c>
      <c r="M331" s="65">
        <f t="shared" si="3497"/>
        <v>0</v>
      </c>
      <c r="N331" s="65">
        <f t="shared" si="3497"/>
        <v>0</v>
      </c>
      <c r="O331" s="65">
        <f t="shared" si="3497"/>
        <v>0</v>
      </c>
      <c r="P331" s="65">
        <f t="shared" si="3497"/>
        <v>0</v>
      </c>
      <c r="Q331" s="65">
        <f t="shared" si="3497"/>
        <v>0</v>
      </c>
      <c r="R331" s="65">
        <f t="shared" si="3497"/>
        <v>0</v>
      </c>
      <c r="S331" s="65">
        <f t="shared" si="3497"/>
        <v>0</v>
      </c>
      <c r="T331" s="65">
        <f t="shared" si="3497"/>
        <v>0</v>
      </c>
      <c r="U331" s="65">
        <f t="shared" si="3497"/>
        <v>0</v>
      </c>
      <c r="V331" s="65">
        <f t="shared" si="3497"/>
        <v>0</v>
      </c>
      <c r="W331" s="65">
        <f t="shared" si="3497"/>
        <v>0</v>
      </c>
      <c r="X331" s="65">
        <f t="shared" si="3497"/>
        <v>0</v>
      </c>
      <c r="Y331" s="65">
        <f t="shared" si="3497"/>
        <v>0</v>
      </c>
      <c r="Z331" s="65">
        <f t="shared" si="3497"/>
        <v>0</v>
      </c>
      <c r="AA331" s="65">
        <f t="shared" si="3497"/>
        <v>0</v>
      </c>
      <c r="AB331" s="65">
        <f t="shared" si="3497"/>
        <v>0</v>
      </c>
      <c r="AC331" s="65">
        <f t="shared" si="3497"/>
        <v>0</v>
      </c>
      <c r="AD331" s="65">
        <f t="shared" si="3497"/>
        <v>0</v>
      </c>
      <c r="AE331" s="65">
        <f t="shared" si="3497"/>
        <v>0</v>
      </c>
      <c r="AF331" s="65">
        <f t="shared" si="3497"/>
        <v>0</v>
      </c>
      <c r="AG331" s="65">
        <f t="shared" si="3497"/>
        <v>0</v>
      </c>
      <c r="AH331" s="65">
        <f t="shared" si="3497"/>
        <v>0</v>
      </c>
      <c r="AI331" s="65">
        <f t="shared" si="3497"/>
        <v>0</v>
      </c>
      <c r="AJ331" s="65">
        <f t="shared" si="3497"/>
        <v>0</v>
      </c>
      <c r="AK331" s="65">
        <f t="shared" si="3497"/>
        <v>0</v>
      </c>
      <c r="AL331" s="65">
        <f t="shared" si="3497"/>
        <v>0</v>
      </c>
      <c r="AM331" s="65">
        <f t="shared" si="3497"/>
        <v>0</v>
      </c>
      <c r="AN331" s="65">
        <f t="shared" si="3497"/>
        <v>0</v>
      </c>
      <c r="AO331" s="65">
        <f t="shared" si="3497"/>
        <v>0</v>
      </c>
      <c r="AP331" s="65">
        <f t="shared" si="3497"/>
        <v>0</v>
      </c>
      <c r="AQ331" s="65">
        <f t="shared" si="3497"/>
        <v>0</v>
      </c>
      <c r="AR331" s="65">
        <f t="shared" si="3497"/>
        <v>0</v>
      </c>
      <c r="AS331" s="65">
        <f t="shared" si="3497"/>
        <v>0</v>
      </c>
      <c r="AT331" s="65">
        <f t="shared" si="3497"/>
        <v>0</v>
      </c>
      <c r="AU331" s="65">
        <f t="shared" si="3497"/>
        <v>0</v>
      </c>
      <c r="AV331" s="65">
        <f t="shared" si="3497"/>
        <v>0</v>
      </c>
      <c r="AW331" s="65">
        <f t="shared" si="3497"/>
        <v>0</v>
      </c>
      <c r="AX331" s="65">
        <f t="shared" si="3497"/>
        <v>0</v>
      </c>
      <c r="AY331" s="65">
        <f t="shared" si="3497"/>
        <v>0</v>
      </c>
      <c r="AZ331" s="65">
        <f t="shared" si="3497"/>
        <v>0</v>
      </c>
      <c r="BA331" s="65">
        <f t="shared" si="3497"/>
        <v>0</v>
      </c>
      <c r="BB331" s="65">
        <f t="shared" si="3497"/>
        <v>0</v>
      </c>
      <c r="BC331" s="65">
        <f t="shared" si="3497"/>
        <v>0</v>
      </c>
      <c r="BD331" s="65">
        <f t="shared" si="3497"/>
        <v>0</v>
      </c>
      <c r="BE331" s="65">
        <f t="shared" si="3497"/>
        <v>0</v>
      </c>
      <c r="BF331" s="65">
        <f t="shared" si="3497"/>
        <v>0</v>
      </c>
      <c r="BG331" s="65">
        <f t="shared" si="3497"/>
        <v>0</v>
      </c>
      <c r="BH331" s="65">
        <f t="shared" si="3497"/>
        <v>0</v>
      </c>
      <c r="BI331" s="65">
        <f t="shared" si="3497"/>
        <v>0</v>
      </c>
      <c r="BJ331" s="65">
        <f t="shared" si="3497"/>
        <v>0</v>
      </c>
      <c r="BK331" s="65">
        <f t="shared" si="3497"/>
        <v>0</v>
      </c>
      <c r="BL331" s="65">
        <f t="shared" si="3497"/>
        <v>0</v>
      </c>
    </row>
    <row r="332" spans="2:64">
      <c r="B332" s="15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</row>
    <row r="333" spans="2:64">
      <c r="B333" s="5" t="s">
        <v>111</v>
      </c>
      <c r="C333" s="47"/>
      <c r="D333" s="47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  <c r="BG333" s="48"/>
      <c r="BH333" s="48"/>
      <c r="BI333" s="48"/>
      <c r="BJ333" s="48"/>
      <c r="BK333" s="48"/>
      <c r="BL333" s="48"/>
    </row>
    <row r="334" spans="2:64" outlineLevel="1">
      <c r="B334" s="3"/>
    </row>
    <row r="335" spans="2:64" s="8" customFormat="1" outlineLevel="1">
      <c r="B335" s="16" t="s">
        <v>112</v>
      </c>
      <c r="C335" s="9"/>
      <c r="D335" s="9"/>
      <c r="E335" s="25">
        <f xml:space="preserve"> SUM(E337, E341, E343, E376)</f>
        <v>12000000</v>
      </c>
      <c r="F335" s="25">
        <f t="shared" ref="F335:AJ335" si="3498" xml:space="preserve"> SUM(F337, F341, F343, F376)</f>
        <v>0</v>
      </c>
      <c r="G335" s="25">
        <f t="shared" si="3498"/>
        <v>0</v>
      </c>
      <c r="H335" s="25">
        <f t="shared" si="3498"/>
        <v>0</v>
      </c>
      <c r="I335" s="25">
        <f t="shared" si="3498"/>
        <v>0</v>
      </c>
      <c r="J335" s="25">
        <f t="shared" si="3498"/>
        <v>0</v>
      </c>
      <c r="K335" s="25">
        <f t="shared" si="3498"/>
        <v>0</v>
      </c>
      <c r="L335" s="25">
        <f t="shared" si="3498"/>
        <v>0</v>
      </c>
      <c r="M335" s="25">
        <f t="shared" si="3498"/>
        <v>0</v>
      </c>
      <c r="N335" s="25">
        <f t="shared" si="3498"/>
        <v>0</v>
      </c>
      <c r="O335" s="25">
        <f t="shared" si="3498"/>
        <v>0</v>
      </c>
      <c r="P335" s="25">
        <f t="shared" si="3498"/>
        <v>0</v>
      </c>
      <c r="Q335" s="25">
        <f t="shared" si="3498"/>
        <v>9600000</v>
      </c>
      <c r="R335" s="25">
        <f t="shared" si="3498"/>
        <v>0</v>
      </c>
      <c r="S335" s="25">
        <f t="shared" si="3498"/>
        <v>0</v>
      </c>
      <c r="T335" s="25">
        <f t="shared" si="3498"/>
        <v>0</v>
      </c>
      <c r="U335" s="25">
        <f t="shared" si="3498"/>
        <v>0</v>
      </c>
      <c r="V335" s="25">
        <f t="shared" si="3498"/>
        <v>0</v>
      </c>
      <c r="W335" s="25">
        <f t="shared" si="3498"/>
        <v>0</v>
      </c>
      <c r="X335" s="25">
        <f t="shared" si="3498"/>
        <v>0</v>
      </c>
      <c r="Y335" s="25">
        <f t="shared" si="3498"/>
        <v>0</v>
      </c>
      <c r="Z335" s="25">
        <f t="shared" si="3498"/>
        <v>0</v>
      </c>
      <c r="AA335" s="25">
        <f t="shared" si="3498"/>
        <v>0</v>
      </c>
      <c r="AB335" s="25">
        <f t="shared" si="3498"/>
        <v>0</v>
      </c>
      <c r="AC335" s="25">
        <f t="shared" si="3498"/>
        <v>11400000</v>
      </c>
      <c r="AD335" s="25">
        <f t="shared" si="3498"/>
        <v>0</v>
      </c>
      <c r="AE335" s="25">
        <f t="shared" si="3498"/>
        <v>0</v>
      </c>
      <c r="AF335" s="25">
        <f t="shared" si="3498"/>
        <v>0</v>
      </c>
      <c r="AG335" s="25">
        <f t="shared" si="3498"/>
        <v>0</v>
      </c>
      <c r="AH335" s="25">
        <f t="shared" si="3498"/>
        <v>0</v>
      </c>
      <c r="AI335" s="25">
        <f t="shared" si="3498"/>
        <v>0</v>
      </c>
      <c r="AJ335" s="25">
        <f t="shared" si="3498"/>
        <v>0</v>
      </c>
      <c r="AK335" s="25">
        <f t="shared" ref="AK335:BL335" si="3499" xml:space="preserve"> SUM(AK337, AK341, AK343, AK376)</f>
        <v>0</v>
      </c>
      <c r="AL335" s="25">
        <f t="shared" si="3499"/>
        <v>0</v>
      </c>
      <c r="AM335" s="25">
        <f t="shared" si="3499"/>
        <v>0</v>
      </c>
      <c r="AN335" s="25">
        <f t="shared" si="3499"/>
        <v>0</v>
      </c>
      <c r="AO335" s="25">
        <f t="shared" si="3499"/>
        <v>14400000</v>
      </c>
      <c r="AP335" s="25">
        <f t="shared" si="3499"/>
        <v>0</v>
      </c>
      <c r="AQ335" s="25">
        <f t="shared" si="3499"/>
        <v>0</v>
      </c>
      <c r="AR335" s="25">
        <f t="shared" si="3499"/>
        <v>0</v>
      </c>
      <c r="AS335" s="25">
        <f t="shared" si="3499"/>
        <v>0</v>
      </c>
      <c r="AT335" s="25">
        <f t="shared" si="3499"/>
        <v>0</v>
      </c>
      <c r="AU335" s="25">
        <f t="shared" si="3499"/>
        <v>0</v>
      </c>
      <c r="AV335" s="25">
        <f t="shared" si="3499"/>
        <v>0</v>
      </c>
      <c r="AW335" s="25">
        <f t="shared" si="3499"/>
        <v>0</v>
      </c>
      <c r="AX335" s="25">
        <f t="shared" si="3499"/>
        <v>0</v>
      </c>
      <c r="AY335" s="25">
        <f t="shared" si="3499"/>
        <v>0</v>
      </c>
      <c r="AZ335" s="25">
        <f t="shared" si="3499"/>
        <v>0</v>
      </c>
      <c r="BA335" s="25">
        <f t="shared" si="3499"/>
        <v>6000000</v>
      </c>
      <c r="BB335" s="25">
        <f t="shared" si="3499"/>
        <v>0</v>
      </c>
      <c r="BC335" s="25">
        <f t="shared" si="3499"/>
        <v>0</v>
      </c>
      <c r="BD335" s="25">
        <f t="shared" si="3499"/>
        <v>0</v>
      </c>
      <c r="BE335" s="25">
        <f t="shared" si="3499"/>
        <v>0</v>
      </c>
      <c r="BF335" s="25">
        <f t="shared" si="3499"/>
        <v>0</v>
      </c>
      <c r="BG335" s="25">
        <f t="shared" si="3499"/>
        <v>0</v>
      </c>
      <c r="BH335" s="25">
        <f t="shared" si="3499"/>
        <v>0</v>
      </c>
      <c r="BI335" s="25">
        <f t="shared" si="3499"/>
        <v>0</v>
      </c>
      <c r="BJ335" s="25">
        <f t="shared" si="3499"/>
        <v>0</v>
      </c>
      <c r="BK335" s="25">
        <f t="shared" si="3499"/>
        <v>0</v>
      </c>
      <c r="BL335" s="25">
        <f t="shared" si="3499"/>
        <v>0</v>
      </c>
    </row>
    <row r="336" spans="2:64" outlineLevel="1">
      <c r="B336" s="3"/>
    </row>
    <row r="337" spans="2:64" outlineLevel="1">
      <c r="B337" s="51" t="s">
        <v>113</v>
      </c>
      <c r="C337" s="4" t="s">
        <v>18</v>
      </c>
      <c r="E337" s="25">
        <f t="shared" ref="E337:AJ337" si="3500" xml:space="preserve"> SUM(E338:E339)</f>
        <v>0</v>
      </c>
      <c r="F337" s="25">
        <f t="shared" si="3500"/>
        <v>0</v>
      </c>
      <c r="G337" s="25">
        <f t="shared" si="3500"/>
        <v>0</v>
      </c>
      <c r="H337" s="25">
        <f t="shared" si="3500"/>
        <v>0</v>
      </c>
      <c r="I337" s="25">
        <f t="shared" si="3500"/>
        <v>0</v>
      </c>
      <c r="J337" s="25">
        <f xml:space="preserve"> SUM(J338:J339)</f>
        <v>0</v>
      </c>
      <c r="K337" s="25">
        <f t="shared" si="3500"/>
        <v>0</v>
      </c>
      <c r="L337" s="25">
        <f xml:space="preserve"> SUM(L338:L339)</f>
        <v>0</v>
      </c>
      <c r="M337" s="25">
        <f xml:space="preserve"> SUM(M338:M339)</f>
        <v>0</v>
      </c>
      <c r="N337" s="25">
        <f t="shared" si="3500"/>
        <v>0</v>
      </c>
      <c r="O337" s="25">
        <f t="shared" si="3500"/>
        <v>0</v>
      </c>
      <c r="P337" s="25">
        <f xml:space="preserve"> SUM(P338:P339)</f>
        <v>0</v>
      </c>
      <c r="Q337" s="25">
        <f t="shared" si="3500"/>
        <v>0</v>
      </c>
      <c r="R337" s="25">
        <f t="shared" si="3500"/>
        <v>0</v>
      </c>
      <c r="S337" s="25">
        <f t="shared" si="3500"/>
        <v>0</v>
      </c>
      <c r="T337" s="25">
        <f t="shared" si="3500"/>
        <v>0</v>
      </c>
      <c r="U337" s="25">
        <f t="shared" si="3500"/>
        <v>0</v>
      </c>
      <c r="V337" s="25">
        <f t="shared" si="3500"/>
        <v>0</v>
      </c>
      <c r="W337" s="25">
        <f t="shared" si="3500"/>
        <v>0</v>
      </c>
      <c r="X337" s="25">
        <f t="shared" si="3500"/>
        <v>0</v>
      </c>
      <c r="Y337" s="25">
        <f t="shared" si="3500"/>
        <v>0</v>
      </c>
      <c r="Z337" s="25">
        <f t="shared" si="3500"/>
        <v>0</v>
      </c>
      <c r="AA337" s="25">
        <f t="shared" si="3500"/>
        <v>0</v>
      </c>
      <c r="AB337" s="25">
        <f t="shared" si="3500"/>
        <v>0</v>
      </c>
      <c r="AC337" s="25">
        <f t="shared" si="3500"/>
        <v>0</v>
      </c>
      <c r="AD337" s="25">
        <f t="shared" si="3500"/>
        <v>0</v>
      </c>
      <c r="AE337" s="25">
        <f t="shared" si="3500"/>
        <v>0</v>
      </c>
      <c r="AF337" s="25">
        <f t="shared" si="3500"/>
        <v>0</v>
      </c>
      <c r="AG337" s="25">
        <f t="shared" si="3500"/>
        <v>0</v>
      </c>
      <c r="AH337" s="25">
        <f t="shared" si="3500"/>
        <v>0</v>
      </c>
      <c r="AI337" s="25">
        <f t="shared" si="3500"/>
        <v>0</v>
      </c>
      <c r="AJ337" s="25">
        <f t="shared" si="3500"/>
        <v>0</v>
      </c>
      <c r="AK337" s="25">
        <f t="shared" ref="AK337:BL337" si="3501" xml:space="preserve"> SUM(AK338:AK339)</f>
        <v>0</v>
      </c>
      <c r="AL337" s="25">
        <f t="shared" si="3501"/>
        <v>0</v>
      </c>
      <c r="AM337" s="25">
        <f t="shared" si="3501"/>
        <v>0</v>
      </c>
      <c r="AN337" s="25">
        <f t="shared" si="3501"/>
        <v>0</v>
      </c>
      <c r="AO337" s="25">
        <f t="shared" si="3501"/>
        <v>0</v>
      </c>
      <c r="AP337" s="25">
        <f t="shared" si="3501"/>
        <v>0</v>
      </c>
      <c r="AQ337" s="25">
        <f t="shared" si="3501"/>
        <v>0</v>
      </c>
      <c r="AR337" s="25">
        <f t="shared" si="3501"/>
        <v>0</v>
      </c>
      <c r="AS337" s="25">
        <f t="shared" si="3501"/>
        <v>0</v>
      </c>
      <c r="AT337" s="25">
        <f t="shared" si="3501"/>
        <v>0</v>
      </c>
      <c r="AU337" s="25">
        <f t="shared" si="3501"/>
        <v>0</v>
      </c>
      <c r="AV337" s="25">
        <f t="shared" si="3501"/>
        <v>0</v>
      </c>
      <c r="AW337" s="25">
        <f t="shared" si="3501"/>
        <v>0</v>
      </c>
      <c r="AX337" s="25">
        <f t="shared" si="3501"/>
        <v>0</v>
      </c>
      <c r="AY337" s="25">
        <f t="shared" si="3501"/>
        <v>0</v>
      </c>
      <c r="AZ337" s="25">
        <f t="shared" si="3501"/>
        <v>0</v>
      </c>
      <c r="BA337" s="25">
        <f t="shared" si="3501"/>
        <v>0</v>
      </c>
      <c r="BB337" s="25">
        <f t="shared" si="3501"/>
        <v>0</v>
      </c>
      <c r="BC337" s="25">
        <f t="shared" si="3501"/>
        <v>0</v>
      </c>
      <c r="BD337" s="25">
        <f t="shared" si="3501"/>
        <v>0</v>
      </c>
      <c r="BE337" s="25">
        <f t="shared" si="3501"/>
        <v>0</v>
      </c>
      <c r="BF337" s="25">
        <f t="shared" si="3501"/>
        <v>0</v>
      </c>
      <c r="BG337" s="25">
        <f t="shared" si="3501"/>
        <v>0</v>
      </c>
      <c r="BH337" s="25">
        <f t="shared" si="3501"/>
        <v>0</v>
      </c>
      <c r="BI337" s="25">
        <f t="shared" si="3501"/>
        <v>0</v>
      </c>
      <c r="BJ337" s="25">
        <f t="shared" si="3501"/>
        <v>0</v>
      </c>
      <c r="BK337" s="25">
        <f t="shared" si="3501"/>
        <v>0</v>
      </c>
      <c r="BL337" s="25">
        <f t="shared" si="3501"/>
        <v>0</v>
      </c>
    </row>
    <row r="338" spans="2:64" outlineLevel="2">
      <c r="B338" s="3" t="s">
        <v>114</v>
      </c>
      <c r="C338" s="4" t="s">
        <v>18</v>
      </c>
      <c r="E338" s="60">
        <v>0</v>
      </c>
      <c r="F338" s="60">
        <v>0</v>
      </c>
      <c r="G338" s="60">
        <v>0</v>
      </c>
      <c r="H338" s="60">
        <v>0</v>
      </c>
      <c r="I338" s="60">
        <v>0</v>
      </c>
      <c r="J338" s="60">
        <v>0</v>
      </c>
      <c r="K338" s="60">
        <v>0</v>
      </c>
      <c r="L338" s="60">
        <v>0</v>
      </c>
      <c r="M338" s="60">
        <v>0</v>
      </c>
      <c r="N338" s="60">
        <v>0</v>
      </c>
      <c r="O338" s="60">
        <v>0</v>
      </c>
      <c r="P338" s="60">
        <v>0</v>
      </c>
      <c r="Q338" s="60">
        <v>0</v>
      </c>
      <c r="R338" s="60">
        <v>0</v>
      </c>
      <c r="S338" s="60">
        <v>0</v>
      </c>
      <c r="T338" s="60">
        <v>0</v>
      </c>
      <c r="U338" s="60">
        <v>0</v>
      </c>
      <c r="V338" s="60">
        <v>0</v>
      </c>
      <c r="W338" s="60">
        <v>0</v>
      </c>
      <c r="X338" s="60">
        <v>0</v>
      </c>
      <c r="Y338" s="60">
        <v>0</v>
      </c>
      <c r="Z338" s="60">
        <v>0</v>
      </c>
      <c r="AA338" s="60">
        <v>0</v>
      </c>
      <c r="AB338" s="60">
        <v>0</v>
      </c>
      <c r="AC338" s="60">
        <v>0</v>
      </c>
      <c r="AD338" s="60">
        <v>0</v>
      </c>
      <c r="AE338" s="60">
        <v>0</v>
      </c>
      <c r="AF338" s="60">
        <v>0</v>
      </c>
      <c r="AG338" s="60">
        <v>0</v>
      </c>
      <c r="AH338" s="60">
        <v>0</v>
      </c>
      <c r="AI338" s="60">
        <v>0</v>
      </c>
      <c r="AJ338" s="60">
        <v>0</v>
      </c>
      <c r="AK338" s="60">
        <v>0</v>
      </c>
      <c r="AL338" s="60">
        <v>0</v>
      </c>
      <c r="AM338" s="60">
        <v>0</v>
      </c>
      <c r="AN338" s="60">
        <v>0</v>
      </c>
      <c r="AO338" s="60">
        <v>0</v>
      </c>
      <c r="AP338" s="60">
        <v>0</v>
      </c>
      <c r="AQ338" s="60">
        <v>0</v>
      </c>
      <c r="AR338" s="60">
        <v>0</v>
      </c>
      <c r="AS338" s="60">
        <v>0</v>
      </c>
      <c r="AT338" s="60">
        <v>0</v>
      </c>
      <c r="AU338" s="60">
        <v>0</v>
      </c>
      <c r="AV338" s="60">
        <v>0</v>
      </c>
      <c r="AW338" s="60">
        <v>0</v>
      </c>
      <c r="AX338" s="60">
        <v>0</v>
      </c>
      <c r="AY338" s="60">
        <v>0</v>
      </c>
      <c r="AZ338" s="60">
        <v>0</v>
      </c>
      <c r="BA338" s="60">
        <v>0</v>
      </c>
      <c r="BB338" s="60">
        <v>0</v>
      </c>
      <c r="BC338" s="60">
        <v>0</v>
      </c>
      <c r="BD338" s="60">
        <v>0</v>
      </c>
      <c r="BE338" s="60">
        <v>0</v>
      </c>
      <c r="BF338" s="60">
        <v>0</v>
      </c>
      <c r="BG338" s="60">
        <v>0</v>
      </c>
      <c r="BH338" s="60">
        <v>0</v>
      </c>
      <c r="BI338" s="60">
        <v>0</v>
      </c>
      <c r="BJ338" s="60">
        <v>0</v>
      </c>
      <c r="BK338" s="60">
        <v>0</v>
      </c>
      <c r="BL338" s="60">
        <v>0</v>
      </c>
    </row>
    <row r="339" spans="2:64" outlineLevel="2">
      <c r="B339" s="3" t="s">
        <v>115</v>
      </c>
      <c r="C339" s="4" t="s">
        <v>18</v>
      </c>
      <c r="E339" s="60">
        <v>0</v>
      </c>
      <c r="F339" s="60">
        <v>0</v>
      </c>
      <c r="G339" s="60">
        <v>0</v>
      </c>
      <c r="H339" s="60">
        <v>0</v>
      </c>
      <c r="I339" s="60">
        <v>0</v>
      </c>
      <c r="J339" s="60">
        <v>0</v>
      </c>
      <c r="K339" s="60">
        <v>0</v>
      </c>
      <c r="L339" s="60">
        <v>0</v>
      </c>
      <c r="M339" s="60">
        <v>0</v>
      </c>
      <c r="N339" s="60">
        <v>0</v>
      </c>
      <c r="O339" s="60">
        <v>0</v>
      </c>
      <c r="P339" s="60">
        <v>0</v>
      </c>
      <c r="Q339" s="60">
        <v>0</v>
      </c>
      <c r="R339" s="60">
        <v>0</v>
      </c>
      <c r="S339" s="60">
        <v>0</v>
      </c>
      <c r="T339" s="60">
        <v>0</v>
      </c>
      <c r="U339" s="60">
        <v>0</v>
      </c>
      <c r="V339" s="60">
        <v>0</v>
      </c>
      <c r="W339" s="60">
        <v>0</v>
      </c>
      <c r="X339" s="60">
        <v>0</v>
      </c>
      <c r="Y339" s="60">
        <v>0</v>
      </c>
      <c r="Z339" s="60">
        <v>0</v>
      </c>
      <c r="AA339" s="60">
        <v>0</v>
      </c>
      <c r="AB339" s="60">
        <v>0</v>
      </c>
      <c r="AC339" s="60">
        <v>0</v>
      </c>
      <c r="AD339" s="60">
        <v>0</v>
      </c>
      <c r="AE339" s="60">
        <v>0</v>
      </c>
      <c r="AF339" s="60">
        <v>0</v>
      </c>
      <c r="AG339" s="60">
        <v>0</v>
      </c>
      <c r="AH339" s="60">
        <v>0</v>
      </c>
      <c r="AI339" s="60">
        <v>0</v>
      </c>
      <c r="AJ339" s="60">
        <v>0</v>
      </c>
      <c r="AK339" s="60">
        <v>0</v>
      </c>
      <c r="AL339" s="60">
        <v>0</v>
      </c>
      <c r="AM339" s="60">
        <v>0</v>
      </c>
      <c r="AN339" s="60">
        <v>0</v>
      </c>
      <c r="AO339" s="60">
        <v>0</v>
      </c>
      <c r="AP339" s="60">
        <v>0</v>
      </c>
      <c r="AQ339" s="60">
        <v>0</v>
      </c>
      <c r="AR339" s="60">
        <v>0</v>
      </c>
      <c r="AS339" s="60">
        <v>0</v>
      </c>
      <c r="AT339" s="60">
        <v>0</v>
      </c>
      <c r="AU339" s="60">
        <v>0</v>
      </c>
      <c r="AV339" s="60">
        <v>0</v>
      </c>
      <c r="AW339" s="60">
        <v>0</v>
      </c>
      <c r="AX339" s="60">
        <v>0</v>
      </c>
      <c r="AY339" s="60">
        <v>0</v>
      </c>
      <c r="AZ339" s="60">
        <v>0</v>
      </c>
      <c r="BA339" s="60">
        <v>0</v>
      </c>
      <c r="BB339" s="60">
        <v>0</v>
      </c>
      <c r="BC339" s="60">
        <v>0</v>
      </c>
      <c r="BD339" s="60">
        <v>0</v>
      </c>
      <c r="BE339" s="60">
        <v>0</v>
      </c>
      <c r="BF339" s="60">
        <v>0</v>
      </c>
      <c r="BG339" s="60">
        <v>0</v>
      </c>
      <c r="BH339" s="60">
        <v>0</v>
      </c>
      <c r="BI339" s="60">
        <v>0</v>
      </c>
      <c r="BJ339" s="60">
        <v>0</v>
      </c>
      <c r="BK339" s="60">
        <v>0</v>
      </c>
      <c r="BL339" s="60">
        <v>0</v>
      </c>
    </row>
    <row r="340" spans="2:64" outlineLevel="2">
      <c r="B340" s="3"/>
    </row>
    <row r="341" spans="2:64" outlineLevel="1">
      <c r="B341" s="51" t="s">
        <v>116</v>
      </c>
      <c r="C341" s="4" t="s">
        <v>18</v>
      </c>
      <c r="D341" s="52" t="s">
        <v>45</v>
      </c>
      <c r="E341" s="60">
        <v>0</v>
      </c>
      <c r="F341" s="60">
        <v>0</v>
      </c>
      <c r="G341" s="60">
        <v>0</v>
      </c>
      <c r="H341" s="60">
        <v>0</v>
      </c>
      <c r="I341" s="60">
        <v>0</v>
      </c>
      <c r="J341" s="60">
        <v>0</v>
      </c>
      <c r="K341" s="60">
        <v>0</v>
      </c>
      <c r="L341" s="60">
        <v>0</v>
      </c>
      <c r="M341" s="60">
        <v>0</v>
      </c>
      <c r="N341" s="60">
        <v>0</v>
      </c>
      <c r="O341" s="60">
        <v>0</v>
      </c>
      <c r="P341" s="60">
        <v>0</v>
      </c>
      <c r="Q341" s="60">
        <v>0</v>
      </c>
      <c r="R341" s="60">
        <v>0</v>
      </c>
      <c r="S341" s="60">
        <v>0</v>
      </c>
      <c r="T341" s="60">
        <v>0</v>
      </c>
      <c r="U341" s="60">
        <v>0</v>
      </c>
      <c r="V341" s="60">
        <v>0</v>
      </c>
      <c r="W341" s="60">
        <v>0</v>
      </c>
      <c r="X341" s="60">
        <v>0</v>
      </c>
      <c r="Y341" s="60">
        <v>0</v>
      </c>
      <c r="Z341" s="60">
        <v>0</v>
      </c>
      <c r="AA341" s="60">
        <v>0</v>
      </c>
      <c r="AB341" s="60">
        <v>0</v>
      </c>
      <c r="AC341" s="60">
        <v>0</v>
      </c>
      <c r="AD341" s="60">
        <v>0</v>
      </c>
      <c r="AE341" s="60">
        <v>0</v>
      </c>
      <c r="AF341" s="60">
        <v>0</v>
      </c>
      <c r="AG341" s="60">
        <v>0</v>
      </c>
      <c r="AH341" s="60">
        <v>0</v>
      </c>
      <c r="AI341" s="60">
        <v>0</v>
      </c>
      <c r="AJ341" s="60">
        <v>0</v>
      </c>
      <c r="AK341" s="60">
        <v>0</v>
      </c>
      <c r="AL341" s="60">
        <v>0</v>
      </c>
      <c r="AM341" s="60">
        <v>0</v>
      </c>
      <c r="AN341" s="60">
        <v>0</v>
      </c>
      <c r="AO341" s="60">
        <v>0</v>
      </c>
      <c r="AP341" s="60">
        <v>0</v>
      </c>
      <c r="AQ341" s="60">
        <v>0</v>
      </c>
      <c r="AR341" s="60">
        <v>0</v>
      </c>
      <c r="AS341" s="60">
        <v>0</v>
      </c>
      <c r="AT341" s="60">
        <v>0</v>
      </c>
      <c r="AU341" s="60">
        <v>0</v>
      </c>
      <c r="AV341" s="60">
        <v>0</v>
      </c>
      <c r="AW341" s="60">
        <v>0</v>
      </c>
      <c r="AX341" s="60">
        <v>0</v>
      </c>
      <c r="AY341" s="60">
        <v>0</v>
      </c>
      <c r="AZ341" s="60">
        <v>0</v>
      </c>
      <c r="BA341" s="60">
        <v>0</v>
      </c>
      <c r="BB341" s="60">
        <v>0</v>
      </c>
      <c r="BC341" s="60">
        <v>0</v>
      </c>
      <c r="BD341" s="60">
        <v>0</v>
      </c>
      <c r="BE341" s="60">
        <v>0</v>
      </c>
      <c r="BF341" s="60">
        <v>0</v>
      </c>
      <c r="BG341" s="60">
        <v>0</v>
      </c>
      <c r="BH341" s="60">
        <v>0</v>
      </c>
      <c r="BI341" s="60">
        <v>0</v>
      </c>
      <c r="BJ341" s="60">
        <v>0</v>
      </c>
      <c r="BK341" s="60">
        <v>0</v>
      </c>
      <c r="BL341" s="60">
        <v>0</v>
      </c>
    </row>
    <row r="342" spans="2:64" outlineLevel="1">
      <c r="B342" s="3"/>
    </row>
    <row r="343" spans="2:64" outlineLevel="1">
      <c r="B343" s="51" t="s">
        <v>117</v>
      </c>
      <c r="C343" s="4" t="s">
        <v>18</v>
      </c>
      <c r="E343" s="25">
        <f t="shared" ref="E343:AJ343" si="3502" xml:space="preserve"> SUM(E344, E352, E360, E368)</f>
        <v>12000000</v>
      </c>
      <c r="F343" s="25">
        <f t="shared" si="3502"/>
        <v>0</v>
      </c>
      <c r="G343" s="25">
        <f t="shared" si="3502"/>
        <v>0</v>
      </c>
      <c r="H343" s="25">
        <f t="shared" si="3502"/>
        <v>0</v>
      </c>
      <c r="I343" s="25">
        <f t="shared" si="3502"/>
        <v>0</v>
      </c>
      <c r="J343" s="25">
        <f t="shared" si="3502"/>
        <v>0</v>
      </c>
      <c r="K343" s="25">
        <f t="shared" si="3502"/>
        <v>0</v>
      </c>
      <c r="L343" s="25">
        <f t="shared" si="3502"/>
        <v>0</v>
      </c>
      <c r="M343" s="25">
        <f t="shared" si="3502"/>
        <v>0</v>
      </c>
      <c r="N343" s="25">
        <f t="shared" si="3502"/>
        <v>0</v>
      </c>
      <c r="O343" s="25">
        <f t="shared" si="3502"/>
        <v>0</v>
      </c>
      <c r="P343" s="25">
        <f t="shared" si="3502"/>
        <v>0</v>
      </c>
      <c r="Q343" s="25">
        <f t="shared" si="3502"/>
        <v>6000000</v>
      </c>
      <c r="R343" s="25">
        <f t="shared" si="3502"/>
        <v>0</v>
      </c>
      <c r="S343" s="25">
        <f t="shared" si="3502"/>
        <v>0</v>
      </c>
      <c r="T343" s="25">
        <f t="shared" si="3502"/>
        <v>0</v>
      </c>
      <c r="U343" s="25">
        <f t="shared" si="3502"/>
        <v>0</v>
      </c>
      <c r="V343" s="25">
        <f t="shared" si="3502"/>
        <v>0</v>
      </c>
      <c r="W343" s="25">
        <f t="shared" si="3502"/>
        <v>0</v>
      </c>
      <c r="X343" s="25">
        <f t="shared" si="3502"/>
        <v>0</v>
      </c>
      <c r="Y343" s="25">
        <f t="shared" si="3502"/>
        <v>0</v>
      </c>
      <c r="Z343" s="25">
        <f t="shared" si="3502"/>
        <v>0</v>
      </c>
      <c r="AA343" s="25">
        <f t="shared" si="3502"/>
        <v>0</v>
      </c>
      <c r="AB343" s="25">
        <f t="shared" si="3502"/>
        <v>0</v>
      </c>
      <c r="AC343" s="25">
        <f t="shared" si="3502"/>
        <v>6000000</v>
      </c>
      <c r="AD343" s="25">
        <f t="shared" si="3502"/>
        <v>0</v>
      </c>
      <c r="AE343" s="25">
        <f t="shared" si="3502"/>
        <v>0</v>
      </c>
      <c r="AF343" s="25">
        <f t="shared" si="3502"/>
        <v>0</v>
      </c>
      <c r="AG343" s="25">
        <f t="shared" si="3502"/>
        <v>0</v>
      </c>
      <c r="AH343" s="25">
        <f t="shared" si="3502"/>
        <v>0</v>
      </c>
      <c r="AI343" s="25">
        <f t="shared" si="3502"/>
        <v>0</v>
      </c>
      <c r="AJ343" s="25">
        <f t="shared" si="3502"/>
        <v>0</v>
      </c>
      <c r="AK343" s="25">
        <f t="shared" ref="AK343:BL343" si="3503" xml:space="preserve"> SUM(AK344, AK352, AK360, AK368)</f>
        <v>0</v>
      </c>
      <c r="AL343" s="25">
        <f t="shared" si="3503"/>
        <v>0</v>
      </c>
      <c r="AM343" s="25">
        <f t="shared" si="3503"/>
        <v>0</v>
      </c>
      <c r="AN343" s="25">
        <f t="shared" si="3503"/>
        <v>0</v>
      </c>
      <c r="AO343" s="25">
        <f t="shared" si="3503"/>
        <v>6000000</v>
      </c>
      <c r="AP343" s="25">
        <f t="shared" si="3503"/>
        <v>0</v>
      </c>
      <c r="AQ343" s="25">
        <f t="shared" si="3503"/>
        <v>0</v>
      </c>
      <c r="AR343" s="25">
        <f t="shared" si="3503"/>
        <v>0</v>
      </c>
      <c r="AS343" s="25">
        <f t="shared" si="3503"/>
        <v>0</v>
      </c>
      <c r="AT343" s="25">
        <f t="shared" si="3503"/>
        <v>0</v>
      </c>
      <c r="AU343" s="25">
        <f t="shared" si="3503"/>
        <v>0</v>
      </c>
      <c r="AV343" s="25">
        <f t="shared" si="3503"/>
        <v>0</v>
      </c>
      <c r="AW343" s="25">
        <f t="shared" si="3503"/>
        <v>0</v>
      </c>
      <c r="AX343" s="25">
        <f t="shared" si="3503"/>
        <v>0</v>
      </c>
      <c r="AY343" s="25">
        <f t="shared" si="3503"/>
        <v>0</v>
      </c>
      <c r="AZ343" s="25">
        <f t="shared" si="3503"/>
        <v>0</v>
      </c>
      <c r="BA343" s="25">
        <f t="shared" si="3503"/>
        <v>0</v>
      </c>
      <c r="BB343" s="25">
        <f t="shared" si="3503"/>
        <v>0</v>
      </c>
      <c r="BC343" s="25">
        <f t="shared" si="3503"/>
        <v>0</v>
      </c>
      <c r="BD343" s="25">
        <f t="shared" si="3503"/>
        <v>0</v>
      </c>
      <c r="BE343" s="25">
        <f t="shared" si="3503"/>
        <v>0</v>
      </c>
      <c r="BF343" s="25">
        <f t="shared" si="3503"/>
        <v>0</v>
      </c>
      <c r="BG343" s="25">
        <f t="shared" si="3503"/>
        <v>0</v>
      </c>
      <c r="BH343" s="25">
        <f t="shared" si="3503"/>
        <v>0</v>
      </c>
      <c r="BI343" s="25">
        <f t="shared" si="3503"/>
        <v>0</v>
      </c>
      <c r="BJ343" s="25">
        <f t="shared" si="3503"/>
        <v>0</v>
      </c>
      <c r="BK343" s="25">
        <f t="shared" si="3503"/>
        <v>0</v>
      </c>
      <c r="BL343" s="25">
        <f t="shared" si="3503"/>
        <v>0</v>
      </c>
    </row>
    <row r="344" spans="2:64" outlineLevel="2">
      <c r="B344" s="3" t="s">
        <v>118</v>
      </c>
      <c r="C344" s="4" t="s">
        <v>18</v>
      </c>
      <c r="E344" s="25">
        <f xml:space="preserve"> E347</f>
        <v>12000000</v>
      </c>
      <c r="F344" s="25">
        <f xml:space="preserve"> F347</f>
        <v>0</v>
      </c>
      <c r="G344" s="25">
        <f t="shared" ref="G344:AJ344" si="3504" xml:space="preserve"> G347</f>
        <v>0</v>
      </c>
      <c r="H344" s="25">
        <f xml:space="preserve"> H347</f>
        <v>0</v>
      </c>
      <c r="I344" s="25">
        <f t="shared" si="3504"/>
        <v>0</v>
      </c>
      <c r="J344" s="25">
        <f t="shared" si="3504"/>
        <v>0</v>
      </c>
      <c r="K344" s="25">
        <f t="shared" si="3504"/>
        <v>0</v>
      </c>
      <c r="L344" s="25">
        <f t="shared" si="3504"/>
        <v>0</v>
      </c>
      <c r="M344" s="25">
        <f t="shared" si="3504"/>
        <v>0</v>
      </c>
      <c r="N344" s="25">
        <f t="shared" si="3504"/>
        <v>0</v>
      </c>
      <c r="O344" s="25">
        <f t="shared" si="3504"/>
        <v>0</v>
      </c>
      <c r="P344" s="25">
        <f t="shared" si="3504"/>
        <v>0</v>
      </c>
      <c r="Q344" s="25">
        <f t="shared" si="3504"/>
        <v>0</v>
      </c>
      <c r="R344" s="25">
        <f t="shared" si="3504"/>
        <v>0</v>
      </c>
      <c r="S344" s="25">
        <f t="shared" si="3504"/>
        <v>0</v>
      </c>
      <c r="T344" s="25">
        <f t="shared" si="3504"/>
        <v>0</v>
      </c>
      <c r="U344" s="25">
        <f t="shared" si="3504"/>
        <v>0</v>
      </c>
      <c r="V344" s="25">
        <f t="shared" si="3504"/>
        <v>0</v>
      </c>
      <c r="W344" s="25">
        <f t="shared" si="3504"/>
        <v>0</v>
      </c>
      <c r="X344" s="25">
        <f t="shared" si="3504"/>
        <v>0</v>
      </c>
      <c r="Y344" s="25">
        <f t="shared" si="3504"/>
        <v>0</v>
      </c>
      <c r="Z344" s="25">
        <f t="shared" si="3504"/>
        <v>0</v>
      </c>
      <c r="AA344" s="25">
        <f t="shared" si="3504"/>
        <v>0</v>
      </c>
      <c r="AB344" s="25">
        <f t="shared" si="3504"/>
        <v>0</v>
      </c>
      <c r="AC344" s="25">
        <f t="shared" si="3504"/>
        <v>0</v>
      </c>
      <c r="AD344" s="25">
        <f t="shared" si="3504"/>
        <v>0</v>
      </c>
      <c r="AE344" s="25">
        <f t="shared" si="3504"/>
        <v>0</v>
      </c>
      <c r="AF344" s="25">
        <f t="shared" si="3504"/>
        <v>0</v>
      </c>
      <c r="AG344" s="25">
        <f t="shared" si="3504"/>
        <v>0</v>
      </c>
      <c r="AH344" s="25">
        <f t="shared" si="3504"/>
        <v>0</v>
      </c>
      <c r="AI344" s="25">
        <f t="shared" si="3504"/>
        <v>0</v>
      </c>
      <c r="AJ344" s="25">
        <f t="shared" si="3504"/>
        <v>0</v>
      </c>
      <c r="AK344" s="25">
        <f t="shared" ref="AK344:BL344" si="3505" xml:space="preserve"> AK347</f>
        <v>0</v>
      </c>
      <c r="AL344" s="25">
        <f t="shared" si="3505"/>
        <v>0</v>
      </c>
      <c r="AM344" s="25">
        <f t="shared" si="3505"/>
        <v>0</v>
      </c>
      <c r="AN344" s="25">
        <f t="shared" si="3505"/>
        <v>0</v>
      </c>
      <c r="AO344" s="25">
        <f t="shared" si="3505"/>
        <v>0</v>
      </c>
      <c r="AP344" s="25">
        <f t="shared" si="3505"/>
        <v>0</v>
      </c>
      <c r="AQ344" s="25">
        <f t="shared" si="3505"/>
        <v>0</v>
      </c>
      <c r="AR344" s="25">
        <f t="shared" si="3505"/>
        <v>0</v>
      </c>
      <c r="AS344" s="25">
        <f t="shared" si="3505"/>
        <v>0</v>
      </c>
      <c r="AT344" s="25">
        <f t="shared" si="3505"/>
        <v>0</v>
      </c>
      <c r="AU344" s="25">
        <f t="shared" si="3505"/>
        <v>0</v>
      </c>
      <c r="AV344" s="25">
        <f t="shared" si="3505"/>
        <v>0</v>
      </c>
      <c r="AW344" s="25">
        <f t="shared" si="3505"/>
        <v>0</v>
      </c>
      <c r="AX344" s="25">
        <f t="shared" si="3505"/>
        <v>0</v>
      </c>
      <c r="AY344" s="25">
        <f t="shared" si="3505"/>
        <v>0</v>
      </c>
      <c r="AZ344" s="25">
        <f t="shared" si="3505"/>
        <v>0</v>
      </c>
      <c r="BA344" s="25">
        <f t="shared" si="3505"/>
        <v>0</v>
      </c>
      <c r="BB344" s="25">
        <f t="shared" si="3505"/>
        <v>0</v>
      </c>
      <c r="BC344" s="25">
        <f t="shared" si="3505"/>
        <v>0</v>
      </c>
      <c r="BD344" s="25">
        <f t="shared" si="3505"/>
        <v>0</v>
      </c>
      <c r="BE344" s="25">
        <f t="shared" si="3505"/>
        <v>0</v>
      </c>
      <c r="BF344" s="25">
        <f t="shared" si="3505"/>
        <v>0</v>
      </c>
      <c r="BG344" s="25">
        <f t="shared" si="3505"/>
        <v>0</v>
      </c>
      <c r="BH344" s="25">
        <f t="shared" si="3505"/>
        <v>0</v>
      </c>
      <c r="BI344" s="25">
        <f t="shared" si="3505"/>
        <v>0</v>
      </c>
      <c r="BJ344" s="25">
        <f t="shared" si="3505"/>
        <v>0</v>
      </c>
      <c r="BK344" s="25">
        <f t="shared" si="3505"/>
        <v>0</v>
      </c>
      <c r="BL344" s="25">
        <f t="shared" si="3505"/>
        <v>0</v>
      </c>
    </row>
    <row r="345" spans="2:64" ht="14.45" outlineLevel="3">
      <c r="B345" s="56" t="s">
        <v>119</v>
      </c>
      <c r="C345" s="34" t="s">
        <v>83</v>
      </c>
      <c r="D345" s="54">
        <v>0.15</v>
      </c>
      <c r="E345" s="55">
        <f xml:space="preserve"> $D345</f>
        <v>0.15</v>
      </c>
      <c r="F345" s="55">
        <f t="shared" ref="F345:AJ345" si="3506" xml:space="preserve"> $D345</f>
        <v>0.15</v>
      </c>
      <c r="G345" s="55">
        <f t="shared" si="3506"/>
        <v>0.15</v>
      </c>
      <c r="H345" s="55">
        <f t="shared" si="3506"/>
        <v>0.15</v>
      </c>
      <c r="I345" s="55">
        <f t="shared" si="3506"/>
        <v>0.15</v>
      </c>
      <c r="J345" s="55">
        <f xml:space="preserve"> $D345</f>
        <v>0.15</v>
      </c>
      <c r="K345" s="55">
        <f t="shared" si="3506"/>
        <v>0.15</v>
      </c>
      <c r="L345" s="55">
        <f t="shared" si="3506"/>
        <v>0.15</v>
      </c>
      <c r="M345" s="55">
        <f t="shared" si="3506"/>
        <v>0.15</v>
      </c>
      <c r="N345" s="55">
        <f t="shared" si="3506"/>
        <v>0.15</v>
      </c>
      <c r="O345" s="55">
        <f t="shared" si="3506"/>
        <v>0.15</v>
      </c>
      <c r="P345" s="55">
        <f xml:space="preserve"> $D345</f>
        <v>0.15</v>
      </c>
      <c r="Q345" s="55">
        <f t="shared" si="3506"/>
        <v>0.15</v>
      </c>
      <c r="R345" s="55">
        <f t="shared" si="3506"/>
        <v>0.15</v>
      </c>
      <c r="S345" s="55">
        <f t="shared" si="3506"/>
        <v>0.15</v>
      </c>
      <c r="T345" s="55">
        <f xml:space="preserve"> $D345</f>
        <v>0.15</v>
      </c>
      <c r="U345" s="55">
        <f t="shared" si="3506"/>
        <v>0.15</v>
      </c>
      <c r="V345" s="55">
        <f t="shared" si="3506"/>
        <v>0.15</v>
      </c>
      <c r="W345" s="55">
        <f xml:space="preserve"> $D345</f>
        <v>0.15</v>
      </c>
      <c r="X345" s="55">
        <f t="shared" si="3506"/>
        <v>0.15</v>
      </c>
      <c r="Y345" s="55">
        <f t="shared" si="3506"/>
        <v>0.15</v>
      </c>
      <c r="Z345" s="55">
        <f t="shared" si="3506"/>
        <v>0.15</v>
      </c>
      <c r="AA345" s="55">
        <f t="shared" si="3506"/>
        <v>0.15</v>
      </c>
      <c r="AB345" s="55">
        <f t="shared" si="3506"/>
        <v>0.15</v>
      </c>
      <c r="AC345" s="55">
        <f t="shared" si="3506"/>
        <v>0.15</v>
      </c>
      <c r="AD345" s="55">
        <f t="shared" si="3506"/>
        <v>0.15</v>
      </c>
      <c r="AE345" s="55">
        <f t="shared" si="3506"/>
        <v>0.15</v>
      </c>
      <c r="AF345" s="55">
        <f t="shared" si="3506"/>
        <v>0.15</v>
      </c>
      <c r="AG345" s="55">
        <f t="shared" si="3506"/>
        <v>0.15</v>
      </c>
      <c r="AH345" s="55">
        <f t="shared" si="3506"/>
        <v>0.15</v>
      </c>
      <c r="AI345" s="55">
        <f t="shared" si="3506"/>
        <v>0.15</v>
      </c>
      <c r="AJ345" s="55">
        <f t="shared" si="3506"/>
        <v>0.15</v>
      </c>
      <c r="AK345" s="55">
        <f t="shared" ref="AK345:BL345" si="3507" xml:space="preserve"> $D345</f>
        <v>0.15</v>
      </c>
      <c r="AL345" s="55">
        <f t="shared" si="3507"/>
        <v>0.15</v>
      </c>
      <c r="AM345" s="55">
        <f t="shared" si="3507"/>
        <v>0.15</v>
      </c>
      <c r="AN345" s="55">
        <f t="shared" si="3507"/>
        <v>0.15</v>
      </c>
      <c r="AO345" s="55">
        <f t="shared" si="3507"/>
        <v>0.15</v>
      </c>
      <c r="AP345" s="55">
        <f t="shared" si="3507"/>
        <v>0.15</v>
      </c>
      <c r="AQ345" s="55">
        <f t="shared" si="3507"/>
        <v>0.15</v>
      </c>
      <c r="AR345" s="55">
        <f t="shared" si="3507"/>
        <v>0.15</v>
      </c>
      <c r="AS345" s="55">
        <f t="shared" si="3507"/>
        <v>0.15</v>
      </c>
      <c r="AT345" s="55">
        <f t="shared" si="3507"/>
        <v>0.15</v>
      </c>
      <c r="AU345" s="55">
        <f t="shared" si="3507"/>
        <v>0.15</v>
      </c>
      <c r="AV345" s="55">
        <f t="shared" si="3507"/>
        <v>0.15</v>
      </c>
      <c r="AW345" s="55">
        <f t="shared" si="3507"/>
        <v>0.15</v>
      </c>
      <c r="AX345" s="55">
        <f t="shared" si="3507"/>
        <v>0.15</v>
      </c>
      <c r="AY345" s="55">
        <f t="shared" si="3507"/>
        <v>0.15</v>
      </c>
      <c r="AZ345" s="55">
        <f t="shared" si="3507"/>
        <v>0.15</v>
      </c>
      <c r="BA345" s="55">
        <f t="shared" si="3507"/>
        <v>0.15</v>
      </c>
      <c r="BB345" s="55">
        <f t="shared" si="3507"/>
        <v>0.15</v>
      </c>
      <c r="BC345" s="55">
        <f t="shared" si="3507"/>
        <v>0.15</v>
      </c>
      <c r="BD345" s="55">
        <f t="shared" si="3507"/>
        <v>0.15</v>
      </c>
      <c r="BE345" s="55">
        <f t="shared" si="3507"/>
        <v>0.15</v>
      </c>
      <c r="BF345" s="55">
        <f t="shared" si="3507"/>
        <v>0.15</v>
      </c>
      <c r="BG345" s="55">
        <f t="shared" si="3507"/>
        <v>0.15</v>
      </c>
      <c r="BH345" s="55">
        <f t="shared" si="3507"/>
        <v>0.15</v>
      </c>
      <c r="BI345" s="55">
        <f t="shared" si="3507"/>
        <v>0.15</v>
      </c>
      <c r="BJ345" s="55">
        <f t="shared" si="3507"/>
        <v>0.15</v>
      </c>
      <c r="BK345" s="55">
        <f t="shared" si="3507"/>
        <v>0.15</v>
      </c>
      <c r="BL345" s="55">
        <f t="shared" si="3507"/>
        <v>0.15</v>
      </c>
    </row>
    <row r="346" spans="2:64" ht="14.45" outlineLevel="3">
      <c r="B346" s="56" t="s">
        <v>120</v>
      </c>
      <c r="C346" s="34" t="s">
        <v>83</v>
      </c>
      <c r="E346" s="55">
        <f>POWER(1+E345, E$5) - 1</f>
        <v>1.171491691985338E-2</v>
      </c>
      <c r="F346" s="55">
        <f t="shared" ref="F346:AJ346" si="3508">POWER(1+F345, F$5) - 1</f>
        <v>1.171491691985338E-2</v>
      </c>
      <c r="G346" s="55">
        <f t="shared" si="3508"/>
        <v>1.171491691985338E-2</v>
      </c>
      <c r="H346" s="55">
        <f t="shared" si="3508"/>
        <v>1.171491691985338E-2</v>
      </c>
      <c r="I346" s="55">
        <f t="shared" si="3508"/>
        <v>1.171491691985338E-2</v>
      </c>
      <c r="J346" s="55">
        <f>POWER(1+J345, J$5) - 1</f>
        <v>1.171491691985338E-2</v>
      </c>
      <c r="K346" s="55">
        <f t="shared" si="3508"/>
        <v>1.171491691985338E-2</v>
      </c>
      <c r="L346" s="55">
        <f t="shared" si="3508"/>
        <v>1.171491691985338E-2</v>
      </c>
      <c r="M346" s="55">
        <f t="shared" si="3508"/>
        <v>1.171491691985338E-2</v>
      </c>
      <c r="N346" s="55">
        <f t="shared" si="3508"/>
        <v>1.171491691985338E-2</v>
      </c>
      <c r="O346" s="55">
        <f t="shared" si="3508"/>
        <v>1.171491691985338E-2</v>
      </c>
      <c r="P346" s="55">
        <f t="shared" si="3508"/>
        <v>1.171491691985338E-2</v>
      </c>
      <c r="Q346" s="55">
        <f t="shared" si="3508"/>
        <v>1.171491691985338E-2</v>
      </c>
      <c r="R346" s="55">
        <f t="shared" si="3508"/>
        <v>1.171491691985338E-2</v>
      </c>
      <c r="S346" s="55">
        <f t="shared" si="3508"/>
        <v>1.171491691985338E-2</v>
      </c>
      <c r="T346" s="55">
        <f t="shared" si="3508"/>
        <v>1.171491691985338E-2</v>
      </c>
      <c r="U346" s="55">
        <f t="shared" si="3508"/>
        <v>1.171491691985338E-2</v>
      </c>
      <c r="V346" s="55">
        <f t="shared" si="3508"/>
        <v>1.171491691985338E-2</v>
      </c>
      <c r="W346" s="55">
        <f t="shared" si="3508"/>
        <v>1.171491691985338E-2</v>
      </c>
      <c r="X346" s="55">
        <f t="shared" si="3508"/>
        <v>1.171491691985338E-2</v>
      </c>
      <c r="Y346" s="55">
        <f t="shared" si="3508"/>
        <v>1.171491691985338E-2</v>
      </c>
      <c r="Z346" s="55">
        <f t="shared" si="3508"/>
        <v>1.171491691985338E-2</v>
      </c>
      <c r="AA346" s="55">
        <f t="shared" si="3508"/>
        <v>1.171491691985338E-2</v>
      </c>
      <c r="AB346" s="55">
        <f t="shared" si="3508"/>
        <v>1.171491691985338E-2</v>
      </c>
      <c r="AC346" s="55">
        <f t="shared" si="3508"/>
        <v>1.171491691985338E-2</v>
      </c>
      <c r="AD346" s="55">
        <f t="shared" si="3508"/>
        <v>1.171491691985338E-2</v>
      </c>
      <c r="AE346" s="55">
        <f t="shared" si="3508"/>
        <v>1.171491691985338E-2</v>
      </c>
      <c r="AF346" s="55">
        <f t="shared" si="3508"/>
        <v>1.171491691985338E-2</v>
      </c>
      <c r="AG346" s="55">
        <f t="shared" si="3508"/>
        <v>1.171491691985338E-2</v>
      </c>
      <c r="AH346" s="55">
        <f t="shared" si="3508"/>
        <v>1.171491691985338E-2</v>
      </c>
      <c r="AI346" s="55">
        <f t="shared" si="3508"/>
        <v>1.171491691985338E-2</v>
      </c>
      <c r="AJ346" s="55">
        <f t="shared" si="3508"/>
        <v>1.171491691985338E-2</v>
      </c>
      <c r="AK346" s="55">
        <f t="shared" ref="AK346:BL346" si="3509">POWER(1+AK345, AK$5) - 1</f>
        <v>1.171491691985338E-2</v>
      </c>
      <c r="AL346" s="55">
        <f t="shared" si="3509"/>
        <v>1.171491691985338E-2</v>
      </c>
      <c r="AM346" s="55">
        <f t="shared" si="3509"/>
        <v>1.171491691985338E-2</v>
      </c>
      <c r="AN346" s="55">
        <f t="shared" si="3509"/>
        <v>1.171491691985338E-2</v>
      </c>
      <c r="AO346" s="55">
        <f t="shared" si="3509"/>
        <v>1.171491691985338E-2</v>
      </c>
      <c r="AP346" s="55">
        <f t="shared" si="3509"/>
        <v>1.171491691985338E-2</v>
      </c>
      <c r="AQ346" s="55">
        <f t="shared" si="3509"/>
        <v>1.171491691985338E-2</v>
      </c>
      <c r="AR346" s="55">
        <f t="shared" si="3509"/>
        <v>1.171491691985338E-2</v>
      </c>
      <c r="AS346" s="55">
        <f t="shared" si="3509"/>
        <v>1.171491691985338E-2</v>
      </c>
      <c r="AT346" s="55">
        <f t="shared" si="3509"/>
        <v>1.171491691985338E-2</v>
      </c>
      <c r="AU346" s="55">
        <f t="shared" si="3509"/>
        <v>1.171491691985338E-2</v>
      </c>
      <c r="AV346" s="55">
        <f t="shared" si="3509"/>
        <v>1.171491691985338E-2</v>
      </c>
      <c r="AW346" s="55">
        <f t="shared" si="3509"/>
        <v>1.171491691985338E-2</v>
      </c>
      <c r="AX346" s="55">
        <f t="shared" si="3509"/>
        <v>1.171491691985338E-2</v>
      </c>
      <c r="AY346" s="55">
        <f t="shared" si="3509"/>
        <v>1.171491691985338E-2</v>
      </c>
      <c r="AZ346" s="55">
        <f t="shared" si="3509"/>
        <v>1.171491691985338E-2</v>
      </c>
      <c r="BA346" s="55">
        <f t="shared" si="3509"/>
        <v>1.171491691985338E-2</v>
      </c>
      <c r="BB346" s="55">
        <f t="shared" si="3509"/>
        <v>1.171491691985338E-2</v>
      </c>
      <c r="BC346" s="55">
        <f t="shared" si="3509"/>
        <v>1.171491691985338E-2</v>
      </c>
      <c r="BD346" s="55">
        <f t="shared" si="3509"/>
        <v>1.171491691985338E-2</v>
      </c>
      <c r="BE346" s="55">
        <f t="shared" si="3509"/>
        <v>1.171491691985338E-2</v>
      </c>
      <c r="BF346" s="55">
        <f t="shared" si="3509"/>
        <v>1.171491691985338E-2</v>
      </c>
      <c r="BG346" s="55">
        <f t="shared" si="3509"/>
        <v>1.171491691985338E-2</v>
      </c>
      <c r="BH346" s="55">
        <f t="shared" si="3509"/>
        <v>1.171491691985338E-2</v>
      </c>
      <c r="BI346" s="55">
        <f t="shared" si="3509"/>
        <v>1.171491691985338E-2</v>
      </c>
      <c r="BJ346" s="55">
        <f t="shared" si="3509"/>
        <v>1.171491691985338E-2</v>
      </c>
      <c r="BK346" s="55">
        <f t="shared" si="3509"/>
        <v>1.171491691985338E-2</v>
      </c>
      <c r="BL346" s="55">
        <f t="shared" si="3509"/>
        <v>1.171491691985338E-2</v>
      </c>
    </row>
    <row r="347" spans="2:64" outlineLevel="3">
      <c r="B347" s="2" t="s">
        <v>121</v>
      </c>
      <c r="C347" s="4" t="s">
        <v>18</v>
      </c>
      <c r="E347" s="60">
        <f>120000*100</f>
        <v>12000000</v>
      </c>
      <c r="F347" s="60">
        <v>0</v>
      </c>
      <c r="G347" s="60">
        <v>0</v>
      </c>
      <c r="H347" s="60">
        <v>0</v>
      </c>
      <c r="I347" s="60">
        <v>0</v>
      </c>
      <c r="J347" s="60">
        <v>0</v>
      </c>
      <c r="K347" s="60">
        <v>0</v>
      </c>
      <c r="L347" s="60">
        <v>0</v>
      </c>
      <c r="M347" s="60">
        <v>0</v>
      </c>
      <c r="N347" s="60">
        <v>0</v>
      </c>
      <c r="O347" s="60">
        <v>0</v>
      </c>
      <c r="P347" s="60">
        <v>0</v>
      </c>
      <c r="Q347" s="60">
        <v>0</v>
      </c>
      <c r="R347" s="60">
        <v>0</v>
      </c>
      <c r="S347" s="60">
        <v>0</v>
      </c>
      <c r="T347" s="60">
        <v>0</v>
      </c>
      <c r="U347" s="60">
        <v>0</v>
      </c>
      <c r="V347" s="60">
        <v>0</v>
      </c>
      <c r="W347" s="60">
        <v>0</v>
      </c>
      <c r="X347" s="60">
        <v>0</v>
      </c>
      <c r="Y347" s="60">
        <v>0</v>
      </c>
      <c r="Z347" s="60">
        <v>0</v>
      </c>
      <c r="AA347" s="60">
        <v>0</v>
      </c>
      <c r="AB347" s="60">
        <v>0</v>
      </c>
      <c r="AC347" s="60">
        <v>0</v>
      </c>
      <c r="AD347" s="60">
        <v>0</v>
      </c>
      <c r="AE347" s="60">
        <v>0</v>
      </c>
      <c r="AF347" s="60">
        <v>0</v>
      </c>
      <c r="AG347" s="60">
        <v>0</v>
      </c>
      <c r="AH347" s="60">
        <v>0</v>
      </c>
      <c r="AI347" s="60">
        <v>0</v>
      </c>
      <c r="AJ347" s="60">
        <v>0</v>
      </c>
      <c r="AK347" s="60">
        <v>0</v>
      </c>
      <c r="AL347" s="60">
        <v>0</v>
      </c>
      <c r="AM347" s="60">
        <v>0</v>
      </c>
      <c r="AN347" s="60">
        <v>0</v>
      </c>
      <c r="AO347" s="60">
        <v>0</v>
      </c>
      <c r="AP347" s="60">
        <v>0</v>
      </c>
      <c r="AQ347" s="60">
        <v>0</v>
      </c>
      <c r="AR347" s="60">
        <v>0</v>
      </c>
      <c r="AS347" s="60">
        <v>0</v>
      </c>
      <c r="AT347" s="60">
        <v>0</v>
      </c>
      <c r="AU347" s="60">
        <v>0</v>
      </c>
      <c r="AV347" s="60">
        <v>0</v>
      </c>
      <c r="AW347" s="60">
        <v>0</v>
      </c>
      <c r="AX347" s="60">
        <v>0</v>
      </c>
      <c r="AY347" s="60">
        <v>0</v>
      </c>
      <c r="AZ347" s="60">
        <v>0</v>
      </c>
      <c r="BA347" s="60">
        <v>0</v>
      </c>
      <c r="BB347" s="60">
        <v>0</v>
      </c>
      <c r="BC347" s="60">
        <v>0</v>
      </c>
      <c r="BD347" s="60">
        <v>0</v>
      </c>
      <c r="BE347" s="60">
        <v>0</v>
      </c>
      <c r="BF347" s="60">
        <v>0</v>
      </c>
      <c r="BG347" s="60">
        <v>0</v>
      </c>
      <c r="BH347" s="60">
        <v>0</v>
      </c>
      <c r="BI347" s="60">
        <v>0</v>
      </c>
      <c r="BJ347" s="60">
        <v>0</v>
      </c>
      <c r="BK347" s="60">
        <v>0</v>
      </c>
      <c r="BL347" s="60">
        <v>0</v>
      </c>
    </row>
    <row r="348" spans="2:64" outlineLevel="3">
      <c r="B348" s="2" t="s">
        <v>122</v>
      </c>
      <c r="C348" s="4" t="s">
        <v>18</v>
      </c>
      <c r="D348" s="52" t="s">
        <v>45</v>
      </c>
      <c r="E348" s="60">
        <v>0</v>
      </c>
      <c r="F348" s="60">
        <v>0</v>
      </c>
      <c r="G348" s="60">
        <v>0</v>
      </c>
      <c r="H348" s="60">
        <v>0</v>
      </c>
      <c r="I348" s="60">
        <v>0</v>
      </c>
      <c r="J348" s="60">
        <v>0</v>
      </c>
      <c r="K348" s="60">
        <v>0</v>
      </c>
      <c r="L348" s="60">
        <v>0</v>
      </c>
      <c r="M348" s="60">
        <v>0</v>
      </c>
      <c r="N348" s="60">
        <v>0</v>
      </c>
      <c r="O348" s="60">
        <v>0</v>
      </c>
      <c r="P348" s="60">
        <v>0</v>
      </c>
      <c r="Q348" s="60">
        <f>E347*0.3</f>
        <v>3600000</v>
      </c>
      <c r="R348" s="60">
        <v>0</v>
      </c>
      <c r="S348" s="60">
        <v>0</v>
      </c>
      <c r="T348" s="60">
        <v>0</v>
      </c>
      <c r="U348" s="60">
        <v>0</v>
      </c>
      <c r="V348" s="60">
        <v>0</v>
      </c>
      <c r="W348" s="60">
        <v>0</v>
      </c>
      <c r="X348" s="60">
        <v>0</v>
      </c>
      <c r="Y348" s="60">
        <v>0</v>
      </c>
      <c r="Z348" s="60">
        <v>0</v>
      </c>
      <c r="AA348" s="60">
        <v>0</v>
      </c>
      <c r="AB348" s="60">
        <v>0</v>
      </c>
      <c r="AC348" s="60">
        <f>E347*0.3</f>
        <v>3600000</v>
      </c>
      <c r="AD348" s="60">
        <v>0</v>
      </c>
      <c r="AE348" s="60">
        <v>0</v>
      </c>
      <c r="AF348" s="60">
        <v>0</v>
      </c>
      <c r="AG348" s="60">
        <v>0</v>
      </c>
      <c r="AH348" s="60">
        <v>0</v>
      </c>
      <c r="AI348" s="60">
        <v>0</v>
      </c>
      <c r="AJ348" s="60">
        <v>0</v>
      </c>
      <c r="AK348" s="60">
        <v>0</v>
      </c>
      <c r="AL348" s="60">
        <v>0</v>
      </c>
      <c r="AM348" s="60">
        <v>0</v>
      </c>
      <c r="AN348" s="60">
        <v>0</v>
      </c>
      <c r="AO348" s="60">
        <f>E347*0.4</f>
        <v>4800000</v>
      </c>
      <c r="AP348" s="60">
        <v>0</v>
      </c>
      <c r="AQ348" s="60">
        <v>0</v>
      </c>
      <c r="AR348" s="60">
        <v>0</v>
      </c>
      <c r="AS348" s="60">
        <v>0</v>
      </c>
      <c r="AT348" s="60">
        <v>0</v>
      </c>
      <c r="AU348" s="60">
        <v>0</v>
      </c>
      <c r="AV348" s="60">
        <v>0</v>
      </c>
      <c r="AW348" s="60">
        <v>0</v>
      </c>
      <c r="AX348" s="60">
        <v>0</v>
      </c>
      <c r="AY348" s="60">
        <v>0</v>
      </c>
      <c r="AZ348" s="60">
        <v>0</v>
      </c>
      <c r="BA348" s="60">
        <v>0</v>
      </c>
      <c r="BB348" s="60">
        <v>0</v>
      </c>
      <c r="BC348" s="60">
        <v>0</v>
      </c>
      <c r="BD348" s="60">
        <v>0</v>
      </c>
      <c r="BE348" s="60">
        <v>0</v>
      </c>
      <c r="BF348" s="60">
        <v>0</v>
      </c>
      <c r="BG348" s="60">
        <v>0</v>
      </c>
      <c r="BH348" s="60">
        <v>0</v>
      </c>
      <c r="BI348" s="60">
        <v>0</v>
      </c>
      <c r="BJ348" s="60">
        <v>0</v>
      </c>
      <c r="BK348" s="60">
        <v>0</v>
      </c>
      <c r="BL348" s="60">
        <v>0</v>
      </c>
    </row>
    <row r="349" spans="2:64" outlineLevel="3">
      <c r="B349" s="2" t="s">
        <v>123</v>
      </c>
      <c r="C349" s="4" t="s">
        <v>18</v>
      </c>
      <c r="E349" s="25">
        <f xml:space="preserve"> D349 + E347 - E348</f>
        <v>12000000</v>
      </c>
      <c r="F349" s="25">
        <f xml:space="preserve"> E349 + F347 - F348</f>
        <v>12000000</v>
      </c>
      <c r="G349" s="25">
        <f t="shared" ref="G349:AJ349" si="3510" xml:space="preserve"> F349 + G347 - G348</f>
        <v>12000000</v>
      </c>
      <c r="H349" s="25">
        <f t="shared" si="3510"/>
        <v>12000000</v>
      </c>
      <c r="I349" s="25">
        <f t="shared" si="3510"/>
        <v>12000000</v>
      </c>
      <c r="J349" s="25">
        <f xml:space="preserve"> I349 + J347 - J348</f>
        <v>12000000</v>
      </c>
      <c r="K349" s="25">
        <f xml:space="preserve"> J349 + K347 - K348</f>
        <v>12000000</v>
      </c>
      <c r="L349" s="25">
        <f xml:space="preserve"> K349 + L347 - L348</f>
        <v>12000000</v>
      </c>
      <c r="M349" s="25">
        <f t="shared" si="3510"/>
        <v>12000000</v>
      </c>
      <c r="N349" s="25">
        <f t="shared" si="3510"/>
        <v>12000000</v>
      </c>
      <c r="O349" s="25">
        <f t="shared" si="3510"/>
        <v>12000000</v>
      </c>
      <c r="P349" s="25">
        <f t="shared" si="3510"/>
        <v>12000000</v>
      </c>
      <c r="Q349" s="25">
        <f t="shared" si="3510"/>
        <v>8400000</v>
      </c>
      <c r="R349" s="25">
        <f t="shared" si="3510"/>
        <v>8400000</v>
      </c>
      <c r="S349" s="25">
        <f t="shared" si="3510"/>
        <v>8400000</v>
      </c>
      <c r="T349" s="25">
        <f t="shared" si="3510"/>
        <v>8400000</v>
      </c>
      <c r="U349" s="25">
        <f t="shared" si="3510"/>
        <v>8400000</v>
      </c>
      <c r="V349" s="25">
        <f t="shared" si="3510"/>
        <v>8400000</v>
      </c>
      <c r="W349" s="25">
        <f t="shared" si="3510"/>
        <v>8400000</v>
      </c>
      <c r="X349" s="25">
        <f t="shared" si="3510"/>
        <v>8400000</v>
      </c>
      <c r="Y349" s="25">
        <f t="shared" si="3510"/>
        <v>8400000</v>
      </c>
      <c r="Z349" s="25">
        <f t="shared" si="3510"/>
        <v>8400000</v>
      </c>
      <c r="AA349" s="25">
        <f t="shared" si="3510"/>
        <v>8400000</v>
      </c>
      <c r="AB349" s="25">
        <f t="shared" si="3510"/>
        <v>8400000</v>
      </c>
      <c r="AC349" s="25">
        <f t="shared" si="3510"/>
        <v>4800000</v>
      </c>
      <c r="AD349" s="25">
        <f t="shared" si="3510"/>
        <v>4800000</v>
      </c>
      <c r="AE349" s="25">
        <f t="shared" si="3510"/>
        <v>4800000</v>
      </c>
      <c r="AF349" s="25">
        <f t="shared" si="3510"/>
        <v>4800000</v>
      </c>
      <c r="AG349" s="25">
        <f t="shared" si="3510"/>
        <v>4800000</v>
      </c>
      <c r="AH349" s="25">
        <f t="shared" si="3510"/>
        <v>4800000</v>
      </c>
      <c r="AI349" s="25">
        <f t="shared" si="3510"/>
        <v>4800000</v>
      </c>
      <c r="AJ349" s="25">
        <f t="shared" si="3510"/>
        <v>4800000</v>
      </c>
      <c r="AK349" s="25">
        <f t="shared" ref="AK349:BL349" si="3511" xml:space="preserve"> AJ349 + AK347 - AK348</f>
        <v>4800000</v>
      </c>
      <c r="AL349" s="25">
        <f t="shared" si="3511"/>
        <v>4800000</v>
      </c>
      <c r="AM349" s="25">
        <f t="shared" si="3511"/>
        <v>4800000</v>
      </c>
      <c r="AN349" s="25">
        <f t="shared" si="3511"/>
        <v>4800000</v>
      </c>
      <c r="AO349" s="25">
        <f t="shared" si="3511"/>
        <v>0</v>
      </c>
      <c r="AP349" s="25">
        <f t="shared" si="3511"/>
        <v>0</v>
      </c>
      <c r="AQ349" s="25">
        <f t="shared" si="3511"/>
        <v>0</v>
      </c>
      <c r="AR349" s="25">
        <f t="shared" si="3511"/>
        <v>0</v>
      </c>
      <c r="AS349" s="25">
        <f t="shared" si="3511"/>
        <v>0</v>
      </c>
      <c r="AT349" s="25">
        <f t="shared" si="3511"/>
        <v>0</v>
      </c>
      <c r="AU349" s="25">
        <f t="shared" si="3511"/>
        <v>0</v>
      </c>
      <c r="AV349" s="25">
        <f t="shared" si="3511"/>
        <v>0</v>
      </c>
      <c r="AW349" s="25">
        <f t="shared" si="3511"/>
        <v>0</v>
      </c>
      <c r="AX349" s="25">
        <f t="shared" si="3511"/>
        <v>0</v>
      </c>
      <c r="AY349" s="25">
        <f t="shared" si="3511"/>
        <v>0</v>
      </c>
      <c r="AZ349" s="25">
        <f t="shared" si="3511"/>
        <v>0</v>
      </c>
      <c r="BA349" s="25">
        <f t="shared" si="3511"/>
        <v>0</v>
      </c>
      <c r="BB349" s="25">
        <f t="shared" si="3511"/>
        <v>0</v>
      </c>
      <c r="BC349" s="25">
        <f t="shared" si="3511"/>
        <v>0</v>
      </c>
      <c r="BD349" s="25">
        <f t="shared" si="3511"/>
        <v>0</v>
      </c>
      <c r="BE349" s="25">
        <f t="shared" si="3511"/>
        <v>0</v>
      </c>
      <c r="BF349" s="25">
        <f t="shared" si="3511"/>
        <v>0</v>
      </c>
      <c r="BG349" s="25">
        <f t="shared" si="3511"/>
        <v>0</v>
      </c>
      <c r="BH349" s="25">
        <f t="shared" si="3511"/>
        <v>0</v>
      </c>
      <c r="BI349" s="25">
        <f t="shared" si="3511"/>
        <v>0</v>
      </c>
      <c r="BJ349" s="25">
        <f t="shared" si="3511"/>
        <v>0</v>
      </c>
      <c r="BK349" s="25">
        <f t="shared" si="3511"/>
        <v>0</v>
      </c>
      <c r="BL349" s="25">
        <f t="shared" si="3511"/>
        <v>0</v>
      </c>
    </row>
    <row r="350" spans="2:64" outlineLevel="3">
      <c r="B350" s="2" t="s">
        <v>124</v>
      </c>
      <c r="C350" s="4" t="s">
        <v>18</v>
      </c>
      <c r="E350" s="25">
        <f xml:space="preserve"> E349 * E346</f>
        <v>140579.00303824057</v>
      </c>
      <c r="F350" s="25">
        <f t="shared" ref="F350:I350" si="3512" xml:space="preserve"> F349 * F346</f>
        <v>140579.00303824057</v>
      </c>
      <c r="G350" s="25">
        <f xml:space="preserve"> G349 * G346</f>
        <v>140579.00303824057</v>
      </c>
      <c r="H350" s="25">
        <f xml:space="preserve"> H349 * H346</f>
        <v>140579.00303824057</v>
      </c>
      <c r="I350" s="25">
        <f t="shared" si="3512"/>
        <v>140579.00303824057</v>
      </c>
      <c r="J350" s="25">
        <f t="shared" ref="J350:O350" si="3513" xml:space="preserve"> J349 * J346</f>
        <v>140579.00303824057</v>
      </c>
      <c r="K350" s="25">
        <f t="shared" si="3513"/>
        <v>140579.00303824057</v>
      </c>
      <c r="L350" s="25">
        <f t="shared" si="3513"/>
        <v>140579.00303824057</v>
      </c>
      <c r="M350" s="25">
        <f t="shared" si="3513"/>
        <v>140579.00303824057</v>
      </c>
      <c r="N350" s="25">
        <f t="shared" si="3513"/>
        <v>140579.00303824057</v>
      </c>
      <c r="O350" s="25">
        <f t="shared" si="3513"/>
        <v>140579.00303824057</v>
      </c>
      <c r="P350" s="25">
        <f t="shared" ref="P350:AU350" si="3514" xml:space="preserve"> P349 * P346</f>
        <v>140579.00303824057</v>
      </c>
      <c r="Q350" s="25">
        <f t="shared" si="3514"/>
        <v>98405.302126768394</v>
      </c>
      <c r="R350" s="25">
        <f xml:space="preserve"> R349 * R346</f>
        <v>98405.302126768394</v>
      </c>
      <c r="S350" s="25">
        <f t="shared" si="3514"/>
        <v>98405.302126768394</v>
      </c>
      <c r="T350" s="25">
        <f xml:space="preserve"> T349 * T346</f>
        <v>98405.302126768394</v>
      </c>
      <c r="U350" s="25">
        <f xml:space="preserve"> U349 * U346</f>
        <v>98405.302126768394</v>
      </c>
      <c r="V350" s="25">
        <f t="shared" si="3514"/>
        <v>98405.302126768394</v>
      </c>
      <c r="W350" s="25">
        <f xml:space="preserve"> W349 * W346</f>
        <v>98405.302126768394</v>
      </c>
      <c r="X350" s="25">
        <f t="shared" si="3514"/>
        <v>98405.302126768394</v>
      </c>
      <c r="Y350" s="25">
        <f t="shared" si="3514"/>
        <v>98405.302126768394</v>
      </c>
      <c r="Z350" s="25">
        <f t="shared" si="3514"/>
        <v>98405.302126768394</v>
      </c>
      <c r="AA350" s="25">
        <f xml:space="preserve"> AA349 * AA346</f>
        <v>98405.302126768394</v>
      </c>
      <c r="AB350" s="25">
        <f t="shared" si="3514"/>
        <v>98405.302126768394</v>
      </c>
      <c r="AC350" s="25">
        <f t="shared" si="3514"/>
        <v>56231.601215296221</v>
      </c>
      <c r="AD350" s="25">
        <f t="shared" si="3514"/>
        <v>56231.601215296221</v>
      </c>
      <c r="AE350" s="25">
        <f xml:space="preserve"> AE349 * AE346</f>
        <v>56231.601215296221</v>
      </c>
      <c r="AF350" s="25">
        <f t="shared" si="3514"/>
        <v>56231.601215296221</v>
      </c>
      <c r="AG350" s="25">
        <f t="shared" si="3514"/>
        <v>56231.601215296221</v>
      </c>
      <c r="AH350" s="25">
        <f t="shared" si="3514"/>
        <v>56231.601215296221</v>
      </c>
      <c r="AI350" s="25">
        <f t="shared" si="3514"/>
        <v>56231.601215296221</v>
      </c>
      <c r="AJ350" s="25">
        <f xml:space="preserve"> AJ349 * AJ346</f>
        <v>56231.601215296221</v>
      </c>
      <c r="AK350" s="25">
        <f t="shared" si="3514"/>
        <v>56231.601215296221</v>
      </c>
      <c r="AL350" s="25">
        <f t="shared" si="3514"/>
        <v>56231.601215296221</v>
      </c>
      <c r="AM350" s="25">
        <f t="shared" si="3514"/>
        <v>56231.601215296221</v>
      </c>
      <c r="AN350" s="25">
        <f t="shared" si="3514"/>
        <v>56231.601215296221</v>
      </c>
      <c r="AO350" s="25">
        <f t="shared" si="3514"/>
        <v>0</v>
      </c>
      <c r="AP350" s="25">
        <f t="shared" si="3514"/>
        <v>0</v>
      </c>
      <c r="AQ350" s="25">
        <f t="shared" si="3514"/>
        <v>0</v>
      </c>
      <c r="AR350" s="25">
        <f t="shared" si="3514"/>
        <v>0</v>
      </c>
      <c r="AS350" s="25">
        <f t="shared" si="3514"/>
        <v>0</v>
      </c>
      <c r="AT350" s="25">
        <f t="shared" si="3514"/>
        <v>0</v>
      </c>
      <c r="AU350" s="25">
        <f t="shared" si="3514"/>
        <v>0</v>
      </c>
      <c r="AV350" s="25">
        <f t="shared" ref="AV350:BL350" si="3515" xml:space="preserve"> AV349 * AV346</f>
        <v>0</v>
      </c>
      <c r="AW350" s="25">
        <f t="shared" si="3515"/>
        <v>0</v>
      </c>
      <c r="AX350" s="25">
        <f t="shared" si="3515"/>
        <v>0</v>
      </c>
      <c r="AY350" s="25">
        <f t="shared" si="3515"/>
        <v>0</v>
      </c>
      <c r="AZ350" s="25">
        <f t="shared" si="3515"/>
        <v>0</v>
      </c>
      <c r="BA350" s="25">
        <f t="shared" si="3515"/>
        <v>0</v>
      </c>
      <c r="BB350" s="25">
        <f t="shared" si="3515"/>
        <v>0</v>
      </c>
      <c r="BC350" s="25">
        <f t="shared" si="3515"/>
        <v>0</v>
      </c>
      <c r="BD350" s="25">
        <f t="shared" si="3515"/>
        <v>0</v>
      </c>
      <c r="BE350" s="25">
        <f t="shared" si="3515"/>
        <v>0</v>
      </c>
      <c r="BF350" s="25">
        <f t="shared" si="3515"/>
        <v>0</v>
      </c>
      <c r="BG350" s="25">
        <f t="shared" si="3515"/>
        <v>0</v>
      </c>
      <c r="BH350" s="25">
        <f t="shared" si="3515"/>
        <v>0</v>
      </c>
      <c r="BI350" s="25">
        <f t="shared" si="3515"/>
        <v>0</v>
      </c>
      <c r="BJ350" s="25">
        <f t="shared" si="3515"/>
        <v>0</v>
      </c>
      <c r="BK350" s="25">
        <f t="shared" si="3515"/>
        <v>0</v>
      </c>
      <c r="BL350" s="25">
        <f t="shared" si="3515"/>
        <v>0</v>
      </c>
    </row>
    <row r="351" spans="2:64" outlineLevel="3">
      <c r="B351" s="3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</row>
    <row r="352" spans="2:64" outlineLevel="2">
      <c r="B352" s="3" t="s">
        <v>125</v>
      </c>
      <c r="C352" s="4" t="s">
        <v>18</v>
      </c>
      <c r="E352" s="25">
        <f xml:space="preserve"> E355</f>
        <v>0</v>
      </c>
      <c r="F352" s="25">
        <f xml:space="preserve"> F355</f>
        <v>0</v>
      </c>
      <c r="G352" s="25">
        <f t="shared" ref="G352:BL352" si="3516" xml:space="preserve"> G355</f>
        <v>0</v>
      </c>
      <c r="H352" s="25">
        <f xml:space="preserve"> H355</f>
        <v>0</v>
      </c>
      <c r="I352" s="25">
        <f t="shared" si="3516"/>
        <v>0</v>
      </c>
      <c r="J352" s="25">
        <f t="shared" si="3516"/>
        <v>0</v>
      </c>
      <c r="K352" s="25">
        <f t="shared" si="3516"/>
        <v>0</v>
      </c>
      <c r="L352" s="25">
        <f t="shared" si="3516"/>
        <v>0</v>
      </c>
      <c r="M352" s="25">
        <f t="shared" si="3516"/>
        <v>0</v>
      </c>
      <c r="N352" s="25">
        <f t="shared" si="3516"/>
        <v>0</v>
      </c>
      <c r="O352" s="25">
        <f t="shared" si="3516"/>
        <v>0</v>
      </c>
      <c r="P352" s="25">
        <f t="shared" si="3516"/>
        <v>0</v>
      </c>
      <c r="Q352" s="25">
        <f t="shared" si="3516"/>
        <v>6000000</v>
      </c>
      <c r="R352" s="25">
        <f t="shared" si="3516"/>
        <v>0</v>
      </c>
      <c r="S352" s="25">
        <f t="shared" si="3516"/>
        <v>0</v>
      </c>
      <c r="T352" s="25">
        <f t="shared" si="3516"/>
        <v>0</v>
      </c>
      <c r="U352" s="25">
        <f t="shared" si="3516"/>
        <v>0</v>
      </c>
      <c r="V352" s="25">
        <f t="shared" si="3516"/>
        <v>0</v>
      </c>
      <c r="W352" s="25">
        <f t="shared" si="3516"/>
        <v>0</v>
      </c>
      <c r="X352" s="25">
        <f t="shared" si="3516"/>
        <v>0</v>
      </c>
      <c r="Y352" s="25">
        <f t="shared" si="3516"/>
        <v>0</v>
      </c>
      <c r="Z352" s="25">
        <f t="shared" si="3516"/>
        <v>0</v>
      </c>
      <c r="AA352" s="25">
        <f t="shared" si="3516"/>
        <v>0</v>
      </c>
      <c r="AB352" s="25">
        <f t="shared" si="3516"/>
        <v>0</v>
      </c>
      <c r="AC352" s="25">
        <f t="shared" si="3516"/>
        <v>0</v>
      </c>
      <c r="AD352" s="25">
        <f t="shared" si="3516"/>
        <v>0</v>
      </c>
      <c r="AE352" s="25">
        <f t="shared" si="3516"/>
        <v>0</v>
      </c>
      <c r="AF352" s="25">
        <f t="shared" si="3516"/>
        <v>0</v>
      </c>
      <c r="AG352" s="25">
        <f t="shared" si="3516"/>
        <v>0</v>
      </c>
      <c r="AH352" s="25">
        <f t="shared" si="3516"/>
        <v>0</v>
      </c>
      <c r="AI352" s="25">
        <f t="shared" si="3516"/>
        <v>0</v>
      </c>
      <c r="AJ352" s="25">
        <f t="shared" si="3516"/>
        <v>0</v>
      </c>
      <c r="AK352" s="25">
        <f t="shared" si="3516"/>
        <v>0</v>
      </c>
      <c r="AL352" s="25">
        <f t="shared" si="3516"/>
        <v>0</v>
      </c>
      <c r="AM352" s="25">
        <f t="shared" si="3516"/>
        <v>0</v>
      </c>
      <c r="AN352" s="25">
        <f t="shared" si="3516"/>
        <v>0</v>
      </c>
      <c r="AO352" s="25">
        <f t="shared" si="3516"/>
        <v>0</v>
      </c>
      <c r="AP352" s="25">
        <f t="shared" si="3516"/>
        <v>0</v>
      </c>
      <c r="AQ352" s="25">
        <f t="shared" si="3516"/>
        <v>0</v>
      </c>
      <c r="AR352" s="25">
        <f t="shared" si="3516"/>
        <v>0</v>
      </c>
      <c r="AS352" s="25">
        <f t="shared" si="3516"/>
        <v>0</v>
      </c>
      <c r="AT352" s="25">
        <f t="shared" si="3516"/>
        <v>0</v>
      </c>
      <c r="AU352" s="25">
        <f t="shared" si="3516"/>
        <v>0</v>
      </c>
      <c r="AV352" s="25">
        <f t="shared" si="3516"/>
        <v>0</v>
      </c>
      <c r="AW352" s="25">
        <f t="shared" si="3516"/>
        <v>0</v>
      </c>
      <c r="AX352" s="25">
        <f t="shared" si="3516"/>
        <v>0</v>
      </c>
      <c r="AY352" s="25">
        <f t="shared" si="3516"/>
        <v>0</v>
      </c>
      <c r="AZ352" s="25">
        <f t="shared" si="3516"/>
        <v>0</v>
      </c>
      <c r="BA352" s="25">
        <f t="shared" si="3516"/>
        <v>0</v>
      </c>
      <c r="BB352" s="25">
        <f t="shared" si="3516"/>
        <v>0</v>
      </c>
      <c r="BC352" s="25">
        <f t="shared" si="3516"/>
        <v>0</v>
      </c>
      <c r="BD352" s="25">
        <f t="shared" si="3516"/>
        <v>0</v>
      </c>
      <c r="BE352" s="25">
        <f t="shared" si="3516"/>
        <v>0</v>
      </c>
      <c r="BF352" s="25">
        <f t="shared" si="3516"/>
        <v>0</v>
      </c>
      <c r="BG352" s="25">
        <f t="shared" si="3516"/>
        <v>0</v>
      </c>
      <c r="BH352" s="25">
        <f t="shared" si="3516"/>
        <v>0</v>
      </c>
      <c r="BI352" s="25">
        <f t="shared" si="3516"/>
        <v>0</v>
      </c>
      <c r="BJ352" s="25">
        <f t="shared" si="3516"/>
        <v>0</v>
      </c>
      <c r="BK352" s="25">
        <f t="shared" si="3516"/>
        <v>0</v>
      </c>
      <c r="BL352" s="25">
        <f t="shared" si="3516"/>
        <v>0</v>
      </c>
    </row>
    <row r="353" spans="2:65" ht="14.45" outlineLevel="3">
      <c r="B353" s="56" t="s">
        <v>119</v>
      </c>
      <c r="C353" s="34" t="s">
        <v>83</v>
      </c>
      <c r="D353" s="54">
        <v>0.15</v>
      </c>
      <c r="E353" s="55">
        <f xml:space="preserve"> $D353</f>
        <v>0.15</v>
      </c>
      <c r="F353" s="55">
        <f t="shared" ref="F353:BL353" si="3517" xml:space="preserve"> $D353</f>
        <v>0.15</v>
      </c>
      <c r="G353" s="55">
        <f t="shared" si="3517"/>
        <v>0.15</v>
      </c>
      <c r="H353" s="55">
        <f t="shared" si="3517"/>
        <v>0.15</v>
      </c>
      <c r="I353" s="55">
        <f t="shared" si="3517"/>
        <v>0.15</v>
      </c>
      <c r="J353" s="55">
        <f xml:space="preserve"> $D353</f>
        <v>0.15</v>
      </c>
      <c r="K353" s="55">
        <f t="shared" si="3517"/>
        <v>0.15</v>
      </c>
      <c r="L353" s="55">
        <f t="shared" si="3517"/>
        <v>0.15</v>
      </c>
      <c r="M353" s="55">
        <f t="shared" si="3517"/>
        <v>0.15</v>
      </c>
      <c r="N353" s="55">
        <f t="shared" si="3517"/>
        <v>0.15</v>
      </c>
      <c r="O353" s="55">
        <f t="shared" si="3517"/>
        <v>0.15</v>
      </c>
      <c r="P353" s="55">
        <f xml:space="preserve"> $D353</f>
        <v>0.15</v>
      </c>
      <c r="Q353" s="55">
        <f t="shared" si="3517"/>
        <v>0.15</v>
      </c>
      <c r="R353" s="55">
        <f t="shared" si="3517"/>
        <v>0.15</v>
      </c>
      <c r="S353" s="55">
        <f t="shared" si="3517"/>
        <v>0.15</v>
      </c>
      <c r="T353" s="55">
        <f xml:space="preserve"> $D353</f>
        <v>0.15</v>
      </c>
      <c r="U353" s="55">
        <f t="shared" si="3517"/>
        <v>0.15</v>
      </c>
      <c r="V353" s="55">
        <f t="shared" si="3517"/>
        <v>0.15</v>
      </c>
      <c r="W353" s="55">
        <f xml:space="preserve"> $D353</f>
        <v>0.15</v>
      </c>
      <c r="X353" s="55">
        <f t="shared" si="3517"/>
        <v>0.15</v>
      </c>
      <c r="Y353" s="55">
        <f t="shared" si="3517"/>
        <v>0.15</v>
      </c>
      <c r="Z353" s="55">
        <f t="shared" si="3517"/>
        <v>0.15</v>
      </c>
      <c r="AA353" s="55">
        <f t="shared" si="3517"/>
        <v>0.15</v>
      </c>
      <c r="AB353" s="55">
        <f t="shared" si="3517"/>
        <v>0.15</v>
      </c>
      <c r="AC353" s="55">
        <f t="shared" si="3517"/>
        <v>0.15</v>
      </c>
      <c r="AD353" s="55">
        <f t="shared" si="3517"/>
        <v>0.15</v>
      </c>
      <c r="AE353" s="55">
        <f t="shared" si="3517"/>
        <v>0.15</v>
      </c>
      <c r="AF353" s="55">
        <f t="shared" si="3517"/>
        <v>0.15</v>
      </c>
      <c r="AG353" s="55">
        <f t="shared" si="3517"/>
        <v>0.15</v>
      </c>
      <c r="AH353" s="55">
        <f t="shared" si="3517"/>
        <v>0.15</v>
      </c>
      <c r="AI353" s="55">
        <f t="shared" si="3517"/>
        <v>0.15</v>
      </c>
      <c r="AJ353" s="55">
        <f t="shared" si="3517"/>
        <v>0.15</v>
      </c>
      <c r="AK353" s="55">
        <f t="shared" si="3517"/>
        <v>0.15</v>
      </c>
      <c r="AL353" s="55">
        <f t="shared" si="3517"/>
        <v>0.15</v>
      </c>
      <c r="AM353" s="55">
        <f t="shared" si="3517"/>
        <v>0.15</v>
      </c>
      <c r="AN353" s="55">
        <f t="shared" si="3517"/>
        <v>0.15</v>
      </c>
      <c r="AO353" s="55">
        <f t="shared" si="3517"/>
        <v>0.15</v>
      </c>
      <c r="AP353" s="55">
        <f t="shared" si="3517"/>
        <v>0.15</v>
      </c>
      <c r="AQ353" s="55">
        <f t="shared" si="3517"/>
        <v>0.15</v>
      </c>
      <c r="AR353" s="55">
        <f t="shared" si="3517"/>
        <v>0.15</v>
      </c>
      <c r="AS353" s="55">
        <f t="shared" si="3517"/>
        <v>0.15</v>
      </c>
      <c r="AT353" s="55">
        <f t="shared" si="3517"/>
        <v>0.15</v>
      </c>
      <c r="AU353" s="55">
        <f t="shared" si="3517"/>
        <v>0.15</v>
      </c>
      <c r="AV353" s="55">
        <f t="shared" si="3517"/>
        <v>0.15</v>
      </c>
      <c r="AW353" s="55">
        <f t="shared" si="3517"/>
        <v>0.15</v>
      </c>
      <c r="AX353" s="55">
        <f t="shared" si="3517"/>
        <v>0.15</v>
      </c>
      <c r="AY353" s="55">
        <f t="shared" si="3517"/>
        <v>0.15</v>
      </c>
      <c r="AZ353" s="55">
        <f t="shared" si="3517"/>
        <v>0.15</v>
      </c>
      <c r="BA353" s="55">
        <f t="shared" si="3517"/>
        <v>0.15</v>
      </c>
      <c r="BB353" s="55">
        <f t="shared" si="3517"/>
        <v>0.15</v>
      </c>
      <c r="BC353" s="55">
        <f t="shared" si="3517"/>
        <v>0.15</v>
      </c>
      <c r="BD353" s="55">
        <f t="shared" si="3517"/>
        <v>0.15</v>
      </c>
      <c r="BE353" s="55">
        <f t="shared" si="3517"/>
        <v>0.15</v>
      </c>
      <c r="BF353" s="55">
        <f t="shared" si="3517"/>
        <v>0.15</v>
      </c>
      <c r="BG353" s="55">
        <f t="shared" si="3517"/>
        <v>0.15</v>
      </c>
      <c r="BH353" s="55">
        <f t="shared" si="3517"/>
        <v>0.15</v>
      </c>
      <c r="BI353" s="55">
        <f t="shared" si="3517"/>
        <v>0.15</v>
      </c>
      <c r="BJ353" s="55">
        <f t="shared" si="3517"/>
        <v>0.15</v>
      </c>
      <c r="BK353" s="55">
        <f t="shared" si="3517"/>
        <v>0.15</v>
      </c>
      <c r="BL353" s="55">
        <f t="shared" si="3517"/>
        <v>0.15</v>
      </c>
    </row>
    <row r="354" spans="2:65" ht="14.45" outlineLevel="3">
      <c r="B354" s="56" t="s">
        <v>120</v>
      </c>
      <c r="C354" s="34" t="s">
        <v>83</v>
      </c>
      <c r="E354" s="55">
        <f>POWER(1+E353, E$5) - 1</f>
        <v>1.171491691985338E-2</v>
      </c>
      <c r="F354" s="55">
        <f t="shared" ref="F354" si="3518">POWER(1+F353, F$5) - 1</f>
        <v>1.171491691985338E-2</v>
      </c>
      <c r="G354" s="55">
        <f t="shared" ref="G354" si="3519">POWER(1+G353, G$5) - 1</f>
        <v>1.171491691985338E-2</v>
      </c>
      <c r="H354" s="55">
        <f t="shared" ref="H354" si="3520">POWER(1+H353, H$5) - 1</f>
        <v>1.171491691985338E-2</v>
      </c>
      <c r="I354" s="55">
        <f t="shared" ref="I354" si="3521">POWER(1+I353, I$5) - 1</f>
        <v>1.171491691985338E-2</v>
      </c>
      <c r="J354" s="55">
        <f>POWER(1+J353, J$5) - 1</f>
        <v>1.171491691985338E-2</v>
      </c>
      <c r="K354" s="55">
        <f t="shared" ref="K354" si="3522">POWER(1+K353, K$5) - 1</f>
        <v>1.171491691985338E-2</v>
      </c>
      <c r="L354" s="55">
        <f t="shared" ref="L354" si="3523">POWER(1+L353, L$5) - 1</f>
        <v>1.171491691985338E-2</v>
      </c>
      <c r="M354" s="55">
        <f t="shared" ref="M354" si="3524">POWER(1+M353, M$5) - 1</f>
        <v>1.171491691985338E-2</v>
      </c>
      <c r="N354" s="55">
        <f t="shared" ref="N354" si="3525">POWER(1+N353, N$5) - 1</f>
        <v>1.171491691985338E-2</v>
      </c>
      <c r="O354" s="55">
        <f t="shared" ref="O354" si="3526">POWER(1+O353, O$5) - 1</f>
        <v>1.171491691985338E-2</v>
      </c>
      <c r="P354" s="55">
        <f t="shared" ref="P354" si="3527">POWER(1+P353, P$5) - 1</f>
        <v>1.171491691985338E-2</v>
      </c>
      <c r="Q354" s="55">
        <f t="shared" ref="Q354" si="3528">POWER(1+Q353, Q$5) - 1</f>
        <v>1.171491691985338E-2</v>
      </c>
      <c r="R354" s="55">
        <f t="shared" ref="R354" si="3529">POWER(1+R353, R$5) - 1</f>
        <v>1.171491691985338E-2</v>
      </c>
      <c r="S354" s="55">
        <f t="shared" ref="S354" si="3530">POWER(1+S353, S$5) - 1</f>
        <v>1.171491691985338E-2</v>
      </c>
      <c r="T354" s="55">
        <f t="shared" ref="T354" si="3531">POWER(1+T353, T$5) - 1</f>
        <v>1.171491691985338E-2</v>
      </c>
      <c r="U354" s="55">
        <f t="shared" ref="U354" si="3532">POWER(1+U353, U$5) - 1</f>
        <v>1.171491691985338E-2</v>
      </c>
      <c r="V354" s="55">
        <f t="shared" ref="V354" si="3533">POWER(1+V353, V$5) - 1</f>
        <v>1.171491691985338E-2</v>
      </c>
      <c r="W354" s="55">
        <f t="shared" ref="W354" si="3534">POWER(1+W353, W$5) - 1</f>
        <v>1.171491691985338E-2</v>
      </c>
      <c r="X354" s="55">
        <f t="shared" ref="X354" si="3535">POWER(1+X353, X$5) - 1</f>
        <v>1.171491691985338E-2</v>
      </c>
      <c r="Y354" s="55">
        <f t="shared" ref="Y354" si="3536">POWER(1+Y353, Y$5) - 1</f>
        <v>1.171491691985338E-2</v>
      </c>
      <c r="Z354" s="55">
        <f t="shared" ref="Z354" si="3537">POWER(1+Z353, Z$5) - 1</f>
        <v>1.171491691985338E-2</v>
      </c>
      <c r="AA354" s="55">
        <f t="shared" ref="AA354" si="3538">POWER(1+AA353, AA$5) - 1</f>
        <v>1.171491691985338E-2</v>
      </c>
      <c r="AB354" s="55">
        <f t="shared" ref="AB354" si="3539">POWER(1+AB353, AB$5) - 1</f>
        <v>1.171491691985338E-2</v>
      </c>
      <c r="AC354" s="55">
        <f t="shared" ref="AC354" si="3540">POWER(1+AC353, AC$5) - 1</f>
        <v>1.171491691985338E-2</v>
      </c>
      <c r="AD354" s="55">
        <f t="shared" ref="AD354" si="3541">POWER(1+AD353, AD$5) - 1</f>
        <v>1.171491691985338E-2</v>
      </c>
      <c r="AE354" s="55">
        <f t="shared" ref="AE354" si="3542">POWER(1+AE353, AE$5) - 1</f>
        <v>1.171491691985338E-2</v>
      </c>
      <c r="AF354" s="55">
        <f t="shared" ref="AF354" si="3543">POWER(1+AF353, AF$5) - 1</f>
        <v>1.171491691985338E-2</v>
      </c>
      <c r="AG354" s="55">
        <f t="shared" ref="AG354" si="3544">POWER(1+AG353, AG$5) - 1</f>
        <v>1.171491691985338E-2</v>
      </c>
      <c r="AH354" s="55">
        <f t="shared" ref="AH354" si="3545">POWER(1+AH353, AH$5) - 1</f>
        <v>1.171491691985338E-2</v>
      </c>
      <c r="AI354" s="55">
        <f t="shared" ref="AI354" si="3546">POWER(1+AI353, AI$5) - 1</f>
        <v>1.171491691985338E-2</v>
      </c>
      <c r="AJ354" s="55">
        <f t="shared" ref="AJ354" si="3547">POWER(1+AJ353, AJ$5) - 1</f>
        <v>1.171491691985338E-2</v>
      </c>
      <c r="AK354" s="55">
        <f t="shared" ref="AK354" si="3548">POWER(1+AK353, AK$5) - 1</f>
        <v>1.171491691985338E-2</v>
      </c>
      <c r="AL354" s="55">
        <f t="shared" ref="AL354" si="3549">POWER(1+AL353, AL$5) - 1</f>
        <v>1.171491691985338E-2</v>
      </c>
      <c r="AM354" s="55">
        <f t="shared" ref="AM354" si="3550">POWER(1+AM353, AM$5) - 1</f>
        <v>1.171491691985338E-2</v>
      </c>
      <c r="AN354" s="55">
        <f t="shared" ref="AN354" si="3551">POWER(1+AN353, AN$5) - 1</f>
        <v>1.171491691985338E-2</v>
      </c>
      <c r="AO354" s="55">
        <f t="shared" ref="AO354" si="3552">POWER(1+AO353, AO$5) - 1</f>
        <v>1.171491691985338E-2</v>
      </c>
      <c r="AP354" s="55">
        <f t="shared" ref="AP354" si="3553">POWER(1+AP353, AP$5) - 1</f>
        <v>1.171491691985338E-2</v>
      </c>
      <c r="AQ354" s="55">
        <f t="shared" ref="AQ354" si="3554">POWER(1+AQ353, AQ$5) - 1</f>
        <v>1.171491691985338E-2</v>
      </c>
      <c r="AR354" s="55">
        <f t="shared" ref="AR354" si="3555">POWER(1+AR353, AR$5) - 1</f>
        <v>1.171491691985338E-2</v>
      </c>
      <c r="AS354" s="55">
        <f t="shared" ref="AS354" si="3556">POWER(1+AS353, AS$5) - 1</f>
        <v>1.171491691985338E-2</v>
      </c>
      <c r="AT354" s="55">
        <f t="shared" ref="AT354" si="3557">POWER(1+AT353, AT$5) - 1</f>
        <v>1.171491691985338E-2</v>
      </c>
      <c r="AU354" s="55">
        <f t="shared" ref="AU354" si="3558">POWER(1+AU353, AU$5) - 1</f>
        <v>1.171491691985338E-2</v>
      </c>
      <c r="AV354" s="55">
        <f t="shared" ref="AV354" si="3559">POWER(1+AV353, AV$5) - 1</f>
        <v>1.171491691985338E-2</v>
      </c>
      <c r="AW354" s="55">
        <f t="shared" ref="AW354" si="3560">POWER(1+AW353, AW$5) - 1</f>
        <v>1.171491691985338E-2</v>
      </c>
      <c r="AX354" s="55">
        <f t="shared" ref="AX354" si="3561">POWER(1+AX353, AX$5) - 1</f>
        <v>1.171491691985338E-2</v>
      </c>
      <c r="AY354" s="55">
        <f t="shared" ref="AY354" si="3562">POWER(1+AY353, AY$5) - 1</f>
        <v>1.171491691985338E-2</v>
      </c>
      <c r="AZ354" s="55">
        <f t="shared" ref="AZ354" si="3563">POWER(1+AZ353, AZ$5) - 1</f>
        <v>1.171491691985338E-2</v>
      </c>
      <c r="BA354" s="55">
        <f t="shared" ref="BA354" si="3564">POWER(1+BA353, BA$5) - 1</f>
        <v>1.171491691985338E-2</v>
      </c>
      <c r="BB354" s="55">
        <f t="shared" ref="BB354" si="3565">POWER(1+BB353, BB$5) - 1</f>
        <v>1.171491691985338E-2</v>
      </c>
      <c r="BC354" s="55">
        <f t="shared" ref="BC354" si="3566">POWER(1+BC353, BC$5) - 1</f>
        <v>1.171491691985338E-2</v>
      </c>
      <c r="BD354" s="55">
        <f t="shared" ref="BD354" si="3567">POWER(1+BD353, BD$5) - 1</f>
        <v>1.171491691985338E-2</v>
      </c>
      <c r="BE354" s="55">
        <f t="shared" ref="BE354" si="3568">POWER(1+BE353, BE$5) - 1</f>
        <v>1.171491691985338E-2</v>
      </c>
      <c r="BF354" s="55">
        <f t="shared" ref="BF354" si="3569">POWER(1+BF353, BF$5) - 1</f>
        <v>1.171491691985338E-2</v>
      </c>
      <c r="BG354" s="55">
        <f t="shared" ref="BG354" si="3570">POWER(1+BG353, BG$5) - 1</f>
        <v>1.171491691985338E-2</v>
      </c>
      <c r="BH354" s="55">
        <f t="shared" ref="BH354" si="3571">POWER(1+BH353, BH$5) - 1</f>
        <v>1.171491691985338E-2</v>
      </c>
      <c r="BI354" s="55">
        <f t="shared" ref="BI354" si="3572">POWER(1+BI353, BI$5) - 1</f>
        <v>1.171491691985338E-2</v>
      </c>
      <c r="BJ354" s="55">
        <f t="shared" ref="BJ354" si="3573">POWER(1+BJ353, BJ$5) - 1</f>
        <v>1.171491691985338E-2</v>
      </c>
      <c r="BK354" s="55">
        <f t="shared" ref="BK354" si="3574">POWER(1+BK353, BK$5) - 1</f>
        <v>1.171491691985338E-2</v>
      </c>
      <c r="BL354" s="55">
        <f t="shared" ref="BL354" si="3575">POWER(1+BL353, BL$5) - 1</f>
        <v>1.171491691985338E-2</v>
      </c>
    </row>
    <row r="355" spans="2:65" outlineLevel="3">
      <c r="B355" s="2" t="s">
        <v>121</v>
      </c>
      <c r="C355" s="4" t="s">
        <v>18</v>
      </c>
      <c r="E355" s="60">
        <v>0</v>
      </c>
      <c r="F355" s="60">
        <v>0</v>
      </c>
      <c r="G355" s="60">
        <v>0</v>
      </c>
      <c r="H355" s="60">
        <v>0</v>
      </c>
      <c r="I355" s="60">
        <v>0</v>
      </c>
      <c r="J355" s="60">
        <v>0</v>
      </c>
      <c r="K355" s="60">
        <v>0</v>
      </c>
      <c r="L355" s="60">
        <v>0</v>
      </c>
      <c r="M355" s="60">
        <v>0</v>
      </c>
      <c r="N355" s="60">
        <v>0</v>
      </c>
      <c r="O355" s="60">
        <v>0</v>
      </c>
      <c r="P355" s="60">
        <v>0</v>
      </c>
      <c r="Q355" s="60">
        <f>120000*50</f>
        <v>6000000</v>
      </c>
      <c r="R355" s="60">
        <v>0</v>
      </c>
      <c r="S355" s="60">
        <v>0</v>
      </c>
      <c r="T355" s="60">
        <v>0</v>
      </c>
      <c r="U355" s="60">
        <v>0</v>
      </c>
      <c r="V355" s="60">
        <v>0</v>
      </c>
      <c r="W355" s="60">
        <v>0</v>
      </c>
      <c r="X355" s="60">
        <v>0</v>
      </c>
      <c r="Y355" s="60">
        <v>0</v>
      </c>
      <c r="Z355" s="60">
        <v>0</v>
      </c>
      <c r="AA355" s="60">
        <v>0</v>
      </c>
      <c r="AB355" s="60">
        <v>0</v>
      </c>
      <c r="AC355" s="60">
        <v>0</v>
      </c>
      <c r="AD355" s="60">
        <v>0</v>
      </c>
      <c r="AE355" s="60">
        <v>0</v>
      </c>
      <c r="AF355" s="60">
        <v>0</v>
      </c>
      <c r="AG355" s="60">
        <v>0</v>
      </c>
      <c r="AH355" s="60">
        <v>0</v>
      </c>
      <c r="AI355" s="60">
        <v>0</v>
      </c>
      <c r="AJ355" s="60">
        <v>0</v>
      </c>
      <c r="AK355" s="60">
        <v>0</v>
      </c>
      <c r="AL355" s="60">
        <v>0</v>
      </c>
      <c r="AM355" s="60">
        <v>0</v>
      </c>
      <c r="AN355" s="60">
        <v>0</v>
      </c>
      <c r="AO355" s="60">
        <v>0</v>
      </c>
      <c r="AP355" s="60">
        <v>0</v>
      </c>
      <c r="AQ355" s="60">
        <v>0</v>
      </c>
      <c r="AR355" s="60">
        <v>0</v>
      </c>
      <c r="AS355" s="60">
        <v>0</v>
      </c>
      <c r="AT355" s="60">
        <v>0</v>
      </c>
      <c r="AU355" s="60">
        <v>0</v>
      </c>
      <c r="AV355" s="60">
        <v>0</v>
      </c>
      <c r="AW355" s="60">
        <v>0</v>
      </c>
      <c r="AX355" s="60">
        <v>0</v>
      </c>
      <c r="AY355" s="60">
        <v>0</v>
      </c>
      <c r="AZ355" s="60">
        <v>0</v>
      </c>
      <c r="BA355" s="60">
        <v>0</v>
      </c>
      <c r="BB355" s="60">
        <v>0</v>
      </c>
      <c r="BC355" s="60">
        <v>0</v>
      </c>
      <c r="BD355" s="60">
        <v>0</v>
      </c>
      <c r="BE355" s="60">
        <v>0</v>
      </c>
      <c r="BF355" s="60">
        <v>0</v>
      </c>
      <c r="BG355" s="60">
        <v>0</v>
      </c>
      <c r="BH355" s="60">
        <v>0</v>
      </c>
      <c r="BI355" s="60">
        <v>0</v>
      </c>
      <c r="BJ355" s="60">
        <v>0</v>
      </c>
      <c r="BK355" s="60">
        <v>0</v>
      </c>
      <c r="BL355" s="60">
        <v>0</v>
      </c>
    </row>
    <row r="356" spans="2:65" outlineLevel="3">
      <c r="B356" s="2" t="s">
        <v>122</v>
      </c>
      <c r="C356" s="4" t="s">
        <v>18</v>
      </c>
      <c r="D356" s="52" t="s">
        <v>45</v>
      </c>
      <c r="E356" s="60">
        <v>0</v>
      </c>
      <c r="F356" s="60">
        <v>0</v>
      </c>
      <c r="G356" s="60">
        <v>0</v>
      </c>
      <c r="H356" s="60">
        <v>0</v>
      </c>
      <c r="I356" s="60">
        <v>0</v>
      </c>
      <c r="J356" s="60">
        <v>0</v>
      </c>
      <c r="K356" s="60">
        <v>0</v>
      </c>
      <c r="L356" s="60">
        <v>0</v>
      </c>
      <c r="M356" s="60">
        <v>0</v>
      </c>
      <c r="N356" s="60">
        <v>0</v>
      </c>
      <c r="O356" s="60">
        <v>0</v>
      </c>
      <c r="P356" s="60">
        <v>0</v>
      </c>
      <c r="Q356" s="60">
        <v>0</v>
      </c>
      <c r="R356" s="60">
        <v>0</v>
      </c>
      <c r="S356" s="60">
        <v>0</v>
      </c>
      <c r="T356" s="60">
        <v>0</v>
      </c>
      <c r="U356" s="60">
        <v>0</v>
      </c>
      <c r="V356" s="60">
        <v>0</v>
      </c>
      <c r="W356" s="60">
        <v>0</v>
      </c>
      <c r="X356" s="60">
        <v>0</v>
      </c>
      <c r="Y356" s="60">
        <v>0</v>
      </c>
      <c r="Z356" s="60">
        <v>0</v>
      </c>
      <c r="AA356" s="60">
        <v>0</v>
      </c>
      <c r="AB356" s="60">
        <v>0</v>
      </c>
      <c r="AC356" s="60">
        <f>Q355*0.3</f>
        <v>1800000</v>
      </c>
      <c r="AD356" s="60">
        <v>0</v>
      </c>
      <c r="AE356" s="60">
        <v>0</v>
      </c>
      <c r="AF356" s="60">
        <v>0</v>
      </c>
      <c r="AG356" s="60">
        <v>0</v>
      </c>
      <c r="AH356" s="60">
        <v>0</v>
      </c>
      <c r="AI356" s="60">
        <v>0</v>
      </c>
      <c r="AJ356" s="60">
        <v>0</v>
      </c>
      <c r="AK356" s="60">
        <v>0</v>
      </c>
      <c r="AL356" s="60">
        <v>0</v>
      </c>
      <c r="AM356" s="60">
        <v>0</v>
      </c>
      <c r="AN356" s="60">
        <v>0</v>
      </c>
      <c r="AO356" s="60">
        <f>Q355*0.3</f>
        <v>1800000</v>
      </c>
      <c r="AP356" s="60">
        <v>0</v>
      </c>
      <c r="AQ356" s="60">
        <v>0</v>
      </c>
      <c r="AR356" s="60">
        <v>0</v>
      </c>
      <c r="AS356" s="60">
        <v>0</v>
      </c>
      <c r="AT356" s="60">
        <v>0</v>
      </c>
      <c r="AU356" s="60">
        <v>0</v>
      </c>
      <c r="AV356" s="60">
        <v>0</v>
      </c>
      <c r="AW356" s="60">
        <v>0</v>
      </c>
      <c r="AX356" s="60">
        <v>0</v>
      </c>
      <c r="AY356" s="60">
        <v>0</v>
      </c>
      <c r="AZ356" s="60">
        <v>0</v>
      </c>
      <c r="BA356" s="60">
        <f>Q355*0.4</f>
        <v>2400000</v>
      </c>
      <c r="BB356" s="60">
        <v>0</v>
      </c>
      <c r="BC356" s="60">
        <v>0</v>
      </c>
      <c r="BD356" s="60">
        <v>0</v>
      </c>
      <c r="BE356" s="60">
        <v>0</v>
      </c>
      <c r="BF356" s="60">
        <v>0</v>
      </c>
      <c r="BG356" s="60">
        <v>0</v>
      </c>
      <c r="BH356" s="60">
        <v>0</v>
      </c>
      <c r="BI356" s="60">
        <v>0</v>
      </c>
      <c r="BJ356" s="60">
        <v>0</v>
      </c>
      <c r="BK356" s="60">
        <v>0</v>
      </c>
      <c r="BL356" s="60">
        <v>0</v>
      </c>
    </row>
    <row r="357" spans="2:65" outlineLevel="3">
      <c r="B357" s="2" t="s">
        <v>123</v>
      </c>
      <c r="C357" s="4" t="s">
        <v>18</v>
      </c>
      <c r="E357" s="25">
        <f xml:space="preserve"> D357 + E355 - E356</f>
        <v>0</v>
      </c>
      <c r="F357" s="25">
        <f xml:space="preserve"> E357 + F355 - F356</f>
        <v>0</v>
      </c>
      <c r="G357" s="25">
        <f t="shared" ref="G357" si="3576" xml:space="preserve"> F357 + G355 - G356</f>
        <v>0</v>
      </c>
      <c r="H357" s="25">
        <f t="shared" ref="H357" si="3577" xml:space="preserve"> G357 + H355 - H356</f>
        <v>0</v>
      </c>
      <c r="I357" s="25">
        <f t="shared" ref="I357" si="3578" xml:space="preserve"> H357 + I355 - I356</f>
        <v>0</v>
      </c>
      <c r="J357" s="25">
        <f xml:space="preserve"> I357 + J355 - J356</f>
        <v>0</v>
      </c>
      <c r="K357" s="25">
        <f xml:space="preserve"> J357 + K355 - K356</f>
        <v>0</v>
      </c>
      <c r="L357" s="25">
        <f xml:space="preserve"> K357 + L355 - L356</f>
        <v>0</v>
      </c>
      <c r="M357" s="25">
        <f t="shared" ref="M357" si="3579" xml:space="preserve"> L357 + M355 - M356</f>
        <v>0</v>
      </c>
      <c r="N357" s="25">
        <f t="shared" ref="N357" si="3580" xml:space="preserve"> M357 + N355 - N356</f>
        <v>0</v>
      </c>
      <c r="O357" s="25">
        <f t="shared" ref="O357" si="3581" xml:space="preserve"> N357 + O355 - O356</f>
        <v>0</v>
      </c>
      <c r="P357" s="25">
        <f t="shared" ref="P357" si="3582" xml:space="preserve"> O357 + P355 - P356</f>
        <v>0</v>
      </c>
      <c r="Q357" s="25">
        <f t="shared" ref="Q357" si="3583" xml:space="preserve"> P357 + Q355 - Q356</f>
        <v>6000000</v>
      </c>
      <c r="R357" s="25">
        <f t="shared" ref="R357" si="3584" xml:space="preserve"> Q357 + R355 - R356</f>
        <v>6000000</v>
      </c>
      <c r="S357" s="25">
        <f t="shared" ref="S357" si="3585" xml:space="preserve"> R357 + S355 - S356</f>
        <v>6000000</v>
      </c>
      <c r="T357" s="25">
        <f t="shared" ref="T357" si="3586" xml:space="preserve"> S357 + T355 - T356</f>
        <v>6000000</v>
      </c>
      <c r="U357" s="25">
        <f t="shared" ref="U357" si="3587" xml:space="preserve"> T357 + U355 - U356</f>
        <v>6000000</v>
      </c>
      <c r="V357" s="25">
        <f t="shared" ref="V357" si="3588" xml:space="preserve"> U357 + V355 - V356</f>
        <v>6000000</v>
      </c>
      <c r="W357" s="25">
        <f t="shared" ref="W357" si="3589" xml:space="preserve"> V357 + W355 - W356</f>
        <v>6000000</v>
      </c>
      <c r="X357" s="25">
        <f t="shared" ref="X357" si="3590" xml:space="preserve"> W357 + X355 - X356</f>
        <v>6000000</v>
      </c>
      <c r="Y357" s="25">
        <f t="shared" ref="Y357" si="3591" xml:space="preserve"> X357 + Y355 - Y356</f>
        <v>6000000</v>
      </c>
      <c r="Z357" s="25">
        <f t="shared" ref="Z357" si="3592" xml:space="preserve"> Y357 + Z355 - Z356</f>
        <v>6000000</v>
      </c>
      <c r="AA357" s="25">
        <f t="shared" ref="AA357" si="3593" xml:space="preserve"> Z357 + AA355 - AA356</f>
        <v>6000000</v>
      </c>
      <c r="AB357" s="25">
        <f t="shared" ref="AB357" si="3594" xml:space="preserve"> AA357 + AB355 - AB356</f>
        <v>6000000</v>
      </c>
      <c r="AC357" s="25">
        <f t="shared" ref="AC357" si="3595" xml:space="preserve"> AB357 + AC355 - AC356</f>
        <v>4200000</v>
      </c>
      <c r="AD357" s="25">
        <f t="shared" ref="AD357" si="3596" xml:space="preserve"> AC357 + AD355 - AD356</f>
        <v>4200000</v>
      </c>
      <c r="AE357" s="25">
        <f t="shared" ref="AE357" si="3597" xml:space="preserve"> AD357 + AE355 - AE356</f>
        <v>4200000</v>
      </c>
      <c r="AF357" s="25">
        <f t="shared" ref="AF357" si="3598" xml:space="preserve"> AE357 + AF355 - AF356</f>
        <v>4200000</v>
      </c>
      <c r="AG357" s="25">
        <f t="shared" ref="AG357" si="3599" xml:space="preserve"> AF357 + AG355 - AG356</f>
        <v>4200000</v>
      </c>
      <c r="AH357" s="25">
        <f t="shared" ref="AH357" si="3600" xml:space="preserve"> AG357 + AH355 - AH356</f>
        <v>4200000</v>
      </c>
      <c r="AI357" s="25">
        <f t="shared" ref="AI357" si="3601" xml:space="preserve"> AH357 + AI355 - AI356</f>
        <v>4200000</v>
      </c>
      <c r="AJ357" s="25">
        <f t="shared" ref="AJ357" si="3602" xml:space="preserve"> AI357 + AJ355 - AJ356</f>
        <v>4200000</v>
      </c>
      <c r="AK357" s="25">
        <f t="shared" ref="AK357" si="3603" xml:space="preserve"> AJ357 + AK355 - AK356</f>
        <v>4200000</v>
      </c>
      <c r="AL357" s="25">
        <f t="shared" ref="AL357" si="3604" xml:space="preserve"> AK357 + AL355 - AL356</f>
        <v>4200000</v>
      </c>
      <c r="AM357" s="25">
        <f t="shared" ref="AM357" si="3605" xml:space="preserve"> AL357 + AM355 - AM356</f>
        <v>4200000</v>
      </c>
      <c r="AN357" s="25">
        <f t="shared" ref="AN357" si="3606" xml:space="preserve"> AM357 + AN355 - AN356</f>
        <v>4200000</v>
      </c>
      <c r="AO357" s="25">
        <f t="shared" ref="AO357" si="3607" xml:space="preserve"> AN357 + AO355 - AO356</f>
        <v>2400000</v>
      </c>
      <c r="AP357" s="25">
        <f t="shared" ref="AP357" si="3608" xml:space="preserve"> AO357 + AP355 - AP356</f>
        <v>2400000</v>
      </c>
      <c r="AQ357" s="25">
        <f t="shared" ref="AQ357" si="3609" xml:space="preserve"> AP357 + AQ355 - AQ356</f>
        <v>2400000</v>
      </c>
      <c r="AR357" s="25">
        <f t="shared" ref="AR357" si="3610" xml:space="preserve"> AQ357 + AR355 - AR356</f>
        <v>2400000</v>
      </c>
      <c r="AS357" s="25">
        <f t="shared" ref="AS357" si="3611" xml:space="preserve"> AR357 + AS355 - AS356</f>
        <v>2400000</v>
      </c>
      <c r="AT357" s="25">
        <f t="shared" ref="AT357" si="3612" xml:space="preserve"> AS357 + AT355 - AT356</f>
        <v>2400000</v>
      </c>
      <c r="AU357" s="25">
        <f t="shared" ref="AU357" si="3613" xml:space="preserve"> AT357 + AU355 - AU356</f>
        <v>2400000</v>
      </c>
      <c r="AV357" s="25">
        <f t="shared" ref="AV357" si="3614" xml:space="preserve"> AU357 + AV355 - AV356</f>
        <v>2400000</v>
      </c>
      <c r="AW357" s="25">
        <f t="shared" ref="AW357" si="3615" xml:space="preserve"> AV357 + AW355 - AW356</f>
        <v>2400000</v>
      </c>
      <c r="AX357" s="25">
        <f t="shared" ref="AX357" si="3616" xml:space="preserve"> AW357 + AX355 - AX356</f>
        <v>2400000</v>
      </c>
      <c r="AY357" s="25">
        <f t="shared" ref="AY357" si="3617" xml:space="preserve"> AX357 + AY355 - AY356</f>
        <v>2400000</v>
      </c>
      <c r="AZ357" s="25">
        <f t="shared" ref="AZ357" si="3618" xml:space="preserve"> AY357 + AZ355 - AZ356</f>
        <v>2400000</v>
      </c>
      <c r="BA357" s="25">
        <f t="shared" ref="BA357" si="3619" xml:space="preserve"> AZ357 + BA355 - BA356</f>
        <v>0</v>
      </c>
      <c r="BB357" s="25">
        <f t="shared" ref="BB357" si="3620" xml:space="preserve"> BA357 + BB355 - BB356</f>
        <v>0</v>
      </c>
      <c r="BC357" s="25">
        <f t="shared" ref="BC357" si="3621" xml:space="preserve"> BB357 + BC355 - BC356</f>
        <v>0</v>
      </c>
      <c r="BD357" s="25">
        <f t="shared" ref="BD357" si="3622" xml:space="preserve"> BC357 + BD355 - BD356</f>
        <v>0</v>
      </c>
      <c r="BE357" s="25">
        <f t="shared" ref="BE357" si="3623" xml:space="preserve"> BD357 + BE355 - BE356</f>
        <v>0</v>
      </c>
      <c r="BF357" s="25">
        <f t="shared" ref="BF357" si="3624" xml:space="preserve"> BE357 + BF355 - BF356</f>
        <v>0</v>
      </c>
      <c r="BG357" s="25">
        <f t="shared" ref="BG357" si="3625" xml:space="preserve"> BF357 + BG355 - BG356</f>
        <v>0</v>
      </c>
      <c r="BH357" s="25">
        <f t="shared" ref="BH357" si="3626" xml:space="preserve"> BG357 + BH355 - BH356</f>
        <v>0</v>
      </c>
      <c r="BI357" s="25">
        <f t="shared" ref="BI357" si="3627" xml:space="preserve"> BH357 + BI355 - BI356</f>
        <v>0</v>
      </c>
      <c r="BJ357" s="25">
        <f t="shared" ref="BJ357" si="3628" xml:space="preserve"> BI357 + BJ355 - BJ356</f>
        <v>0</v>
      </c>
      <c r="BK357" s="25">
        <f t="shared" ref="BK357" si="3629" xml:space="preserve"> BJ357 + BK355 - BK356</f>
        <v>0</v>
      </c>
      <c r="BL357" s="25">
        <f t="shared" ref="BL357" si="3630" xml:space="preserve"> BK357 + BL355 - BL356</f>
        <v>0</v>
      </c>
    </row>
    <row r="358" spans="2:65" outlineLevel="3">
      <c r="B358" s="2" t="s">
        <v>124</v>
      </c>
      <c r="C358" s="4" t="s">
        <v>18</v>
      </c>
      <c r="E358" s="25">
        <f xml:space="preserve"> E357 * E354</f>
        <v>0</v>
      </c>
      <c r="F358" s="25">
        <f t="shared" ref="F358" si="3631" xml:space="preserve"> F357 * F354</f>
        <v>0</v>
      </c>
      <c r="G358" s="25">
        <f xml:space="preserve"> G357 * G354</f>
        <v>0</v>
      </c>
      <c r="H358" s="25">
        <f xml:space="preserve"> H357 * H354</f>
        <v>0</v>
      </c>
      <c r="I358" s="25">
        <f t="shared" ref="I358" si="3632" xml:space="preserve"> I357 * I354</f>
        <v>0</v>
      </c>
      <c r="J358" s="25">
        <f t="shared" ref="J358:O358" si="3633" xml:space="preserve"> J357 * J354</f>
        <v>0</v>
      </c>
      <c r="K358" s="25">
        <f t="shared" si="3633"/>
        <v>0</v>
      </c>
      <c r="L358" s="25">
        <f t="shared" si="3633"/>
        <v>0</v>
      </c>
      <c r="M358" s="25">
        <f t="shared" si="3633"/>
        <v>0</v>
      </c>
      <c r="N358" s="25">
        <f t="shared" si="3633"/>
        <v>0</v>
      </c>
      <c r="O358" s="25">
        <f t="shared" si="3633"/>
        <v>0</v>
      </c>
      <c r="P358" s="25">
        <f t="shared" ref="P358" si="3634" xml:space="preserve"> P357 * P354</f>
        <v>0</v>
      </c>
      <c r="Q358" s="25">
        <f t="shared" ref="Q358" si="3635" xml:space="preserve"> Q357 * Q354</f>
        <v>70289.501519120284</v>
      </c>
      <c r="R358" s="25">
        <f xml:space="preserve"> R357 * R354</f>
        <v>70289.501519120284</v>
      </c>
      <c r="S358" s="25">
        <f t="shared" ref="S358" si="3636" xml:space="preserve"> S357 * S354</f>
        <v>70289.501519120284</v>
      </c>
      <c r="T358" s="25">
        <f xml:space="preserve"> T357 * T354</f>
        <v>70289.501519120284</v>
      </c>
      <c r="U358" s="25">
        <f xml:space="preserve"> U357 * U354</f>
        <v>70289.501519120284</v>
      </c>
      <c r="V358" s="25">
        <f t="shared" ref="V358" si="3637" xml:space="preserve"> V357 * V354</f>
        <v>70289.501519120284</v>
      </c>
      <c r="W358" s="25">
        <f xml:space="preserve"> W357 * W354</f>
        <v>70289.501519120284</v>
      </c>
      <c r="X358" s="25">
        <f t="shared" ref="X358" si="3638" xml:space="preserve"> X357 * X354</f>
        <v>70289.501519120284</v>
      </c>
      <c r="Y358" s="25">
        <f t="shared" ref="Y358" si="3639" xml:space="preserve"> Y357 * Y354</f>
        <v>70289.501519120284</v>
      </c>
      <c r="Z358" s="25">
        <f t="shared" ref="Z358" si="3640" xml:space="preserve"> Z357 * Z354</f>
        <v>70289.501519120284</v>
      </c>
      <c r="AA358" s="25">
        <f xml:space="preserve"> AA357 * AA354</f>
        <v>70289.501519120284</v>
      </c>
      <c r="AB358" s="25">
        <f t="shared" ref="AB358" si="3641" xml:space="preserve"> AB357 * AB354</f>
        <v>70289.501519120284</v>
      </c>
      <c r="AC358" s="25">
        <f t="shared" ref="AC358" si="3642" xml:space="preserve"> AC357 * AC354</f>
        <v>49202.651063384197</v>
      </c>
      <c r="AD358" s="25">
        <f t="shared" ref="AD358" si="3643" xml:space="preserve"> AD357 * AD354</f>
        <v>49202.651063384197</v>
      </c>
      <c r="AE358" s="25">
        <f xml:space="preserve"> AE357 * AE354</f>
        <v>49202.651063384197</v>
      </c>
      <c r="AF358" s="25">
        <f t="shared" ref="AF358" si="3644" xml:space="preserve"> AF357 * AF354</f>
        <v>49202.651063384197</v>
      </c>
      <c r="AG358" s="25">
        <f t="shared" ref="AG358" si="3645" xml:space="preserve"> AG357 * AG354</f>
        <v>49202.651063384197</v>
      </c>
      <c r="AH358" s="25">
        <f t="shared" ref="AH358" si="3646" xml:space="preserve"> AH357 * AH354</f>
        <v>49202.651063384197</v>
      </c>
      <c r="AI358" s="25">
        <f t="shared" ref="AI358" si="3647" xml:space="preserve"> AI357 * AI354</f>
        <v>49202.651063384197</v>
      </c>
      <c r="AJ358" s="25">
        <f xml:space="preserve"> AJ357 * AJ354</f>
        <v>49202.651063384197</v>
      </c>
      <c r="AK358" s="25">
        <f t="shared" ref="AK358" si="3648" xml:space="preserve"> AK357 * AK354</f>
        <v>49202.651063384197</v>
      </c>
      <c r="AL358" s="25">
        <f t="shared" ref="AL358" si="3649" xml:space="preserve"> AL357 * AL354</f>
        <v>49202.651063384197</v>
      </c>
      <c r="AM358" s="25">
        <f t="shared" ref="AM358" si="3650" xml:space="preserve"> AM357 * AM354</f>
        <v>49202.651063384197</v>
      </c>
      <c r="AN358" s="25">
        <f t="shared" ref="AN358" si="3651" xml:space="preserve"> AN357 * AN354</f>
        <v>49202.651063384197</v>
      </c>
      <c r="AO358" s="25">
        <f t="shared" ref="AO358" si="3652" xml:space="preserve"> AO357 * AO354</f>
        <v>28115.800607648111</v>
      </c>
      <c r="AP358" s="25">
        <f t="shared" ref="AP358" si="3653" xml:space="preserve"> AP357 * AP354</f>
        <v>28115.800607648111</v>
      </c>
      <c r="AQ358" s="25">
        <f t="shared" ref="AQ358" si="3654" xml:space="preserve"> AQ357 * AQ354</f>
        <v>28115.800607648111</v>
      </c>
      <c r="AR358" s="25">
        <f t="shared" ref="AR358" si="3655" xml:space="preserve"> AR357 * AR354</f>
        <v>28115.800607648111</v>
      </c>
      <c r="AS358" s="25">
        <f t="shared" ref="AS358" si="3656" xml:space="preserve"> AS357 * AS354</f>
        <v>28115.800607648111</v>
      </c>
      <c r="AT358" s="25">
        <f t="shared" ref="AT358" si="3657" xml:space="preserve"> AT357 * AT354</f>
        <v>28115.800607648111</v>
      </c>
      <c r="AU358" s="25">
        <f t="shared" ref="AU358" si="3658" xml:space="preserve"> AU357 * AU354</f>
        <v>28115.800607648111</v>
      </c>
      <c r="AV358" s="25">
        <f t="shared" ref="AV358" si="3659" xml:space="preserve"> AV357 * AV354</f>
        <v>28115.800607648111</v>
      </c>
      <c r="AW358" s="25">
        <f t="shared" ref="AW358" si="3660" xml:space="preserve"> AW357 * AW354</f>
        <v>28115.800607648111</v>
      </c>
      <c r="AX358" s="25">
        <f t="shared" ref="AX358" si="3661" xml:space="preserve"> AX357 * AX354</f>
        <v>28115.800607648111</v>
      </c>
      <c r="AY358" s="25">
        <f t="shared" ref="AY358" si="3662" xml:space="preserve"> AY357 * AY354</f>
        <v>28115.800607648111</v>
      </c>
      <c r="AZ358" s="25">
        <f t="shared" ref="AZ358" si="3663" xml:space="preserve"> AZ357 * AZ354</f>
        <v>28115.800607648111</v>
      </c>
      <c r="BA358" s="25">
        <f t="shared" ref="BA358" si="3664" xml:space="preserve"> BA357 * BA354</f>
        <v>0</v>
      </c>
      <c r="BB358" s="25">
        <f t="shared" ref="BB358" si="3665" xml:space="preserve"> BB357 * BB354</f>
        <v>0</v>
      </c>
      <c r="BC358" s="25">
        <f t="shared" ref="BC358" si="3666" xml:space="preserve"> BC357 * BC354</f>
        <v>0</v>
      </c>
      <c r="BD358" s="25">
        <f t="shared" ref="BD358" si="3667" xml:space="preserve"> BD357 * BD354</f>
        <v>0</v>
      </c>
      <c r="BE358" s="25">
        <f t="shared" ref="BE358" si="3668" xml:space="preserve"> BE357 * BE354</f>
        <v>0</v>
      </c>
      <c r="BF358" s="25">
        <f t="shared" ref="BF358" si="3669" xml:space="preserve"> BF357 * BF354</f>
        <v>0</v>
      </c>
      <c r="BG358" s="25">
        <f t="shared" ref="BG358" si="3670" xml:space="preserve"> BG357 * BG354</f>
        <v>0</v>
      </c>
      <c r="BH358" s="25">
        <f t="shared" ref="BH358" si="3671" xml:space="preserve"> BH357 * BH354</f>
        <v>0</v>
      </c>
      <c r="BI358" s="25">
        <f t="shared" ref="BI358" si="3672" xml:space="preserve"> BI357 * BI354</f>
        <v>0</v>
      </c>
      <c r="BJ358" s="25">
        <f t="shared" ref="BJ358" si="3673" xml:space="preserve"> BJ357 * BJ354</f>
        <v>0</v>
      </c>
      <c r="BK358" s="25">
        <f t="shared" ref="BK358" si="3674" xml:space="preserve"> BK357 * BK354</f>
        <v>0</v>
      </c>
      <c r="BL358" s="25">
        <f t="shared" ref="BL358" si="3675" xml:space="preserve"> BL357 * BL354</f>
        <v>0</v>
      </c>
    </row>
    <row r="359" spans="2:65" outlineLevel="3">
      <c r="B359" s="3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</row>
    <row r="360" spans="2:65" outlineLevel="2">
      <c r="B360" s="3" t="s">
        <v>126</v>
      </c>
      <c r="C360" s="4" t="s">
        <v>18</v>
      </c>
      <c r="E360" s="25">
        <f xml:space="preserve"> E363</f>
        <v>0</v>
      </c>
      <c r="F360" s="25">
        <f xml:space="preserve"> F363</f>
        <v>0</v>
      </c>
      <c r="G360" s="25">
        <f t="shared" ref="G360:BL360" si="3676" xml:space="preserve"> G363</f>
        <v>0</v>
      </c>
      <c r="H360" s="25">
        <f xml:space="preserve"> H363</f>
        <v>0</v>
      </c>
      <c r="I360" s="25">
        <f t="shared" si="3676"/>
        <v>0</v>
      </c>
      <c r="J360" s="25">
        <f t="shared" si="3676"/>
        <v>0</v>
      </c>
      <c r="K360" s="25">
        <f t="shared" si="3676"/>
        <v>0</v>
      </c>
      <c r="L360" s="25">
        <f t="shared" si="3676"/>
        <v>0</v>
      </c>
      <c r="M360" s="25">
        <f t="shared" si="3676"/>
        <v>0</v>
      </c>
      <c r="N360" s="25">
        <f t="shared" si="3676"/>
        <v>0</v>
      </c>
      <c r="O360" s="25">
        <f t="shared" si="3676"/>
        <v>0</v>
      </c>
      <c r="P360" s="25">
        <f t="shared" si="3676"/>
        <v>0</v>
      </c>
      <c r="Q360" s="25">
        <f t="shared" si="3676"/>
        <v>0</v>
      </c>
      <c r="R360" s="25">
        <f t="shared" si="3676"/>
        <v>0</v>
      </c>
      <c r="S360" s="25">
        <f t="shared" si="3676"/>
        <v>0</v>
      </c>
      <c r="T360" s="25">
        <f t="shared" si="3676"/>
        <v>0</v>
      </c>
      <c r="U360" s="25">
        <f t="shared" si="3676"/>
        <v>0</v>
      </c>
      <c r="V360" s="25">
        <f t="shared" si="3676"/>
        <v>0</v>
      </c>
      <c r="W360" s="25">
        <f t="shared" si="3676"/>
        <v>0</v>
      </c>
      <c r="X360" s="25">
        <f t="shared" si="3676"/>
        <v>0</v>
      </c>
      <c r="Y360" s="25">
        <f t="shared" si="3676"/>
        <v>0</v>
      </c>
      <c r="Z360" s="25">
        <f t="shared" si="3676"/>
        <v>0</v>
      </c>
      <c r="AA360" s="25">
        <f t="shared" si="3676"/>
        <v>0</v>
      </c>
      <c r="AB360" s="25">
        <f t="shared" si="3676"/>
        <v>0</v>
      </c>
      <c r="AC360" s="25">
        <f t="shared" si="3676"/>
        <v>6000000</v>
      </c>
      <c r="AD360" s="25">
        <f t="shared" si="3676"/>
        <v>0</v>
      </c>
      <c r="AE360" s="25">
        <f t="shared" si="3676"/>
        <v>0</v>
      </c>
      <c r="AF360" s="25">
        <f t="shared" si="3676"/>
        <v>0</v>
      </c>
      <c r="AG360" s="25">
        <f t="shared" si="3676"/>
        <v>0</v>
      </c>
      <c r="AH360" s="25">
        <f t="shared" si="3676"/>
        <v>0</v>
      </c>
      <c r="AI360" s="25">
        <f t="shared" si="3676"/>
        <v>0</v>
      </c>
      <c r="AJ360" s="25">
        <f t="shared" si="3676"/>
        <v>0</v>
      </c>
      <c r="AK360" s="25">
        <f t="shared" si="3676"/>
        <v>0</v>
      </c>
      <c r="AL360" s="25">
        <f t="shared" si="3676"/>
        <v>0</v>
      </c>
      <c r="AM360" s="25">
        <f t="shared" si="3676"/>
        <v>0</v>
      </c>
      <c r="AN360" s="25">
        <f t="shared" si="3676"/>
        <v>0</v>
      </c>
      <c r="AO360" s="25">
        <f t="shared" si="3676"/>
        <v>0</v>
      </c>
      <c r="AP360" s="25">
        <f t="shared" si="3676"/>
        <v>0</v>
      </c>
      <c r="AQ360" s="25">
        <f t="shared" si="3676"/>
        <v>0</v>
      </c>
      <c r="AR360" s="25">
        <f t="shared" si="3676"/>
        <v>0</v>
      </c>
      <c r="AS360" s="25">
        <f t="shared" si="3676"/>
        <v>0</v>
      </c>
      <c r="AT360" s="25">
        <f t="shared" si="3676"/>
        <v>0</v>
      </c>
      <c r="AU360" s="25">
        <f t="shared" si="3676"/>
        <v>0</v>
      </c>
      <c r="AV360" s="25">
        <f t="shared" si="3676"/>
        <v>0</v>
      </c>
      <c r="AW360" s="25">
        <f t="shared" si="3676"/>
        <v>0</v>
      </c>
      <c r="AX360" s="25">
        <f t="shared" si="3676"/>
        <v>0</v>
      </c>
      <c r="AY360" s="25">
        <f t="shared" si="3676"/>
        <v>0</v>
      </c>
      <c r="AZ360" s="25">
        <f t="shared" si="3676"/>
        <v>0</v>
      </c>
      <c r="BA360" s="25">
        <f t="shared" si="3676"/>
        <v>0</v>
      </c>
      <c r="BB360" s="25">
        <f t="shared" si="3676"/>
        <v>0</v>
      </c>
      <c r="BC360" s="25">
        <f t="shared" si="3676"/>
        <v>0</v>
      </c>
      <c r="BD360" s="25">
        <f t="shared" si="3676"/>
        <v>0</v>
      </c>
      <c r="BE360" s="25">
        <f t="shared" si="3676"/>
        <v>0</v>
      </c>
      <c r="BF360" s="25">
        <f t="shared" si="3676"/>
        <v>0</v>
      </c>
      <c r="BG360" s="25">
        <f t="shared" si="3676"/>
        <v>0</v>
      </c>
      <c r="BH360" s="25">
        <f t="shared" si="3676"/>
        <v>0</v>
      </c>
      <c r="BI360" s="25">
        <f t="shared" si="3676"/>
        <v>0</v>
      </c>
      <c r="BJ360" s="25">
        <f t="shared" si="3676"/>
        <v>0</v>
      </c>
      <c r="BK360" s="25">
        <f t="shared" si="3676"/>
        <v>0</v>
      </c>
      <c r="BL360" s="25">
        <f t="shared" si="3676"/>
        <v>0</v>
      </c>
    </row>
    <row r="361" spans="2:65" ht="14.45" outlineLevel="3">
      <c r="B361" s="56" t="s">
        <v>119</v>
      </c>
      <c r="C361" s="34" t="s">
        <v>83</v>
      </c>
      <c r="D361" s="54">
        <v>0.15</v>
      </c>
      <c r="E361" s="55">
        <f xml:space="preserve"> $D361</f>
        <v>0.15</v>
      </c>
      <c r="F361" s="55">
        <f t="shared" ref="F361:BL361" si="3677" xml:space="preserve"> $D361</f>
        <v>0.15</v>
      </c>
      <c r="G361" s="55">
        <f t="shared" si="3677"/>
        <v>0.15</v>
      </c>
      <c r="H361" s="55">
        <f t="shared" si="3677"/>
        <v>0.15</v>
      </c>
      <c r="I361" s="55">
        <f t="shared" si="3677"/>
        <v>0.15</v>
      </c>
      <c r="J361" s="55">
        <f xml:space="preserve"> $D361</f>
        <v>0.15</v>
      </c>
      <c r="K361" s="55">
        <f t="shared" si="3677"/>
        <v>0.15</v>
      </c>
      <c r="L361" s="55">
        <f t="shared" si="3677"/>
        <v>0.15</v>
      </c>
      <c r="M361" s="55">
        <f t="shared" si="3677"/>
        <v>0.15</v>
      </c>
      <c r="N361" s="55">
        <f t="shared" si="3677"/>
        <v>0.15</v>
      </c>
      <c r="O361" s="55">
        <f t="shared" si="3677"/>
        <v>0.15</v>
      </c>
      <c r="P361" s="55">
        <f xml:space="preserve"> $D361</f>
        <v>0.15</v>
      </c>
      <c r="Q361" s="55">
        <f t="shared" si="3677"/>
        <v>0.15</v>
      </c>
      <c r="R361" s="55">
        <f t="shared" si="3677"/>
        <v>0.15</v>
      </c>
      <c r="S361" s="55">
        <f t="shared" si="3677"/>
        <v>0.15</v>
      </c>
      <c r="T361" s="55">
        <f xml:space="preserve"> $D361</f>
        <v>0.15</v>
      </c>
      <c r="U361" s="55">
        <f t="shared" si="3677"/>
        <v>0.15</v>
      </c>
      <c r="V361" s="55">
        <f t="shared" si="3677"/>
        <v>0.15</v>
      </c>
      <c r="W361" s="55">
        <f xml:space="preserve"> $D361</f>
        <v>0.15</v>
      </c>
      <c r="X361" s="55">
        <f t="shared" si="3677"/>
        <v>0.15</v>
      </c>
      <c r="Y361" s="55">
        <f t="shared" si="3677"/>
        <v>0.15</v>
      </c>
      <c r="Z361" s="55">
        <f t="shared" si="3677"/>
        <v>0.15</v>
      </c>
      <c r="AA361" s="55">
        <f t="shared" si="3677"/>
        <v>0.15</v>
      </c>
      <c r="AB361" s="55">
        <f t="shared" si="3677"/>
        <v>0.15</v>
      </c>
      <c r="AC361" s="55">
        <f t="shared" si="3677"/>
        <v>0.15</v>
      </c>
      <c r="AD361" s="55">
        <f t="shared" si="3677"/>
        <v>0.15</v>
      </c>
      <c r="AE361" s="55">
        <f t="shared" si="3677"/>
        <v>0.15</v>
      </c>
      <c r="AF361" s="55">
        <f t="shared" si="3677"/>
        <v>0.15</v>
      </c>
      <c r="AG361" s="55">
        <f t="shared" si="3677"/>
        <v>0.15</v>
      </c>
      <c r="AH361" s="55">
        <f t="shared" si="3677"/>
        <v>0.15</v>
      </c>
      <c r="AI361" s="55">
        <f t="shared" si="3677"/>
        <v>0.15</v>
      </c>
      <c r="AJ361" s="55">
        <f t="shared" si="3677"/>
        <v>0.15</v>
      </c>
      <c r="AK361" s="55">
        <f t="shared" si="3677"/>
        <v>0.15</v>
      </c>
      <c r="AL361" s="55">
        <f t="shared" si="3677"/>
        <v>0.15</v>
      </c>
      <c r="AM361" s="55">
        <f t="shared" si="3677"/>
        <v>0.15</v>
      </c>
      <c r="AN361" s="55">
        <f t="shared" si="3677"/>
        <v>0.15</v>
      </c>
      <c r="AO361" s="55">
        <f t="shared" si="3677"/>
        <v>0.15</v>
      </c>
      <c r="AP361" s="55">
        <f t="shared" si="3677"/>
        <v>0.15</v>
      </c>
      <c r="AQ361" s="55">
        <f t="shared" si="3677"/>
        <v>0.15</v>
      </c>
      <c r="AR361" s="55">
        <f t="shared" si="3677"/>
        <v>0.15</v>
      </c>
      <c r="AS361" s="55">
        <f t="shared" si="3677"/>
        <v>0.15</v>
      </c>
      <c r="AT361" s="55">
        <f t="shared" si="3677"/>
        <v>0.15</v>
      </c>
      <c r="AU361" s="55">
        <f t="shared" si="3677"/>
        <v>0.15</v>
      </c>
      <c r="AV361" s="55">
        <f t="shared" si="3677"/>
        <v>0.15</v>
      </c>
      <c r="AW361" s="55">
        <f t="shared" si="3677"/>
        <v>0.15</v>
      </c>
      <c r="AX361" s="55">
        <f t="shared" si="3677"/>
        <v>0.15</v>
      </c>
      <c r="AY361" s="55">
        <f t="shared" si="3677"/>
        <v>0.15</v>
      </c>
      <c r="AZ361" s="55">
        <f t="shared" si="3677"/>
        <v>0.15</v>
      </c>
      <c r="BA361" s="55">
        <f t="shared" si="3677"/>
        <v>0.15</v>
      </c>
      <c r="BB361" s="55">
        <f t="shared" si="3677"/>
        <v>0.15</v>
      </c>
      <c r="BC361" s="55">
        <f t="shared" si="3677"/>
        <v>0.15</v>
      </c>
      <c r="BD361" s="55">
        <f t="shared" si="3677"/>
        <v>0.15</v>
      </c>
      <c r="BE361" s="55">
        <f t="shared" si="3677"/>
        <v>0.15</v>
      </c>
      <c r="BF361" s="55">
        <f t="shared" si="3677"/>
        <v>0.15</v>
      </c>
      <c r="BG361" s="55">
        <f t="shared" si="3677"/>
        <v>0.15</v>
      </c>
      <c r="BH361" s="55">
        <f t="shared" si="3677"/>
        <v>0.15</v>
      </c>
      <c r="BI361" s="55">
        <f t="shared" si="3677"/>
        <v>0.15</v>
      </c>
      <c r="BJ361" s="55">
        <f t="shared" si="3677"/>
        <v>0.15</v>
      </c>
      <c r="BK361" s="55">
        <f t="shared" si="3677"/>
        <v>0.15</v>
      </c>
      <c r="BL361" s="55">
        <f t="shared" si="3677"/>
        <v>0.15</v>
      </c>
    </row>
    <row r="362" spans="2:65" ht="14.45" outlineLevel="3">
      <c r="B362" s="56" t="s">
        <v>120</v>
      </c>
      <c r="C362" s="34" t="s">
        <v>83</v>
      </c>
      <c r="E362" s="55">
        <f>POWER(1+E361, E$5) - 1</f>
        <v>1.171491691985338E-2</v>
      </c>
      <c r="F362" s="55">
        <f t="shared" ref="F362" si="3678">POWER(1+F361, F$5) - 1</f>
        <v>1.171491691985338E-2</v>
      </c>
      <c r="G362" s="55">
        <f t="shared" ref="G362" si="3679">POWER(1+G361, G$5) - 1</f>
        <v>1.171491691985338E-2</v>
      </c>
      <c r="H362" s="55">
        <f t="shared" ref="H362" si="3680">POWER(1+H361, H$5) - 1</f>
        <v>1.171491691985338E-2</v>
      </c>
      <c r="I362" s="55">
        <f t="shared" ref="I362" si="3681">POWER(1+I361, I$5) - 1</f>
        <v>1.171491691985338E-2</v>
      </c>
      <c r="J362" s="55">
        <f>POWER(1+J361, J$5) - 1</f>
        <v>1.171491691985338E-2</v>
      </c>
      <c r="K362" s="55">
        <f t="shared" ref="K362" si="3682">POWER(1+K361, K$5) - 1</f>
        <v>1.171491691985338E-2</v>
      </c>
      <c r="L362" s="55">
        <f t="shared" ref="L362" si="3683">POWER(1+L361, L$5) - 1</f>
        <v>1.171491691985338E-2</v>
      </c>
      <c r="M362" s="55">
        <f t="shared" ref="M362" si="3684">POWER(1+M361, M$5) - 1</f>
        <v>1.171491691985338E-2</v>
      </c>
      <c r="N362" s="55">
        <f t="shared" ref="N362" si="3685">POWER(1+N361, N$5) - 1</f>
        <v>1.171491691985338E-2</v>
      </c>
      <c r="O362" s="55">
        <f t="shared" ref="O362" si="3686">POWER(1+O361, O$5) - 1</f>
        <v>1.171491691985338E-2</v>
      </c>
      <c r="P362" s="55">
        <f t="shared" ref="P362" si="3687">POWER(1+P361, P$5) - 1</f>
        <v>1.171491691985338E-2</v>
      </c>
      <c r="Q362" s="55">
        <f t="shared" ref="Q362" si="3688">POWER(1+Q361, Q$5) - 1</f>
        <v>1.171491691985338E-2</v>
      </c>
      <c r="R362" s="55">
        <f t="shared" ref="R362" si="3689">POWER(1+R361, R$5) - 1</f>
        <v>1.171491691985338E-2</v>
      </c>
      <c r="S362" s="55">
        <f t="shared" ref="S362" si="3690">POWER(1+S361, S$5) - 1</f>
        <v>1.171491691985338E-2</v>
      </c>
      <c r="T362" s="55">
        <f t="shared" ref="T362" si="3691">POWER(1+T361, T$5) - 1</f>
        <v>1.171491691985338E-2</v>
      </c>
      <c r="U362" s="55">
        <f t="shared" ref="U362" si="3692">POWER(1+U361, U$5) - 1</f>
        <v>1.171491691985338E-2</v>
      </c>
      <c r="V362" s="55">
        <f t="shared" ref="V362" si="3693">POWER(1+V361, V$5) - 1</f>
        <v>1.171491691985338E-2</v>
      </c>
      <c r="W362" s="55">
        <f t="shared" ref="W362" si="3694">POWER(1+W361, W$5) - 1</f>
        <v>1.171491691985338E-2</v>
      </c>
      <c r="X362" s="55">
        <f t="shared" ref="X362" si="3695">POWER(1+X361, X$5) - 1</f>
        <v>1.171491691985338E-2</v>
      </c>
      <c r="Y362" s="55">
        <f t="shared" ref="Y362" si="3696">POWER(1+Y361, Y$5) - 1</f>
        <v>1.171491691985338E-2</v>
      </c>
      <c r="Z362" s="55">
        <f t="shared" ref="Z362" si="3697">POWER(1+Z361, Z$5) - 1</f>
        <v>1.171491691985338E-2</v>
      </c>
      <c r="AA362" s="55">
        <f t="shared" ref="AA362" si="3698">POWER(1+AA361, AA$5) - 1</f>
        <v>1.171491691985338E-2</v>
      </c>
      <c r="AB362" s="55">
        <f t="shared" ref="AB362" si="3699">POWER(1+AB361, AB$5) - 1</f>
        <v>1.171491691985338E-2</v>
      </c>
      <c r="AC362" s="55">
        <f t="shared" ref="AC362" si="3700">POWER(1+AC361, AC$5) - 1</f>
        <v>1.171491691985338E-2</v>
      </c>
      <c r="AD362" s="55">
        <f t="shared" ref="AD362" si="3701">POWER(1+AD361, AD$5) - 1</f>
        <v>1.171491691985338E-2</v>
      </c>
      <c r="AE362" s="55">
        <f t="shared" ref="AE362" si="3702">POWER(1+AE361, AE$5) - 1</f>
        <v>1.171491691985338E-2</v>
      </c>
      <c r="AF362" s="55">
        <f t="shared" ref="AF362" si="3703">POWER(1+AF361, AF$5) - 1</f>
        <v>1.171491691985338E-2</v>
      </c>
      <c r="AG362" s="55">
        <f t="shared" ref="AG362" si="3704">POWER(1+AG361, AG$5) - 1</f>
        <v>1.171491691985338E-2</v>
      </c>
      <c r="AH362" s="55">
        <f t="shared" ref="AH362" si="3705">POWER(1+AH361, AH$5) - 1</f>
        <v>1.171491691985338E-2</v>
      </c>
      <c r="AI362" s="55">
        <f t="shared" ref="AI362" si="3706">POWER(1+AI361, AI$5) - 1</f>
        <v>1.171491691985338E-2</v>
      </c>
      <c r="AJ362" s="55">
        <f t="shared" ref="AJ362" si="3707">POWER(1+AJ361, AJ$5) - 1</f>
        <v>1.171491691985338E-2</v>
      </c>
      <c r="AK362" s="55">
        <f t="shared" ref="AK362" si="3708">POWER(1+AK361, AK$5) - 1</f>
        <v>1.171491691985338E-2</v>
      </c>
      <c r="AL362" s="55">
        <f t="shared" ref="AL362" si="3709">POWER(1+AL361, AL$5) - 1</f>
        <v>1.171491691985338E-2</v>
      </c>
      <c r="AM362" s="55">
        <f t="shared" ref="AM362" si="3710">POWER(1+AM361, AM$5) - 1</f>
        <v>1.171491691985338E-2</v>
      </c>
      <c r="AN362" s="55">
        <f t="shared" ref="AN362" si="3711">POWER(1+AN361, AN$5) - 1</f>
        <v>1.171491691985338E-2</v>
      </c>
      <c r="AO362" s="55">
        <f t="shared" ref="AO362" si="3712">POWER(1+AO361, AO$5) - 1</f>
        <v>1.171491691985338E-2</v>
      </c>
      <c r="AP362" s="55">
        <f t="shared" ref="AP362" si="3713">POWER(1+AP361, AP$5) - 1</f>
        <v>1.171491691985338E-2</v>
      </c>
      <c r="AQ362" s="55">
        <f t="shared" ref="AQ362" si="3714">POWER(1+AQ361, AQ$5) - 1</f>
        <v>1.171491691985338E-2</v>
      </c>
      <c r="AR362" s="55">
        <f t="shared" ref="AR362" si="3715">POWER(1+AR361, AR$5) - 1</f>
        <v>1.171491691985338E-2</v>
      </c>
      <c r="AS362" s="55">
        <f t="shared" ref="AS362" si="3716">POWER(1+AS361, AS$5) - 1</f>
        <v>1.171491691985338E-2</v>
      </c>
      <c r="AT362" s="55">
        <f t="shared" ref="AT362" si="3717">POWER(1+AT361, AT$5) - 1</f>
        <v>1.171491691985338E-2</v>
      </c>
      <c r="AU362" s="55">
        <f t="shared" ref="AU362" si="3718">POWER(1+AU361, AU$5) - 1</f>
        <v>1.171491691985338E-2</v>
      </c>
      <c r="AV362" s="55">
        <f t="shared" ref="AV362" si="3719">POWER(1+AV361, AV$5) - 1</f>
        <v>1.171491691985338E-2</v>
      </c>
      <c r="AW362" s="55">
        <f t="shared" ref="AW362" si="3720">POWER(1+AW361, AW$5) - 1</f>
        <v>1.171491691985338E-2</v>
      </c>
      <c r="AX362" s="55">
        <f t="shared" ref="AX362" si="3721">POWER(1+AX361, AX$5) - 1</f>
        <v>1.171491691985338E-2</v>
      </c>
      <c r="AY362" s="55">
        <f t="shared" ref="AY362" si="3722">POWER(1+AY361, AY$5) - 1</f>
        <v>1.171491691985338E-2</v>
      </c>
      <c r="AZ362" s="55">
        <f t="shared" ref="AZ362" si="3723">POWER(1+AZ361, AZ$5) - 1</f>
        <v>1.171491691985338E-2</v>
      </c>
      <c r="BA362" s="55">
        <f t="shared" ref="BA362" si="3724">POWER(1+BA361, BA$5) - 1</f>
        <v>1.171491691985338E-2</v>
      </c>
      <c r="BB362" s="55">
        <f t="shared" ref="BB362" si="3725">POWER(1+BB361, BB$5) - 1</f>
        <v>1.171491691985338E-2</v>
      </c>
      <c r="BC362" s="55">
        <f t="shared" ref="BC362" si="3726">POWER(1+BC361, BC$5) - 1</f>
        <v>1.171491691985338E-2</v>
      </c>
      <c r="BD362" s="55">
        <f t="shared" ref="BD362" si="3727">POWER(1+BD361, BD$5) - 1</f>
        <v>1.171491691985338E-2</v>
      </c>
      <c r="BE362" s="55">
        <f t="shared" ref="BE362" si="3728">POWER(1+BE361, BE$5) - 1</f>
        <v>1.171491691985338E-2</v>
      </c>
      <c r="BF362" s="55">
        <f t="shared" ref="BF362" si="3729">POWER(1+BF361, BF$5) - 1</f>
        <v>1.171491691985338E-2</v>
      </c>
      <c r="BG362" s="55">
        <f t="shared" ref="BG362" si="3730">POWER(1+BG361, BG$5) - 1</f>
        <v>1.171491691985338E-2</v>
      </c>
      <c r="BH362" s="55">
        <f t="shared" ref="BH362" si="3731">POWER(1+BH361, BH$5) - 1</f>
        <v>1.171491691985338E-2</v>
      </c>
      <c r="BI362" s="55">
        <f t="shared" ref="BI362" si="3732">POWER(1+BI361, BI$5) - 1</f>
        <v>1.171491691985338E-2</v>
      </c>
      <c r="BJ362" s="55">
        <f t="shared" ref="BJ362" si="3733">POWER(1+BJ361, BJ$5) - 1</f>
        <v>1.171491691985338E-2</v>
      </c>
      <c r="BK362" s="55">
        <f t="shared" ref="BK362" si="3734">POWER(1+BK361, BK$5) - 1</f>
        <v>1.171491691985338E-2</v>
      </c>
      <c r="BL362" s="55">
        <f t="shared" ref="BL362" si="3735">POWER(1+BL361, BL$5) - 1</f>
        <v>1.171491691985338E-2</v>
      </c>
    </row>
    <row r="363" spans="2:65" outlineLevel="3">
      <c r="B363" s="2" t="s">
        <v>121</v>
      </c>
      <c r="C363" s="4" t="s">
        <v>18</v>
      </c>
      <c r="E363" s="60">
        <v>0</v>
      </c>
      <c r="F363" s="60">
        <v>0</v>
      </c>
      <c r="G363" s="60">
        <v>0</v>
      </c>
      <c r="H363" s="60">
        <v>0</v>
      </c>
      <c r="I363" s="60">
        <v>0</v>
      </c>
      <c r="J363" s="60">
        <v>0</v>
      </c>
      <c r="K363" s="60">
        <v>0</v>
      </c>
      <c r="L363" s="60">
        <v>0</v>
      </c>
      <c r="M363" s="60">
        <v>0</v>
      </c>
      <c r="N363" s="60">
        <v>0</v>
      </c>
      <c r="O363" s="60">
        <v>0</v>
      </c>
      <c r="P363" s="60">
        <v>0</v>
      </c>
      <c r="Q363" s="60">
        <v>0</v>
      </c>
      <c r="R363" s="60">
        <v>0</v>
      </c>
      <c r="S363" s="60">
        <v>0</v>
      </c>
      <c r="T363" s="60">
        <v>0</v>
      </c>
      <c r="U363" s="60">
        <v>0</v>
      </c>
      <c r="V363" s="60">
        <v>0</v>
      </c>
      <c r="W363" s="60">
        <v>0</v>
      </c>
      <c r="X363" s="60">
        <v>0</v>
      </c>
      <c r="Y363" s="60">
        <v>0</v>
      </c>
      <c r="Z363" s="60">
        <v>0</v>
      </c>
      <c r="AA363" s="60">
        <v>0</v>
      </c>
      <c r="AB363" s="60">
        <v>0</v>
      </c>
      <c r="AC363" s="60">
        <f>120000*50</f>
        <v>6000000</v>
      </c>
      <c r="AD363" s="60">
        <v>0</v>
      </c>
      <c r="AE363" s="60">
        <v>0</v>
      </c>
      <c r="AF363" s="60">
        <v>0</v>
      </c>
      <c r="AG363" s="60">
        <v>0</v>
      </c>
      <c r="AH363" s="60">
        <v>0</v>
      </c>
      <c r="AI363" s="60">
        <v>0</v>
      </c>
      <c r="AJ363" s="60">
        <v>0</v>
      </c>
      <c r="AK363" s="60">
        <v>0</v>
      </c>
      <c r="AL363" s="60">
        <v>0</v>
      </c>
      <c r="AM363" s="60">
        <v>0</v>
      </c>
      <c r="AN363" s="60">
        <v>0</v>
      </c>
      <c r="AO363" s="60">
        <v>0</v>
      </c>
      <c r="AP363" s="60">
        <v>0</v>
      </c>
      <c r="AQ363" s="60">
        <v>0</v>
      </c>
      <c r="AR363" s="60">
        <v>0</v>
      </c>
      <c r="AS363" s="60">
        <v>0</v>
      </c>
      <c r="AT363" s="60">
        <v>0</v>
      </c>
      <c r="AU363" s="60">
        <v>0</v>
      </c>
      <c r="AV363" s="60">
        <v>0</v>
      </c>
      <c r="AW363" s="60">
        <v>0</v>
      </c>
      <c r="AX363" s="60">
        <v>0</v>
      </c>
      <c r="AY363" s="60">
        <v>0</v>
      </c>
      <c r="AZ363" s="60">
        <v>0</v>
      </c>
      <c r="BA363" s="60">
        <v>0</v>
      </c>
      <c r="BB363" s="60">
        <v>0</v>
      </c>
      <c r="BC363" s="60">
        <v>0</v>
      </c>
      <c r="BD363" s="60">
        <v>0</v>
      </c>
      <c r="BE363" s="60">
        <v>0</v>
      </c>
      <c r="BF363" s="60">
        <v>0</v>
      </c>
      <c r="BG363" s="60">
        <v>0</v>
      </c>
      <c r="BH363" s="60">
        <v>0</v>
      </c>
      <c r="BI363" s="60">
        <v>0</v>
      </c>
      <c r="BJ363" s="60">
        <v>0</v>
      </c>
      <c r="BK363" s="60">
        <v>0</v>
      </c>
      <c r="BL363" s="60">
        <v>0</v>
      </c>
      <c r="BM363" s="60">
        <v>0</v>
      </c>
    </row>
    <row r="364" spans="2:65" outlineLevel="3">
      <c r="B364" s="2" t="s">
        <v>122</v>
      </c>
      <c r="C364" s="4" t="s">
        <v>18</v>
      </c>
      <c r="D364" s="52" t="s">
        <v>45</v>
      </c>
      <c r="E364" s="60">
        <v>0</v>
      </c>
      <c r="F364" s="60">
        <v>0</v>
      </c>
      <c r="G364" s="60">
        <v>0</v>
      </c>
      <c r="H364" s="60">
        <v>0</v>
      </c>
      <c r="I364" s="60">
        <v>0</v>
      </c>
      <c r="J364" s="60">
        <v>0</v>
      </c>
      <c r="K364" s="60">
        <v>0</v>
      </c>
      <c r="L364" s="60">
        <v>0</v>
      </c>
      <c r="M364" s="60">
        <v>0</v>
      </c>
      <c r="N364" s="60">
        <v>0</v>
      </c>
      <c r="O364" s="60">
        <v>0</v>
      </c>
      <c r="P364" s="60">
        <v>0</v>
      </c>
      <c r="Q364" s="60">
        <v>0</v>
      </c>
      <c r="R364" s="60">
        <v>0</v>
      </c>
      <c r="S364" s="60">
        <v>0</v>
      </c>
      <c r="T364" s="60">
        <v>0</v>
      </c>
      <c r="U364" s="60">
        <v>0</v>
      </c>
      <c r="V364" s="60">
        <v>0</v>
      </c>
      <c r="W364" s="60">
        <v>0</v>
      </c>
      <c r="X364" s="60">
        <v>0</v>
      </c>
      <c r="Y364" s="60">
        <v>0</v>
      </c>
      <c r="Z364" s="60">
        <v>0</v>
      </c>
      <c r="AA364" s="60">
        <v>0</v>
      </c>
      <c r="AB364" s="60">
        <v>0</v>
      </c>
      <c r="AC364" s="60">
        <v>0</v>
      </c>
      <c r="AD364" s="60">
        <v>0</v>
      </c>
      <c r="AE364" s="60">
        <v>0</v>
      </c>
      <c r="AF364" s="60">
        <v>0</v>
      </c>
      <c r="AG364" s="60">
        <v>0</v>
      </c>
      <c r="AH364" s="60">
        <v>0</v>
      </c>
      <c r="AI364" s="60">
        <v>0</v>
      </c>
      <c r="AJ364" s="60">
        <v>0</v>
      </c>
      <c r="AK364" s="60">
        <v>0</v>
      </c>
      <c r="AL364" s="60">
        <v>0</v>
      </c>
      <c r="AM364" s="60">
        <v>0</v>
      </c>
      <c r="AN364" s="60">
        <v>0</v>
      </c>
      <c r="AO364" s="60">
        <f>AC363*0.3</f>
        <v>1800000</v>
      </c>
      <c r="AP364" s="60">
        <v>0</v>
      </c>
      <c r="AQ364" s="60">
        <v>0</v>
      </c>
      <c r="AR364" s="60">
        <v>0</v>
      </c>
      <c r="AS364" s="60">
        <v>0</v>
      </c>
      <c r="AT364" s="60">
        <v>0</v>
      </c>
      <c r="AU364" s="60">
        <v>0</v>
      </c>
      <c r="AV364" s="60">
        <v>0</v>
      </c>
      <c r="AW364" s="60">
        <v>0</v>
      </c>
      <c r="AX364" s="60">
        <v>0</v>
      </c>
      <c r="AY364" s="60">
        <v>0</v>
      </c>
      <c r="AZ364" s="60">
        <v>0</v>
      </c>
      <c r="BA364" s="60">
        <f>AC363*0.3</f>
        <v>1800000</v>
      </c>
      <c r="BB364" s="60">
        <v>0</v>
      </c>
      <c r="BC364" s="60">
        <v>0</v>
      </c>
      <c r="BD364" s="60">
        <v>0</v>
      </c>
      <c r="BE364" s="60">
        <v>0</v>
      </c>
      <c r="BF364" s="60">
        <v>0</v>
      </c>
      <c r="BG364" s="60">
        <v>0</v>
      </c>
      <c r="BH364" s="60">
        <v>0</v>
      </c>
      <c r="BI364" s="60">
        <v>0</v>
      </c>
      <c r="BJ364" s="60">
        <v>0</v>
      </c>
      <c r="BK364" s="60">
        <v>0</v>
      </c>
      <c r="BL364" s="60">
        <v>0</v>
      </c>
      <c r="BM364" s="60">
        <f>AC363*0.4</f>
        <v>2400000</v>
      </c>
    </row>
    <row r="365" spans="2:65" outlineLevel="3">
      <c r="B365" s="2" t="s">
        <v>123</v>
      </c>
      <c r="C365" s="4" t="s">
        <v>18</v>
      </c>
      <c r="E365" s="25">
        <f xml:space="preserve"> D365 + E363 - E364</f>
        <v>0</v>
      </c>
      <c r="F365" s="25">
        <f xml:space="preserve"> E365 + F363 - F364</f>
        <v>0</v>
      </c>
      <c r="G365" s="25">
        <f t="shared" ref="G365" si="3736" xml:space="preserve"> F365 + G363 - G364</f>
        <v>0</v>
      </c>
      <c r="H365" s="25">
        <f xml:space="preserve"> G365 + H363 - H364</f>
        <v>0</v>
      </c>
      <c r="I365" s="25">
        <f t="shared" ref="I365" si="3737" xml:space="preserve"> H365 + I363 - I364</f>
        <v>0</v>
      </c>
      <c r="J365" s="25">
        <f xml:space="preserve"> I365 + J363 - J364</f>
        <v>0</v>
      </c>
      <c r="K365" s="25">
        <f xml:space="preserve"> J365 + K363 - K364</f>
        <v>0</v>
      </c>
      <c r="L365" s="25">
        <f xml:space="preserve"> K365 + L363 - L364</f>
        <v>0</v>
      </c>
      <c r="M365" s="25">
        <f t="shared" ref="M365" si="3738" xml:space="preserve"> L365 + M363 - M364</f>
        <v>0</v>
      </c>
      <c r="N365" s="25">
        <f t="shared" ref="N365" si="3739" xml:space="preserve"> M365 + N363 - N364</f>
        <v>0</v>
      </c>
      <c r="O365" s="25">
        <f t="shared" ref="O365" si="3740" xml:space="preserve"> N365 + O363 - O364</f>
        <v>0</v>
      </c>
      <c r="P365" s="25">
        <f t="shared" ref="P365" si="3741" xml:space="preserve"> O365 + P363 - P364</f>
        <v>0</v>
      </c>
      <c r="Q365" s="25">
        <f t="shared" ref="Q365" si="3742" xml:space="preserve"> P365 + Q363 - Q364</f>
        <v>0</v>
      </c>
      <c r="R365" s="25">
        <f t="shared" ref="R365" si="3743" xml:space="preserve"> Q365 + R363 - R364</f>
        <v>0</v>
      </c>
      <c r="S365" s="25">
        <f t="shared" ref="S365" si="3744" xml:space="preserve"> R365 + S363 - S364</f>
        <v>0</v>
      </c>
      <c r="T365" s="25">
        <f t="shared" ref="T365" si="3745" xml:space="preserve"> S365 + T363 - T364</f>
        <v>0</v>
      </c>
      <c r="U365" s="25">
        <f t="shared" ref="U365" si="3746" xml:space="preserve"> T365 + U363 - U364</f>
        <v>0</v>
      </c>
      <c r="V365" s="25">
        <f t="shared" ref="V365" si="3747" xml:space="preserve"> U365 + V363 - V364</f>
        <v>0</v>
      </c>
      <c r="W365" s="25">
        <f t="shared" ref="W365" si="3748" xml:space="preserve"> V365 + W363 - W364</f>
        <v>0</v>
      </c>
      <c r="X365" s="25">
        <f t="shared" ref="X365" si="3749" xml:space="preserve"> W365 + X363 - X364</f>
        <v>0</v>
      </c>
      <c r="Y365" s="25">
        <f t="shared" ref="Y365" si="3750" xml:space="preserve"> X365 + Y363 - Y364</f>
        <v>0</v>
      </c>
      <c r="Z365" s="25">
        <f t="shared" ref="Z365" si="3751" xml:space="preserve"> Y365 + Z363 - Z364</f>
        <v>0</v>
      </c>
      <c r="AA365" s="25">
        <f t="shared" ref="AA365" si="3752" xml:space="preserve"> Z365 + AA363 - AA364</f>
        <v>0</v>
      </c>
      <c r="AB365" s="25">
        <f t="shared" ref="AB365" si="3753" xml:space="preserve"> AA365 + AB363 - AB364</f>
        <v>0</v>
      </c>
      <c r="AC365" s="25">
        <f t="shared" ref="AC365" si="3754" xml:space="preserve"> AB365 + AC363 - AC364</f>
        <v>6000000</v>
      </c>
      <c r="AD365" s="25">
        <f t="shared" ref="AD365" si="3755" xml:space="preserve"> AC365 + AD363 - AD364</f>
        <v>6000000</v>
      </c>
      <c r="AE365" s="25">
        <f t="shared" ref="AE365" si="3756" xml:space="preserve"> AD365 + AE363 - AE364</f>
        <v>6000000</v>
      </c>
      <c r="AF365" s="25">
        <f t="shared" ref="AF365" si="3757" xml:space="preserve"> AE365 + AF363 - AF364</f>
        <v>6000000</v>
      </c>
      <c r="AG365" s="25">
        <f t="shared" ref="AG365" si="3758" xml:space="preserve"> AF365 + AG363 - AG364</f>
        <v>6000000</v>
      </c>
      <c r="AH365" s="25">
        <f t="shared" ref="AH365" si="3759" xml:space="preserve"> AG365 + AH363 - AH364</f>
        <v>6000000</v>
      </c>
      <c r="AI365" s="25">
        <f t="shared" ref="AI365" si="3760" xml:space="preserve"> AH365 + AI363 - AI364</f>
        <v>6000000</v>
      </c>
      <c r="AJ365" s="25">
        <f t="shared" ref="AJ365" si="3761" xml:space="preserve"> AI365 + AJ363 - AJ364</f>
        <v>6000000</v>
      </c>
      <c r="AK365" s="25">
        <f t="shared" ref="AK365" si="3762" xml:space="preserve"> AJ365 + AK363 - AK364</f>
        <v>6000000</v>
      </c>
      <c r="AL365" s="25">
        <f t="shared" ref="AL365" si="3763" xml:space="preserve"> AK365 + AL363 - AL364</f>
        <v>6000000</v>
      </c>
      <c r="AM365" s="25">
        <f t="shared" ref="AM365" si="3764" xml:space="preserve"> AL365 + AM363 - AM364</f>
        <v>6000000</v>
      </c>
      <c r="AN365" s="25">
        <f t="shared" ref="AN365" si="3765" xml:space="preserve"> AM365 + AN363 - AN364</f>
        <v>6000000</v>
      </c>
      <c r="AO365" s="25">
        <f t="shared" ref="AO365" si="3766" xml:space="preserve"> AN365 + AO363 - AO364</f>
        <v>4200000</v>
      </c>
      <c r="AP365" s="25">
        <f t="shared" ref="AP365" si="3767" xml:space="preserve"> AO365 + AP363 - AP364</f>
        <v>4200000</v>
      </c>
      <c r="AQ365" s="25">
        <f t="shared" ref="AQ365" si="3768" xml:space="preserve"> AP365 + AQ363 - AQ364</f>
        <v>4200000</v>
      </c>
      <c r="AR365" s="25">
        <f t="shared" ref="AR365" si="3769" xml:space="preserve"> AQ365 + AR363 - AR364</f>
        <v>4200000</v>
      </c>
      <c r="AS365" s="25">
        <f t="shared" ref="AS365" si="3770" xml:space="preserve"> AR365 + AS363 - AS364</f>
        <v>4200000</v>
      </c>
      <c r="AT365" s="25">
        <f t="shared" ref="AT365" si="3771" xml:space="preserve"> AS365 + AT363 - AT364</f>
        <v>4200000</v>
      </c>
      <c r="AU365" s="25">
        <f t="shared" ref="AU365" si="3772" xml:space="preserve"> AT365 + AU363 - AU364</f>
        <v>4200000</v>
      </c>
      <c r="AV365" s="25">
        <f t="shared" ref="AV365" si="3773" xml:space="preserve"> AU365 + AV363 - AV364</f>
        <v>4200000</v>
      </c>
      <c r="AW365" s="25">
        <f t="shared" ref="AW365" si="3774" xml:space="preserve"> AV365 + AW363 - AW364</f>
        <v>4200000</v>
      </c>
      <c r="AX365" s="25">
        <f t="shared" ref="AX365" si="3775" xml:space="preserve"> AW365 + AX363 - AX364</f>
        <v>4200000</v>
      </c>
      <c r="AY365" s="25">
        <f t="shared" ref="AY365" si="3776" xml:space="preserve"> AX365 + AY363 - AY364</f>
        <v>4200000</v>
      </c>
      <c r="AZ365" s="25">
        <f t="shared" ref="AZ365" si="3777" xml:space="preserve"> AY365 + AZ363 - AZ364</f>
        <v>4200000</v>
      </c>
      <c r="BA365" s="25">
        <f t="shared" ref="BA365" si="3778" xml:space="preserve"> AZ365 + BA363 - BA364</f>
        <v>2400000</v>
      </c>
      <c r="BB365" s="25">
        <f t="shared" ref="BB365" si="3779" xml:space="preserve"> BA365 + BB363 - BB364</f>
        <v>2400000</v>
      </c>
      <c r="BC365" s="25">
        <f t="shared" ref="BC365" si="3780" xml:space="preserve"> BB365 + BC363 - BC364</f>
        <v>2400000</v>
      </c>
      <c r="BD365" s="25">
        <f t="shared" ref="BD365" si="3781" xml:space="preserve"> BC365 + BD363 - BD364</f>
        <v>2400000</v>
      </c>
      <c r="BE365" s="25">
        <f t="shared" ref="BE365" si="3782" xml:space="preserve"> BD365 + BE363 - BE364</f>
        <v>2400000</v>
      </c>
      <c r="BF365" s="25">
        <f t="shared" ref="BF365" si="3783" xml:space="preserve"> BE365 + BF363 - BF364</f>
        <v>2400000</v>
      </c>
      <c r="BG365" s="25">
        <f t="shared" ref="BG365" si="3784" xml:space="preserve"> BF365 + BG363 - BG364</f>
        <v>2400000</v>
      </c>
      <c r="BH365" s="25">
        <f t="shared" ref="BH365" si="3785" xml:space="preserve"> BG365 + BH363 - BH364</f>
        <v>2400000</v>
      </c>
      <c r="BI365" s="25">
        <f t="shared" ref="BI365" si="3786" xml:space="preserve"> BH365 + BI363 - BI364</f>
        <v>2400000</v>
      </c>
      <c r="BJ365" s="25">
        <f t="shared" ref="BJ365" si="3787" xml:space="preserve"> BI365 + BJ363 - BJ364</f>
        <v>2400000</v>
      </c>
      <c r="BK365" s="25">
        <f t="shared" ref="BK365" si="3788" xml:space="preserve"> BJ365 + BK363 - BK364</f>
        <v>2400000</v>
      </c>
      <c r="BL365" s="25">
        <f t="shared" ref="BL365" si="3789" xml:space="preserve"> BK365 + BL363 - BL364</f>
        <v>2400000</v>
      </c>
    </row>
    <row r="366" spans="2:65" outlineLevel="3">
      <c r="B366" s="2" t="s">
        <v>124</v>
      </c>
      <c r="C366" s="4" t="s">
        <v>18</v>
      </c>
      <c r="E366" s="25">
        <f xml:space="preserve"> E365 * E362</f>
        <v>0</v>
      </c>
      <c r="F366" s="25">
        <f t="shared" ref="F366" si="3790" xml:space="preserve"> F365 * F362</f>
        <v>0</v>
      </c>
      <c r="G366" s="25">
        <f xml:space="preserve"> G365 * G362</f>
        <v>0</v>
      </c>
      <c r="H366" s="25">
        <f xml:space="preserve"> H365 * H362</f>
        <v>0</v>
      </c>
      <c r="I366" s="25">
        <f t="shared" ref="I366" si="3791" xml:space="preserve"> I365 * I362</f>
        <v>0</v>
      </c>
      <c r="J366" s="25">
        <f t="shared" ref="J366:O366" si="3792" xml:space="preserve"> J365 * J362</f>
        <v>0</v>
      </c>
      <c r="K366" s="25">
        <f t="shared" si="3792"/>
        <v>0</v>
      </c>
      <c r="L366" s="25">
        <f t="shared" si="3792"/>
        <v>0</v>
      </c>
      <c r="M366" s="25">
        <f t="shared" si="3792"/>
        <v>0</v>
      </c>
      <c r="N366" s="25">
        <f t="shared" si="3792"/>
        <v>0</v>
      </c>
      <c r="O366" s="25">
        <f t="shared" si="3792"/>
        <v>0</v>
      </c>
      <c r="P366" s="25">
        <f t="shared" ref="P366" si="3793" xml:space="preserve"> P365 * P362</f>
        <v>0</v>
      </c>
      <c r="Q366" s="25">
        <f xml:space="preserve"> Q365 * Q362</f>
        <v>0</v>
      </c>
      <c r="R366" s="25">
        <f xml:space="preserve"> R365 * R362</f>
        <v>0</v>
      </c>
      <c r="S366" s="25">
        <f t="shared" ref="S366" si="3794" xml:space="preserve"> S365 * S362</f>
        <v>0</v>
      </c>
      <c r="T366" s="25">
        <f xml:space="preserve"> T365 * T362</f>
        <v>0</v>
      </c>
      <c r="U366" s="25">
        <f xml:space="preserve"> U365 * U362</f>
        <v>0</v>
      </c>
      <c r="V366" s="25">
        <f t="shared" ref="V366" si="3795" xml:space="preserve"> V365 * V362</f>
        <v>0</v>
      </c>
      <c r="W366" s="25">
        <f xml:space="preserve"> W365 * W362</f>
        <v>0</v>
      </c>
      <c r="X366" s="25">
        <f t="shared" ref="X366" si="3796" xml:space="preserve"> X365 * X362</f>
        <v>0</v>
      </c>
      <c r="Y366" s="25">
        <f t="shared" ref="Y366" si="3797" xml:space="preserve"> Y365 * Y362</f>
        <v>0</v>
      </c>
      <c r="Z366" s="25">
        <f t="shared" ref="Z366" si="3798" xml:space="preserve"> Z365 * Z362</f>
        <v>0</v>
      </c>
      <c r="AA366" s="25">
        <f xml:space="preserve"> AA365 * AA362</f>
        <v>0</v>
      </c>
      <c r="AB366" s="25">
        <f t="shared" ref="AB366" si="3799" xml:space="preserve"> AB365 * AB362</f>
        <v>0</v>
      </c>
      <c r="AC366" s="25">
        <f t="shared" ref="AC366" si="3800" xml:space="preserve"> AC365 * AC362</f>
        <v>70289.501519120284</v>
      </c>
      <c r="AD366" s="25">
        <f t="shared" ref="AD366" si="3801" xml:space="preserve"> AD365 * AD362</f>
        <v>70289.501519120284</v>
      </c>
      <c r="AE366" s="25">
        <f xml:space="preserve"> AE365 * AE362</f>
        <v>70289.501519120284</v>
      </c>
      <c r="AF366" s="25">
        <f t="shared" ref="AF366" si="3802" xml:space="preserve"> AF365 * AF362</f>
        <v>70289.501519120284</v>
      </c>
      <c r="AG366" s="25">
        <f t="shared" ref="AG366" si="3803" xml:space="preserve"> AG365 * AG362</f>
        <v>70289.501519120284</v>
      </c>
      <c r="AH366" s="25">
        <f t="shared" ref="AH366" si="3804" xml:space="preserve"> AH365 * AH362</f>
        <v>70289.501519120284</v>
      </c>
      <c r="AI366" s="25">
        <f t="shared" ref="AI366" si="3805" xml:space="preserve"> AI365 * AI362</f>
        <v>70289.501519120284</v>
      </c>
      <c r="AJ366" s="25">
        <f xml:space="preserve"> AJ365 * AJ362</f>
        <v>70289.501519120284</v>
      </c>
      <c r="AK366" s="25">
        <f t="shared" ref="AK366" si="3806" xml:space="preserve"> AK365 * AK362</f>
        <v>70289.501519120284</v>
      </c>
      <c r="AL366" s="25">
        <f t="shared" ref="AL366" si="3807" xml:space="preserve"> AL365 * AL362</f>
        <v>70289.501519120284</v>
      </c>
      <c r="AM366" s="25">
        <f t="shared" ref="AM366" si="3808" xml:space="preserve"> AM365 * AM362</f>
        <v>70289.501519120284</v>
      </c>
      <c r="AN366" s="25">
        <f t="shared" ref="AN366" si="3809" xml:space="preserve"> AN365 * AN362</f>
        <v>70289.501519120284</v>
      </c>
      <c r="AO366" s="25">
        <f t="shared" ref="AO366" si="3810" xml:space="preserve"> AO365 * AO362</f>
        <v>49202.651063384197</v>
      </c>
      <c r="AP366" s="25">
        <f t="shared" ref="AP366" si="3811" xml:space="preserve"> AP365 * AP362</f>
        <v>49202.651063384197</v>
      </c>
      <c r="AQ366" s="25">
        <f t="shared" ref="AQ366" si="3812" xml:space="preserve"> AQ365 * AQ362</f>
        <v>49202.651063384197</v>
      </c>
      <c r="AR366" s="25">
        <f t="shared" ref="AR366" si="3813" xml:space="preserve"> AR365 * AR362</f>
        <v>49202.651063384197</v>
      </c>
      <c r="AS366" s="25">
        <f t="shared" ref="AS366" si="3814" xml:space="preserve"> AS365 * AS362</f>
        <v>49202.651063384197</v>
      </c>
      <c r="AT366" s="25">
        <f t="shared" ref="AT366" si="3815" xml:space="preserve"> AT365 * AT362</f>
        <v>49202.651063384197</v>
      </c>
      <c r="AU366" s="25">
        <f t="shared" ref="AU366" si="3816" xml:space="preserve"> AU365 * AU362</f>
        <v>49202.651063384197</v>
      </c>
      <c r="AV366" s="25">
        <f t="shared" ref="AV366" si="3817" xml:space="preserve"> AV365 * AV362</f>
        <v>49202.651063384197</v>
      </c>
      <c r="AW366" s="25">
        <f t="shared" ref="AW366" si="3818" xml:space="preserve"> AW365 * AW362</f>
        <v>49202.651063384197</v>
      </c>
      <c r="AX366" s="25">
        <f t="shared" ref="AX366" si="3819" xml:space="preserve"> AX365 * AX362</f>
        <v>49202.651063384197</v>
      </c>
      <c r="AY366" s="25">
        <f t="shared" ref="AY366" si="3820" xml:space="preserve"> AY365 * AY362</f>
        <v>49202.651063384197</v>
      </c>
      <c r="AZ366" s="25">
        <f t="shared" ref="AZ366" si="3821" xml:space="preserve"> AZ365 * AZ362</f>
        <v>49202.651063384197</v>
      </c>
      <c r="BA366" s="25">
        <f t="shared" ref="BA366" si="3822" xml:space="preserve"> BA365 * BA362</f>
        <v>28115.800607648111</v>
      </c>
      <c r="BB366" s="25">
        <f t="shared" ref="BB366" si="3823" xml:space="preserve"> BB365 * BB362</f>
        <v>28115.800607648111</v>
      </c>
      <c r="BC366" s="25">
        <f t="shared" ref="BC366" si="3824" xml:space="preserve"> BC365 * BC362</f>
        <v>28115.800607648111</v>
      </c>
      <c r="BD366" s="25">
        <f t="shared" ref="BD366" si="3825" xml:space="preserve"> BD365 * BD362</f>
        <v>28115.800607648111</v>
      </c>
      <c r="BE366" s="25">
        <f t="shared" ref="BE366" si="3826" xml:space="preserve"> BE365 * BE362</f>
        <v>28115.800607648111</v>
      </c>
      <c r="BF366" s="25">
        <f t="shared" ref="BF366" si="3827" xml:space="preserve"> BF365 * BF362</f>
        <v>28115.800607648111</v>
      </c>
      <c r="BG366" s="25">
        <f t="shared" ref="BG366" si="3828" xml:space="preserve"> BG365 * BG362</f>
        <v>28115.800607648111</v>
      </c>
      <c r="BH366" s="25">
        <f t="shared" ref="BH366" si="3829" xml:space="preserve"> BH365 * BH362</f>
        <v>28115.800607648111</v>
      </c>
      <c r="BI366" s="25">
        <f t="shared" ref="BI366" si="3830" xml:space="preserve"> BI365 * BI362</f>
        <v>28115.800607648111</v>
      </c>
      <c r="BJ366" s="25">
        <f t="shared" ref="BJ366" si="3831" xml:space="preserve"> BJ365 * BJ362</f>
        <v>28115.800607648111</v>
      </c>
      <c r="BK366" s="25">
        <f t="shared" ref="BK366" si="3832" xml:space="preserve"> BK365 * BK362</f>
        <v>28115.800607648111</v>
      </c>
      <c r="BL366" s="25">
        <f t="shared" ref="BL366" si="3833" xml:space="preserve"> BL365 * BL362</f>
        <v>28115.800607648111</v>
      </c>
    </row>
    <row r="367" spans="2:65" outlineLevel="3">
      <c r="B367" s="3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</row>
    <row r="368" spans="2:65" outlineLevel="2">
      <c r="B368" s="3" t="s">
        <v>127</v>
      </c>
      <c r="C368" s="4" t="s">
        <v>18</v>
      </c>
      <c r="E368" s="25">
        <f xml:space="preserve"> E371</f>
        <v>0</v>
      </c>
      <c r="F368" s="25">
        <f xml:space="preserve"> F371</f>
        <v>0</v>
      </c>
      <c r="G368" s="25">
        <f t="shared" ref="G368:BL368" si="3834" xml:space="preserve"> G371</f>
        <v>0</v>
      </c>
      <c r="H368" s="25">
        <f xml:space="preserve"> H371</f>
        <v>0</v>
      </c>
      <c r="I368" s="25">
        <f t="shared" si="3834"/>
        <v>0</v>
      </c>
      <c r="J368" s="25">
        <f t="shared" si="3834"/>
        <v>0</v>
      </c>
      <c r="K368" s="25">
        <f t="shared" si="3834"/>
        <v>0</v>
      </c>
      <c r="L368" s="25">
        <f t="shared" si="3834"/>
        <v>0</v>
      </c>
      <c r="M368" s="25">
        <f t="shared" si="3834"/>
        <v>0</v>
      </c>
      <c r="N368" s="25">
        <f t="shared" si="3834"/>
        <v>0</v>
      </c>
      <c r="O368" s="25">
        <f t="shared" si="3834"/>
        <v>0</v>
      </c>
      <c r="P368" s="25">
        <f t="shared" si="3834"/>
        <v>0</v>
      </c>
      <c r="Q368" s="25">
        <f t="shared" si="3834"/>
        <v>0</v>
      </c>
      <c r="R368" s="25">
        <f t="shared" si="3834"/>
        <v>0</v>
      </c>
      <c r="S368" s="25">
        <f t="shared" si="3834"/>
        <v>0</v>
      </c>
      <c r="T368" s="25">
        <f t="shared" si="3834"/>
        <v>0</v>
      </c>
      <c r="U368" s="25">
        <f t="shared" si="3834"/>
        <v>0</v>
      </c>
      <c r="V368" s="25">
        <f t="shared" si="3834"/>
        <v>0</v>
      </c>
      <c r="W368" s="25">
        <f t="shared" si="3834"/>
        <v>0</v>
      </c>
      <c r="X368" s="25">
        <f t="shared" si="3834"/>
        <v>0</v>
      </c>
      <c r="Y368" s="25">
        <f t="shared" si="3834"/>
        <v>0</v>
      </c>
      <c r="Z368" s="25">
        <f t="shared" si="3834"/>
        <v>0</v>
      </c>
      <c r="AA368" s="25">
        <f t="shared" si="3834"/>
        <v>0</v>
      </c>
      <c r="AB368" s="25">
        <f t="shared" si="3834"/>
        <v>0</v>
      </c>
      <c r="AC368" s="25">
        <f t="shared" si="3834"/>
        <v>0</v>
      </c>
      <c r="AD368" s="25">
        <f t="shared" si="3834"/>
        <v>0</v>
      </c>
      <c r="AE368" s="25">
        <f t="shared" si="3834"/>
        <v>0</v>
      </c>
      <c r="AF368" s="25">
        <f t="shared" si="3834"/>
        <v>0</v>
      </c>
      <c r="AG368" s="25">
        <f t="shared" si="3834"/>
        <v>0</v>
      </c>
      <c r="AH368" s="25">
        <f t="shared" si="3834"/>
        <v>0</v>
      </c>
      <c r="AI368" s="25">
        <f t="shared" si="3834"/>
        <v>0</v>
      </c>
      <c r="AJ368" s="25">
        <f t="shared" si="3834"/>
        <v>0</v>
      </c>
      <c r="AK368" s="25">
        <f t="shared" si="3834"/>
        <v>0</v>
      </c>
      <c r="AL368" s="25">
        <f t="shared" si="3834"/>
        <v>0</v>
      </c>
      <c r="AM368" s="25">
        <f t="shared" si="3834"/>
        <v>0</v>
      </c>
      <c r="AN368" s="25">
        <f t="shared" si="3834"/>
        <v>0</v>
      </c>
      <c r="AO368" s="25">
        <f t="shared" si="3834"/>
        <v>6000000</v>
      </c>
      <c r="AP368" s="25">
        <f t="shared" si="3834"/>
        <v>0</v>
      </c>
      <c r="AQ368" s="25">
        <f t="shared" si="3834"/>
        <v>0</v>
      </c>
      <c r="AR368" s="25">
        <f t="shared" si="3834"/>
        <v>0</v>
      </c>
      <c r="AS368" s="25">
        <f t="shared" si="3834"/>
        <v>0</v>
      </c>
      <c r="AT368" s="25">
        <f t="shared" si="3834"/>
        <v>0</v>
      </c>
      <c r="AU368" s="25">
        <f t="shared" si="3834"/>
        <v>0</v>
      </c>
      <c r="AV368" s="25">
        <f t="shared" si="3834"/>
        <v>0</v>
      </c>
      <c r="AW368" s="25">
        <f t="shared" si="3834"/>
        <v>0</v>
      </c>
      <c r="AX368" s="25">
        <f t="shared" si="3834"/>
        <v>0</v>
      </c>
      <c r="AY368" s="25">
        <f t="shared" si="3834"/>
        <v>0</v>
      </c>
      <c r="AZ368" s="25">
        <f t="shared" si="3834"/>
        <v>0</v>
      </c>
      <c r="BA368" s="25">
        <f t="shared" si="3834"/>
        <v>0</v>
      </c>
      <c r="BB368" s="25">
        <f t="shared" si="3834"/>
        <v>0</v>
      </c>
      <c r="BC368" s="25">
        <f t="shared" si="3834"/>
        <v>0</v>
      </c>
      <c r="BD368" s="25">
        <f t="shared" si="3834"/>
        <v>0</v>
      </c>
      <c r="BE368" s="25">
        <f t="shared" si="3834"/>
        <v>0</v>
      </c>
      <c r="BF368" s="25">
        <f t="shared" si="3834"/>
        <v>0</v>
      </c>
      <c r="BG368" s="25">
        <f t="shared" si="3834"/>
        <v>0</v>
      </c>
      <c r="BH368" s="25">
        <f t="shared" si="3834"/>
        <v>0</v>
      </c>
      <c r="BI368" s="25">
        <f t="shared" si="3834"/>
        <v>0</v>
      </c>
      <c r="BJ368" s="25">
        <f t="shared" si="3834"/>
        <v>0</v>
      </c>
      <c r="BK368" s="25">
        <f t="shared" si="3834"/>
        <v>0</v>
      </c>
      <c r="BL368" s="25">
        <f t="shared" si="3834"/>
        <v>0</v>
      </c>
    </row>
    <row r="369" spans="2:77" ht="14.45" outlineLevel="3">
      <c r="B369" s="56" t="s">
        <v>119</v>
      </c>
      <c r="C369" s="34" t="s">
        <v>83</v>
      </c>
      <c r="D369" s="54">
        <v>0.15</v>
      </c>
      <c r="E369" s="55">
        <f xml:space="preserve"> $D369</f>
        <v>0.15</v>
      </c>
      <c r="F369" s="55">
        <f t="shared" ref="F369:BL369" si="3835" xml:space="preserve"> $D369</f>
        <v>0.15</v>
      </c>
      <c r="G369" s="55">
        <f t="shared" si="3835"/>
        <v>0.15</v>
      </c>
      <c r="H369" s="55">
        <f t="shared" si="3835"/>
        <v>0.15</v>
      </c>
      <c r="I369" s="55">
        <f t="shared" si="3835"/>
        <v>0.15</v>
      </c>
      <c r="J369" s="55">
        <f xml:space="preserve"> $D369</f>
        <v>0.15</v>
      </c>
      <c r="K369" s="55">
        <f t="shared" si="3835"/>
        <v>0.15</v>
      </c>
      <c r="L369" s="55">
        <f t="shared" si="3835"/>
        <v>0.15</v>
      </c>
      <c r="M369" s="55">
        <f t="shared" si="3835"/>
        <v>0.15</v>
      </c>
      <c r="N369" s="55">
        <f t="shared" si="3835"/>
        <v>0.15</v>
      </c>
      <c r="O369" s="55">
        <f t="shared" si="3835"/>
        <v>0.15</v>
      </c>
      <c r="P369" s="55">
        <f xml:space="preserve"> $D369</f>
        <v>0.15</v>
      </c>
      <c r="Q369" s="55">
        <f t="shared" si="3835"/>
        <v>0.15</v>
      </c>
      <c r="R369" s="55">
        <f t="shared" si="3835"/>
        <v>0.15</v>
      </c>
      <c r="S369" s="55">
        <f t="shared" si="3835"/>
        <v>0.15</v>
      </c>
      <c r="T369" s="55">
        <f xml:space="preserve"> $D369</f>
        <v>0.15</v>
      </c>
      <c r="U369" s="55">
        <f t="shared" si="3835"/>
        <v>0.15</v>
      </c>
      <c r="V369" s="55">
        <f t="shared" si="3835"/>
        <v>0.15</v>
      </c>
      <c r="W369" s="55">
        <f xml:space="preserve"> $D369</f>
        <v>0.15</v>
      </c>
      <c r="X369" s="55">
        <f t="shared" si="3835"/>
        <v>0.15</v>
      </c>
      <c r="Y369" s="55">
        <f t="shared" si="3835"/>
        <v>0.15</v>
      </c>
      <c r="Z369" s="55">
        <f t="shared" si="3835"/>
        <v>0.15</v>
      </c>
      <c r="AA369" s="55">
        <f t="shared" si="3835"/>
        <v>0.15</v>
      </c>
      <c r="AB369" s="55">
        <f t="shared" si="3835"/>
        <v>0.15</v>
      </c>
      <c r="AC369" s="55">
        <f t="shared" si="3835"/>
        <v>0.15</v>
      </c>
      <c r="AD369" s="55">
        <f t="shared" si="3835"/>
        <v>0.15</v>
      </c>
      <c r="AE369" s="55">
        <f t="shared" si="3835"/>
        <v>0.15</v>
      </c>
      <c r="AF369" s="55">
        <f t="shared" si="3835"/>
        <v>0.15</v>
      </c>
      <c r="AG369" s="55">
        <f t="shared" si="3835"/>
        <v>0.15</v>
      </c>
      <c r="AH369" s="55">
        <f t="shared" si="3835"/>
        <v>0.15</v>
      </c>
      <c r="AI369" s="55">
        <f t="shared" si="3835"/>
        <v>0.15</v>
      </c>
      <c r="AJ369" s="55">
        <f t="shared" si="3835"/>
        <v>0.15</v>
      </c>
      <c r="AK369" s="55">
        <f t="shared" si="3835"/>
        <v>0.15</v>
      </c>
      <c r="AL369" s="55">
        <f t="shared" si="3835"/>
        <v>0.15</v>
      </c>
      <c r="AM369" s="55">
        <f t="shared" si="3835"/>
        <v>0.15</v>
      </c>
      <c r="AN369" s="55">
        <f t="shared" si="3835"/>
        <v>0.15</v>
      </c>
      <c r="AO369" s="55">
        <f t="shared" si="3835"/>
        <v>0.15</v>
      </c>
      <c r="AP369" s="55">
        <f t="shared" si="3835"/>
        <v>0.15</v>
      </c>
      <c r="AQ369" s="55">
        <f t="shared" si="3835"/>
        <v>0.15</v>
      </c>
      <c r="AR369" s="55">
        <f t="shared" si="3835"/>
        <v>0.15</v>
      </c>
      <c r="AS369" s="55">
        <f t="shared" si="3835"/>
        <v>0.15</v>
      </c>
      <c r="AT369" s="55">
        <f t="shared" si="3835"/>
        <v>0.15</v>
      </c>
      <c r="AU369" s="55">
        <f t="shared" si="3835"/>
        <v>0.15</v>
      </c>
      <c r="AV369" s="55">
        <f t="shared" si="3835"/>
        <v>0.15</v>
      </c>
      <c r="AW369" s="55">
        <f t="shared" si="3835"/>
        <v>0.15</v>
      </c>
      <c r="AX369" s="55">
        <f t="shared" si="3835"/>
        <v>0.15</v>
      </c>
      <c r="AY369" s="55">
        <f t="shared" si="3835"/>
        <v>0.15</v>
      </c>
      <c r="AZ369" s="55">
        <f t="shared" si="3835"/>
        <v>0.15</v>
      </c>
      <c r="BA369" s="55">
        <f t="shared" si="3835"/>
        <v>0.15</v>
      </c>
      <c r="BB369" s="55">
        <f t="shared" si="3835"/>
        <v>0.15</v>
      </c>
      <c r="BC369" s="55">
        <f t="shared" si="3835"/>
        <v>0.15</v>
      </c>
      <c r="BD369" s="55">
        <f t="shared" si="3835"/>
        <v>0.15</v>
      </c>
      <c r="BE369" s="55">
        <f t="shared" si="3835"/>
        <v>0.15</v>
      </c>
      <c r="BF369" s="55">
        <f t="shared" si="3835"/>
        <v>0.15</v>
      </c>
      <c r="BG369" s="55">
        <f t="shared" si="3835"/>
        <v>0.15</v>
      </c>
      <c r="BH369" s="55">
        <f t="shared" si="3835"/>
        <v>0.15</v>
      </c>
      <c r="BI369" s="55">
        <f t="shared" si="3835"/>
        <v>0.15</v>
      </c>
      <c r="BJ369" s="55">
        <f t="shared" si="3835"/>
        <v>0.15</v>
      </c>
      <c r="BK369" s="55">
        <f t="shared" si="3835"/>
        <v>0.15</v>
      </c>
      <c r="BL369" s="55">
        <f t="shared" si="3835"/>
        <v>0.15</v>
      </c>
    </row>
    <row r="370" spans="2:77" ht="14.45" outlineLevel="3">
      <c r="B370" s="56" t="s">
        <v>120</v>
      </c>
      <c r="C370" s="34" t="s">
        <v>83</v>
      </c>
      <c r="E370" s="55">
        <f>POWER(1+E369, E$5) - 1</f>
        <v>1.171491691985338E-2</v>
      </c>
      <c r="F370" s="55">
        <f t="shared" ref="F370" si="3836">POWER(1+F369, F$5) - 1</f>
        <v>1.171491691985338E-2</v>
      </c>
      <c r="G370" s="55">
        <f t="shared" ref="G370" si="3837">POWER(1+G369, G$5) - 1</f>
        <v>1.171491691985338E-2</v>
      </c>
      <c r="H370" s="55">
        <f t="shared" ref="H370" si="3838">POWER(1+H369, H$5) - 1</f>
        <v>1.171491691985338E-2</v>
      </c>
      <c r="I370" s="55">
        <f t="shared" ref="I370" si="3839">POWER(1+I369, I$5) - 1</f>
        <v>1.171491691985338E-2</v>
      </c>
      <c r="J370" s="55">
        <f>POWER(1+J369, J$5) - 1</f>
        <v>1.171491691985338E-2</v>
      </c>
      <c r="K370" s="55">
        <f t="shared" ref="K370" si="3840">POWER(1+K369, K$5) - 1</f>
        <v>1.171491691985338E-2</v>
      </c>
      <c r="L370" s="55">
        <f t="shared" ref="L370" si="3841">POWER(1+L369, L$5) - 1</f>
        <v>1.171491691985338E-2</v>
      </c>
      <c r="M370" s="55">
        <f t="shared" ref="M370" si="3842">POWER(1+M369, M$5) - 1</f>
        <v>1.171491691985338E-2</v>
      </c>
      <c r="N370" s="55">
        <f t="shared" ref="N370" si="3843">POWER(1+N369, N$5) - 1</f>
        <v>1.171491691985338E-2</v>
      </c>
      <c r="O370" s="55">
        <f t="shared" ref="O370" si="3844">POWER(1+O369, O$5) - 1</f>
        <v>1.171491691985338E-2</v>
      </c>
      <c r="P370" s="55">
        <f t="shared" ref="P370" si="3845">POWER(1+P369, P$5) - 1</f>
        <v>1.171491691985338E-2</v>
      </c>
      <c r="Q370" s="55">
        <f t="shared" ref="Q370" si="3846">POWER(1+Q369, Q$5) - 1</f>
        <v>1.171491691985338E-2</v>
      </c>
      <c r="R370" s="55">
        <f t="shared" ref="R370" si="3847">POWER(1+R369, R$5) - 1</f>
        <v>1.171491691985338E-2</v>
      </c>
      <c r="S370" s="55">
        <f t="shared" ref="S370" si="3848">POWER(1+S369, S$5) - 1</f>
        <v>1.171491691985338E-2</v>
      </c>
      <c r="T370" s="55">
        <f t="shared" ref="T370" si="3849">POWER(1+T369, T$5) - 1</f>
        <v>1.171491691985338E-2</v>
      </c>
      <c r="U370" s="55">
        <f t="shared" ref="U370" si="3850">POWER(1+U369, U$5) - 1</f>
        <v>1.171491691985338E-2</v>
      </c>
      <c r="V370" s="55">
        <f t="shared" ref="V370" si="3851">POWER(1+V369, V$5) - 1</f>
        <v>1.171491691985338E-2</v>
      </c>
      <c r="W370" s="55">
        <f t="shared" ref="W370" si="3852">POWER(1+W369, W$5) - 1</f>
        <v>1.171491691985338E-2</v>
      </c>
      <c r="X370" s="55">
        <f t="shared" ref="X370" si="3853">POWER(1+X369, X$5) - 1</f>
        <v>1.171491691985338E-2</v>
      </c>
      <c r="Y370" s="55">
        <f t="shared" ref="Y370" si="3854">POWER(1+Y369, Y$5) - 1</f>
        <v>1.171491691985338E-2</v>
      </c>
      <c r="Z370" s="55">
        <f t="shared" ref="Z370" si="3855">POWER(1+Z369, Z$5) - 1</f>
        <v>1.171491691985338E-2</v>
      </c>
      <c r="AA370" s="55">
        <f t="shared" ref="AA370" si="3856">POWER(1+AA369, AA$5) - 1</f>
        <v>1.171491691985338E-2</v>
      </c>
      <c r="AB370" s="55">
        <f t="shared" ref="AB370" si="3857">POWER(1+AB369, AB$5) - 1</f>
        <v>1.171491691985338E-2</v>
      </c>
      <c r="AC370" s="55">
        <f t="shared" ref="AC370" si="3858">POWER(1+AC369, AC$5) - 1</f>
        <v>1.171491691985338E-2</v>
      </c>
      <c r="AD370" s="55">
        <f t="shared" ref="AD370" si="3859">POWER(1+AD369, AD$5) - 1</f>
        <v>1.171491691985338E-2</v>
      </c>
      <c r="AE370" s="55">
        <f t="shared" ref="AE370" si="3860">POWER(1+AE369, AE$5) - 1</f>
        <v>1.171491691985338E-2</v>
      </c>
      <c r="AF370" s="55">
        <f t="shared" ref="AF370" si="3861">POWER(1+AF369, AF$5) - 1</f>
        <v>1.171491691985338E-2</v>
      </c>
      <c r="AG370" s="55">
        <f t="shared" ref="AG370" si="3862">POWER(1+AG369, AG$5) - 1</f>
        <v>1.171491691985338E-2</v>
      </c>
      <c r="AH370" s="55">
        <f t="shared" ref="AH370" si="3863">POWER(1+AH369, AH$5) - 1</f>
        <v>1.171491691985338E-2</v>
      </c>
      <c r="AI370" s="55">
        <f t="shared" ref="AI370" si="3864">POWER(1+AI369, AI$5) - 1</f>
        <v>1.171491691985338E-2</v>
      </c>
      <c r="AJ370" s="55">
        <f t="shared" ref="AJ370" si="3865">POWER(1+AJ369, AJ$5) - 1</f>
        <v>1.171491691985338E-2</v>
      </c>
      <c r="AK370" s="55">
        <f t="shared" ref="AK370" si="3866">POWER(1+AK369, AK$5) - 1</f>
        <v>1.171491691985338E-2</v>
      </c>
      <c r="AL370" s="55">
        <f t="shared" ref="AL370" si="3867">POWER(1+AL369, AL$5) - 1</f>
        <v>1.171491691985338E-2</v>
      </c>
      <c r="AM370" s="55">
        <f t="shared" ref="AM370" si="3868">POWER(1+AM369, AM$5) - 1</f>
        <v>1.171491691985338E-2</v>
      </c>
      <c r="AN370" s="55">
        <f t="shared" ref="AN370" si="3869">POWER(1+AN369, AN$5) - 1</f>
        <v>1.171491691985338E-2</v>
      </c>
      <c r="AO370" s="55">
        <f t="shared" ref="AO370" si="3870">POWER(1+AO369, AO$5) - 1</f>
        <v>1.171491691985338E-2</v>
      </c>
      <c r="AP370" s="55">
        <f t="shared" ref="AP370" si="3871">POWER(1+AP369, AP$5) - 1</f>
        <v>1.171491691985338E-2</v>
      </c>
      <c r="AQ370" s="55">
        <f t="shared" ref="AQ370" si="3872">POWER(1+AQ369, AQ$5) - 1</f>
        <v>1.171491691985338E-2</v>
      </c>
      <c r="AR370" s="55">
        <f t="shared" ref="AR370" si="3873">POWER(1+AR369, AR$5) - 1</f>
        <v>1.171491691985338E-2</v>
      </c>
      <c r="AS370" s="55">
        <f t="shared" ref="AS370" si="3874">POWER(1+AS369, AS$5) - 1</f>
        <v>1.171491691985338E-2</v>
      </c>
      <c r="AT370" s="55">
        <f t="shared" ref="AT370" si="3875">POWER(1+AT369, AT$5) - 1</f>
        <v>1.171491691985338E-2</v>
      </c>
      <c r="AU370" s="55">
        <f t="shared" ref="AU370" si="3876">POWER(1+AU369, AU$5) - 1</f>
        <v>1.171491691985338E-2</v>
      </c>
      <c r="AV370" s="55">
        <f t="shared" ref="AV370" si="3877">POWER(1+AV369, AV$5) - 1</f>
        <v>1.171491691985338E-2</v>
      </c>
      <c r="AW370" s="55">
        <f t="shared" ref="AW370" si="3878">POWER(1+AW369, AW$5) - 1</f>
        <v>1.171491691985338E-2</v>
      </c>
      <c r="AX370" s="55">
        <f t="shared" ref="AX370" si="3879">POWER(1+AX369, AX$5) - 1</f>
        <v>1.171491691985338E-2</v>
      </c>
      <c r="AY370" s="55">
        <f t="shared" ref="AY370" si="3880">POWER(1+AY369, AY$5) - 1</f>
        <v>1.171491691985338E-2</v>
      </c>
      <c r="AZ370" s="55">
        <f t="shared" ref="AZ370" si="3881">POWER(1+AZ369, AZ$5) - 1</f>
        <v>1.171491691985338E-2</v>
      </c>
      <c r="BA370" s="55">
        <f t="shared" ref="BA370" si="3882">POWER(1+BA369, BA$5) - 1</f>
        <v>1.171491691985338E-2</v>
      </c>
      <c r="BB370" s="55">
        <f t="shared" ref="BB370" si="3883">POWER(1+BB369, BB$5) - 1</f>
        <v>1.171491691985338E-2</v>
      </c>
      <c r="BC370" s="55">
        <f t="shared" ref="BC370" si="3884">POWER(1+BC369, BC$5) - 1</f>
        <v>1.171491691985338E-2</v>
      </c>
      <c r="BD370" s="55">
        <f t="shared" ref="BD370" si="3885">POWER(1+BD369, BD$5) - 1</f>
        <v>1.171491691985338E-2</v>
      </c>
      <c r="BE370" s="55">
        <f t="shared" ref="BE370" si="3886">POWER(1+BE369, BE$5) - 1</f>
        <v>1.171491691985338E-2</v>
      </c>
      <c r="BF370" s="55">
        <f t="shared" ref="BF370" si="3887">POWER(1+BF369, BF$5) - 1</f>
        <v>1.171491691985338E-2</v>
      </c>
      <c r="BG370" s="55">
        <f t="shared" ref="BG370" si="3888">POWER(1+BG369, BG$5) - 1</f>
        <v>1.171491691985338E-2</v>
      </c>
      <c r="BH370" s="55">
        <f t="shared" ref="BH370" si="3889">POWER(1+BH369, BH$5) - 1</f>
        <v>1.171491691985338E-2</v>
      </c>
      <c r="BI370" s="55">
        <f t="shared" ref="BI370" si="3890">POWER(1+BI369, BI$5) - 1</f>
        <v>1.171491691985338E-2</v>
      </c>
      <c r="BJ370" s="55">
        <f t="shared" ref="BJ370" si="3891">POWER(1+BJ369, BJ$5) - 1</f>
        <v>1.171491691985338E-2</v>
      </c>
      <c r="BK370" s="55">
        <f t="shared" ref="BK370" si="3892">POWER(1+BK369, BK$5) - 1</f>
        <v>1.171491691985338E-2</v>
      </c>
      <c r="BL370" s="55">
        <f t="shared" ref="BL370" si="3893">POWER(1+BL369, BL$5) - 1</f>
        <v>1.171491691985338E-2</v>
      </c>
    </row>
    <row r="371" spans="2:77" outlineLevel="3">
      <c r="B371" s="2" t="s">
        <v>121</v>
      </c>
      <c r="C371" s="4" t="s">
        <v>18</v>
      </c>
      <c r="E371" s="60">
        <v>0</v>
      </c>
      <c r="F371" s="60">
        <v>0</v>
      </c>
      <c r="G371" s="60">
        <v>0</v>
      </c>
      <c r="H371" s="60">
        <v>0</v>
      </c>
      <c r="I371" s="60">
        <v>0</v>
      </c>
      <c r="J371" s="60">
        <v>0</v>
      </c>
      <c r="K371" s="60">
        <v>0</v>
      </c>
      <c r="L371" s="60">
        <v>0</v>
      </c>
      <c r="M371" s="60">
        <v>0</v>
      </c>
      <c r="N371" s="60">
        <v>0</v>
      </c>
      <c r="O371" s="60">
        <v>0</v>
      </c>
      <c r="P371" s="60">
        <v>0</v>
      </c>
      <c r="Q371" s="60">
        <v>0</v>
      </c>
      <c r="R371" s="60">
        <v>0</v>
      </c>
      <c r="S371" s="60">
        <v>0</v>
      </c>
      <c r="T371" s="60">
        <v>0</v>
      </c>
      <c r="U371" s="60">
        <v>0</v>
      </c>
      <c r="V371" s="60">
        <v>0</v>
      </c>
      <c r="W371" s="60">
        <v>0</v>
      </c>
      <c r="X371" s="60">
        <v>0</v>
      </c>
      <c r="Y371" s="60">
        <v>0</v>
      </c>
      <c r="Z371" s="60">
        <v>0</v>
      </c>
      <c r="AA371" s="60">
        <v>0</v>
      </c>
      <c r="AB371" s="60">
        <v>0</v>
      </c>
      <c r="AC371" s="60">
        <v>0</v>
      </c>
      <c r="AD371" s="60">
        <v>0</v>
      </c>
      <c r="AE371" s="60">
        <v>0</v>
      </c>
      <c r="AF371" s="60">
        <v>0</v>
      </c>
      <c r="AG371" s="60">
        <v>0</v>
      </c>
      <c r="AH371" s="60">
        <v>0</v>
      </c>
      <c r="AI371" s="60">
        <v>0</v>
      </c>
      <c r="AJ371" s="60">
        <v>0</v>
      </c>
      <c r="AK371" s="60">
        <v>0</v>
      </c>
      <c r="AL371" s="60">
        <v>0</v>
      </c>
      <c r="AM371" s="60">
        <v>0</v>
      </c>
      <c r="AN371" s="60">
        <v>0</v>
      </c>
      <c r="AO371" s="60">
        <f>120000*50</f>
        <v>6000000</v>
      </c>
      <c r="AP371" s="60">
        <v>0</v>
      </c>
      <c r="AQ371" s="60">
        <v>0</v>
      </c>
      <c r="AR371" s="60">
        <v>0</v>
      </c>
      <c r="AS371" s="60">
        <v>0</v>
      </c>
      <c r="AT371" s="60">
        <v>0</v>
      </c>
      <c r="AU371" s="60">
        <v>0</v>
      </c>
      <c r="AV371" s="60">
        <v>0</v>
      </c>
      <c r="AW371" s="60">
        <v>0</v>
      </c>
      <c r="AX371" s="60">
        <v>0</v>
      </c>
      <c r="AY371" s="60">
        <v>0</v>
      </c>
      <c r="AZ371" s="60">
        <v>0</v>
      </c>
      <c r="BA371" s="60">
        <v>0</v>
      </c>
      <c r="BB371" s="60">
        <v>0</v>
      </c>
      <c r="BC371" s="60">
        <v>0</v>
      </c>
      <c r="BD371" s="60">
        <v>0</v>
      </c>
      <c r="BE371" s="60">
        <v>0</v>
      </c>
      <c r="BF371" s="60">
        <v>0</v>
      </c>
      <c r="BG371" s="60">
        <v>0</v>
      </c>
      <c r="BH371" s="60">
        <v>0</v>
      </c>
      <c r="BI371" s="60">
        <v>0</v>
      </c>
      <c r="BJ371" s="60">
        <v>0</v>
      </c>
      <c r="BK371" s="60">
        <v>0</v>
      </c>
      <c r="BL371" s="60">
        <v>0</v>
      </c>
      <c r="BM371" s="60">
        <v>0</v>
      </c>
      <c r="BN371" s="60">
        <v>0</v>
      </c>
      <c r="BO371" s="60">
        <v>0</v>
      </c>
      <c r="BP371" s="60">
        <v>0</v>
      </c>
      <c r="BQ371" s="60">
        <v>0</v>
      </c>
      <c r="BR371" s="60">
        <v>0</v>
      </c>
      <c r="BS371" s="60">
        <v>0</v>
      </c>
      <c r="BT371" s="60">
        <v>0</v>
      </c>
      <c r="BU371" s="60">
        <v>0</v>
      </c>
      <c r="BV371" s="60">
        <v>0</v>
      </c>
      <c r="BW371" s="60">
        <v>0</v>
      </c>
      <c r="BX371" s="60">
        <v>0</v>
      </c>
      <c r="BY371" s="60">
        <v>0</v>
      </c>
    </row>
    <row r="372" spans="2:77" outlineLevel="3">
      <c r="B372" s="2" t="s">
        <v>122</v>
      </c>
      <c r="C372" s="4" t="s">
        <v>18</v>
      </c>
      <c r="D372" s="52" t="s">
        <v>45</v>
      </c>
      <c r="E372" s="60">
        <v>0</v>
      </c>
      <c r="F372" s="60">
        <v>0</v>
      </c>
      <c r="G372" s="60">
        <v>0</v>
      </c>
      <c r="H372" s="60">
        <v>0</v>
      </c>
      <c r="I372" s="60">
        <v>0</v>
      </c>
      <c r="J372" s="60">
        <v>0</v>
      </c>
      <c r="K372" s="60">
        <v>0</v>
      </c>
      <c r="L372" s="60">
        <v>0</v>
      </c>
      <c r="M372" s="60">
        <v>0</v>
      </c>
      <c r="N372" s="60">
        <v>0</v>
      </c>
      <c r="O372" s="60">
        <v>0</v>
      </c>
      <c r="P372" s="60">
        <v>0</v>
      </c>
      <c r="Q372" s="60">
        <v>0</v>
      </c>
      <c r="R372" s="60">
        <v>0</v>
      </c>
      <c r="S372" s="60">
        <v>0</v>
      </c>
      <c r="T372" s="60">
        <v>0</v>
      </c>
      <c r="U372" s="60">
        <v>0</v>
      </c>
      <c r="V372" s="60">
        <v>0</v>
      </c>
      <c r="W372" s="60">
        <v>0</v>
      </c>
      <c r="X372" s="60">
        <v>0</v>
      </c>
      <c r="Y372" s="60">
        <v>0</v>
      </c>
      <c r="Z372" s="60">
        <v>0</v>
      </c>
      <c r="AA372" s="60">
        <v>0</v>
      </c>
      <c r="AB372" s="60">
        <v>0</v>
      </c>
      <c r="AC372" s="60">
        <v>0</v>
      </c>
      <c r="AD372" s="60">
        <v>0</v>
      </c>
      <c r="AE372" s="60">
        <v>0</v>
      </c>
      <c r="AF372" s="60">
        <v>0</v>
      </c>
      <c r="AG372" s="60">
        <v>0</v>
      </c>
      <c r="AH372" s="60">
        <v>0</v>
      </c>
      <c r="AI372" s="60">
        <v>0</v>
      </c>
      <c r="AJ372" s="60">
        <v>0</v>
      </c>
      <c r="AK372" s="60">
        <v>0</v>
      </c>
      <c r="AL372" s="60">
        <v>0</v>
      </c>
      <c r="AM372" s="60">
        <v>0</v>
      </c>
      <c r="AN372" s="60">
        <v>0</v>
      </c>
      <c r="AO372" s="60">
        <v>0</v>
      </c>
      <c r="AP372" s="60">
        <v>0</v>
      </c>
      <c r="AQ372" s="60">
        <v>0</v>
      </c>
      <c r="AR372" s="60">
        <v>0</v>
      </c>
      <c r="AS372" s="60">
        <v>0</v>
      </c>
      <c r="AT372" s="60">
        <v>0</v>
      </c>
      <c r="AU372" s="60">
        <v>0</v>
      </c>
      <c r="AV372" s="60">
        <v>0</v>
      </c>
      <c r="AW372" s="60">
        <v>0</v>
      </c>
      <c r="AX372" s="60">
        <v>0</v>
      </c>
      <c r="AY372" s="60">
        <v>0</v>
      </c>
      <c r="AZ372" s="60">
        <v>0</v>
      </c>
      <c r="BA372" s="60">
        <f>AO371*0.3</f>
        <v>1800000</v>
      </c>
      <c r="BB372" s="60">
        <v>0</v>
      </c>
      <c r="BC372" s="60">
        <v>0</v>
      </c>
      <c r="BD372" s="60">
        <v>0</v>
      </c>
      <c r="BE372" s="60">
        <v>0</v>
      </c>
      <c r="BF372" s="60">
        <v>0</v>
      </c>
      <c r="BG372" s="60">
        <v>0</v>
      </c>
      <c r="BH372" s="60">
        <v>0</v>
      </c>
      <c r="BI372" s="60">
        <v>0</v>
      </c>
      <c r="BJ372" s="60">
        <v>0</v>
      </c>
      <c r="BK372" s="60">
        <v>0</v>
      </c>
      <c r="BL372" s="60">
        <v>0</v>
      </c>
      <c r="BM372" s="60">
        <f>AO371*0.3</f>
        <v>1800000</v>
      </c>
      <c r="BN372" s="60">
        <v>0</v>
      </c>
      <c r="BO372" s="60">
        <v>0</v>
      </c>
      <c r="BP372" s="60">
        <v>0</v>
      </c>
      <c r="BQ372" s="60">
        <v>0</v>
      </c>
      <c r="BR372" s="60">
        <v>0</v>
      </c>
      <c r="BS372" s="60">
        <v>0</v>
      </c>
      <c r="BT372" s="60">
        <v>0</v>
      </c>
      <c r="BU372" s="60">
        <v>0</v>
      </c>
      <c r="BV372" s="60">
        <v>0</v>
      </c>
      <c r="BW372" s="60">
        <v>0</v>
      </c>
      <c r="BX372" s="60">
        <v>0</v>
      </c>
      <c r="BY372" s="60">
        <f>AO371*0.4</f>
        <v>2400000</v>
      </c>
    </row>
    <row r="373" spans="2:77" outlineLevel="3">
      <c r="B373" s="2" t="s">
        <v>123</v>
      </c>
      <c r="C373" s="4" t="s">
        <v>18</v>
      </c>
      <c r="E373" s="25">
        <f xml:space="preserve"> D373 + E371 - E372</f>
        <v>0</v>
      </c>
      <c r="F373" s="25">
        <f xml:space="preserve"> E373 + F371 - F372</f>
        <v>0</v>
      </c>
      <c r="G373" s="25">
        <f t="shared" ref="G373" si="3894" xml:space="preserve"> F373 + G371 - G372</f>
        <v>0</v>
      </c>
      <c r="H373" s="25">
        <f t="shared" ref="H373" si="3895" xml:space="preserve"> G373 + H371 - H372</f>
        <v>0</v>
      </c>
      <c r="I373" s="25">
        <f t="shared" ref="I373" si="3896" xml:space="preserve"> H373 + I371 - I372</f>
        <v>0</v>
      </c>
      <c r="J373" s="25">
        <f xml:space="preserve"> I373 + J371 - J372</f>
        <v>0</v>
      </c>
      <c r="K373" s="25">
        <f xml:space="preserve"> J373 + K371 - K372</f>
        <v>0</v>
      </c>
      <c r="L373" s="25">
        <f xml:space="preserve"> K373 + L371 - L372</f>
        <v>0</v>
      </c>
      <c r="M373" s="25">
        <f t="shared" ref="M373" si="3897" xml:space="preserve"> L373 + M371 - M372</f>
        <v>0</v>
      </c>
      <c r="N373" s="25">
        <f t="shared" ref="N373" si="3898" xml:space="preserve"> M373 + N371 - N372</f>
        <v>0</v>
      </c>
      <c r="O373" s="25">
        <f t="shared" ref="O373" si="3899" xml:space="preserve"> N373 + O371 - O372</f>
        <v>0</v>
      </c>
      <c r="P373" s="25">
        <f t="shared" ref="P373" si="3900" xml:space="preserve"> O373 + P371 - P372</f>
        <v>0</v>
      </c>
      <c r="Q373" s="25">
        <f t="shared" ref="Q373" si="3901" xml:space="preserve"> P373 + Q371 - Q372</f>
        <v>0</v>
      </c>
      <c r="R373" s="25">
        <f t="shared" ref="R373" si="3902" xml:space="preserve"> Q373 + R371 - R372</f>
        <v>0</v>
      </c>
      <c r="S373" s="25">
        <f t="shared" ref="S373" si="3903" xml:space="preserve"> R373 + S371 - S372</f>
        <v>0</v>
      </c>
      <c r="T373" s="25">
        <f t="shared" ref="T373" si="3904" xml:space="preserve"> S373 + T371 - T372</f>
        <v>0</v>
      </c>
      <c r="U373" s="25">
        <f t="shared" ref="U373" si="3905" xml:space="preserve"> T373 + U371 - U372</f>
        <v>0</v>
      </c>
      <c r="V373" s="25">
        <f t="shared" ref="V373" si="3906" xml:space="preserve"> U373 + V371 - V372</f>
        <v>0</v>
      </c>
      <c r="W373" s="25">
        <f t="shared" ref="W373" si="3907" xml:space="preserve"> V373 + W371 - W372</f>
        <v>0</v>
      </c>
      <c r="X373" s="25">
        <f t="shared" ref="X373" si="3908" xml:space="preserve"> W373 + X371 - X372</f>
        <v>0</v>
      </c>
      <c r="Y373" s="25">
        <f t="shared" ref="Y373" si="3909" xml:space="preserve"> X373 + Y371 - Y372</f>
        <v>0</v>
      </c>
      <c r="Z373" s="25">
        <f t="shared" ref="Z373" si="3910" xml:space="preserve"> Y373 + Z371 - Z372</f>
        <v>0</v>
      </c>
      <c r="AA373" s="25">
        <f t="shared" ref="AA373" si="3911" xml:space="preserve"> Z373 + AA371 - AA372</f>
        <v>0</v>
      </c>
      <c r="AB373" s="25">
        <f t="shared" ref="AB373" si="3912" xml:space="preserve"> AA373 + AB371 - AB372</f>
        <v>0</v>
      </c>
      <c r="AC373" s="25">
        <f t="shared" ref="AC373" si="3913" xml:space="preserve"> AB373 + AC371 - AC372</f>
        <v>0</v>
      </c>
      <c r="AD373" s="25">
        <f t="shared" ref="AD373" si="3914" xml:space="preserve"> AC373 + AD371 - AD372</f>
        <v>0</v>
      </c>
      <c r="AE373" s="25">
        <f t="shared" ref="AE373" si="3915" xml:space="preserve"> AD373 + AE371 - AE372</f>
        <v>0</v>
      </c>
      <c r="AF373" s="25">
        <f t="shared" ref="AF373" si="3916" xml:space="preserve"> AE373 + AF371 - AF372</f>
        <v>0</v>
      </c>
      <c r="AG373" s="25">
        <f t="shared" ref="AG373" si="3917" xml:space="preserve"> AF373 + AG371 - AG372</f>
        <v>0</v>
      </c>
      <c r="AH373" s="25">
        <f t="shared" ref="AH373" si="3918" xml:space="preserve"> AG373 + AH371 - AH372</f>
        <v>0</v>
      </c>
      <c r="AI373" s="25">
        <f t="shared" ref="AI373" si="3919" xml:space="preserve"> AH373 + AI371 - AI372</f>
        <v>0</v>
      </c>
      <c r="AJ373" s="25">
        <f t="shared" ref="AJ373" si="3920" xml:space="preserve"> AI373 + AJ371 - AJ372</f>
        <v>0</v>
      </c>
      <c r="AK373" s="25">
        <f t="shared" ref="AK373" si="3921" xml:space="preserve"> AJ373 + AK371 - AK372</f>
        <v>0</v>
      </c>
      <c r="AL373" s="25">
        <f t="shared" ref="AL373" si="3922" xml:space="preserve"> AK373 + AL371 - AL372</f>
        <v>0</v>
      </c>
      <c r="AM373" s="25">
        <f t="shared" ref="AM373" si="3923" xml:space="preserve"> AL373 + AM371 - AM372</f>
        <v>0</v>
      </c>
      <c r="AN373" s="25">
        <f t="shared" ref="AN373" si="3924" xml:space="preserve"> AM373 + AN371 - AN372</f>
        <v>0</v>
      </c>
      <c r="AO373" s="25">
        <f t="shared" ref="AO373" si="3925" xml:space="preserve"> AN373 + AO371 - AO372</f>
        <v>6000000</v>
      </c>
      <c r="AP373" s="25">
        <f t="shared" ref="AP373" si="3926" xml:space="preserve"> AO373 + AP371 - AP372</f>
        <v>6000000</v>
      </c>
      <c r="AQ373" s="25">
        <f t="shared" ref="AQ373" si="3927" xml:space="preserve"> AP373 + AQ371 - AQ372</f>
        <v>6000000</v>
      </c>
      <c r="AR373" s="25">
        <f t="shared" ref="AR373" si="3928" xml:space="preserve"> AQ373 + AR371 - AR372</f>
        <v>6000000</v>
      </c>
      <c r="AS373" s="25">
        <f t="shared" ref="AS373" si="3929" xml:space="preserve"> AR373 + AS371 - AS372</f>
        <v>6000000</v>
      </c>
      <c r="AT373" s="25">
        <f t="shared" ref="AT373" si="3930" xml:space="preserve"> AS373 + AT371 - AT372</f>
        <v>6000000</v>
      </c>
      <c r="AU373" s="25">
        <f t="shared" ref="AU373" si="3931" xml:space="preserve"> AT373 + AU371 - AU372</f>
        <v>6000000</v>
      </c>
      <c r="AV373" s="25">
        <f t="shared" ref="AV373" si="3932" xml:space="preserve"> AU373 + AV371 - AV372</f>
        <v>6000000</v>
      </c>
      <c r="AW373" s="25">
        <f t="shared" ref="AW373" si="3933" xml:space="preserve"> AV373 + AW371 - AW372</f>
        <v>6000000</v>
      </c>
      <c r="AX373" s="25">
        <f t="shared" ref="AX373" si="3934" xml:space="preserve"> AW373 + AX371 - AX372</f>
        <v>6000000</v>
      </c>
      <c r="AY373" s="25">
        <f t="shared" ref="AY373" si="3935" xml:space="preserve"> AX373 + AY371 - AY372</f>
        <v>6000000</v>
      </c>
      <c r="AZ373" s="25">
        <f t="shared" ref="AZ373" si="3936" xml:space="preserve"> AY373 + AZ371 - AZ372</f>
        <v>6000000</v>
      </c>
      <c r="BA373" s="25">
        <f t="shared" ref="BA373" si="3937" xml:space="preserve"> AZ373 + BA371 - BA372</f>
        <v>4200000</v>
      </c>
      <c r="BB373" s="25">
        <f t="shared" ref="BB373" si="3938" xml:space="preserve"> BA373 + BB371 - BB372</f>
        <v>4200000</v>
      </c>
      <c r="BC373" s="25">
        <f t="shared" ref="BC373" si="3939" xml:space="preserve"> BB373 + BC371 - BC372</f>
        <v>4200000</v>
      </c>
      <c r="BD373" s="25">
        <f t="shared" ref="BD373" si="3940" xml:space="preserve"> BC373 + BD371 - BD372</f>
        <v>4200000</v>
      </c>
      <c r="BE373" s="25">
        <f t="shared" ref="BE373" si="3941" xml:space="preserve"> BD373 + BE371 - BE372</f>
        <v>4200000</v>
      </c>
      <c r="BF373" s="25">
        <f t="shared" ref="BF373" si="3942" xml:space="preserve"> BE373 + BF371 - BF372</f>
        <v>4200000</v>
      </c>
      <c r="BG373" s="25">
        <f t="shared" ref="BG373" si="3943" xml:space="preserve"> BF373 + BG371 - BG372</f>
        <v>4200000</v>
      </c>
      <c r="BH373" s="25">
        <f t="shared" ref="BH373" si="3944" xml:space="preserve"> BG373 + BH371 - BH372</f>
        <v>4200000</v>
      </c>
      <c r="BI373" s="25">
        <f t="shared" ref="BI373" si="3945" xml:space="preserve"> BH373 + BI371 - BI372</f>
        <v>4200000</v>
      </c>
      <c r="BJ373" s="25">
        <f t="shared" ref="BJ373" si="3946" xml:space="preserve"> BI373 + BJ371 - BJ372</f>
        <v>4200000</v>
      </c>
      <c r="BK373" s="25">
        <f t="shared" ref="BK373" si="3947" xml:space="preserve"> BJ373 + BK371 - BK372</f>
        <v>4200000</v>
      </c>
      <c r="BL373" s="25">
        <f t="shared" ref="BL373" si="3948" xml:space="preserve"> BK373 + BL371 - BL372</f>
        <v>4200000</v>
      </c>
    </row>
    <row r="374" spans="2:77" outlineLevel="3">
      <c r="B374" s="2" t="s">
        <v>124</v>
      </c>
      <c r="C374" s="4" t="s">
        <v>18</v>
      </c>
      <c r="E374" s="25">
        <f xml:space="preserve"> E373 * E370</f>
        <v>0</v>
      </c>
      <c r="F374" s="25">
        <f t="shared" ref="F374" si="3949" xml:space="preserve"> F373 * F370</f>
        <v>0</v>
      </c>
      <c r="G374" s="25">
        <f xml:space="preserve"> G373 * G370</f>
        <v>0</v>
      </c>
      <c r="H374" s="25">
        <f xml:space="preserve"> H373 * H370</f>
        <v>0</v>
      </c>
      <c r="I374" s="25">
        <f t="shared" ref="I374" si="3950" xml:space="preserve"> I373 * I370</f>
        <v>0</v>
      </c>
      <c r="J374" s="25">
        <f t="shared" ref="J374:O374" si="3951" xml:space="preserve"> J373 * J370</f>
        <v>0</v>
      </c>
      <c r="K374" s="25">
        <f t="shared" si="3951"/>
        <v>0</v>
      </c>
      <c r="L374" s="25">
        <f t="shared" si="3951"/>
        <v>0</v>
      </c>
      <c r="M374" s="25">
        <f t="shared" si="3951"/>
        <v>0</v>
      </c>
      <c r="N374" s="25">
        <f t="shared" si="3951"/>
        <v>0</v>
      </c>
      <c r="O374" s="25">
        <f t="shared" si="3951"/>
        <v>0</v>
      </c>
      <c r="P374" s="25">
        <f t="shared" ref="P374" si="3952" xml:space="preserve"> P373 * P370</f>
        <v>0</v>
      </c>
      <c r="Q374" s="25">
        <f t="shared" ref="Q374" si="3953" xml:space="preserve"> Q373 * Q370</f>
        <v>0</v>
      </c>
      <c r="R374" s="25">
        <f xml:space="preserve"> R373 * R370</f>
        <v>0</v>
      </c>
      <c r="S374" s="25">
        <f t="shared" ref="S374" si="3954" xml:space="preserve"> S373 * S370</f>
        <v>0</v>
      </c>
      <c r="T374" s="25">
        <f xml:space="preserve"> T373 * T370</f>
        <v>0</v>
      </c>
      <c r="U374" s="25">
        <f xml:space="preserve"> U373 * U370</f>
        <v>0</v>
      </c>
      <c r="V374" s="25">
        <f t="shared" ref="V374" si="3955" xml:space="preserve"> V373 * V370</f>
        <v>0</v>
      </c>
      <c r="W374" s="25">
        <f xml:space="preserve"> W373 * W370</f>
        <v>0</v>
      </c>
      <c r="X374" s="25">
        <f t="shared" ref="X374" si="3956" xml:space="preserve"> X373 * X370</f>
        <v>0</v>
      </c>
      <c r="Y374" s="25">
        <f t="shared" ref="Y374" si="3957" xml:space="preserve"> Y373 * Y370</f>
        <v>0</v>
      </c>
      <c r="Z374" s="25">
        <f t="shared" ref="Z374" si="3958" xml:space="preserve"> Z373 * Z370</f>
        <v>0</v>
      </c>
      <c r="AA374" s="25">
        <f xml:space="preserve"> AA373 * AA370</f>
        <v>0</v>
      </c>
      <c r="AB374" s="25">
        <f t="shared" ref="AB374" si="3959" xml:space="preserve"> AB373 * AB370</f>
        <v>0</v>
      </c>
      <c r="AC374" s="25">
        <f t="shared" ref="AC374" si="3960" xml:space="preserve"> AC373 * AC370</f>
        <v>0</v>
      </c>
      <c r="AD374" s="25">
        <f t="shared" ref="AD374" si="3961" xml:space="preserve"> AD373 * AD370</f>
        <v>0</v>
      </c>
      <c r="AE374" s="25">
        <f xml:space="preserve"> AE373 * AE370</f>
        <v>0</v>
      </c>
      <c r="AF374" s="25">
        <f t="shared" ref="AF374" si="3962" xml:space="preserve"> AF373 * AF370</f>
        <v>0</v>
      </c>
      <c r="AG374" s="25">
        <f t="shared" ref="AG374" si="3963" xml:space="preserve"> AG373 * AG370</f>
        <v>0</v>
      </c>
      <c r="AH374" s="25">
        <f t="shared" ref="AH374" si="3964" xml:space="preserve"> AH373 * AH370</f>
        <v>0</v>
      </c>
      <c r="AI374" s="25">
        <f t="shared" ref="AI374" si="3965" xml:space="preserve"> AI373 * AI370</f>
        <v>0</v>
      </c>
      <c r="AJ374" s="25">
        <f xml:space="preserve"> AJ373 * AJ370</f>
        <v>0</v>
      </c>
      <c r="AK374" s="25">
        <f t="shared" ref="AK374" si="3966" xml:space="preserve"> AK373 * AK370</f>
        <v>0</v>
      </c>
      <c r="AL374" s="25">
        <f t="shared" ref="AL374" si="3967" xml:space="preserve"> AL373 * AL370</f>
        <v>0</v>
      </c>
      <c r="AM374" s="25">
        <f t="shared" ref="AM374" si="3968" xml:space="preserve"> AM373 * AM370</f>
        <v>0</v>
      </c>
      <c r="AN374" s="25">
        <f t="shared" ref="AN374" si="3969" xml:space="preserve"> AN373 * AN370</f>
        <v>0</v>
      </c>
      <c r="AO374" s="25">
        <f t="shared" ref="AO374" si="3970" xml:space="preserve"> AO373 * AO370</f>
        <v>70289.501519120284</v>
      </c>
      <c r="AP374" s="25">
        <f t="shared" ref="AP374" si="3971" xml:space="preserve"> AP373 * AP370</f>
        <v>70289.501519120284</v>
      </c>
      <c r="AQ374" s="25">
        <f t="shared" ref="AQ374" si="3972" xml:space="preserve"> AQ373 * AQ370</f>
        <v>70289.501519120284</v>
      </c>
      <c r="AR374" s="25">
        <f t="shared" ref="AR374" si="3973" xml:space="preserve"> AR373 * AR370</f>
        <v>70289.501519120284</v>
      </c>
      <c r="AS374" s="25">
        <f t="shared" ref="AS374" si="3974" xml:space="preserve"> AS373 * AS370</f>
        <v>70289.501519120284</v>
      </c>
      <c r="AT374" s="25">
        <f t="shared" ref="AT374" si="3975" xml:space="preserve"> AT373 * AT370</f>
        <v>70289.501519120284</v>
      </c>
      <c r="AU374" s="25">
        <f t="shared" ref="AU374" si="3976" xml:space="preserve"> AU373 * AU370</f>
        <v>70289.501519120284</v>
      </c>
      <c r="AV374" s="25">
        <f t="shared" ref="AV374" si="3977" xml:space="preserve"> AV373 * AV370</f>
        <v>70289.501519120284</v>
      </c>
      <c r="AW374" s="25">
        <f t="shared" ref="AW374" si="3978" xml:space="preserve"> AW373 * AW370</f>
        <v>70289.501519120284</v>
      </c>
      <c r="AX374" s="25">
        <f t="shared" ref="AX374" si="3979" xml:space="preserve"> AX373 * AX370</f>
        <v>70289.501519120284</v>
      </c>
      <c r="AY374" s="25">
        <f t="shared" ref="AY374" si="3980" xml:space="preserve"> AY373 * AY370</f>
        <v>70289.501519120284</v>
      </c>
      <c r="AZ374" s="25">
        <f t="shared" ref="AZ374" si="3981" xml:space="preserve"> AZ373 * AZ370</f>
        <v>70289.501519120284</v>
      </c>
      <c r="BA374" s="25">
        <f t="shared" ref="BA374" si="3982" xml:space="preserve"> BA373 * BA370</f>
        <v>49202.651063384197</v>
      </c>
      <c r="BB374" s="25">
        <f t="shared" ref="BB374" si="3983" xml:space="preserve"> BB373 * BB370</f>
        <v>49202.651063384197</v>
      </c>
      <c r="BC374" s="25">
        <f t="shared" ref="BC374" si="3984" xml:space="preserve"> BC373 * BC370</f>
        <v>49202.651063384197</v>
      </c>
      <c r="BD374" s="25">
        <f t="shared" ref="BD374" si="3985" xml:space="preserve"> BD373 * BD370</f>
        <v>49202.651063384197</v>
      </c>
      <c r="BE374" s="25">
        <f t="shared" ref="BE374" si="3986" xml:space="preserve"> BE373 * BE370</f>
        <v>49202.651063384197</v>
      </c>
      <c r="BF374" s="25">
        <f t="shared" ref="BF374" si="3987" xml:space="preserve"> BF373 * BF370</f>
        <v>49202.651063384197</v>
      </c>
      <c r="BG374" s="25">
        <f t="shared" ref="BG374" si="3988" xml:space="preserve"> BG373 * BG370</f>
        <v>49202.651063384197</v>
      </c>
      <c r="BH374" s="25">
        <f t="shared" ref="BH374" si="3989" xml:space="preserve"> BH373 * BH370</f>
        <v>49202.651063384197</v>
      </c>
      <c r="BI374" s="25">
        <f t="shared" ref="BI374" si="3990" xml:space="preserve"> BI373 * BI370</f>
        <v>49202.651063384197</v>
      </c>
      <c r="BJ374" s="25">
        <f t="shared" ref="BJ374" si="3991" xml:space="preserve"> BJ373 * BJ370</f>
        <v>49202.651063384197</v>
      </c>
      <c r="BK374" s="25">
        <f t="shared" ref="BK374" si="3992" xml:space="preserve"> BK373 * BK370</f>
        <v>49202.651063384197</v>
      </c>
      <c r="BL374" s="25">
        <f t="shared" ref="BL374" si="3993" xml:space="preserve"> BL373 * BL370</f>
        <v>49202.651063384197</v>
      </c>
    </row>
    <row r="375" spans="2:77" outlineLevel="3">
      <c r="B375" s="3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</row>
    <row r="376" spans="2:77" outlineLevel="1">
      <c r="B376" s="51" t="s">
        <v>128</v>
      </c>
      <c r="C376" s="4" t="s">
        <v>18</v>
      </c>
      <c r="E376" s="25">
        <f xml:space="preserve"> SUM(E348, E356, E364, E372)</f>
        <v>0</v>
      </c>
      <c r="F376" s="25">
        <f t="shared" ref="F376:AJ376" si="3994" xml:space="preserve"> SUM(F348, F356, F364, F372)</f>
        <v>0</v>
      </c>
      <c r="G376" s="25">
        <f t="shared" si="3994"/>
        <v>0</v>
      </c>
      <c r="H376" s="25">
        <f t="shared" si="3994"/>
        <v>0</v>
      </c>
      <c r="I376" s="25">
        <f t="shared" si="3994"/>
        <v>0</v>
      </c>
      <c r="J376" s="25">
        <f t="shared" si="3994"/>
        <v>0</v>
      </c>
      <c r="K376" s="25">
        <f t="shared" si="3994"/>
        <v>0</v>
      </c>
      <c r="L376" s="25">
        <f t="shared" si="3994"/>
        <v>0</v>
      </c>
      <c r="M376" s="25">
        <f t="shared" si="3994"/>
        <v>0</v>
      </c>
      <c r="N376" s="25">
        <f t="shared" si="3994"/>
        <v>0</v>
      </c>
      <c r="O376" s="25">
        <f t="shared" si="3994"/>
        <v>0</v>
      </c>
      <c r="P376" s="25">
        <f t="shared" si="3994"/>
        <v>0</v>
      </c>
      <c r="Q376" s="25">
        <f t="shared" si="3994"/>
        <v>3600000</v>
      </c>
      <c r="R376" s="25">
        <f t="shared" si="3994"/>
        <v>0</v>
      </c>
      <c r="S376" s="25">
        <f t="shared" si="3994"/>
        <v>0</v>
      </c>
      <c r="T376" s="25">
        <f t="shared" si="3994"/>
        <v>0</v>
      </c>
      <c r="U376" s="25">
        <f t="shared" si="3994"/>
        <v>0</v>
      </c>
      <c r="V376" s="25">
        <f t="shared" si="3994"/>
        <v>0</v>
      </c>
      <c r="W376" s="25">
        <f t="shared" si="3994"/>
        <v>0</v>
      </c>
      <c r="X376" s="25">
        <f t="shared" si="3994"/>
        <v>0</v>
      </c>
      <c r="Y376" s="25">
        <f t="shared" si="3994"/>
        <v>0</v>
      </c>
      <c r="Z376" s="25">
        <f t="shared" si="3994"/>
        <v>0</v>
      </c>
      <c r="AA376" s="25">
        <f t="shared" si="3994"/>
        <v>0</v>
      </c>
      <c r="AB376" s="25">
        <f t="shared" si="3994"/>
        <v>0</v>
      </c>
      <c r="AC376" s="25">
        <f t="shared" si="3994"/>
        <v>5400000</v>
      </c>
      <c r="AD376" s="25">
        <f t="shared" si="3994"/>
        <v>0</v>
      </c>
      <c r="AE376" s="25">
        <f t="shared" si="3994"/>
        <v>0</v>
      </c>
      <c r="AF376" s="25">
        <f t="shared" si="3994"/>
        <v>0</v>
      </c>
      <c r="AG376" s="25">
        <f t="shared" si="3994"/>
        <v>0</v>
      </c>
      <c r="AH376" s="25">
        <f t="shared" si="3994"/>
        <v>0</v>
      </c>
      <c r="AI376" s="25">
        <f t="shared" si="3994"/>
        <v>0</v>
      </c>
      <c r="AJ376" s="25">
        <f t="shared" si="3994"/>
        <v>0</v>
      </c>
      <c r="AK376" s="25">
        <f t="shared" ref="AK376:BL376" si="3995" xml:space="preserve"> SUM(AK348, AK356, AK364, AK372)</f>
        <v>0</v>
      </c>
      <c r="AL376" s="25">
        <f t="shared" si="3995"/>
        <v>0</v>
      </c>
      <c r="AM376" s="25">
        <f t="shared" si="3995"/>
        <v>0</v>
      </c>
      <c r="AN376" s="25">
        <f t="shared" si="3995"/>
        <v>0</v>
      </c>
      <c r="AO376" s="25">
        <f t="shared" si="3995"/>
        <v>8400000</v>
      </c>
      <c r="AP376" s="25">
        <f t="shared" si="3995"/>
        <v>0</v>
      </c>
      <c r="AQ376" s="25">
        <f t="shared" si="3995"/>
        <v>0</v>
      </c>
      <c r="AR376" s="25">
        <f t="shared" si="3995"/>
        <v>0</v>
      </c>
      <c r="AS376" s="25">
        <f t="shared" si="3995"/>
        <v>0</v>
      </c>
      <c r="AT376" s="25">
        <f t="shared" si="3995"/>
        <v>0</v>
      </c>
      <c r="AU376" s="25">
        <f t="shared" si="3995"/>
        <v>0</v>
      </c>
      <c r="AV376" s="25">
        <f t="shared" si="3995"/>
        <v>0</v>
      </c>
      <c r="AW376" s="25">
        <f t="shared" si="3995"/>
        <v>0</v>
      </c>
      <c r="AX376" s="25">
        <f t="shared" si="3995"/>
        <v>0</v>
      </c>
      <c r="AY376" s="25">
        <f t="shared" si="3995"/>
        <v>0</v>
      </c>
      <c r="AZ376" s="25">
        <f t="shared" si="3995"/>
        <v>0</v>
      </c>
      <c r="BA376" s="25">
        <f t="shared" si="3995"/>
        <v>6000000</v>
      </c>
      <c r="BB376" s="25">
        <f t="shared" si="3995"/>
        <v>0</v>
      </c>
      <c r="BC376" s="25">
        <f t="shared" si="3995"/>
        <v>0</v>
      </c>
      <c r="BD376" s="25">
        <f t="shared" si="3995"/>
        <v>0</v>
      </c>
      <c r="BE376" s="25">
        <f t="shared" si="3995"/>
        <v>0</v>
      </c>
      <c r="BF376" s="25">
        <f t="shared" si="3995"/>
        <v>0</v>
      </c>
      <c r="BG376" s="25">
        <f t="shared" si="3995"/>
        <v>0</v>
      </c>
      <c r="BH376" s="25">
        <f t="shared" si="3995"/>
        <v>0</v>
      </c>
      <c r="BI376" s="25">
        <f t="shared" si="3995"/>
        <v>0</v>
      </c>
      <c r="BJ376" s="25">
        <f t="shared" si="3995"/>
        <v>0</v>
      </c>
      <c r="BK376" s="25">
        <f t="shared" si="3995"/>
        <v>0</v>
      </c>
      <c r="BL376" s="25">
        <f t="shared" si="3995"/>
        <v>0</v>
      </c>
    </row>
    <row r="377" spans="2:77">
      <c r="B377" s="3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</row>
    <row r="378" spans="2:77">
      <c r="B378" s="5" t="s">
        <v>129</v>
      </c>
      <c r="C378" s="47"/>
      <c r="D378" s="47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  <c r="BG378" s="48"/>
      <c r="BH378" s="48"/>
      <c r="BI378" s="48"/>
      <c r="BJ378" s="48"/>
      <c r="BK378" s="48"/>
      <c r="BL378" s="48"/>
    </row>
    <row r="379" spans="2:77" outlineLevel="1"/>
    <row r="380" spans="2:77" outlineLevel="1">
      <c r="B380" s="1" t="s">
        <v>130</v>
      </c>
      <c r="C380" s="4" t="s">
        <v>18</v>
      </c>
      <c r="E380" s="25">
        <v>0</v>
      </c>
      <c r="F380" s="25">
        <f t="shared" ref="F380:AJ380" si="3996" xml:space="preserve"> SUM(F381:F383)</f>
        <v>336074.61696175952</v>
      </c>
      <c r="G380" s="25">
        <f t="shared" si="3996"/>
        <v>336074.61696175952</v>
      </c>
      <c r="H380" s="25">
        <f t="shared" si="3996"/>
        <v>336074.61696175952</v>
      </c>
      <c r="I380" s="25">
        <f t="shared" si="3996"/>
        <v>336074.61696175952</v>
      </c>
      <c r="J380" s="25">
        <f t="shared" si="3996"/>
        <v>336074.61696175952</v>
      </c>
      <c r="K380" s="25">
        <f t="shared" si="3996"/>
        <v>336074.61696175952</v>
      </c>
      <c r="L380" s="25">
        <f xml:space="preserve"> SUM(L381:L383)</f>
        <v>336074.61696175952</v>
      </c>
      <c r="M380" s="25">
        <f t="shared" si="3996"/>
        <v>336074.61696175952</v>
      </c>
      <c r="N380" s="25">
        <f t="shared" si="3996"/>
        <v>336074.61696175952</v>
      </c>
      <c r="O380" s="25">
        <f xml:space="preserve"> SUM(O381:O383)</f>
        <v>336074.61696175952</v>
      </c>
      <c r="P380" s="25">
        <f t="shared" si="3996"/>
        <v>336074.61696175952</v>
      </c>
      <c r="Q380" s="25">
        <f t="shared" si="3996"/>
        <v>10368257.36312411</v>
      </c>
      <c r="R380" s="25">
        <f t="shared" si="3996"/>
        <v>783257.36312411074</v>
      </c>
      <c r="S380" s="25">
        <f t="shared" si="3996"/>
        <v>783257.36312411074</v>
      </c>
      <c r="T380" s="25">
        <f t="shared" si="3996"/>
        <v>783257.36312411074</v>
      </c>
      <c r="U380" s="25">
        <f t="shared" si="3996"/>
        <v>783257.36312411074</v>
      </c>
      <c r="V380" s="25">
        <f t="shared" si="3996"/>
        <v>783257.36312411074</v>
      </c>
      <c r="W380" s="25">
        <f t="shared" si="3996"/>
        <v>783257.36312411074</v>
      </c>
      <c r="X380" s="25">
        <f t="shared" si="3996"/>
        <v>783257.36312411074</v>
      </c>
      <c r="Y380" s="25">
        <f t="shared" si="3996"/>
        <v>783257.36312411074</v>
      </c>
      <c r="Z380" s="25">
        <f t="shared" si="3996"/>
        <v>783257.36312411074</v>
      </c>
      <c r="AA380" s="25">
        <f t="shared" si="3996"/>
        <v>783257.36312411074</v>
      </c>
      <c r="AB380" s="25">
        <f t="shared" si="3996"/>
        <v>783257.36312411074</v>
      </c>
      <c r="AC380" s="25">
        <f t="shared" si="3996"/>
        <v>12656771.629210198</v>
      </c>
      <c r="AD380" s="25">
        <f t="shared" si="3996"/>
        <v>1271771.629210199</v>
      </c>
      <c r="AE380" s="25">
        <f t="shared" si="3996"/>
        <v>1271771.629210199</v>
      </c>
      <c r="AF380" s="25">
        <f t="shared" si="3996"/>
        <v>1271771.629210199</v>
      </c>
      <c r="AG380" s="25">
        <f t="shared" si="3996"/>
        <v>1271771.629210199</v>
      </c>
      <c r="AH380" s="25">
        <f t="shared" si="3996"/>
        <v>1271771.629210199</v>
      </c>
      <c r="AI380" s="25">
        <f t="shared" si="3996"/>
        <v>1271771.629210199</v>
      </c>
      <c r="AJ380" s="25">
        <f t="shared" si="3996"/>
        <v>1271771.629210199</v>
      </c>
      <c r="AK380" s="25">
        <f t="shared" ref="AK380:BL380" si="3997" xml:space="preserve"> SUM(AK381:AK383)</f>
        <v>1271771.629210199</v>
      </c>
      <c r="AL380" s="25">
        <f t="shared" si="3997"/>
        <v>1271771.629210199</v>
      </c>
      <c r="AM380" s="25">
        <f t="shared" si="3997"/>
        <v>1271771.629210199</v>
      </c>
      <c r="AN380" s="25">
        <f t="shared" si="3997"/>
        <v>1271771.6292101988</v>
      </c>
      <c r="AO380" s="25">
        <f t="shared" si="3997"/>
        <v>16265574.667782387</v>
      </c>
      <c r="AP380" s="25">
        <f t="shared" si="3997"/>
        <v>1880574.6677823865</v>
      </c>
      <c r="AQ380" s="25">
        <f t="shared" si="3997"/>
        <v>1880574.6677823865</v>
      </c>
      <c r="AR380" s="25">
        <f t="shared" si="3997"/>
        <v>1880574.6677823865</v>
      </c>
      <c r="AS380" s="25">
        <f t="shared" si="3997"/>
        <v>1880574.6677823865</v>
      </c>
      <c r="AT380" s="25">
        <f t="shared" si="3997"/>
        <v>1880574.6677823865</v>
      </c>
      <c r="AU380" s="25">
        <f t="shared" si="3997"/>
        <v>1880574.6677823865</v>
      </c>
      <c r="AV380" s="25">
        <f t="shared" si="3997"/>
        <v>1880574.6677823865</v>
      </c>
      <c r="AW380" s="25">
        <f t="shared" si="3997"/>
        <v>1880574.6677823865</v>
      </c>
      <c r="AX380" s="25">
        <f t="shared" si="3997"/>
        <v>1880574.6677823865</v>
      </c>
      <c r="AY380" s="25">
        <f t="shared" si="3997"/>
        <v>1880574.6677823865</v>
      </c>
      <c r="AZ380" s="25">
        <f t="shared" si="3997"/>
        <v>1880574.6677823865</v>
      </c>
      <c r="BA380" s="25">
        <f t="shared" si="3997"/>
        <v>7984897.5665434366</v>
      </c>
      <c r="BB380" s="25">
        <f t="shared" si="3997"/>
        <v>1999897.5665434366</v>
      </c>
      <c r="BC380" s="25">
        <f xml:space="preserve"> SUM(BC381:BC383)</f>
        <v>1999897.5665434366</v>
      </c>
      <c r="BD380" s="25">
        <f t="shared" si="3997"/>
        <v>1999897.5665434366</v>
      </c>
      <c r="BE380" s="25">
        <f t="shared" si="3997"/>
        <v>1999897.5665434366</v>
      </c>
      <c r="BF380" s="25">
        <f t="shared" si="3997"/>
        <v>1999897.5665434366</v>
      </c>
      <c r="BG380" s="25">
        <f t="shared" si="3997"/>
        <v>1999897.5665434366</v>
      </c>
      <c r="BH380" s="25">
        <f t="shared" si="3997"/>
        <v>1999897.5665434366</v>
      </c>
      <c r="BI380" s="25">
        <f t="shared" si="3997"/>
        <v>1999897.5665434366</v>
      </c>
      <c r="BJ380" s="25">
        <f t="shared" si="3997"/>
        <v>1999897.5665434366</v>
      </c>
      <c r="BK380" s="25">
        <f t="shared" si="3997"/>
        <v>1999897.5665434366</v>
      </c>
      <c r="BL380" s="25">
        <f t="shared" si="3997"/>
        <v>1999897.5665434366</v>
      </c>
    </row>
    <row r="381" spans="2:77" outlineLevel="1">
      <c r="B381" s="3" t="s">
        <v>96</v>
      </c>
      <c r="C381" s="4" t="s">
        <v>18</v>
      </c>
      <c r="E381" s="25">
        <v>0</v>
      </c>
      <c r="F381" s="25">
        <f t="shared" ref="F381:AJ381" si="3998" xml:space="preserve"> F267</f>
        <v>336074.61696175952</v>
      </c>
      <c r="G381" s="25">
        <f t="shared" si="3998"/>
        <v>336074.61696175952</v>
      </c>
      <c r="H381" s="25">
        <f t="shared" si="3998"/>
        <v>336074.61696175952</v>
      </c>
      <c r="I381" s="25">
        <f t="shared" si="3998"/>
        <v>336074.61696175952</v>
      </c>
      <c r="J381" s="25">
        <f t="shared" si="3998"/>
        <v>336074.61696175952</v>
      </c>
      <c r="K381" s="25">
        <f t="shared" si="3998"/>
        <v>336074.61696175952</v>
      </c>
      <c r="L381" s="25">
        <f t="shared" si="3998"/>
        <v>336074.61696175952</v>
      </c>
      <c r="M381" s="25">
        <f t="shared" si="3998"/>
        <v>336074.61696175952</v>
      </c>
      <c r="N381" s="25">
        <f t="shared" si="3998"/>
        <v>336074.61696175952</v>
      </c>
      <c r="O381" s="25">
        <f t="shared" si="3998"/>
        <v>336074.61696175952</v>
      </c>
      <c r="P381" s="25">
        <f t="shared" si="3998"/>
        <v>336074.61696175952</v>
      </c>
      <c r="Q381" s="25">
        <f t="shared" si="3998"/>
        <v>768257.36312411074</v>
      </c>
      <c r="R381" s="25">
        <f t="shared" si="3998"/>
        <v>783257.36312411074</v>
      </c>
      <c r="S381" s="25">
        <f t="shared" si="3998"/>
        <v>783257.36312411074</v>
      </c>
      <c r="T381" s="25">
        <f t="shared" si="3998"/>
        <v>783257.36312411074</v>
      </c>
      <c r="U381" s="25">
        <f t="shared" si="3998"/>
        <v>783257.36312411074</v>
      </c>
      <c r="V381" s="25">
        <f t="shared" si="3998"/>
        <v>783257.36312411074</v>
      </c>
      <c r="W381" s="25">
        <f t="shared" si="3998"/>
        <v>783257.36312411074</v>
      </c>
      <c r="X381" s="25">
        <f t="shared" si="3998"/>
        <v>783257.36312411074</v>
      </c>
      <c r="Y381" s="25">
        <f t="shared" si="3998"/>
        <v>783257.36312411074</v>
      </c>
      <c r="Z381" s="25">
        <f t="shared" si="3998"/>
        <v>783257.36312411074</v>
      </c>
      <c r="AA381" s="25">
        <f t="shared" si="3998"/>
        <v>783257.36312411074</v>
      </c>
      <c r="AB381" s="25">
        <f t="shared" si="3998"/>
        <v>783257.36312411074</v>
      </c>
      <c r="AC381" s="25">
        <f t="shared" si="3998"/>
        <v>1256771.629210199</v>
      </c>
      <c r="AD381" s="25">
        <f t="shared" si="3998"/>
        <v>1271771.629210199</v>
      </c>
      <c r="AE381" s="25">
        <f t="shared" si="3998"/>
        <v>1271771.629210199</v>
      </c>
      <c r="AF381" s="25">
        <f t="shared" si="3998"/>
        <v>1271771.629210199</v>
      </c>
      <c r="AG381" s="25">
        <f t="shared" si="3998"/>
        <v>1271771.629210199</v>
      </c>
      <c r="AH381" s="25">
        <f t="shared" si="3998"/>
        <v>1271771.629210199</v>
      </c>
      <c r="AI381" s="25">
        <f t="shared" si="3998"/>
        <v>1271771.629210199</v>
      </c>
      <c r="AJ381" s="25">
        <f t="shared" si="3998"/>
        <v>1271771.629210199</v>
      </c>
      <c r="AK381" s="25">
        <f t="shared" ref="AK381:BL381" si="3999" xml:space="preserve"> AK267</f>
        <v>1271771.629210199</v>
      </c>
      <c r="AL381" s="25">
        <f t="shared" si="3999"/>
        <v>1271771.629210199</v>
      </c>
      <c r="AM381" s="25">
        <f t="shared" si="3999"/>
        <v>1271771.629210199</v>
      </c>
      <c r="AN381" s="25">
        <f t="shared" si="3999"/>
        <v>1271771.6292101988</v>
      </c>
      <c r="AO381" s="25">
        <f t="shared" si="3999"/>
        <v>1865574.6677823865</v>
      </c>
      <c r="AP381" s="25">
        <f t="shared" si="3999"/>
        <v>1880574.6677823865</v>
      </c>
      <c r="AQ381" s="25">
        <f t="shared" si="3999"/>
        <v>1880574.6677823865</v>
      </c>
      <c r="AR381" s="25">
        <f t="shared" si="3999"/>
        <v>1880574.6677823865</v>
      </c>
      <c r="AS381" s="25">
        <f t="shared" si="3999"/>
        <v>1880574.6677823865</v>
      </c>
      <c r="AT381" s="25">
        <f t="shared" si="3999"/>
        <v>1880574.6677823865</v>
      </c>
      <c r="AU381" s="25">
        <f t="shared" si="3999"/>
        <v>1880574.6677823865</v>
      </c>
      <c r="AV381" s="25">
        <f t="shared" si="3999"/>
        <v>1880574.6677823865</v>
      </c>
      <c r="AW381" s="25">
        <f t="shared" si="3999"/>
        <v>1880574.6677823865</v>
      </c>
      <c r="AX381" s="25">
        <f t="shared" si="3999"/>
        <v>1880574.6677823865</v>
      </c>
      <c r="AY381" s="25">
        <f t="shared" si="3999"/>
        <v>1880574.6677823865</v>
      </c>
      <c r="AZ381" s="25">
        <f t="shared" si="3999"/>
        <v>1880574.6677823865</v>
      </c>
      <c r="BA381" s="25">
        <f t="shared" si="3999"/>
        <v>1984897.5665434366</v>
      </c>
      <c r="BB381" s="25">
        <f t="shared" si="3999"/>
        <v>1999897.5665434366</v>
      </c>
      <c r="BC381" s="25">
        <f t="shared" si="3999"/>
        <v>1999897.5665434366</v>
      </c>
      <c r="BD381" s="25">
        <f t="shared" si="3999"/>
        <v>1999897.5665434366</v>
      </c>
      <c r="BE381" s="25">
        <f t="shared" si="3999"/>
        <v>1999897.5665434366</v>
      </c>
      <c r="BF381" s="25">
        <f t="shared" si="3999"/>
        <v>1999897.5665434366</v>
      </c>
      <c r="BG381" s="25">
        <f t="shared" si="3999"/>
        <v>1999897.5665434366</v>
      </c>
      <c r="BH381" s="25">
        <f t="shared" si="3999"/>
        <v>1999897.5665434366</v>
      </c>
      <c r="BI381" s="25">
        <f t="shared" si="3999"/>
        <v>1999897.5665434366</v>
      </c>
      <c r="BJ381" s="25">
        <f t="shared" si="3999"/>
        <v>1999897.5665434366</v>
      </c>
      <c r="BK381" s="25">
        <f t="shared" si="3999"/>
        <v>1999897.5665434366</v>
      </c>
      <c r="BL381" s="25">
        <f t="shared" si="3999"/>
        <v>1999897.5665434366</v>
      </c>
    </row>
    <row r="382" spans="2:77" outlineLevel="1">
      <c r="B382" s="3" t="s">
        <v>98</v>
      </c>
      <c r="C382" s="4" t="s">
        <v>18</v>
      </c>
      <c r="E382" s="25">
        <f t="shared" ref="E382:AJ382" si="4000" xml:space="preserve"> E271</f>
        <v>0</v>
      </c>
      <c r="F382" s="25">
        <f xml:space="preserve"> F271</f>
        <v>0</v>
      </c>
      <c r="G382" s="25">
        <f t="shared" si="4000"/>
        <v>0</v>
      </c>
      <c r="H382" s="25">
        <f t="shared" si="4000"/>
        <v>0</v>
      </c>
      <c r="I382" s="25">
        <f t="shared" si="4000"/>
        <v>0</v>
      </c>
      <c r="J382" s="25">
        <f t="shared" si="4000"/>
        <v>0</v>
      </c>
      <c r="K382" s="25">
        <f xml:space="preserve"> K271</f>
        <v>0</v>
      </c>
      <c r="L382" s="25">
        <f t="shared" si="4000"/>
        <v>0</v>
      </c>
      <c r="M382" s="25">
        <f t="shared" si="4000"/>
        <v>0</v>
      </c>
      <c r="N382" s="25">
        <f t="shared" si="4000"/>
        <v>0</v>
      </c>
      <c r="O382" s="25">
        <f t="shared" si="4000"/>
        <v>0</v>
      </c>
      <c r="P382" s="25">
        <f t="shared" si="4000"/>
        <v>0</v>
      </c>
      <c r="Q382" s="25">
        <f t="shared" si="4000"/>
        <v>0</v>
      </c>
      <c r="R382" s="25">
        <f t="shared" si="4000"/>
        <v>0</v>
      </c>
      <c r="S382" s="25">
        <f t="shared" si="4000"/>
        <v>0</v>
      </c>
      <c r="T382" s="25">
        <f t="shared" si="4000"/>
        <v>0</v>
      </c>
      <c r="U382" s="25">
        <f t="shared" si="4000"/>
        <v>0</v>
      </c>
      <c r="V382" s="25">
        <f t="shared" si="4000"/>
        <v>0</v>
      </c>
      <c r="W382" s="25">
        <f t="shared" si="4000"/>
        <v>0</v>
      </c>
      <c r="X382" s="25">
        <f t="shared" si="4000"/>
        <v>0</v>
      </c>
      <c r="Y382" s="25">
        <f t="shared" si="4000"/>
        <v>0</v>
      </c>
      <c r="Z382" s="25">
        <f t="shared" si="4000"/>
        <v>0</v>
      </c>
      <c r="AA382" s="25">
        <f t="shared" si="4000"/>
        <v>0</v>
      </c>
      <c r="AB382" s="25">
        <f t="shared" si="4000"/>
        <v>0</v>
      </c>
      <c r="AC382" s="25">
        <f t="shared" si="4000"/>
        <v>0</v>
      </c>
      <c r="AD382" s="25">
        <f t="shared" si="4000"/>
        <v>0</v>
      </c>
      <c r="AE382" s="25">
        <f t="shared" si="4000"/>
        <v>0</v>
      </c>
      <c r="AF382" s="25">
        <f t="shared" si="4000"/>
        <v>0</v>
      </c>
      <c r="AG382" s="25">
        <f t="shared" si="4000"/>
        <v>0</v>
      </c>
      <c r="AH382" s="25">
        <f t="shared" si="4000"/>
        <v>0</v>
      </c>
      <c r="AI382" s="25">
        <f t="shared" si="4000"/>
        <v>0</v>
      </c>
      <c r="AJ382" s="25">
        <f t="shared" si="4000"/>
        <v>0</v>
      </c>
      <c r="AK382" s="25">
        <f t="shared" ref="AK382:BL382" si="4001" xml:space="preserve"> AK271</f>
        <v>0</v>
      </c>
      <c r="AL382" s="25">
        <f t="shared" si="4001"/>
        <v>0</v>
      </c>
      <c r="AM382" s="25">
        <f t="shared" si="4001"/>
        <v>0</v>
      </c>
      <c r="AN382" s="25">
        <f t="shared" si="4001"/>
        <v>0</v>
      </c>
      <c r="AO382" s="25">
        <f t="shared" si="4001"/>
        <v>0</v>
      </c>
      <c r="AP382" s="25">
        <f t="shared" si="4001"/>
        <v>0</v>
      </c>
      <c r="AQ382" s="25">
        <f t="shared" si="4001"/>
        <v>0</v>
      </c>
      <c r="AR382" s="25">
        <f t="shared" si="4001"/>
        <v>0</v>
      </c>
      <c r="AS382" s="25">
        <f t="shared" si="4001"/>
        <v>0</v>
      </c>
      <c r="AT382" s="25">
        <f t="shared" si="4001"/>
        <v>0</v>
      </c>
      <c r="AU382" s="25">
        <f t="shared" si="4001"/>
        <v>0</v>
      </c>
      <c r="AV382" s="25">
        <f t="shared" si="4001"/>
        <v>0</v>
      </c>
      <c r="AW382" s="25">
        <f t="shared" si="4001"/>
        <v>0</v>
      </c>
      <c r="AX382" s="25">
        <f t="shared" si="4001"/>
        <v>0</v>
      </c>
      <c r="AY382" s="25">
        <f t="shared" si="4001"/>
        <v>0</v>
      </c>
      <c r="AZ382" s="25">
        <f t="shared" si="4001"/>
        <v>0</v>
      </c>
      <c r="BA382" s="25">
        <f t="shared" si="4001"/>
        <v>0</v>
      </c>
      <c r="BB382" s="25">
        <f t="shared" si="4001"/>
        <v>0</v>
      </c>
      <c r="BC382" s="25">
        <f t="shared" si="4001"/>
        <v>0</v>
      </c>
      <c r="BD382" s="25">
        <f t="shared" si="4001"/>
        <v>0</v>
      </c>
      <c r="BE382" s="25">
        <f t="shared" si="4001"/>
        <v>0</v>
      </c>
      <c r="BF382" s="25">
        <f t="shared" si="4001"/>
        <v>0</v>
      </c>
      <c r="BG382" s="25">
        <f t="shared" si="4001"/>
        <v>0</v>
      </c>
      <c r="BH382" s="25">
        <f t="shared" si="4001"/>
        <v>0</v>
      </c>
      <c r="BI382" s="25">
        <f t="shared" si="4001"/>
        <v>0</v>
      </c>
      <c r="BJ382" s="25">
        <f t="shared" si="4001"/>
        <v>0</v>
      </c>
      <c r="BK382" s="25">
        <f t="shared" si="4001"/>
        <v>0</v>
      </c>
      <c r="BL382" s="25">
        <f t="shared" si="4001"/>
        <v>0</v>
      </c>
    </row>
    <row r="383" spans="2:77" outlineLevel="1">
      <c r="B383" s="3" t="s">
        <v>112</v>
      </c>
      <c r="C383" s="4" t="s">
        <v>18</v>
      </c>
      <c r="E383" s="25">
        <f t="shared" ref="E383:AJ383" si="4002" xml:space="preserve"> E335</f>
        <v>12000000</v>
      </c>
      <c r="F383" s="25">
        <f t="shared" si="4002"/>
        <v>0</v>
      </c>
      <c r="G383" s="25">
        <f t="shared" si="4002"/>
        <v>0</v>
      </c>
      <c r="H383" s="25">
        <f t="shared" si="4002"/>
        <v>0</v>
      </c>
      <c r="I383" s="25">
        <f t="shared" si="4002"/>
        <v>0</v>
      </c>
      <c r="J383" s="25">
        <f t="shared" si="4002"/>
        <v>0</v>
      </c>
      <c r="K383" s="25">
        <f t="shared" si="4002"/>
        <v>0</v>
      </c>
      <c r="L383" s="25">
        <f t="shared" si="4002"/>
        <v>0</v>
      </c>
      <c r="M383" s="25">
        <f t="shared" si="4002"/>
        <v>0</v>
      </c>
      <c r="N383" s="25">
        <f t="shared" si="4002"/>
        <v>0</v>
      </c>
      <c r="O383" s="25">
        <f t="shared" si="4002"/>
        <v>0</v>
      </c>
      <c r="P383" s="25">
        <f t="shared" si="4002"/>
        <v>0</v>
      </c>
      <c r="Q383" s="25">
        <f t="shared" si="4002"/>
        <v>9600000</v>
      </c>
      <c r="R383" s="25">
        <f t="shared" si="4002"/>
        <v>0</v>
      </c>
      <c r="S383" s="25">
        <f t="shared" si="4002"/>
        <v>0</v>
      </c>
      <c r="T383" s="25">
        <f t="shared" si="4002"/>
        <v>0</v>
      </c>
      <c r="U383" s="25">
        <f t="shared" si="4002"/>
        <v>0</v>
      </c>
      <c r="V383" s="25">
        <f t="shared" si="4002"/>
        <v>0</v>
      </c>
      <c r="W383" s="25">
        <f t="shared" si="4002"/>
        <v>0</v>
      </c>
      <c r="X383" s="25">
        <f t="shared" si="4002"/>
        <v>0</v>
      </c>
      <c r="Y383" s="25">
        <f t="shared" si="4002"/>
        <v>0</v>
      </c>
      <c r="Z383" s="25">
        <f t="shared" si="4002"/>
        <v>0</v>
      </c>
      <c r="AA383" s="25">
        <f t="shared" si="4002"/>
        <v>0</v>
      </c>
      <c r="AB383" s="25">
        <f t="shared" si="4002"/>
        <v>0</v>
      </c>
      <c r="AC383" s="25">
        <f t="shared" si="4002"/>
        <v>11400000</v>
      </c>
      <c r="AD383" s="25">
        <f t="shared" si="4002"/>
        <v>0</v>
      </c>
      <c r="AE383" s="25">
        <f t="shared" si="4002"/>
        <v>0</v>
      </c>
      <c r="AF383" s="25">
        <f t="shared" si="4002"/>
        <v>0</v>
      </c>
      <c r="AG383" s="25">
        <f t="shared" si="4002"/>
        <v>0</v>
      </c>
      <c r="AH383" s="25">
        <f t="shared" si="4002"/>
        <v>0</v>
      </c>
      <c r="AI383" s="25">
        <f t="shared" si="4002"/>
        <v>0</v>
      </c>
      <c r="AJ383" s="25">
        <f t="shared" si="4002"/>
        <v>0</v>
      </c>
      <c r="AK383" s="25">
        <f t="shared" ref="AK383:BL383" si="4003" xml:space="preserve"> AK335</f>
        <v>0</v>
      </c>
      <c r="AL383" s="25">
        <f t="shared" si="4003"/>
        <v>0</v>
      </c>
      <c r="AM383" s="25">
        <f t="shared" si="4003"/>
        <v>0</v>
      </c>
      <c r="AN383" s="25">
        <f t="shared" si="4003"/>
        <v>0</v>
      </c>
      <c r="AO383" s="25">
        <f t="shared" si="4003"/>
        <v>14400000</v>
      </c>
      <c r="AP383" s="25">
        <f t="shared" si="4003"/>
        <v>0</v>
      </c>
      <c r="AQ383" s="25">
        <f t="shared" si="4003"/>
        <v>0</v>
      </c>
      <c r="AR383" s="25">
        <f t="shared" si="4003"/>
        <v>0</v>
      </c>
      <c r="AS383" s="25">
        <f t="shared" si="4003"/>
        <v>0</v>
      </c>
      <c r="AT383" s="25">
        <f t="shared" si="4003"/>
        <v>0</v>
      </c>
      <c r="AU383" s="25">
        <f t="shared" si="4003"/>
        <v>0</v>
      </c>
      <c r="AV383" s="25">
        <f t="shared" si="4003"/>
        <v>0</v>
      </c>
      <c r="AW383" s="25">
        <f t="shared" si="4003"/>
        <v>0</v>
      </c>
      <c r="AX383" s="25">
        <f t="shared" si="4003"/>
        <v>0</v>
      </c>
      <c r="AY383" s="25">
        <f t="shared" si="4003"/>
        <v>0</v>
      </c>
      <c r="AZ383" s="25">
        <f t="shared" si="4003"/>
        <v>0</v>
      </c>
      <c r="BA383" s="25">
        <f t="shared" si="4003"/>
        <v>6000000</v>
      </c>
      <c r="BB383" s="25">
        <f t="shared" si="4003"/>
        <v>0</v>
      </c>
      <c r="BC383" s="25">
        <f t="shared" si="4003"/>
        <v>0</v>
      </c>
      <c r="BD383" s="25">
        <f t="shared" si="4003"/>
        <v>0</v>
      </c>
      <c r="BE383" s="25">
        <f t="shared" si="4003"/>
        <v>0</v>
      </c>
      <c r="BF383" s="25">
        <f t="shared" si="4003"/>
        <v>0</v>
      </c>
      <c r="BG383" s="25">
        <f t="shared" si="4003"/>
        <v>0</v>
      </c>
      <c r="BH383" s="25">
        <f t="shared" si="4003"/>
        <v>0</v>
      </c>
      <c r="BI383" s="25">
        <f t="shared" si="4003"/>
        <v>0</v>
      </c>
      <c r="BJ383" s="25">
        <f t="shared" si="4003"/>
        <v>0</v>
      </c>
      <c r="BK383" s="25">
        <f t="shared" si="4003"/>
        <v>0</v>
      </c>
      <c r="BL383" s="25">
        <f t="shared" si="4003"/>
        <v>0</v>
      </c>
    </row>
    <row r="384" spans="2:77" outlineLevel="1">
      <c r="B384" s="1" t="s">
        <v>131</v>
      </c>
      <c r="C384" s="4" t="s">
        <v>18</v>
      </c>
      <c r="E384" s="25">
        <v>0</v>
      </c>
      <c r="F384" s="25">
        <f xml:space="preserve"> SUM($E380:F380)</f>
        <v>336074.61696175952</v>
      </c>
      <c r="G384" s="25">
        <f xml:space="preserve"> SUM($E380:G380)</f>
        <v>672149.23392351903</v>
      </c>
      <c r="H384" s="25">
        <f xml:space="preserve"> SUM($E380:H380)</f>
        <v>1008223.8508852785</v>
      </c>
      <c r="I384" s="25">
        <f xml:space="preserve"> SUM($E380:I380)</f>
        <v>1344298.4678470381</v>
      </c>
      <c r="J384" s="25">
        <f xml:space="preserve"> SUM($E380:J380)</f>
        <v>1680373.0848087976</v>
      </c>
      <c r="K384" s="25">
        <f xml:space="preserve"> SUM($E380:K380)</f>
        <v>2016447.7017705571</v>
      </c>
      <c r="L384" s="25">
        <f xml:space="preserve"> SUM($E380:L380)</f>
        <v>2352522.3187323166</v>
      </c>
      <c r="M384" s="25">
        <f xml:space="preserve"> SUM($E380:M380)</f>
        <v>2688596.9356940761</v>
      </c>
      <c r="N384" s="25">
        <f xml:space="preserve"> SUM($E380:N380)</f>
        <v>3024671.5526558356</v>
      </c>
      <c r="O384" s="25">
        <f xml:space="preserve"> SUM($E380:O380)</f>
        <v>3360746.1696175952</v>
      </c>
      <c r="P384" s="25">
        <f xml:space="preserve"> SUM($E380:P380)</f>
        <v>3696820.7865793547</v>
      </c>
      <c r="Q384" s="25">
        <f xml:space="preserve"> SUM($E380:Q380)</f>
        <v>14065078.149703465</v>
      </c>
      <c r="R384" s="25">
        <f xml:space="preserve"> SUM($E380:R380)</f>
        <v>14848335.512827575</v>
      </c>
      <c r="S384" s="25">
        <f xml:space="preserve"> SUM($E380:S380)</f>
        <v>15631592.875951685</v>
      </c>
      <c r="T384" s="25">
        <f xml:space="preserve"> SUM($E380:T380)</f>
        <v>16414850.239075795</v>
      </c>
      <c r="U384" s="25">
        <f xml:space="preserve"> SUM($E380:U380)</f>
        <v>17198107.602199905</v>
      </c>
      <c r="V384" s="25">
        <f xml:space="preserve"> SUM($E380:V380)</f>
        <v>17981364.965324014</v>
      </c>
      <c r="W384" s="25">
        <f xml:space="preserve"> SUM($E380:W380)</f>
        <v>18764622.328448124</v>
      </c>
      <c r="X384" s="25">
        <f xml:space="preserve"> SUM($E380:X380)</f>
        <v>19547879.691572234</v>
      </c>
      <c r="Y384" s="25">
        <f xml:space="preserve"> SUM($E380:Y380)</f>
        <v>20331137.054696344</v>
      </c>
      <c r="Z384" s="25">
        <f xml:space="preserve"> SUM($E380:Z380)</f>
        <v>21114394.417820454</v>
      </c>
      <c r="AA384" s="25">
        <f xml:space="preserve"> SUM($E380:AA380)</f>
        <v>21897651.780944563</v>
      </c>
      <c r="AB384" s="25">
        <f xml:space="preserve"> SUM($E380:AB380)</f>
        <v>22680909.144068673</v>
      </c>
      <c r="AC384" s="25">
        <f xml:space="preserve"> SUM($E380:AC380)</f>
        <v>35337680.77327887</v>
      </c>
      <c r="AD384" s="25">
        <f xml:space="preserve"> SUM($E380:AD380)</f>
        <v>36609452.402489066</v>
      </c>
      <c r="AE384" s="25">
        <f xml:space="preserve"> SUM($E380:AE380)</f>
        <v>37881224.031699263</v>
      </c>
      <c r="AF384" s="25">
        <f xml:space="preserve"> SUM($E380:AF380)</f>
        <v>39152995.660909459</v>
      </c>
      <c r="AG384" s="25">
        <f xml:space="preserve"> SUM($E380:AG380)</f>
        <v>40424767.290119655</v>
      </c>
      <c r="AH384" s="25">
        <f xml:space="preserve"> SUM($E380:AH380)</f>
        <v>41696538.919329852</v>
      </c>
      <c r="AI384" s="25">
        <f xml:space="preserve"> SUM($E380:AI380)</f>
        <v>42968310.548540048</v>
      </c>
      <c r="AJ384" s="25">
        <f xml:space="preserve"> SUM($E380:AJ380)</f>
        <v>44240082.177750245</v>
      </c>
      <c r="AK384" s="25">
        <f xml:space="preserve"> SUM($E380:AK380)</f>
        <v>45511853.806960441</v>
      </c>
      <c r="AL384" s="25">
        <f xml:space="preserve"> SUM($E380:AL380)</f>
        <v>46783625.436170638</v>
      </c>
      <c r="AM384" s="25">
        <f xml:space="preserve"> SUM($E380:AM380)</f>
        <v>48055397.065380834</v>
      </c>
      <c r="AN384" s="25">
        <f xml:space="preserve"> SUM($E380:AN380)</f>
        <v>49327168.69459103</v>
      </c>
      <c r="AO384" s="25">
        <f xml:space="preserve"> SUM($E380:AO380)</f>
        <v>65592743.362373419</v>
      </c>
      <c r="AP384" s="25">
        <f xml:space="preserve"> SUM($E380:AP380)</f>
        <v>67473318.030155808</v>
      </c>
      <c r="AQ384" s="25">
        <f xml:space="preserve"> SUM($E380:AQ380)</f>
        <v>69353892.697938189</v>
      </c>
      <c r="AR384" s="25">
        <f xml:space="preserve"> SUM($E380:AR380)</f>
        <v>71234467.36572057</v>
      </c>
      <c r="AS384" s="25">
        <f xml:space="preserve"> SUM($E380:AS380)</f>
        <v>73115042.033502951</v>
      </c>
      <c r="AT384" s="25">
        <f xml:space="preserve"> SUM($E380:AT380)</f>
        <v>74995616.701285332</v>
      </c>
      <c r="AU384" s="25">
        <f xml:space="preserve"> SUM($E380:AU380)</f>
        <v>76876191.369067714</v>
      </c>
      <c r="AV384" s="25">
        <f xml:space="preserve"> SUM($E380:AV380)</f>
        <v>78756766.036850095</v>
      </c>
      <c r="AW384" s="25">
        <f xml:space="preserve"> SUM($E380:AW380)</f>
        <v>80637340.704632476</v>
      </c>
      <c r="AX384" s="25">
        <f xml:space="preserve"> SUM($E380:AX380)</f>
        <v>82517915.372414857</v>
      </c>
      <c r="AY384" s="25">
        <f xml:space="preserve"> SUM($E380:AY380)</f>
        <v>84398490.040197238</v>
      </c>
      <c r="AZ384" s="25">
        <f xml:space="preserve"> SUM($E380:AZ380)</f>
        <v>86279064.70797962</v>
      </c>
      <c r="BA384" s="25">
        <f xml:space="preserve"> SUM($E380:BA380)</f>
        <v>94263962.27452305</v>
      </c>
      <c r="BB384" s="25">
        <f xml:space="preserve"> SUM($E380:BB380)</f>
        <v>96263859.84106648</v>
      </c>
      <c r="BC384" s="25">
        <f xml:space="preserve"> SUM($E380:BC380)</f>
        <v>98263757.40760991</v>
      </c>
      <c r="BD384" s="25">
        <f xml:space="preserve"> SUM($E380:BD380)</f>
        <v>100263654.97415334</v>
      </c>
      <c r="BE384" s="25">
        <f xml:space="preserve"> SUM($E380:BE380)</f>
        <v>102263552.54069677</v>
      </c>
      <c r="BF384" s="25">
        <f xml:space="preserve"> SUM($E380:BF380)</f>
        <v>104263450.1072402</v>
      </c>
      <c r="BG384" s="25">
        <f xml:space="preserve"> SUM($E380:BG380)</f>
        <v>106263347.67378363</v>
      </c>
      <c r="BH384" s="25">
        <f xml:space="preserve"> SUM($E380:BH380)</f>
        <v>108263245.24032706</v>
      </c>
      <c r="BI384" s="25">
        <f xml:space="preserve"> SUM($E380:BI380)</f>
        <v>110263142.80687049</v>
      </c>
      <c r="BJ384" s="25">
        <f xml:space="preserve"> SUM($E380:BJ380)</f>
        <v>112263040.37341392</v>
      </c>
      <c r="BK384" s="25">
        <f xml:space="preserve"> SUM($E380:BK380)</f>
        <v>114262937.93995735</v>
      </c>
      <c r="BL384" s="25">
        <f xml:space="preserve"> SUM($E380:BL380)</f>
        <v>116262835.50650078</v>
      </c>
    </row>
    <row r="385" spans="2:64" ht="14.45" outlineLevel="1">
      <c r="B385" s="53" t="s">
        <v>132</v>
      </c>
      <c r="C385" s="34" t="s">
        <v>83</v>
      </c>
      <c r="D385" s="54">
        <v>0</v>
      </c>
      <c r="E385" s="55">
        <f xml:space="preserve"> $D385</f>
        <v>0</v>
      </c>
      <c r="F385" s="55">
        <f t="shared" ref="F385:BL385" si="4004" xml:space="preserve"> $D385</f>
        <v>0</v>
      </c>
      <c r="G385" s="55">
        <f t="shared" si="4004"/>
        <v>0</v>
      </c>
      <c r="H385" s="55">
        <f t="shared" si="4004"/>
        <v>0</v>
      </c>
      <c r="I385" s="55">
        <f t="shared" si="4004"/>
        <v>0</v>
      </c>
      <c r="J385" s="55">
        <f xml:space="preserve"> $D385</f>
        <v>0</v>
      </c>
      <c r="K385" s="55">
        <f t="shared" si="4004"/>
        <v>0</v>
      </c>
      <c r="L385" s="55">
        <f xml:space="preserve"> $D385</f>
        <v>0</v>
      </c>
      <c r="M385" s="55">
        <f xml:space="preserve"> $D385</f>
        <v>0</v>
      </c>
      <c r="N385" s="55">
        <f t="shared" si="4004"/>
        <v>0</v>
      </c>
      <c r="O385" s="55">
        <f xml:space="preserve"> $D385</f>
        <v>0</v>
      </c>
      <c r="P385" s="55">
        <f xml:space="preserve"> $D385</f>
        <v>0</v>
      </c>
      <c r="Q385" s="55">
        <f t="shared" si="4004"/>
        <v>0</v>
      </c>
      <c r="R385" s="55">
        <f t="shared" si="4004"/>
        <v>0</v>
      </c>
      <c r="S385" s="55">
        <f t="shared" si="4004"/>
        <v>0</v>
      </c>
      <c r="T385" s="55">
        <f xml:space="preserve"> $D385</f>
        <v>0</v>
      </c>
      <c r="U385" s="55">
        <f t="shared" si="4004"/>
        <v>0</v>
      </c>
      <c r="V385" s="55">
        <f t="shared" si="4004"/>
        <v>0</v>
      </c>
      <c r="W385" s="55">
        <f xml:space="preserve"> $D385</f>
        <v>0</v>
      </c>
      <c r="X385" s="55">
        <f t="shared" si="4004"/>
        <v>0</v>
      </c>
      <c r="Y385" s="55">
        <f t="shared" si="4004"/>
        <v>0</v>
      </c>
      <c r="Z385" s="55">
        <f t="shared" si="4004"/>
        <v>0</v>
      </c>
      <c r="AA385" s="55">
        <f t="shared" si="4004"/>
        <v>0</v>
      </c>
      <c r="AB385" s="55">
        <f t="shared" si="4004"/>
        <v>0</v>
      </c>
      <c r="AC385" s="55">
        <f t="shared" si="4004"/>
        <v>0</v>
      </c>
      <c r="AD385" s="55">
        <f t="shared" si="4004"/>
        <v>0</v>
      </c>
      <c r="AE385" s="55">
        <f t="shared" si="4004"/>
        <v>0</v>
      </c>
      <c r="AF385" s="55">
        <f t="shared" si="4004"/>
        <v>0</v>
      </c>
      <c r="AG385" s="55">
        <f t="shared" si="4004"/>
        <v>0</v>
      </c>
      <c r="AH385" s="55">
        <f t="shared" si="4004"/>
        <v>0</v>
      </c>
      <c r="AI385" s="55">
        <f t="shared" si="4004"/>
        <v>0</v>
      </c>
      <c r="AJ385" s="55">
        <f t="shared" si="4004"/>
        <v>0</v>
      </c>
      <c r="AK385" s="55">
        <f t="shared" si="4004"/>
        <v>0</v>
      </c>
      <c r="AL385" s="55">
        <f t="shared" si="4004"/>
        <v>0</v>
      </c>
      <c r="AM385" s="55">
        <f t="shared" si="4004"/>
        <v>0</v>
      </c>
      <c r="AN385" s="55">
        <f t="shared" si="4004"/>
        <v>0</v>
      </c>
      <c r="AO385" s="55">
        <f t="shared" si="4004"/>
        <v>0</v>
      </c>
      <c r="AP385" s="55">
        <f t="shared" si="4004"/>
        <v>0</v>
      </c>
      <c r="AQ385" s="55">
        <f t="shared" si="4004"/>
        <v>0</v>
      </c>
      <c r="AR385" s="55">
        <f t="shared" si="4004"/>
        <v>0</v>
      </c>
      <c r="AS385" s="55">
        <f t="shared" si="4004"/>
        <v>0</v>
      </c>
      <c r="AT385" s="55">
        <f t="shared" si="4004"/>
        <v>0</v>
      </c>
      <c r="AU385" s="55">
        <f t="shared" si="4004"/>
        <v>0</v>
      </c>
      <c r="AV385" s="55">
        <f t="shared" si="4004"/>
        <v>0</v>
      </c>
      <c r="AW385" s="55">
        <f t="shared" si="4004"/>
        <v>0</v>
      </c>
      <c r="AX385" s="55">
        <f t="shared" si="4004"/>
        <v>0</v>
      </c>
      <c r="AY385" s="55">
        <f t="shared" si="4004"/>
        <v>0</v>
      </c>
      <c r="AZ385" s="55">
        <f t="shared" si="4004"/>
        <v>0</v>
      </c>
      <c r="BA385" s="55">
        <f t="shared" si="4004"/>
        <v>0</v>
      </c>
      <c r="BB385" s="55">
        <f t="shared" si="4004"/>
        <v>0</v>
      </c>
      <c r="BC385" s="55">
        <f t="shared" si="4004"/>
        <v>0</v>
      </c>
      <c r="BD385" s="55">
        <f t="shared" si="4004"/>
        <v>0</v>
      </c>
      <c r="BE385" s="55">
        <f t="shared" si="4004"/>
        <v>0</v>
      </c>
      <c r="BF385" s="55">
        <f t="shared" si="4004"/>
        <v>0</v>
      </c>
      <c r="BG385" s="55">
        <f t="shared" si="4004"/>
        <v>0</v>
      </c>
      <c r="BH385" s="55">
        <f t="shared" si="4004"/>
        <v>0</v>
      </c>
      <c r="BI385" s="55">
        <f t="shared" si="4004"/>
        <v>0</v>
      </c>
      <c r="BJ385" s="55">
        <f t="shared" si="4004"/>
        <v>0</v>
      </c>
      <c r="BK385" s="55">
        <f t="shared" si="4004"/>
        <v>0</v>
      </c>
      <c r="BL385" s="55">
        <f t="shared" si="4004"/>
        <v>0</v>
      </c>
    </row>
    <row r="386" spans="2:64" ht="14.45" outlineLevel="1">
      <c r="B386" s="53" t="s">
        <v>120</v>
      </c>
      <c r="C386" s="34" t="s">
        <v>83</v>
      </c>
      <c r="E386" s="55">
        <f>POWER(1+E385, E$5) - 1</f>
        <v>0</v>
      </c>
      <c r="F386" s="55">
        <f t="shared" ref="F386" si="4005">POWER(1+F385, F$5) - 1</f>
        <v>0</v>
      </c>
      <c r="G386" s="55">
        <f t="shared" ref="G386" si="4006">POWER(1+G385, G$5) - 1</f>
        <v>0</v>
      </c>
      <c r="H386" s="55">
        <f t="shared" ref="H386" si="4007">POWER(1+H385, H$5) - 1</f>
        <v>0</v>
      </c>
      <c r="I386" s="55">
        <f t="shared" ref="I386" si="4008">POWER(1+I385, I$5) - 1</f>
        <v>0</v>
      </c>
      <c r="J386" s="55">
        <f>POWER(1+J385, J$5) - 1</f>
        <v>0</v>
      </c>
      <c r="K386" s="55">
        <f t="shared" ref="K386" si="4009">POWER(1+K385, K$5) - 1</f>
        <v>0</v>
      </c>
      <c r="L386" s="55">
        <f t="shared" ref="L386" si="4010">POWER(1+L385, L$5) - 1</f>
        <v>0</v>
      </c>
      <c r="M386" s="55">
        <f t="shared" ref="M386" si="4011">POWER(1+M385, M$5) - 1</f>
        <v>0</v>
      </c>
      <c r="N386" s="55">
        <f t="shared" ref="N386" si="4012">POWER(1+N385, N$5) - 1</f>
        <v>0</v>
      </c>
      <c r="O386" s="55">
        <f t="shared" ref="O386" si="4013">POWER(1+O385, O$5) - 1</f>
        <v>0</v>
      </c>
      <c r="P386" s="55">
        <f t="shared" ref="P386" si="4014">POWER(1+P385, P$5) - 1</f>
        <v>0</v>
      </c>
      <c r="Q386" s="55">
        <f t="shared" ref="Q386" si="4015">POWER(1+Q385, Q$5) - 1</f>
        <v>0</v>
      </c>
      <c r="R386" s="55">
        <f t="shared" ref="R386" si="4016">POWER(1+R385, R$5) - 1</f>
        <v>0</v>
      </c>
      <c r="S386" s="55">
        <f t="shared" ref="S386" si="4017">POWER(1+S385, S$5) - 1</f>
        <v>0</v>
      </c>
      <c r="T386" s="55">
        <f t="shared" ref="T386" si="4018">POWER(1+T385, T$5) - 1</f>
        <v>0</v>
      </c>
      <c r="U386" s="55">
        <f t="shared" ref="U386" si="4019">POWER(1+U385, U$5) - 1</f>
        <v>0</v>
      </c>
      <c r="V386" s="55">
        <f t="shared" ref="V386" si="4020">POWER(1+V385, V$5) - 1</f>
        <v>0</v>
      </c>
      <c r="W386" s="55">
        <f t="shared" ref="W386" si="4021">POWER(1+W385, W$5) - 1</f>
        <v>0</v>
      </c>
      <c r="X386" s="55">
        <f t="shared" ref="X386" si="4022">POWER(1+X385, X$5) - 1</f>
        <v>0</v>
      </c>
      <c r="Y386" s="55">
        <f t="shared" ref="Y386" si="4023">POWER(1+Y385, Y$5) - 1</f>
        <v>0</v>
      </c>
      <c r="Z386" s="55">
        <f t="shared" ref="Z386" si="4024">POWER(1+Z385, Z$5) - 1</f>
        <v>0</v>
      </c>
      <c r="AA386" s="55">
        <f t="shared" ref="AA386" si="4025">POWER(1+AA385, AA$5) - 1</f>
        <v>0</v>
      </c>
      <c r="AB386" s="55">
        <f t="shared" ref="AB386" si="4026">POWER(1+AB385, AB$5) - 1</f>
        <v>0</v>
      </c>
      <c r="AC386" s="55">
        <f t="shared" ref="AC386" si="4027">POWER(1+AC385, AC$5) - 1</f>
        <v>0</v>
      </c>
      <c r="AD386" s="55">
        <f t="shared" ref="AD386" si="4028">POWER(1+AD385, AD$5) - 1</f>
        <v>0</v>
      </c>
      <c r="AE386" s="55">
        <f t="shared" ref="AE386" si="4029">POWER(1+AE385, AE$5) - 1</f>
        <v>0</v>
      </c>
      <c r="AF386" s="55">
        <f t="shared" ref="AF386" si="4030">POWER(1+AF385, AF$5) - 1</f>
        <v>0</v>
      </c>
      <c r="AG386" s="55">
        <f t="shared" ref="AG386" si="4031">POWER(1+AG385, AG$5) - 1</f>
        <v>0</v>
      </c>
      <c r="AH386" s="55">
        <f t="shared" ref="AH386" si="4032">POWER(1+AH385, AH$5) - 1</f>
        <v>0</v>
      </c>
      <c r="AI386" s="55">
        <f t="shared" ref="AI386" si="4033">POWER(1+AI385, AI$5) - 1</f>
        <v>0</v>
      </c>
      <c r="AJ386" s="55">
        <f t="shared" ref="AJ386" si="4034">POWER(1+AJ385, AJ$5) - 1</f>
        <v>0</v>
      </c>
      <c r="AK386" s="55">
        <f t="shared" ref="AK386" si="4035">POWER(1+AK385, AK$5) - 1</f>
        <v>0</v>
      </c>
      <c r="AL386" s="55">
        <f t="shared" ref="AL386" si="4036">POWER(1+AL385, AL$5) - 1</f>
        <v>0</v>
      </c>
      <c r="AM386" s="55">
        <f t="shared" ref="AM386" si="4037">POWER(1+AM385, AM$5) - 1</f>
        <v>0</v>
      </c>
      <c r="AN386" s="55">
        <f t="shared" ref="AN386" si="4038">POWER(1+AN385, AN$5) - 1</f>
        <v>0</v>
      </c>
      <c r="AO386" s="55">
        <f t="shared" ref="AO386" si="4039">POWER(1+AO385, AO$5) - 1</f>
        <v>0</v>
      </c>
      <c r="AP386" s="55">
        <f t="shared" ref="AP386" si="4040">POWER(1+AP385, AP$5) - 1</f>
        <v>0</v>
      </c>
      <c r="AQ386" s="55">
        <f t="shared" ref="AQ386" si="4041">POWER(1+AQ385, AQ$5) - 1</f>
        <v>0</v>
      </c>
      <c r="AR386" s="55">
        <f t="shared" ref="AR386" si="4042">POWER(1+AR385, AR$5) - 1</f>
        <v>0</v>
      </c>
      <c r="AS386" s="55">
        <f t="shared" ref="AS386" si="4043">POWER(1+AS385, AS$5) - 1</f>
        <v>0</v>
      </c>
      <c r="AT386" s="55">
        <f t="shared" ref="AT386" si="4044">POWER(1+AT385, AT$5) - 1</f>
        <v>0</v>
      </c>
      <c r="AU386" s="55">
        <f>POWER(1+AU385, AU$5) - 1</f>
        <v>0</v>
      </c>
      <c r="AV386" s="55">
        <f t="shared" ref="AV386" si="4045">POWER(1+AV385, AV$5) - 1</f>
        <v>0</v>
      </c>
      <c r="AW386" s="55">
        <f t="shared" ref="AW386" si="4046">POWER(1+AW385, AW$5) - 1</f>
        <v>0</v>
      </c>
      <c r="AX386" s="55">
        <f t="shared" ref="AX386" si="4047">POWER(1+AX385, AX$5) - 1</f>
        <v>0</v>
      </c>
      <c r="AY386" s="55">
        <f t="shared" ref="AY386" si="4048">POWER(1+AY385, AY$5) - 1</f>
        <v>0</v>
      </c>
      <c r="AZ386" s="55">
        <f t="shared" ref="AZ386" si="4049">POWER(1+AZ385, AZ$5) - 1</f>
        <v>0</v>
      </c>
      <c r="BA386" s="55">
        <f t="shared" ref="BA386" si="4050">POWER(1+BA385, BA$5) - 1</f>
        <v>0</v>
      </c>
      <c r="BB386" s="55">
        <f t="shared" ref="BB386" si="4051">POWER(1+BB385, BB$5) - 1</f>
        <v>0</v>
      </c>
      <c r="BC386" s="55">
        <f t="shared" ref="BC386" si="4052">POWER(1+BC385, BC$5) - 1</f>
        <v>0</v>
      </c>
      <c r="BD386" s="55">
        <f t="shared" ref="BD386" si="4053">POWER(1+BD385, BD$5) - 1</f>
        <v>0</v>
      </c>
      <c r="BE386" s="55">
        <f t="shared" ref="BE386" si="4054">POWER(1+BE385, BE$5) - 1</f>
        <v>0</v>
      </c>
      <c r="BF386" s="55">
        <f t="shared" ref="BF386" si="4055">POWER(1+BF385, BF$5) - 1</f>
        <v>0</v>
      </c>
      <c r="BG386" s="55">
        <f t="shared" ref="BG386" si="4056">POWER(1+BG385, BG$5) - 1</f>
        <v>0</v>
      </c>
      <c r="BH386" s="55">
        <f t="shared" ref="BH386" si="4057">POWER(1+BH385, BH$5) - 1</f>
        <v>0</v>
      </c>
      <c r="BI386" s="55">
        <f t="shared" ref="BI386" si="4058">POWER(1+BI385, BI$5) - 1</f>
        <v>0</v>
      </c>
      <c r="BJ386" s="55">
        <f t="shared" ref="BJ386" si="4059">POWER(1+BJ385, BJ$5) - 1</f>
        <v>0</v>
      </c>
      <c r="BK386" s="55">
        <f t="shared" ref="BK386" si="4060">POWER(1+BK385, BK$5) - 1</f>
        <v>0</v>
      </c>
      <c r="BL386" s="55">
        <f t="shared" ref="BL386" si="4061">POWER(1+BL385, BL$5) - 1</f>
        <v>0</v>
      </c>
    </row>
    <row r="387" spans="2:64" outlineLevel="1">
      <c r="B387" s="3" t="s">
        <v>76</v>
      </c>
      <c r="C387" s="4" t="s">
        <v>18</v>
      </c>
      <c r="E387" s="25">
        <v>0</v>
      </c>
      <c r="F387" s="25">
        <f t="shared" ref="F387:AK387" si="4062" xml:space="preserve"> E384 * F386</f>
        <v>0</v>
      </c>
      <c r="G387" s="25">
        <f xml:space="preserve"> F384 * G386</f>
        <v>0</v>
      </c>
      <c r="H387" s="25">
        <f t="shared" si="4062"/>
        <v>0</v>
      </c>
      <c r="I387" s="25">
        <f t="shared" si="4062"/>
        <v>0</v>
      </c>
      <c r="J387" s="25">
        <f xml:space="preserve"> I384 * J386</f>
        <v>0</v>
      </c>
      <c r="K387" s="25">
        <f t="shared" si="4062"/>
        <v>0</v>
      </c>
      <c r="L387" s="25">
        <f xml:space="preserve"> K384 * L386</f>
        <v>0</v>
      </c>
      <c r="M387" s="25">
        <f t="shared" si="4062"/>
        <v>0</v>
      </c>
      <c r="N387" s="25">
        <f xml:space="preserve"> M384 * N386</f>
        <v>0</v>
      </c>
      <c r="O387" s="25">
        <f t="shared" si="4062"/>
        <v>0</v>
      </c>
      <c r="P387" s="25">
        <f t="shared" si="4062"/>
        <v>0</v>
      </c>
      <c r="Q387" s="25">
        <f t="shared" si="4062"/>
        <v>0</v>
      </c>
      <c r="R387" s="25">
        <f t="shared" si="4062"/>
        <v>0</v>
      </c>
      <c r="S387" s="25">
        <f t="shared" si="4062"/>
        <v>0</v>
      </c>
      <c r="T387" s="25">
        <f t="shared" si="4062"/>
        <v>0</v>
      </c>
      <c r="U387" s="25">
        <f t="shared" si="4062"/>
        <v>0</v>
      </c>
      <c r="V387" s="25">
        <f t="shared" si="4062"/>
        <v>0</v>
      </c>
      <c r="W387" s="25">
        <f t="shared" si="4062"/>
        <v>0</v>
      </c>
      <c r="X387" s="25">
        <f t="shared" si="4062"/>
        <v>0</v>
      </c>
      <c r="Y387" s="25">
        <f t="shared" si="4062"/>
        <v>0</v>
      </c>
      <c r="Z387" s="25">
        <f t="shared" si="4062"/>
        <v>0</v>
      </c>
      <c r="AA387" s="25">
        <f t="shared" si="4062"/>
        <v>0</v>
      </c>
      <c r="AB387" s="25">
        <f t="shared" si="4062"/>
        <v>0</v>
      </c>
      <c r="AC387" s="25">
        <f t="shared" si="4062"/>
        <v>0</v>
      </c>
      <c r="AD387" s="25">
        <f t="shared" si="4062"/>
        <v>0</v>
      </c>
      <c r="AE387" s="25">
        <f t="shared" si="4062"/>
        <v>0</v>
      </c>
      <c r="AF387" s="25">
        <f t="shared" si="4062"/>
        <v>0</v>
      </c>
      <c r="AG387" s="25">
        <f t="shared" si="4062"/>
        <v>0</v>
      </c>
      <c r="AH387" s="25">
        <f t="shared" si="4062"/>
        <v>0</v>
      </c>
      <c r="AI387" s="25">
        <f t="shared" si="4062"/>
        <v>0</v>
      </c>
      <c r="AJ387" s="25">
        <f t="shared" si="4062"/>
        <v>0</v>
      </c>
      <c r="AK387" s="25">
        <f t="shared" si="4062"/>
        <v>0</v>
      </c>
      <c r="AL387" s="25">
        <f t="shared" ref="AL387:BL387" si="4063" xml:space="preserve"> AK384 * AL386</f>
        <v>0</v>
      </c>
      <c r="AM387" s="25">
        <f t="shared" si="4063"/>
        <v>0</v>
      </c>
      <c r="AN387" s="25">
        <f t="shared" si="4063"/>
        <v>0</v>
      </c>
      <c r="AO387" s="25">
        <f t="shared" si="4063"/>
        <v>0</v>
      </c>
      <c r="AP387" s="25">
        <f t="shared" si="4063"/>
        <v>0</v>
      </c>
      <c r="AQ387" s="25">
        <f t="shared" si="4063"/>
        <v>0</v>
      </c>
      <c r="AR387" s="25">
        <f t="shared" si="4063"/>
        <v>0</v>
      </c>
      <c r="AS387" s="25">
        <f t="shared" si="4063"/>
        <v>0</v>
      </c>
      <c r="AT387" s="25">
        <f t="shared" si="4063"/>
        <v>0</v>
      </c>
      <c r="AU387" s="25">
        <f t="shared" si="4063"/>
        <v>0</v>
      </c>
      <c r="AV387" s="25">
        <f t="shared" si="4063"/>
        <v>0</v>
      </c>
      <c r="AW387" s="25">
        <f t="shared" si="4063"/>
        <v>0</v>
      </c>
      <c r="AX387" s="25">
        <f t="shared" si="4063"/>
        <v>0</v>
      </c>
      <c r="AY387" s="25">
        <f t="shared" si="4063"/>
        <v>0</v>
      </c>
      <c r="AZ387" s="25">
        <f t="shared" si="4063"/>
        <v>0</v>
      </c>
      <c r="BA387" s="25">
        <f t="shared" si="4063"/>
        <v>0</v>
      </c>
      <c r="BB387" s="25">
        <f t="shared" si="4063"/>
        <v>0</v>
      </c>
      <c r="BC387" s="25">
        <f t="shared" si="4063"/>
        <v>0</v>
      </c>
      <c r="BD387" s="25">
        <f t="shared" si="4063"/>
        <v>0</v>
      </c>
      <c r="BE387" s="25">
        <f t="shared" si="4063"/>
        <v>0</v>
      </c>
      <c r="BF387" s="25">
        <f t="shared" si="4063"/>
        <v>0</v>
      </c>
      <c r="BG387" s="25">
        <f t="shared" si="4063"/>
        <v>0</v>
      </c>
      <c r="BH387" s="25">
        <f t="shared" si="4063"/>
        <v>0</v>
      </c>
      <c r="BI387" s="25">
        <f t="shared" si="4063"/>
        <v>0</v>
      </c>
      <c r="BJ387" s="25">
        <f t="shared" si="4063"/>
        <v>0</v>
      </c>
      <c r="BK387" s="25">
        <f t="shared" si="4063"/>
        <v>0</v>
      </c>
      <c r="BL387" s="25">
        <f t="shared" si="4063"/>
        <v>0</v>
      </c>
    </row>
    <row r="389" spans="2:64" ht="14.25"/>
    <row r="390" spans="2:64" ht="15">
      <c r="D390" s="9" t="s">
        <v>133</v>
      </c>
      <c r="E390" s="98">
        <f>SUM(E391:E395)</f>
        <v>0.25</v>
      </c>
    </row>
    <row r="391" spans="2:64" ht="14.25">
      <c r="D391" s="4" t="s">
        <v>134</v>
      </c>
      <c r="E391" s="97">
        <v>0.11</v>
      </c>
    </row>
    <row r="392" spans="2:64" ht="14.25">
      <c r="D392" s="4" t="s">
        <v>135</v>
      </c>
      <c r="E392" s="97">
        <v>0.04</v>
      </c>
    </row>
    <row r="393" spans="2:64" ht="14.25">
      <c r="D393" s="4" t="s">
        <v>136</v>
      </c>
      <c r="E393" s="96">
        <v>3.5000000000000003E-2</v>
      </c>
    </row>
    <row r="394" spans="2:64" ht="14.25">
      <c r="D394" s="4" t="s">
        <v>137</v>
      </c>
      <c r="E394" s="96">
        <v>3.5000000000000003E-2</v>
      </c>
    </row>
    <row r="395" spans="2:64" ht="14.25">
      <c r="D395" s="4" t="s">
        <v>138</v>
      </c>
      <c r="E395" s="97">
        <v>0.03</v>
      </c>
    </row>
    <row r="396" spans="2:64" ht="14.25"/>
    <row r="397" spans="2:64" ht="14.25"/>
    <row r="398" spans="2:64" ht="14.25">
      <c r="E398" s="86">
        <v>0</v>
      </c>
      <c r="F398" s="86">
        <v>1</v>
      </c>
      <c r="G398" s="86">
        <v>2</v>
      </c>
      <c r="H398" s="86">
        <v>3</v>
      </c>
      <c r="I398" s="86">
        <v>4</v>
      </c>
    </row>
    <row r="399" spans="2:64" ht="14.25">
      <c r="D399" s="4" t="s">
        <v>139</v>
      </c>
      <c r="E399" s="86">
        <f>1/1.25^E398</f>
        <v>1</v>
      </c>
      <c r="F399" s="86">
        <f t="shared" ref="F399:I399" si="4064">1/1.25^F398</f>
        <v>0.8</v>
      </c>
      <c r="G399" s="86">
        <f t="shared" si="4064"/>
        <v>0.64</v>
      </c>
      <c r="H399" s="86">
        <f t="shared" si="4064"/>
        <v>0.51200000000000001</v>
      </c>
      <c r="I399" s="86">
        <f t="shared" si="4064"/>
        <v>0.40960000000000002</v>
      </c>
    </row>
    <row r="400" spans="2:64" ht="14.25">
      <c r="D400" s="4" t="s">
        <v>140</v>
      </c>
      <c r="E400" s="90">
        <f>SUM(E245:P245)</f>
        <v>17551600</v>
      </c>
      <c r="F400" s="90">
        <f t="shared" ref="F400:I400" si="4065">SUM(F245:Q245)</f>
        <v>20009092.600000001</v>
      </c>
      <c r="G400" s="90">
        <f t="shared" si="4065"/>
        <v>20870985.200000003</v>
      </c>
      <c r="H400" s="90">
        <f t="shared" si="4065"/>
        <v>21732877.800000004</v>
      </c>
      <c r="I400" s="90">
        <f t="shared" si="4065"/>
        <v>22594770.399999999</v>
      </c>
    </row>
    <row r="401" spans="4:19" ht="14.25">
      <c r="D401" s="4" t="s">
        <v>141</v>
      </c>
      <c r="E401" s="90">
        <f>SUM(E248:P248)</f>
        <v>-17502854.163637757</v>
      </c>
      <c r="F401" s="90">
        <f>SUM(F248:Q248)</f>
        <v>-18593978.952439412</v>
      </c>
      <c r="G401" s="90">
        <f>SUM(G248:R248)</f>
        <v>-19280981.385983966</v>
      </c>
      <c r="H401" s="90">
        <f>SUM(H248:S248)</f>
        <v>-19821146.969072778</v>
      </c>
      <c r="I401" s="90">
        <f>SUM(I248:T248)</f>
        <v>-20365736.29316733</v>
      </c>
    </row>
    <row r="402" spans="4:19" ht="14.25">
      <c r="D402" s="4" t="s">
        <v>142</v>
      </c>
      <c r="E402" s="90">
        <f>E400*E$399</f>
        <v>17551600</v>
      </c>
      <c r="F402" s="90">
        <f>F400*F$399</f>
        <v>16007274.080000002</v>
      </c>
      <c r="G402" s="90">
        <f t="shared" ref="F402:I402" si="4066">G400*G$399</f>
        <v>13357430.528000003</v>
      </c>
      <c r="H402" s="90">
        <f t="shared" si="4066"/>
        <v>11127233.433600003</v>
      </c>
      <c r="I402" s="90">
        <f t="shared" si="4066"/>
        <v>9254817.955839999</v>
      </c>
      <c r="J402" s="27">
        <f>SUM(E402:I402)</f>
        <v>67298355.99744001</v>
      </c>
      <c r="K402" s="27"/>
    </row>
    <row r="403" spans="4:19" ht="14.25">
      <c r="D403" s="4" t="s">
        <v>143</v>
      </c>
      <c r="E403" s="90">
        <f>E401*E$399</f>
        <v>-17502854.163637757</v>
      </c>
      <c r="F403" s="90">
        <f>F401*F$399</f>
        <v>-14875183.161951531</v>
      </c>
      <c r="G403" s="90">
        <f t="shared" ref="F403:I403" si="4067">G401*G$399</f>
        <v>-12339828.087029738</v>
      </c>
      <c r="H403" s="90">
        <f t="shared" si="4067"/>
        <v>-10148427.248165263</v>
      </c>
      <c r="I403" s="90">
        <f t="shared" si="4067"/>
        <v>-8341805.5856813388</v>
      </c>
      <c r="J403" s="27">
        <f>-SUM(E403:I403)</f>
        <v>63208098.246465631</v>
      </c>
      <c r="K403" s="27"/>
    </row>
    <row r="404" spans="4:19" ht="14.25">
      <c r="D404" s="4" t="s">
        <v>144</v>
      </c>
      <c r="E404" s="90">
        <f>E400+E401</f>
        <v>48745.836362242699</v>
      </c>
      <c r="F404" s="90">
        <f t="shared" ref="F404:I404" si="4068">F400+F401</f>
        <v>1415113.647560589</v>
      </c>
      <c r="G404" s="90">
        <f t="shared" si="4068"/>
        <v>1590003.8140160367</v>
      </c>
      <c r="H404" s="90">
        <f t="shared" si="4068"/>
        <v>1911730.8309272267</v>
      </c>
      <c r="I404" s="90">
        <f t="shared" si="4068"/>
        <v>2229034.1068326682</v>
      </c>
      <c r="J404" s="27">
        <f>SUM(E404:I404)</f>
        <v>7194628.2356987633</v>
      </c>
      <c r="K404" s="27"/>
      <c r="O404" s="90"/>
      <c r="P404" s="90"/>
      <c r="Q404" s="90"/>
      <c r="R404" s="90"/>
      <c r="S404" s="90"/>
    </row>
    <row r="405" spans="4:19" ht="14.25">
      <c r="D405" s="4" t="s">
        <v>145</v>
      </c>
      <c r="E405" s="90">
        <f>E404*E399</f>
        <v>48745.836362242699</v>
      </c>
      <c r="F405" s="90">
        <f t="shared" ref="F405:I405" si="4069">F404*F399</f>
        <v>1132090.9180484712</v>
      </c>
      <c r="G405" s="90">
        <f t="shared" si="4069"/>
        <v>1017602.4409702636</v>
      </c>
      <c r="H405" s="90">
        <f t="shared" si="4069"/>
        <v>978806.18543474004</v>
      </c>
      <c r="I405" s="90">
        <f t="shared" si="4069"/>
        <v>913012.37015866092</v>
      </c>
      <c r="J405" s="27">
        <f>SUM(E405:I405)</f>
        <v>4090257.7509743785</v>
      </c>
      <c r="K405" s="27"/>
      <c r="L405" s="27"/>
      <c r="M405" s="27"/>
      <c r="N405" s="91">
        <v>231151</v>
      </c>
      <c r="O405" s="91">
        <v>1299260</v>
      </c>
      <c r="P405" s="91">
        <v>1157984</v>
      </c>
      <c r="Q405" s="91">
        <v>1096429</v>
      </c>
      <c r="R405" s="91">
        <v>1012507</v>
      </c>
    </row>
    <row r="406" spans="4:19" ht="15">
      <c r="D406" s="9" t="s">
        <v>146</v>
      </c>
      <c r="E406" s="87">
        <f>J405</f>
        <v>4090257.7509743785</v>
      </c>
      <c r="F406" s="27" t="s">
        <v>147</v>
      </c>
      <c r="G406" s="27"/>
      <c r="H406" s="27"/>
      <c r="I406" s="27"/>
      <c r="J406" s="27"/>
      <c r="K406" s="27"/>
      <c r="N406" s="92">
        <f>N405</f>
        <v>231151</v>
      </c>
      <c r="O406" s="92">
        <f>N406+O405</f>
        <v>1530411</v>
      </c>
      <c r="P406" s="93">
        <f>O406+P405</f>
        <v>2688395</v>
      </c>
      <c r="Q406" s="93">
        <f>P406+Q405</f>
        <v>3784824</v>
      </c>
      <c r="R406" s="93">
        <f>Q406+R405</f>
        <v>4797331</v>
      </c>
    </row>
    <row r="407" spans="4:19" ht="15">
      <c r="D407" s="9" t="s">
        <v>148</v>
      </c>
      <c r="E407" s="89">
        <f>IRR(E417:I417)</f>
        <v>0.49208103790856339</v>
      </c>
      <c r="F407" s="27" t="s">
        <v>149</v>
      </c>
      <c r="G407" s="27"/>
      <c r="H407" s="27"/>
      <c r="I407" s="27"/>
      <c r="J407" s="27"/>
      <c r="K407" s="27"/>
    </row>
    <row r="408" spans="4:19" ht="15">
      <c r="D408" s="9" t="s">
        <v>150</v>
      </c>
      <c r="E408" s="8">
        <f>J402/J403</f>
        <v>1.0647109763534626</v>
      </c>
      <c r="F408" s="1" t="s">
        <v>151</v>
      </c>
      <c r="J408" s="86"/>
    </row>
    <row r="409" spans="4:19" ht="15">
      <c r="D409" s="9" t="s">
        <v>152</v>
      </c>
      <c r="E409" s="8" t="s">
        <v>153</v>
      </c>
    </row>
    <row r="411" spans="4:19">
      <c r="D411" s="4" t="s">
        <v>154</v>
      </c>
      <c r="E411" s="27">
        <f>-SUM(E254:P254)</f>
        <v>4293000</v>
      </c>
    </row>
    <row r="412" spans="4:19">
      <c r="D412" s="4" t="s">
        <v>155</v>
      </c>
      <c r="E412" s="27">
        <f>SUM(E12:P12)</f>
        <v>27456</v>
      </c>
    </row>
    <row r="413" spans="4:19">
      <c r="D413" s="4" t="s">
        <v>156</v>
      </c>
      <c r="E413" s="27">
        <f>-SUM(E253:P253)/E412</f>
        <v>145.68764568764561</v>
      </c>
    </row>
    <row r="414" spans="4:19">
      <c r="D414" s="4" t="s">
        <v>157</v>
      </c>
      <c r="E414" s="27">
        <f>F11</f>
        <v>438.94230769230768</v>
      </c>
    </row>
    <row r="415" spans="4:19" ht="15">
      <c r="D415" s="9" t="s">
        <v>158</v>
      </c>
      <c r="E415" s="94">
        <f>E411/(E414-E413)</f>
        <v>14639.153460181824</v>
      </c>
    </row>
    <row r="417" spans="4:9">
      <c r="D417" s="4" t="s">
        <v>159</v>
      </c>
      <c r="E417" s="27">
        <f>SUM(E265:P265)</f>
        <v>-948758.216458885</v>
      </c>
      <c r="F417" s="27">
        <f t="shared" ref="F417" si="4070">SUM(F265:Q265)</f>
        <v>298411.48303679982</v>
      </c>
      <c r="G417" s="27">
        <f t="shared" ref="G417" si="4071">SUM(G265:R265)</f>
        <v>578927.56253248453</v>
      </c>
      <c r="H417" s="27">
        <f t="shared" ref="H417" si="4072">SUM(H265:S265)</f>
        <v>859443.64202816924</v>
      </c>
      <c r="I417" s="27">
        <f t="shared" ref="I417" si="4073">SUM(I265:T265)</f>
        <v>1139959.721523854</v>
      </c>
    </row>
    <row r="418" spans="4:9">
      <c r="D418" s="4" t="s">
        <v>160</v>
      </c>
      <c r="E418" s="27">
        <v>12000000</v>
      </c>
    </row>
    <row r="419" spans="4:9" ht="15">
      <c r="D419" s="9" t="s">
        <v>161</v>
      </c>
      <c r="E419" s="88">
        <f>SUM(E417:I417)/(5*E418)</f>
        <v>3.2133069877707039E-2</v>
      </c>
    </row>
    <row r="438" spans="39:39" ht="14.25">
      <c r="AM438" s="86" t="str">
        <f>"='Фин модель'!$F$4:$BL$4"</f>
        <v>='Фин модель'!$F$4:$BL$4</v>
      </c>
    </row>
    <row r="439" spans="39:39" ht="14.25"/>
    <row r="440" spans="39:39" ht="14.25"/>
    <row r="443" spans="39:39" ht="14.25"/>
  </sheetData>
  <mergeCells count="1">
    <mergeCell ref="E3:BL3"/>
  </mergeCells>
  <dataValidations count="1">
    <dataValidation type="list" allowBlank="1" showInputMessage="1" showErrorMessage="1" sqref="D233" xr:uid="{00000000-0002-0000-0000-000000000000}">
      <formula1>"1, 2"</formula1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FE8E32E0712664F8338B2CC2EC072A0" ma:contentTypeVersion="4" ma:contentTypeDescription="Создание документа." ma:contentTypeScope="" ma:versionID="dd6e54ba030fd9b9ff51aa8355dcc2e3">
  <xsd:schema xmlns:xsd="http://www.w3.org/2001/XMLSchema" xmlns:xs="http://www.w3.org/2001/XMLSchema" xmlns:p="http://schemas.microsoft.com/office/2006/metadata/properties" xmlns:ns3="0dcd797d-1409-4074-bb89-9ca01e82b859" targetNamespace="http://schemas.microsoft.com/office/2006/metadata/properties" ma:root="true" ma:fieldsID="bb8a28f0ec4ebf93d4234315c78132c0" ns3:_="">
    <xsd:import namespace="0dcd797d-1409-4074-bb89-9ca01e82b8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d797d-1409-4074-bb89-9ca01e82b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5B8A50-9D46-48D6-AEA5-E3A8239B203B}"/>
</file>

<file path=customXml/itemProps2.xml><?xml version="1.0" encoding="utf-8"?>
<ds:datastoreItem xmlns:ds="http://schemas.openxmlformats.org/officeDocument/2006/customXml" ds:itemID="{451976C2-CB5F-48A8-9F62-68C9B760F987}"/>
</file>

<file path=customXml/itemProps3.xml><?xml version="1.0" encoding="utf-8"?>
<ds:datastoreItem xmlns:ds="http://schemas.openxmlformats.org/officeDocument/2006/customXml" ds:itemID="{5E392796-12C1-4F4B-AE1D-B66916DCDA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MRKuzmenko</dc:creator>
  <cp:keywords/>
  <dc:description/>
  <cp:lastModifiedBy/>
  <cp:revision/>
  <dcterms:created xsi:type="dcterms:W3CDTF">2016-02-29T11:04:22Z</dcterms:created>
  <dcterms:modified xsi:type="dcterms:W3CDTF">2021-04-15T06:52:33Z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0x0101009FE8E32E0712664F8338B2CC2EC072A0</vt:lpwstr>
  </property>
</Properties>
</file>