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E58A8F4B-408C-466E-9837-D538410A36FC}" xr6:coauthVersionLast="43" xr6:coauthVersionMax="43" xr10:uidLastSave="{00000000-0000-0000-0000-000000000000}"/>
  <bookViews>
    <workbookView xWindow="-120" yWindow="-120" windowWidth="20730" windowHeight="11160" activeTab="1" xr2:uid="{00000000-000D-0000-FFFF-FFFF00000000}"/>
  </bookViews>
  <sheets>
    <sheet name="Lexicon" sheetId="5" r:id="rId1"/>
    <sheet name="EnglishSpanish" sheetId="3" r:id="rId2"/>
    <sheet name="Spanish" sheetId="4" r:id="rId3"/>
    <sheet name="English" sheetId="2" r:id="rId4"/>
  </sheets>
  <definedNames>
    <definedName name="_xlnm._FilterDatabase" localSheetId="1" hidden="1">EnglishSpanish!$A$1:$L$146</definedName>
    <definedName name="English">English!$A$2:$E$131</definedName>
    <definedName name="englishspanish_1" localSheetId="1">EnglishSpanish!$A$2:$B$131</definedName>
    <definedName name="ingles" localSheetId="3">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<sst xmlns="http://schemas.openxmlformats.org/spreadsheetml/2006/main" count="1655" uniqueCount="738">
  <si>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</si>
  <si>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</si>
  <si>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</si>
  <si>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</si>
  <si>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</si>
  <si>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</si>
  <si>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</si>
  <si>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</si>
  <si>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</si>
  <si>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</si>
  <si>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</si>
  <si>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</si>
  <si>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</si>
  <si>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</si>
  <si>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</si>
  <si>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</si>
  <si>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</si>
  <si>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</si>
  <si>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</si>
  <si>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</si>
  <si>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</si>
  <si>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</si>
  <si>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</si>
  <si>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</si>
  <si>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</si>
  <si>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</si>
  <si>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</si>
  <si>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</si>
  <si>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</si>
  <si>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</si>
  <si>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</si>
  <si>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</si>
  <si>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</si>
  <si>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</si>
  <si>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</si>
  <si>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</si>
  <si>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</si>
  <si>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</si>
  <si>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</si>
  <si>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</si>
  <si>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</si>
  <si>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</si>
  <si>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</si>
  <si>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</si>
  <si>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</si>
  <si>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</si>
  <si>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</si>
  <si>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</si>
  <si>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</si>
  <si>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</si>
  <si>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</si>
  <si>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</si>
  <si>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</si>
  <si>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</si>
  <si>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</si>
  <si>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</si>
  <si>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</si>
  <si>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</si>
  <si>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</si>
  <si>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</si>
  <si>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</si>
  <si>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</si>
  <si>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</si>
  <si>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</si>
  <si>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</si>
  <si>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</si>
  <si>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</si>
  <si>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</si>
  <si>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</si>
  <si>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</si>
  <si>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</si>
  <si>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</si>
  <si>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</si>
  <si>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</si>
  <si>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</si>
  <si>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</si>
  <si>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</si>
  <si>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</si>
  <si>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</si>
  <si>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</si>
  <si>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</si>
  <si>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</si>
  <si>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</si>
  <si>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</si>
  <si>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</si>
  <si>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</si>
  <si>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</si>
  <si>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Management System (LMS)</t>
  </si>
  <si>
    <t>Learning objective</t>
  </si>
  <si>
    <t>Learning outcome</t>
  </si>
  <si>
    <t>Legitimate peripheral participation</t>
  </si>
  <si>
    <t>Live coding</t>
  </si>
  <si>
    <t>Long-term memory</t>
  </si>
  <si>
    <t>Manual</t>
  </si>
  <si>
    <t>Marketing</t>
  </si>
  <si>
    <t>Massive Open Online Course (MOOC)</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</si>
  <si>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</si>
  <si>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</si>
  <si>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</si>
  <si>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</si>
  <si>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</si>
  <si>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</si>
  <si>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</si>
  <si>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</si>
  <si>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</si>
  <si>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</si>
  <si>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</si>
  <si>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</si>
  <si>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Pedagogical content knowledge (PCK)</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</si>
  <si>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</si>
  <si>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</si>
  <si>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</si>
  <si>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</si>
  <si>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</si>
  <si>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</si>
  <si>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</si>
  <si>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</si>
  <si>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</si>
  <si>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</si>
  <si>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</si>
  <si>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</si>
  <si>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</si>
  <si>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</si>
  <si>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</si>
  <si>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</si>
  <si>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</si>
  <si>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</si>
  <si>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</si>
  <si>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</si>
  <si>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</si>
  <si>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</si>
  <si>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</si>
  <si>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</si>
  <si>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</si>
  <si>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</si>
  <si>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</si>
  <si>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</si>
  <si>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</si>
  <si>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</si>
  <si>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Zone of Proximal Development (ZPD)</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</si>
  <si>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</si>
  <si>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</si>
  <si>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</si>
  <si>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</si>
  <si>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</si>
  <si>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</si>
  <si>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</si>
  <si>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</si>
  <si>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</si>
  <si>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</si>
  <si>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</si>
  <si>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</si>
  <si>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</si>
  <si>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</si>
  <si>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</si>
  <si>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</si>
  <si>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</si>
  <si>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</si>
  <si>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</si>
  <si>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</si>
  <si>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</si>
  <si>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</si>
  <si>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</si>
  <si>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</si>
  <si>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</si>
  <si>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</si>
  <si>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</si>
  <si>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</si>
  <si>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</si>
  <si>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</si>
  <si>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</si>
  <si>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</si>
  <si>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</si>
  <si>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</si>
  <si>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</si>
  <si>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</si>
  <si>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</si>
  <si>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</si>
  <si>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</si>
  <si>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</si>
  <si>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</si>
  <si>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</si>
  <si>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</si>
  <si>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</si>
  <si>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</si>
  <si>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</si>
  <si>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</si>
  <si>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</si>
  <si>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</si>
  <si>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</si>
  <si>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</si>
  <si>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</si>
  <si>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</si>
  <si>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</si>
  <si>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</si>
  <si>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</si>
  <si>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</si>
  <si>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</si>
  <si>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</si>
  <si>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</si>
  <si>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</si>
  <si>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</si>
  <si>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</si>
  <si>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</si>
  <si>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</si>
  <si>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</si>
  <si>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</si>
  <si>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</si>
  <si>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</si>
  <si>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</si>
  <si>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</si>
  <si>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</si>
  <si>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</si>
  <si>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</si>
  <si>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</si>
  <si>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</si>
  <si>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</si>
  <si>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</si>
  <si>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</si>
  <si>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</si>
  <si>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</si>
  <si>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</si>
  <si>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</si>
  <si>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</si>
  <si>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</si>
  <si>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</si>
  <si>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</si>
  <si>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</si>
  <si>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</si>
  <si>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</si>
  <si>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</si>
  <si>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</si>
  <si>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</si>
  <si>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</si>
  <si>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</si>
  <si>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</si>
  <si>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</si>
  <si>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</si>
  <si>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</si>
  <si>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</si>
  <si>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</si>
  <si>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</si>
  <si>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</si>
  <si>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</si>
  <si>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</si>
  <si>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</si>
  <si>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</si>
  <si>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</si>
  <si>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</si>
  <si>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</si>
  <si>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</si>
  <si>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</si>
  <si>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</si>
  <si>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</si>
  <si>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</si>
  <si>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</si>
  <si>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</si>
  <si>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</si>
  <si>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</si>
  <si>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</si>
  <si>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</si>
  <si>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</si>
  <si>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</si>
  <si>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</si>
  <si>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</si>
  <si>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</si>
  <si>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</si>
  <si>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</si>
  <si>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</si>
  <si>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</si>
  <si>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</si>
  <si>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</si>
  <si>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</si>
  <si>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</si>
  <si>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</si>
  <si>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</si>
  <si>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</si>
  <si>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</si>
  <si>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</si>
  <si>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</si>
  <si>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</si>
  <si>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</si>
  <si>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</si>
  <si>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</si>
  <si>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</si>
  <si>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</si>
  <si>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</si>
  <si>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</si>
  <si>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</si>
  <si>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</si>
  <si>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</si>
  <si>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</si>
  <si>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</si>
  <si>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</si>
  <si>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</si>
  <si>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</si>
  <si>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</si>
  <si>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</si>
  <si>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</si>
  <si>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</si>
  <si>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</si>
  <si>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</si>
  <si>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</si>
  <si>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</si>
  <si>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</si>
  <si>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</si>
  <si>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</si>
  <si>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</si>
  <si>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</si>
  <si>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</si>
  <si>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</si>
  <si>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</si>
  <si>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</si>
  <si>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</si>
  <si>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</si>
  <si>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</si>
  <si>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</si>
  <si>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</si>
  <si>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</si>
  <si>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</si>
  <si>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</si>
  <si>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</si>
  <si>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</si>
  <si>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</si>
  <si>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</si>
  <si>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</si>
  <si>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</si>
  <si>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</si>
  <si>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</si>
  <si>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</si>
  <si>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</si>
  <si>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</si>
  <si>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</si>
  <si>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</si>
  <si>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</si>
  <si>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</si>
  <si>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</si>
  <si>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</si>
  <si>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</si>
  <si>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</si>
  <si>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</si>
  <si>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</si>
  <si>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</si>
  <si>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</si>
  <si>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</si>
  <si>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</si>
  <si>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</si>
  <si>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</si>
  <si>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</si>
  <si>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</si>
  <si>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</si>
  <si>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</si>
  <si>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</si>
  <si>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</si>
  <si>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</si>
  <si>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</si>
  <si>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</si>
  <si>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</si>
  <si>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</si>
  <si>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</si>
  <si>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</si>
  <si>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</si>
  <si>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</si>
  <si>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</si>
  <si>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</si>
  <si>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</si>
  <si>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</si>
  <si>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</si>
  <si>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</si>
  <si>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</si>
  <si>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</si>
  <si>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</si>
  <si>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</si>
  <si>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</si>
  <si>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</si>
  <si>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</si>
  <si>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</si>
  <si>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</si>
  <si>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</si>
  <si>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</si>
  <si>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</si>
  <si>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</si>
  <si>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</si>
  <si>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</si>
  <si>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</si>
  <si>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</si>
  <si>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</si>
  <si>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</si>
  <si>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Sistema de gestión de aprendizaje (LMS)</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</si>
  <si>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</si>
  <si>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</si>
  <si>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</si>
  <si>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</si>
  <si>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</si>
  <si>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</si>
  <si>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</si>
  <si>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</si>
  <si>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</si>
  <si>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</si>
  <si>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</si>
  <si>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</si>
  <si>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</si>
  <si>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</si>
  <si>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Manual mínimo.</t>
  </si>
  <si>
    <t>Transferencia cercana.</t>
  </si>
  <si>
    <t>Tarjetas de minutos.</t>
  </si>
  <si>
    <t>Programación en pareja.</t>
  </si>
  <si>
    <t>Leer-cubrir-recuperar</t>
  </si>
  <si>
    <t>Práctica reflexiva.</t>
  </si>
  <si>
    <t>Andamiaje.</t>
  </si>
  <si>
    <t>Directorio o junta de servicio.</t>
  </si>
  <si>
    <t>Amenaza del estereotipo.</t>
  </si>
  <si>
    <t>Etiquetado de submetas.</t>
  </si>
  <si>
    <t>Artefacto tangible</t>
  </si>
  <si>
    <t>Transferencia apropiada de procesamiento</t>
  </si>
  <si>
    <t>Zona de Desarrollo Proximal (ZPD)</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</si>
  <si>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</si>
  <si>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</si>
  <si>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</si>
  <si>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</si>
  <si>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</si>
  <si>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</si>
  <si>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</si>
  <si>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</si>
  <si>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</si>
  <si>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</si>
  <si>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</si>
  <si>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</si>
  <si>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</si>
  <si>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</si>
  <si>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</si>
  <si>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</si>
  <si>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</si>
  <si>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</si>
  <si>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</si>
  <si>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</si>
  <si>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</si>
  <si>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</si>
  <si>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</si>
  <si>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</si>
  <si>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</si>
  <si>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</si>
  <si>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</si>
  <si>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</si>
  <si>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</si>
  <si>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</si>
  <si>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</si>
  <si>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</si>
  <si>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</si>
  <si>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</si>
  <si>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</si>
  <si>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</si>
  <si>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</si>
  <si>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</si>
  <si>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</si>
  <si>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</si>
  <si>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</si>
  <si>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</si>
  <si>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</si>
  <si>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</si>
  <si>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</si>
  <si>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</si>
  <si>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</si>
  <si>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</si>
  <si>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</si>
  <si>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</si>
  <si>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</si>
  <si>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</si>
  <si>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</si>
  <si>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</si>
  <si>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</si>
  <si>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</si>
  <si>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</si>
  <si>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</si>
  <si>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</si>
  <si>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</si>
  <si>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</si>
  <si>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</si>
  <si>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</si>
  <si>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</si>
  <si>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</si>
  <si>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</si>
  <si>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</si>
  <si>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</si>
  <si>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</si>
  <si>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</si>
  <si>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</si>
  <si>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</si>
  <si>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</si>
  <si>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</si>
  <si>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</si>
  <si>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</si>
  <si>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</si>
  <si>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</si>
  <si>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</si>
  <si>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</si>
  <si>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</si>
  <si>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</si>
  <si>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</si>
  <si>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</si>
  <si>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</si>
  <si>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</si>
  <si>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</si>
  <si>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</si>
  <si>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</si>
  <si>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</si>
  <si>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</si>
  <si>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</si>
  <si>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</si>
  <si>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</si>
  <si>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</si>
  <si>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</si>
  <si>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</si>
  <si>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</si>
  <si>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</si>
  <si>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</si>
  <si>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</si>
  <si>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</si>
  <si>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</si>
  <si>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</si>
  <si>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</si>
  <si>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</si>
  <si>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</si>
  <si>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</si>
  <si>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</si>
  <si>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</si>
  <si>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</si>
  <si>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</si>
  <si>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</si>
  <si>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</si>
  <si>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</si>
  <si>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</si>
  <si>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</si>
  <si>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</si>
  <si>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</si>
  <si>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</si>
  <si>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</si>
  <si>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</si>
  <si>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</si>
  <si>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</si>
  <si>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</si>
  <si>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</si>
  <si>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</si>
  <si>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</si>
  <si>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</si>
  <si>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</si>
  <si>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</si>
  <si>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</si>
  <si>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</si>
  <si>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</si>
  <si>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</si>
  <si>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</si>
  <si>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</si>
  <si>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</si>
  <si>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</si>
  <si>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</si>
  <si>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</si>
  <si>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</si>
  <si>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</si>
  <si>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</si>
  <si>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</si>
  <si>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</si>
  <si>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</si>
  <si>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</si>
  <si>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</si>
  <si>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</si>
  <si>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</si>
  <si>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</si>
  <si>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</si>
  <si>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</si>
  <si>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</si>
  <si>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</si>
  <si>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</si>
  <si>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</si>
  <si>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</si>
  <si>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</si>
  <si>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</si>
  <si>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</si>
  <si>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</si>
  <si>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</si>
  <si>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</si>
  <si>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</si>
  <si>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</si>
  <si>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</si>
  <si>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</si>
  <si>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</si>
  <si>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</si>
  <si>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</si>
  <si>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</si>
  <si>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</si>
  <si>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</si>
  <si>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</si>
  <si>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</si>
  <si>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</si>
  <si>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</si>
  <si>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</si>
  <si>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</si>
  <si>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</si>
  <si>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</si>
  <si>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</si>
  <si>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Impotencia aprendida.</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</si>
  <si>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</si>
  <si>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</si>
  <si>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</si>
  <si>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</si>
  <si>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</si>
  <si>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</si>
  <si>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</si>
  <si>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</si>
  <si>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</si>
  <si>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</si>
  <si>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</si>
  <si>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</si>
  <si>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</si>
  <si>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</si>
  <si>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</si>
  <si>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</si>
  <si>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</si>
  <si>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</si>
  <si>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</si>
  <si>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</si>
  <si>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</si>
  <si>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</si>
  <si>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</si>
  <si>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</si>
  <si>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</si>
  <si>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</si>
  <si>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</si>
  <si>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</si>
  <si>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</si>
  <si>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</si>
  <si>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</si>
  <si>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</si>
  <si>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</si>
  <si>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</si>
  <si>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</si>
  <si>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</si>
  <si>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</si>
  <si>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</si>
  <si>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</si>
  <si>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</si>
  <si>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</si>
  <si>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</si>
  <si>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</si>
  <si>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</si>
  <si>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</si>
  <si>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</si>
  <si>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</si>
  <si>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</si>
  <si>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</si>
  <si>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</si>
  <si>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</si>
  <si>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</si>
  <si>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</si>
  <si>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</si>
  <si>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</si>
  <si>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</si>
  <si>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</si>
  <si>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</si>
  <si>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</si>
  <si>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</si>
  <si>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</si>
  <si>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</si>
  <si>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</si>
  <si>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</si>
  <si>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</si>
  <si>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</si>
  <si>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</si>
  <si>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</si>
  <si>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</si>
  <si>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</si>
  <si>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</si>
  <si>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</si>
  <si>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</si>
  <si>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</si>
  <si>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</si>
  <si>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</si>
  <si>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</si>
  <si>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</si>
  <si>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</si>
  <si>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</si>
  <si>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</si>
  <si>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</si>
  <si>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</si>
  <si>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</si>
  <si>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</si>
  <si>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</si>
  <si>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</si>
  <si>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</si>
  <si>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</si>
  <si>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</si>
  <si>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</si>
  <si>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</si>
  <si>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</si>
  <si>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</si>
  <si>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</si>
  <si>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</si>
  <si>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</si>
  <si>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</si>
  <si>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</si>
  <si>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</si>
  <si>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</si>
  <si>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</si>
  <si>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</si>
  <si>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</si>
  <si>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</si>
  <si>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</si>
  <si>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</si>
  <si>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</si>
  <si>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</si>
  <si>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</si>
  <si>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</si>
  <si>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</si>
  <si>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</si>
  <si>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</si>
  <si>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</si>
  <si>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</si>
  <si>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</si>
  <si>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</si>
  <si>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</si>
  <si>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</si>
  <si>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</si>
  <si>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</si>
  <si>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</si>
  <si>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</si>
  <si>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</si>
  <si>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</si>
  <si>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Sistema de gestión de aprendizaje.</t>
  </si>
  <si>
    <t>LMS</t>
  </si>
  <si>
    <t>ZPD</t>
  </si>
  <si>
    <t>Learning Management System</t>
  </si>
  <si>
    <t>Massive Open Online Course</t>
  </si>
  <si>
    <t>MOOC</t>
  </si>
  <si>
    <t>Pedagogical content knowledge</t>
  </si>
  <si>
    <t>PCK</t>
  </si>
  <si>
    <t>SEO</t>
  </si>
  <si>
    <t>Zone of Proximal Development</t>
  </si>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</sst>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gles"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K148"/>
  <sheetViews>
    <sheetView workbookViewId="0">
      <selection activeCell="I2" sqref="I2"/>
    </sheetView>
  </sheetViews>
  <sheetFormatPr baseColWidth="10" defaultRowHeight="15" x14ac:dyDescent="0.25"/>
  <sheetData>
    <row r="1" spans="1:11" s="3" customFormat="1" x14ac:dyDescent="0.25">
      <c r="A1" s="3" t="s">
        <v>0</v>
      </c>
      <c r="B1" s="3" t="s">
        <v>1</v>
      </c>
      <c r="C1" s="3" t="s">
        <v>339</v>
      </c>
      <c r="D1" s="3" t="s">
        <v>218</v>
      </c>
      <c r="E1" s="3" t="s">
        <v>219</v>
      </c>
      <c r="F1" s="3" t="s">
        <v>448</v>
      </c>
      <c r="G1" s="3" t="s">
        <v>220</v>
      </c>
      <c r="H1" s="3" t="s">
        <v>221</v>
      </c>
      <c r="I1" s="3" t="s">
        <v>211</v>
      </c>
      <c r="J1" s="3" t="s">
        <v>373</v>
      </c>
      <c r="K1" s="3" t="s">
        <v>374</v>
      </c>
    </row>
    <row r="2" spans="1:11" x14ac:dyDescent="0.25">
      <c r="A2" t="s">
        <v>9</v>
      </c>
      <c r="B2" t="s">
        <v>185</v>
      </c>
      <c r="C2" t="s">
        <v>604</v>
      </c>
      <c r="D2">
        <v>0</v>
      </c>
      <c r="E2">
        <v>0</v>
      </c>
      <c r="F2" t="s">
        <v>449</v>
      </c>
      <c r="G2" t="s">
        <v>192</v>
      </c>
      <c r="H2">
        <v>0</v>
      </c>
      <c r="J2">
        <v>1</v>
      </c>
      <c r="K2">
        <v>1</v>
      </c>
    </row>
    <row r="3" spans="1:11" x14ac:dyDescent="0.25">
      <c r="A3" t="s">
        <v>10</v>
      </c>
      <c r="B3" t="s">
        <v>186</v>
      </c>
      <c r="C3" t="s">
        <v>605</v>
      </c>
      <c r="D3" t="s">
        <v>343</v>
      </c>
      <c r="E3">
        <v>0</v>
      </c>
      <c r="F3" t="s">
        <v>450</v>
      </c>
      <c r="G3" t="s">
        <v>156</v>
      </c>
      <c r="H3">
        <v>0</v>
      </c>
      <c r="J3">
        <v>1</v>
      </c>
      <c r="K3">
        <v>1</v>
      </c>
    </row>
    <row r="4" spans="1:11" x14ac:dyDescent="0.25">
      <c r="A4" t="s">
        <v>11</v>
      </c>
      <c r="B4" t="s">
        <v>187</v>
      </c>
      <c r="C4" t="s">
        <v>606</v>
      </c>
      <c r="D4" t="s">
        <v>167</v>
      </c>
      <c r="E4">
        <v>0</v>
      </c>
      <c r="F4" t="s">
        <v>451</v>
      </c>
      <c r="G4" t="s">
        <v>204</v>
      </c>
      <c r="H4">
        <v>0</v>
      </c>
      <c r="J4">
        <v>1</v>
      </c>
      <c r="K4">
        <v>1</v>
      </c>
    </row>
    <row r="5" spans="1:11" x14ac:dyDescent="0.25">
      <c r="A5" t="s">
        <v>12</v>
      </c>
      <c r="B5" t="s">
        <v>183</v>
      </c>
      <c r="C5" t="s">
        <v>607</v>
      </c>
      <c r="D5">
        <v>0</v>
      </c>
      <c r="E5">
        <v>0</v>
      </c>
      <c r="F5" t="s">
        <v>452</v>
      </c>
      <c r="G5">
        <v>0</v>
      </c>
      <c r="H5">
        <v>0</v>
      </c>
      <c r="J5">
        <v>1</v>
      </c>
      <c r="K5">
        <v>1</v>
      </c>
    </row>
    <row r="6" spans="1:11" x14ac:dyDescent="0.25">
      <c r="A6" t="s">
        <v>13</v>
      </c>
      <c r="B6" t="s">
        <v>184</v>
      </c>
      <c r="C6" t="s">
        <v>608</v>
      </c>
      <c r="D6">
        <v>0</v>
      </c>
      <c r="E6">
        <v>0</v>
      </c>
      <c r="F6" t="s">
        <v>453</v>
      </c>
      <c r="G6">
        <v>0</v>
      </c>
      <c r="H6">
        <v>0</v>
      </c>
      <c r="J6">
        <v>0</v>
      </c>
      <c r="K6">
        <v>1</v>
      </c>
    </row>
    <row r="7" spans="1:11" x14ac:dyDescent="0.25">
      <c r="A7" t="s">
        <v>14</v>
      </c>
      <c r="B7" t="s">
        <v>355</v>
      </c>
      <c r="C7" t="s">
        <v>609</v>
      </c>
      <c r="D7">
        <v>0</v>
      </c>
      <c r="E7">
        <v>0</v>
      </c>
      <c r="F7" t="s">
        <v>454</v>
      </c>
      <c r="G7">
        <v>0</v>
      </c>
      <c r="H7">
        <v>0</v>
      </c>
      <c r="J7">
        <v>0</v>
      </c>
      <c r="K7">
        <v>1</v>
      </c>
    </row>
    <row r="8" spans="1:11" x14ac:dyDescent="0.25">
      <c r="A8" t="s">
        <v>15</v>
      </c>
      <c r="B8" t="s">
        <v>356</v>
      </c>
      <c r="C8" t="s">
        <v>610</v>
      </c>
      <c r="D8" t="s">
        <v>344</v>
      </c>
      <c r="E8">
        <v>0</v>
      </c>
      <c r="F8" t="s">
        <v>455</v>
      </c>
      <c r="G8">
        <v>0</v>
      </c>
      <c r="H8">
        <v>0</v>
      </c>
      <c r="J8">
        <v>1</v>
      </c>
      <c r="K8">
        <v>1</v>
      </c>
    </row>
    <row r="9" spans="1:11" x14ac:dyDescent="0.25">
      <c r="A9" t="s">
        <v>16</v>
      </c>
      <c r="B9" t="s">
        <v>180</v>
      </c>
      <c r="C9" t="s">
        <v>611</v>
      </c>
      <c r="D9" t="s">
        <v>2</v>
      </c>
      <c r="E9">
        <v>0</v>
      </c>
      <c r="F9" t="s">
        <v>456</v>
      </c>
      <c r="G9" t="s">
        <v>193</v>
      </c>
      <c r="H9">
        <v>0</v>
      </c>
      <c r="J9">
        <v>1</v>
      </c>
      <c r="K9">
        <v>1</v>
      </c>
    </row>
    <row r="10" spans="1:11" x14ac:dyDescent="0.25">
      <c r="A10" t="s">
        <v>17</v>
      </c>
      <c r="B10" t="s">
        <v>181</v>
      </c>
      <c r="C10" t="s">
        <v>612</v>
      </c>
      <c r="D10">
        <v>0</v>
      </c>
      <c r="E10">
        <v>0</v>
      </c>
      <c r="F10" t="s">
        <v>457</v>
      </c>
      <c r="G10">
        <v>0</v>
      </c>
      <c r="H10">
        <v>0</v>
      </c>
      <c r="J10">
        <v>0</v>
      </c>
      <c r="K10">
        <v>1</v>
      </c>
    </row>
    <row r="11" spans="1:11" x14ac:dyDescent="0.25">
      <c r="A11" t="s">
        <v>18</v>
      </c>
      <c r="B11" t="s">
        <v>357</v>
      </c>
      <c r="C11" t="s">
        <v>613</v>
      </c>
      <c r="D11">
        <v>0</v>
      </c>
      <c r="E11">
        <v>0</v>
      </c>
      <c r="F11" t="s">
        <v>458</v>
      </c>
      <c r="G11">
        <v>0</v>
      </c>
      <c r="H11">
        <v>0</v>
      </c>
      <c r="J11">
        <v>1</v>
      </c>
      <c r="K11">
        <v>1</v>
      </c>
    </row>
    <row r="12" spans="1:11" x14ac:dyDescent="0.25">
      <c r="A12" t="s">
        <v>19</v>
      </c>
      <c r="B12" t="s">
        <v>418</v>
      </c>
      <c r="C12" t="s">
        <v>614</v>
      </c>
      <c r="D12">
        <v>0</v>
      </c>
      <c r="E12">
        <v>0</v>
      </c>
      <c r="F12" t="s">
        <v>459</v>
      </c>
      <c r="G12">
        <v>0</v>
      </c>
      <c r="H12">
        <v>0</v>
      </c>
      <c r="J12">
        <v>1</v>
      </c>
      <c r="K12">
        <v>1</v>
      </c>
    </row>
    <row r="13" spans="1:11" x14ac:dyDescent="0.25">
      <c r="A13" t="s">
        <v>20</v>
      </c>
      <c r="B13" t="s">
        <v>182</v>
      </c>
      <c r="C13" t="s">
        <v>615</v>
      </c>
      <c r="D13">
        <v>0</v>
      </c>
      <c r="E13">
        <v>0</v>
      </c>
      <c r="F13" t="s">
        <v>460</v>
      </c>
      <c r="G13">
        <v>0</v>
      </c>
      <c r="H13">
        <v>0</v>
      </c>
      <c r="J13">
        <v>1</v>
      </c>
      <c r="K13">
        <v>1</v>
      </c>
    </row>
    <row r="14" spans="1:11" x14ac:dyDescent="0.25">
      <c r="A14" t="s">
        <v>21</v>
      </c>
      <c r="B14" t="s">
        <v>358</v>
      </c>
      <c r="C14" t="s">
        <v>616</v>
      </c>
      <c r="D14">
        <v>0</v>
      </c>
      <c r="E14">
        <v>0</v>
      </c>
      <c r="F14" t="s">
        <v>461</v>
      </c>
      <c r="G14">
        <v>0</v>
      </c>
      <c r="H14">
        <v>0</v>
      </c>
      <c r="J14">
        <v>1</v>
      </c>
      <c r="K14">
        <v>1</v>
      </c>
    </row>
    <row r="15" spans="1:11" x14ac:dyDescent="0.25">
      <c r="A15" t="s">
        <v>22</v>
      </c>
      <c r="B15" t="s">
        <v>140</v>
      </c>
      <c r="C15" t="s">
        <v>617</v>
      </c>
      <c r="D15">
        <v>0</v>
      </c>
      <c r="E15">
        <v>0</v>
      </c>
      <c r="F15" t="s">
        <v>462</v>
      </c>
      <c r="G15">
        <v>0</v>
      </c>
      <c r="H15">
        <v>0</v>
      </c>
      <c r="J15">
        <v>1</v>
      </c>
      <c r="K15">
        <v>1</v>
      </c>
    </row>
    <row r="16" spans="1:11" x14ac:dyDescent="0.25">
      <c r="A16" t="s">
        <v>23</v>
      </c>
      <c r="B16" t="s">
        <v>179</v>
      </c>
      <c r="C16" t="s">
        <v>618</v>
      </c>
      <c r="D16" t="s">
        <v>3</v>
      </c>
      <c r="E16">
        <v>0</v>
      </c>
      <c r="F16" t="s">
        <v>463</v>
      </c>
      <c r="G16">
        <v>0</v>
      </c>
      <c r="H16">
        <v>0</v>
      </c>
      <c r="J16">
        <v>1</v>
      </c>
      <c r="K16">
        <v>1</v>
      </c>
    </row>
    <row r="17" spans="1:11" x14ac:dyDescent="0.25">
      <c r="A17" t="s">
        <v>24</v>
      </c>
      <c r="B17" t="s">
        <v>188</v>
      </c>
      <c r="C17" t="s">
        <v>619</v>
      </c>
      <c r="D17">
        <v>0</v>
      </c>
      <c r="E17">
        <v>0</v>
      </c>
      <c r="F17" t="s">
        <v>579</v>
      </c>
      <c r="G17">
        <v>0</v>
      </c>
      <c r="H17">
        <v>0</v>
      </c>
      <c r="J17">
        <v>0</v>
      </c>
      <c r="K17">
        <v>1</v>
      </c>
    </row>
    <row r="18" spans="1:11" x14ac:dyDescent="0.25">
      <c r="A18" t="s">
        <v>25</v>
      </c>
      <c r="B18" t="s">
        <v>189</v>
      </c>
      <c r="C18" t="s">
        <v>620</v>
      </c>
      <c r="D18" t="s">
        <v>4</v>
      </c>
      <c r="E18">
        <v>0</v>
      </c>
      <c r="F18" t="s">
        <v>464</v>
      </c>
      <c r="G18" t="s">
        <v>385</v>
      </c>
      <c r="H18">
        <v>0</v>
      </c>
      <c r="J18">
        <v>0</v>
      </c>
      <c r="K18">
        <v>1</v>
      </c>
    </row>
    <row r="19" spans="1:11" x14ac:dyDescent="0.25">
      <c r="A19" t="s">
        <v>26</v>
      </c>
      <c r="B19" t="s">
        <v>217</v>
      </c>
      <c r="C19" t="s">
        <v>621</v>
      </c>
      <c r="D19">
        <v>0</v>
      </c>
      <c r="E19">
        <v>0</v>
      </c>
      <c r="F19" t="s">
        <v>465</v>
      </c>
      <c r="G19">
        <v>0</v>
      </c>
      <c r="H19">
        <v>0</v>
      </c>
      <c r="J19">
        <v>0</v>
      </c>
      <c r="K19">
        <v>1</v>
      </c>
    </row>
    <row r="20" spans="1:11" x14ac:dyDescent="0.25">
      <c r="A20" t="s">
        <v>27</v>
      </c>
      <c r="B20" t="s">
        <v>359</v>
      </c>
      <c r="C20" t="s">
        <v>622</v>
      </c>
      <c r="D20">
        <v>0</v>
      </c>
      <c r="E20">
        <v>0</v>
      </c>
      <c r="F20" t="s">
        <v>466</v>
      </c>
      <c r="G20">
        <v>0</v>
      </c>
      <c r="H20">
        <v>0</v>
      </c>
      <c r="J20">
        <v>0</v>
      </c>
      <c r="K20">
        <v>1</v>
      </c>
    </row>
    <row r="21" spans="1:11" x14ac:dyDescent="0.25">
      <c r="A21" t="s">
        <v>28</v>
      </c>
      <c r="B21" t="s">
        <v>369</v>
      </c>
      <c r="C21" t="s">
        <v>623</v>
      </c>
      <c r="D21" t="s">
        <v>348</v>
      </c>
      <c r="E21" t="s">
        <v>349</v>
      </c>
      <c r="F21" t="s">
        <v>467</v>
      </c>
      <c r="G21" t="s">
        <v>202</v>
      </c>
      <c r="H21" t="s">
        <v>371</v>
      </c>
      <c r="J21">
        <v>1</v>
      </c>
      <c r="K21">
        <v>1</v>
      </c>
    </row>
    <row r="22" spans="1:11" x14ac:dyDescent="0.25">
      <c r="A22" t="s">
        <v>29</v>
      </c>
      <c r="B22" t="s">
        <v>141</v>
      </c>
      <c r="C22" t="s">
        <v>624</v>
      </c>
      <c r="D22">
        <v>0</v>
      </c>
      <c r="E22">
        <v>0</v>
      </c>
      <c r="F22" t="s">
        <v>468</v>
      </c>
      <c r="G22">
        <v>0</v>
      </c>
      <c r="H22">
        <v>0</v>
      </c>
      <c r="J22">
        <v>0</v>
      </c>
      <c r="K22">
        <v>1</v>
      </c>
    </row>
    <row r="23" spans="1:11" x14ac:dyDescent="0.25">
      <c r="A23" t="s">
        <v>30</v>
      </c>
      <c r="B23" t="s">
        <v>360</v>
      </c>
      <c r="C23" t="s">
        <v>625</v>
      </c>
      <c r="D23">
        <v>0</v>
      </c>
      <c r="E23">
        <v>0</v>
      </c>
      <c r="F23" t="s">
        <v>469</v>
      </c>
      <c r="G23">
        <v>0</v>
      </c>
      <c r="H23">
        <v>0</v>
      </c>
      <c r="J23">
        <v>1</v>
      </c>
      <c r="K23">
        <v>1</v>
      </c>
    </row>
    <row r="24" spans="1:11" x14ac:dyDescent="0.25">
      <c r="A24" t="s">
        <v>31</v>
      </c>
      <c r="B24" t="s">
        <v>142</v>
      </c>
      <c r="C24" t="s">
        <v>626</v>
      </c>
      <c r="D24">
        <v>0</v>
      </c>
      <c r="E24">
        <v>0</v>
      </c>
      <c r="F24" t="s">
        <v>470</v>
      </c>
      <c r="G24">
        <v>0</v>
      </c>
      <c r="H24">
        <v>0</v>
      </c>
      <c r="J24">
        <v>1</v>
      </c>
      <c r="K24">
        <v>1</v>
      </c>
    </row>
    <row r="25" spans="1:11" x14ac:dyDescent="0.25">
      <c r="A25" t="s">
        <v>32</v>
      </c>
      <c r="B25" t="s">
        <v>143</v>
      </c>
      <c r="C25" t="s">
        <v>627</v>
      </c>
      <c r="D25">
        <v>0</v>
      </c>
      <c r="E25">
        <v>0</v>
      </c>
      <c r="F25" t="s">
        <v>471</v>
      </c>
      <c r="G25">
        <v>0</v>
      </c>
      <c r="H25">
        <v>0</v>
      </c>
      <c r="J25">
        <v>1</v>
      </c>
      <c r="K25">
        <v>1</v>
      </c>
    </row>
    <row r="26" spans="1:11" x14ac:dyDescent="0.25">
      <c r="A26" t="s">
        <v>33</v>
      </c>
      <c r="B26" t="s">
        <v>144</v>
      </c>
      <c r="C26" t="s">
        <v>628</v>
      </c>
      <c r="D26">
        <v>0</v>
      </c>
      <c r="E26">
        <v>0</v>
      </c>
      <c r="F26" t="s">
        <v>472</v>
      </c>
      <c r="G26">
        <v>0</v>
      </c>
      <c r="H26">
        <v>0</v>
      </c>
      <c r="J26">
        <v>1</v>
      </c>
      <c r="K26">
        <v>1</v>
      </c>
    </row>
    <row r="27" spans="1:11" x14ac:dyDescent="0.25">
      <c r="A27" t="s">
        <v>34</v>
      </c>
      <c r="B27" t="s">
        <v>361</v>
      </c>
      <c r="C27" t="s">
        <v>629</v>
      </c>
      <c r="D27" t="s">
        <v>350</v>
      </c>
      <c r="E27" t="s">
        <v>178</v>
      </c>
      <c r="F27" t="s">
        <v>473</v>
      </c>
      <c r="G27" t="s">
        <v>394</v>
      </c>
      <c r="H27" t="s">
        <v>384</v>
      </c>
      <c r="J27">
        <v>1</v>
      </c>
      <c r="K27">
        <v>1</v>
      </c>
    </row>
    <row r="28" spans="1:11" x14ac:dyDescent="0.25">
      <c r="A28" t="s">
        <v>35</v>
      </c>
      <c r="B28" t="s">
        <v>362</v>
      </c>
      <c r="C28" t="s">
        <v>630</v>
      </c>
      <c r="D28">
        <v>0</v>
      </c>
      <c r="E28">
        <v>0</v>
      </c>
      <c r="F28" t="s">
        <v>474</v>
      </c>
      <c r="G28">
        <v>0</v>
      </c>
      <c r="H28">
        <v>0</v>
      </c>
      <c r="I28" t="s">
        <v>364</v>
      </c>
      <c r="J28">
        <v>1</v>
      </c>
      <c r="K28">
        <v>1</v>
      </c>
    </row>
    <row r="29" spans="1:11" x14ac:dyDescent="0.25">
      <c r="A29" t="s">
        <v>36</v>
      </c>
      <c r="B29" t="s">
        <v>363</v>
      </c>
      <c r="C29" t="s">
        <v>631</v>
      </c>
      <c r="D29">
        <v>0</v>
      </c>
      <c r="E29">
        <v>0</v>
      </c>
      <c r="F29" t="s">
        <v>475</v>
      </c>
      <c r="G29">
        <v>0</v>
      </c>
      <c r="H29">
        <v>0</v>
      </c>
      <c r="J29">
        <v>0</v>
      </c>
      <c r="K29">
        <v>1</v>
      </c>
    </row>
    <row r="30" spans="1:11" x14ac:dyDescent="0.25">
      <c r="A30" t="s">
        <v>37</v>
      </c>
      <c r="B30" t="s">
        <v>365</v>
      </c>
      <c r="C30" t="s">
        <v>632</v>
      </c>
      <c r="D30">
        <v>0</v>
      </c>
      <c r="E30">
        <v>0</v>
      </c>
      <c r="F30" t="s">
        <v>476</v>
      </c>
      <c r="G30">
        <v>0</v>
      </c>
      <c r="H30">
        <v>0</v>
      </c>
      <c r="I30" t="s">
        <v>364</v>
      </c>
      <c r="J30">
        <v>0</v>
      </c>
      <c r="K30">
        <v>1</v>
      </c>
    </row>
    <row r="31" spans="1:11" x14ac:dyDescent="0.25">
      <c r="A31" t="s">
        <v>38</v>
      </c>
      <c r="B31" t="s">
        <v>145</v>
      </c>
      <c r="C31" t="s">
        <v>633</v>
      </c>
      <c r="D31">
        <v>0</v>
      </c>
      <c r="E31">
        <v>0</v>
      </c>
      <c r="F31" t="s">
        <v>477</v>
      </c>
      <c r="G31">
        <v>0</v>
      </c>
      <c r="H31">
        <v>0</v>
      </c>
      <c r="J31">
        <v>0</v>
      </c>
      <c r="K31">
        <v>1</v>
      </c>
    </row>
    <row r="32" spans="1:11" x14ac:dyDescent="0.25">
      <c r="A32" t="s">
        <v>39</v>
      </c>
      <c r="B32" t="s">
        <v>146</v>
      </c>
      <c r="C32" t="s">
        <v>634</v>
      </c>
      <c r="D32">
        <v>0</v>
      </c>
      <c r="E32">
        <v>0</v>
      </c>
      <c r="F32" t="s">
        <v>478</v>
      </c>
      <c r="G32">
        <v>0</v>
      </c>
      <c r="H32">
        <v>0</v>
      </c>
      <c r="J32">
        <v>0</v>
      </c>
      <c r="K32">
        <v>1</v>
      </c>
    </row>
    <row r="33" spans="1:11" x14ac:dyDescent="0.25">
      <c r="A33" t="s">
        <v>40</v>
      </c>
      <c r="B33" t="s">
        <v>147</v>
      </c>
      <c r="C33" t="s">
        <v>635</v>
      </c>
      <c r="D33">
        <v>0</v>
      </c>
      <c r="E33">
        <v>0</v>
      </c>
      <c r="F33" t="s">
        <v>479</v>
      </c>
      <c r="G33">
        <v>0</v>
      </c>
      <c r="H33">
        <v>0</v>
      </c>
      <c r="J33">
        <v>0</v>
      </c>
      <c r="K33">
        <v>1</v>
      </c>
    </row>
    <row r="34" spans="1:11" x14ac:dyDescent="0.25">
      <c r="A34" t="s">
        <v>41</v>
      </c>
      <c r="B34" t="s">
        <v>389</v>
      </c>
      <c r="C34" t="s">
        <v>636</v>
      </c>
      <c r="D34">
        <v>0</v>
      </c>
      <c r="E34">
        <v>0</v>
      </c>
      <c r="F34" t="s">
        <v>480</v>
      </c>
      <c r="G34">
        <v>0</v>
      </c>
      <c r="H34">
        <v>0</v>
      </c>
      <c r="J34">
        <v>1</v>
      </c>
      <c r="K34">
        <v>1</v>
      </c>
    </row>
    <row r="35" spans="1:11" x14ac:dyDescent="0.25">
      <c r="A35" t="s">
        <v>42</v>
      </c>
      <c r="B35" t="s">
        <v>390</v>
      </c>
      <c r="C35" t="s">
        <v>637</v>
      </c>
      <c r="D35">
        <v>0</v>
      </c>
      <c r="E35">
        <v>0</v>
      </c>
      <c r="F35" t="s">
        <v>481</v>
      </c>
      <c r="G35">
        <v>0</v>
      </c>
      <c r="H35">
        <v>0</v>
      </c>
      <c r="J35">
        <v>1</v>
      </c>
      <c r="K35">
        <v>1</v>
      </c>
    </row>
    <row r="36" spans="1:11" x14ac:dyDescent="0.25">
      <c r="A36" t="s">
        <v>43</v>
      </c>
      <c r="B36" t="s">
        <v>391</v>
      </c>
      <c r="C36" t="s">
        <v>638</v>
      </c>
      <c r="D36">
        <v>0</v>
      </c>
      <c r="E36">
        <v>0</v>
      </c>
      <c r="F36" t="s">
        <v>482</v>
      </c>
      <c r="G36">
        <v>0</v>
      </c>
      <c r="H36">
        <v>0</v>
      </c>
      <c r="J36">
        <v>1</v>
      </c>
      <c r="K36">
        <v>1</v>
      </c>
    </row>
    <row r="37" spans="1:11" x14ac:dyDescent="0.25">
      <c r="A37" t="s">
        <v>44</v>
      </c>
      <c r="B37" t="s">
        <v>215</v>
      </c>
      <c r="C37" t="s">
        <v>639</v>
      </c>
      <c r="D37">
        <v>0</v>
      </c>
      <c r="E37">
        <v>0</v>
      </c>
      <c r="F37" t="s">
        <v>483</v>
      </c>
      <c r="G37">
        <v>0</v>
      </c>
      <c r="H37">
        <v>0</v>
      </c>
      <c r="J37">
        <v>1</v>
      </c>
      <c r="K37">
        <v>1</v>
      </c>
    </row>
    <row r="38" spans="1:11" x14ac:dyDescent="0.25">
      <c r="A38" t="s">
        <v>45</v>
      </c>
      <c r="B38" t="s">
        <v>392</v>
      </c>
      <c r="C38" t="s">
        <v>640</v>
      </c>
      <c r="D38">
        <v>0</v>
      </c>
      <c r="E38">
        <v>0</v>
      </c>
      <c r="F38" t="s">
        <v>484</v>
      </c>
      <c r="G38">
        <v>0</v>
      </c>
      <c r="H38">
        <v>0</v>
      </c>
      <c r="J38">
        <v>1</v>
      </c>
      <c r="K38">
        <v>1</v>
      </c>
    </row>
    <row r="39" spans="1:11" x14ac:dyDescent="0.25">
      <c r="A39" t="s">
        <v>46</v>
      </c>
      <c r="B39" t="s">
        <v>216</v>
      </c>
      <c r="C39" t="s">
        <v>641</v>
      </c>
      <c r="D39">
        <v>0</v>
      </c>
      <c r="E39">
        <v>0</v>
      </c>
      <c r="F39" t="s">
        <v>485</v>
      </c>
      <c r="G39">
        <v>0</v>
      </c>
      <c r="H39">
        <v>0</v>
      </c>
      <c r="J39">
        <v>1</v>
      </c>
      <c r="K39">
        <v>1</v>
      </c>
    </row>
    <row r="40" spans="1:11" x14ac:dyDescent="0.25">
      <c r="A40" t="s">
        <v>47</v>
      </c>
      <c r="B40" t="s">
        <v>366</v>
      </c>
      <c r="C40" t="s">
        <v>642</v>
      </c>
      <c r="D40" t="s">
        <v>347</v>
      </c>
      <c r="E40">
        <v>0</v>
      </c>
      <c r="F40" t="s">
        <v>486</v>
      </c>
      <c r="G40" t="s">
        <v>399</v>
      </c>
      <c r="H40">
        <v>0</v>
      </c>
      <c r="J40">
        <v>1</v>
      </c>
      <c r="K40">
        <v>1</v>
      </c>
    </row>
    <row r="41" spans="1:11" x14ac:dyDescent="0.25">
      <c r="A41" t="s">
        <v>48</v>
      </c>
      <c r="B41" t="s">
        <v>367</v>
      </c>
      <c r="C41" t="s">
        <v>643</v>
      </c>
      <c r="D41">
        <v>0</v>
      </c>
      <c r="E41">
        <v>0</v>
      </c>
      <c r="F41" t="s">
        <v>487</v>
      </c>
      <c r="G41">
        <v>0</v>
      </c>
      <c r="H41">
        <v>0</v>
      </c>
      <c r="J41">
        <v>0</v>
      </c>
      <c r="K41">
        <v>1</v>
      </c>
    </row>
    <row r="42" spans="1:11" x14ac:dyDescent="0.25">
      <c r="A42" t="s">
        <v>49</v>
      </c>
      <c r="B42" t="s">
        <v>375</v>
      </c>
      <c r="C42" t="s">
        <v>644</v>
      </c>
      <c r="D42">
        <v>0</v>
      </c>
      <c r="E42">
        <v>0</v>
      </c>
      <c r="F42" t="s">
        <v>488</v>
      </c>
      <c r="G42">
        <v>0</v>
      </c>
      <c r="H42">
        <v>0</v>
      </c>
      <c r="J42">
        <v>0</v>
      </c>
      <c r="K42">
        <v>1</v>
      </c>
    </row>
    <row r="43" spans="1:11" x14ac:dyDescent="0.25">
      <c r="A43" t="s">
        <v>50</v>
      </c>
      <c r="B43" t="s">
        <v>489</v>
      </c>
      <c r="C43" t="s">
        <v>645</v>
      </c>
      <c r="D43">
        <v>0</v>
      </c>
      <c r="E43">
        <v>0</v>
      </c>
      <c r="F43" t="s">
        <v>490</v>
      </c>
      <c r="G43">
        <v>0</v>
      </c>
      <c r="H43">
        <v>0</v>
      </c>
      <c r="J43">
        <v>0</v>
      </c>
      <c r="K43">
        <v>1</v>
      </c>
    </row>
    <row r="44" spans="1:11" x14ac:dyDescent="0.25">
      <c r="A44" t="s">
        <v>51</v>
      </c>
      <c r="B44" t="s">
        <v>491</v>
      </c>
      <c r="C44" t="s">
        <v>646</v>
      </c>
      <c r="D44">
        <v>0</v>
      </c>
      <c r="E44">
        <v>0</v>
      </c>
      <c r="F44" t="s">
        <v>492</v>
      </c>
      <c r="G44">
        <v>0</v>
      </c>
      <c r="H44">
        <v>0</v>
      </c>
      <c r="J44">
        <v>0</v>
      </c>
      <c r="K44">
        <v>1</v>
      </c>
    </row>
    <row r="45" spans="1:11" x14ac:dyDescent="0.25">
      <c r="A45" t="s">
        <v>52</v>
      </c>
      <c r="B45" t="s">
        <v>419</v>
      </c>
      <c r="C45" t="s">
        <v>647</v>
      </c>
      <c r="D45" t="s">
        <v>177</v>
      </c>
      <c r="E45" t="s">
        <v>176</v>
      </c>
      <c r="F45" t="s">
        <v>493</v>
      </c>
      <c r="G45" t="s">
        <v>368</v>
      </c>
      <c r="H45" t="s">
        <v>202</v>
      </c>
      <c r="J45">
        <v>1</v>
      </c>
      <c r="K45">
        <v>1</v>
      </c>
    </row>
    <row r="46" spans="1:11" x14ac:dyDescent="0.25">
      <c r="A46" t="s">
        <v>53</v>
      </c>
      <c r="B46" t="s">
        <v>190</v>
      </c>
      <c r="C46" t="s">
        <v>648</v>
      </c>
      <c r="D46">
        <v>0</v>
      </c>
      <c r="E46">
        <v>0</v>
      </c>
      <c r="F46" t="s">
        <v>494</v>
      </c>
      <c r="G46">
        <v>0</v>
      </c>
      <c r="H46">
        <v>0</v>
      </c>
      <c r="J46">
        <v>1</v>
      </c>
      <c r="K46">
        <v>1</v>
      </c>
    </row>
    <row r="47" spans="1:11" x14ac:dyDescent="0.25">
      <c r="A47" t="s">
        <v>54</v>
      </c>
      <c r="B47" t="s">
        <v>372</v>
      </c>
      <c r="C47" t="s">
        <v>649</v>
      </c>
      <c r="D47">
        <v>0</v>
      </c>
      <c r="E47">
        <v>0</v>
      </c>
      <c r="F47" t="s">
        <v>495</v>
      </c>
      <c r="G47">
        <v>0</v>
      </c>
      <c r="H47">
        <v>0</v>
      </c>
      <c r="I47" t="s">
        <v>364</v>
      </c>
      <c r="J47">
        <v>1</v>
      </c>
      <c r="K47">
        <v>1</v>
      </c>
    </row>
    <row r="48" spans="1:11" x14ac:dyDescent="0.25">
      <c r="A48" t="s">
        <v>55</v>
      </c>
      <c r="B48" t="s">
        <v>376</v>
      </c>
      <c r="C48" t="s">
        <v>650</v>
      </c>
      <c r="D48">
        <v>0</v>
      </c>
      <c r="E48">
        <v>0</v>
      </c>
      <c r="F48" t="s">
        <v>496</v>
      </c>
      <c r="G48">
        <v>0</v>
      </c>
      <c r="H48">
        <v>0</v>
      </c>
      <c r="I48" t="s">
        <v>364</v>
      </c>
      <c r="J48">
        <v>1</v>
      </c>
      <c r="K48">
        <v>1</v>
      </c>
    </row>
    <row r="49" spans="1:11" x14ac:dyDescent="0.25">
      <c r="A49" t="s">
        <v>56</v>
      </c>
      <c r="B49" t="s">
        <v>191</v>
      </c>
      <c r="C49" t="s">
        <v>651</v>
      </c>
      <c r="D49">
        <v>0</v>
      </c>
      <c r="E49">
        <v>0</v>
      </c>
      <c r="F49" t="s">
        <v>497</v>
      </c>
      <c r="G49">
        <v>0</v>
      </c>
      <c r="H49">
        <v>0</v>
      </c>
      <c r="J49">
        <v>1</v>
      </c>
      <c r="K49">
        <v>1</v>
      </c>
    </row>
    <row r="50" spans="1:11" x14ac:dyDescent="0.25">
      <c r="A50" t="s">
        <v>57</v>
      </c>
      <c r="B50" t="s">
        <v>498</v>
      </c>
      <c r="C50" t="s">
        <v>652</v>
      </c>
      <c r="D50" t="s">
        <v>168</v>
      </c>
      <c r="E50">
        <v>0</v>
      </c>
      <c r="F50" t="s">
        <v>499</v>
      </c>
      <c r="G50" t="s">
        <v>370</v>
      </c>
      <c r="H50">
        <v>0</v>
      </c>
      <c r="J50">
        <v>1</v>
      </c>
      <c r="K50">
        <v>1</v>
      </c>
    </row>
    <row r="51" spans="1:11" x14ac:dyDescent="0.25">
      <c r="A51" t="s">
        <v>58</v>
      </c>
      <c r="B51" t="s">
        <v>500</v>
      </c>
      <c r="C51" t="s">
        <v>653</v>
      </c>
      <c r="D51" t="s">
        <v>345</v>
      </c>
      <c r="E51">
        <v>0</v>
      </c>
      <c r="F51" t="s">
        <v>501</v>
      </c>
      <c r="G51" t="s">
        <v>409</v>
      </c>
      <c r="H51">
        <v>0</v>
      </c>
      <c r="I51" t="s">
        <v>364</v>
      </c>
      <c r="J51">
        <v>1</v>
      </c>
      <c r="K51">
        <v>1</v>
      </c>
    </row>
    <row r="52" spans="1:11" x14ac:dyDescent="0.25">
      <c r="A52" t="s">
        <v>59</v>
      </c>
      <c r="B52" t="s">
        <v>192</v>
      </c>
      <c r="C52" t="s">
        <v>654</v>
      </c>
      <c r="D52">
        <v>0</v>
      </c>
      <c r="E52">
        <v>0</v>
      </c>
      <c r="F52" t="s">
        <v>502</v>
      </c>
      <c r="G52" t="s">
        <v>185</v>
      </c>
      <c r="H52">
        <v>0</v>
      </c>
      <c r="J52">
        <v>1</v>
      </c>
      <c r="K52">
        <v>1</v>
      </c>
    </row>
    <row r="53" spans="1:11" x14ac:dyDescent="0.25">
      <c r="A53" t="s">
        <v>60</v>
      </c>
      <c r="B53" t="s">
        <v>377</v>
      </c>
      <c r="C53" t="s">
        <v>655</v>
      </c>
      <c r="D53">
        <v>0</v>
      </c>
      <c r="E53">
        <v>0</v>
      </c>
      <c r="F53" t="s">
        <v>503</v>
      </c>
      <c r="G53" t="s">
        <v>504</v>
      </c>
      <c r="H53">
        <v>0</v>
      </c>
      <c r="I53" t="s">
        <v>364</v>
      </c>
      <c r="J53">
        <v>1</v>
      </c>
      <c r="K53">
        <v>1</v>
      </c>
    </row>
    <row r="54" spans="1:11" x14ac:dyDescent="0.25">
      <c r="A54" t="s">
        <v>61</v>
      </c>
      <c r="B54" t="s">
        <v>193</v>
      </c>
      <c r="C54" t="s">
        <v>505</v>
      </c>
      <c r="D54" t="s">
        <v>169</v>
      </c>
      <c r="E54">
        <v>0</v>
      </c>
      <c r="F54" t="s">
        <v>506</v>
      </c>
      <c r="G54" t="s">
        <v>180</v>
      </c>
      <c r="H54">
        <v>0</v>
      </c>
      <c r="J54">
        <v>1</v>
      </c>
      <c r="K54">
        <v>1</v>
      </c>
    </row>
    <row r="55" spans="1:11" x14ac:dyDescent="0.25">
      <c r="A55" t="s">
        <v>62</v>
      </c>
      <c r="B55" t="s">
        <v>378</v>
      </c>
      <c r="C55" t="s">
        <v>507</v>
      </c>
      <c r="D55" t="s">
        <v>5</v>
      </c>
      <c r="E55">
        <v>0</v>
      </c>
      <c r="F55" t="s">
        <v>508</v>
      </c>
      <c r="G55" t="s">
        <v>396</v>
      </c>
      <c r="H55">
        <v>0</v>
      </c>
      <c r="J55">
        <v>1</v>
      </c>
      <c r="K55">
        <v>1</v>
      </c>
    </row>
    <row r="56" spans="1:11" x14ac:dyDescent="0.25">
      <c r="A56" t="s">
        <v>63</v>
      </c>
      <c r="B56" t="s">
        <v>379</v>
      </c>
      <c r="C56" t="s">
        <v>509</v>
      </c>
      <c r="D56">
        <v>0</v>
      </c>
      <c r="E56">
        <v>0</v>
      </c>
      <c r="F56" t="s">
        <v>517</v>
      </c>
      <c r="G56">
        <v>0</v>
      </c>
      <c r="H56">
        <v>0</v>
      </c>
      <c r="J56">
        <v>1</v>
      </c>
      <c r="K56">
        <v>1</v>
      </c>
    </row>
    <row r="57" spans="1:11" x14ac:dyDescent="0.25">
      <c r="A57" t="s">
        <v>64</v>
      </c>
      <c r="B57" t="s">
        <v>393</v>
      </c>
      <c r="C57" t="s">
        <v>510</v>
      </c>
      <c r="D57">
        <v>0</v>
      </c>
      <c r="E57">
        <v>0</v>
      </c>
      <c r="F57" t="s">
        <v>518</v>
      </c>
      <c r="G57">
        <v>0</v>
      </c>
      <c r="H57">
        <v>0</v>
      </c>
      <c r="J57">
        <v>0</v>
      </c>
      <c r="K57">
        <v>1</v>
      </c>
    </row>
    <row r="58" spans="1:11" x14ac:dyDescent="0.25">
      <c r="A58" t="s">
        <v>65</v>
      </c>
      <c r="B58" t="s">
        <v>380</v>
      </c>
      <c r="C58" t="s">
        <v>512</v>
      </c>
      <c r="D58">
        <v>0</v>
      </c>
      <c r="E58">
        <v>0</v>
      </c>
      <c r="F58" t="s">
        <v>519</v>
      </c>
      <c r="G58">
        <v>0</v>
      </c>
      <c r="H58">
        <v>0</v>
      </c>
      <c r="J58">
        <v>1</v>
      </c>
      <c r="K58">
        <v>1</v>
      </c>
    </row>
    <row r="59" spans="1:11" x14ac:dyDescent="0.25">
      <c r="A59" t="s">
        <v>66</v>
      </c>
      <c r="B59" t="s">
        <v>194</v>
      </c>
      <c r="C59" t="s">
        <v>511</v>
      </c>
      <c r="D59" t="s">
        <v>170</v>
      </c>
      <c r="E59">
        <v>0</v>
      </c>
      <c r="F59" t="s">
        <v>520</v>
      </c>
      <c r="G59" t="s">
        <v>164</v>
      </c>
      <c r="H59">
        <v>0</v>
      </c>
      <c r="J59">
        <v>1</v>
      </c>
      <c r="K59">
        <v>1</v>
      </c>
    </row>
    <row r="60" spans="1:11" x14ac:dyDescent="0.25">
      <c r="A60" t="s">
        <v>67</v>
      </c>
      <c r="B60" t="s">
        <v>521</v>
      </c>
      <c r="C60" t="s">
        <v>513</v>
      </c>
      <c r="D60">
        <v>0</v>
      </c>
      <c r="E60">
        <v>0</v>
      </c>
      <c r="F60" t="s">
        <v>522</v>
      </c>
      <c r="G60">
        <v>0</v>
      </c>
      <c r="H60">
        <v>0</v>
      </c>
      <c r="I60" t="s">
        <v>364</v>
      </c>
      <c r="J60">
        <v>1</v>
      </c>
      <c r="K60">
        <v>1</v>
      </c>
    </row>
    <row r="61" spans="1:11" x14ac:dyDescent="0.25">
      <c r="A61" t="s">
        <v>68</v>
      </c>
      <c r="B61" t="s">
        <v>68</v>
      </c>
      <c r="C61" t="s">
        <v>656</v>
      </c>
      <c r="D61">
        <v>0</v>
      </c>
      <c r="E61">
        <v>0</v>
      </c>
      <c r="F61" t="s">
        <v>523</v>
      </c>
      <c r="G61">
        <v>0</v>
      </c>
      <c r="H61">
        <v>0</v>
      </c>
      <c r="J61">
        <v>1</v>
      </c>
      <c r="K61">
        <v>1</v>
      </c>
    </row>
    <row r="62" spans="1:11" x14ac:dyDescent="0.25">
      <c r="A62" t="s">
        <v>69</v>
      </c>
      <c r="B62" t="s">
        <v>394</v>
      </c>
      <c r="C62" t="s">
        <v>657</v>
      </c>
      <c r="D62" t="s">
        <v>6</v>
      </c>
      <c r="E62" t="s">
        <v>351</v>
      </c>
      <c r="F62" t="s">
        <v>524</v>
      </c>
      <c r="G62" t="s">
        <v>382</v>
      </c>
      <c r="H62" t="s">
        <v>383</v>
      </c>
      <c r="I62" t="s">
        <v>364</v>
      </c>
      <c r="J62">
        <v>1</v>
      </c>
      <c r="K62">
        <v>1</v>
      </c>
    </row>
    <row r="63" spans="1:11" x14ac:dyDescent="0.25">
      <c r="A63" t="s">
        <v>70</v>
      </c>
      <c r="B63" t="s">
        <v>195</v>
      </c>
      <c r="C63" t="s">
        <v>658</v>
      </c>
      <c r="D63">
        <v>0</v>
      </c>
      <c r="E63">
        <v>0</v>
      </c>
      <c r="F63" t="s">
        <v>525</v>
      </c>
      <c r="G63">
        <v>0</v>
      </c>
      <c r="H63">
        <v>0</v>
      </c>
      <c r="J63">
        <v>1</v>
      </c>
      <c r="K63">
        <v>1</v>
      </c>
    </row>
    <row r="64" spans="1:11" x14ac:dyDescent="0.25">
      <c r="A64" t="s">
        <v>71</v>
      </c>
      <c r="B64" t="s">
        <v>395</v>
      </c>
      <c r="C64" t="s">
        <v>659</v>
      </c>
      <c r="D64">
        <v>0</v>
      </c>
      <c r="E64">
        <v>0</v>
      </c>
      <c r="F64" t="s">
        <v>526</v>
      </c>
      <c r="G64">
        <v>0</v>
      </c>
      <c r="H64">
        <v>0</v>
      </c>
      <c r="J64">
        <v>0</v>
      </c>
      <c r="K64">
        <v>1</v>
      </c>
    </row>
    <row r="65" spans="1:11" x14ac:dyDescent="0.25">
      <c r="A65" t="s">
        <v>72</v>
      </c>
      <c r="B65" t="s">
        <v>396</v>
      </c>
      <c r="C65" t="s">
        <v>660</v>
      </c>
      <c r="D65" t="s">
        <v>346</v>
      </c>
      <c r="E65">
        <v>0</v>
      </c>
      <c r="F65" t="s">
        <v>527</v>
      </c>
      <c r="G65" t="s">
        <v>378</v>
      </c>
      <c r="H65">
        <v>0</v>
      </c>
      <c r="I65" t="s">
        <v>364</v>
      </c>
      <c r="J65">
        <v>1</v>
      </c>
      <c r="K65">
        <v>1</v>
      </c>
    </row>
    <row r="66" spans="1:11" x14ac:dyDescent="0.25">
      <c r="A66" t="s">
        <v>73</v>
      </c>
      <c r="B66" t="s">
        <v>397</v>
      </c>
      <c r="C66" t="s">
        <v>661</v>
      </c>
      <c r="D66">
        <v>0</v>
      </c>
      <c r="E66">
        <v>0</v>
      </c>
      <c r="F66" t="s">
        <v>528</v>
      </c>
      <c r="G66">
        <v>0</v>
      </c>
      <c r="H66">
        <v>0</v>
      </c>
      <c r="J66">
        <v>1</v>
      </c>
      <c r="K66">
        <v>1</v>
      </c>
    </row>
    <row r="67" spans="1:11" x14ac:dyDescent="0.25">
      <c r="A67" t="s">
        <v>74</v>
      </c>
      <c r="B67" t="s">
        <v>74</v>
      </c>
      <c r="C67" t="s">
        <v>662</v>
      </c>
      <c r="D67">
        <v>0</v>
      </c>
      <c r="E67">
        <v>0</v>
      </c>
      <c r="F67" t="s">
        <v>529</v>
      </c>
      <c r="G67">
        <v>0</v>
      </c>
      <c r="H67">
        <v>0</v>
      </c>
      <c r="J67">
        <v>0</v>
      </c>
      <c r="K67">
        <v>1</v>
      </c>
    </row>
    <row r="68" spans="1:11" x14ac:dyDescent="0.25">
      <c r="A68" t="s">
        <v>75</v>
      </c>
      <c r="B68" t="s">
        <v>401</v>
      </c>
      <c r="C68" t="s">
        <v>530</v>
      </c>
      <c r="D68">
        <v>0</v>
      </c>
      <c r="E68">
        <v>0</v>
      </c>
      <c r="F68" t="s">
        <v>531</v>
      </c>
      <c r="G68">
        <v>0</v>
      </c>
      <c r="H68">
        <v>0</v>
      </c>
      <c r="I68" t="s">
        <v>364</v>
      </c>
      <c r="J68">
        <v>1</v>
      </c>
      <c r="K68">
        <v>1</v>
      </c>
    </row>
    <row r="69" spans="1:11" x14ac:dyDescent="0.25">
      <c r="A69" t="s">
        <v>76</v>
      </c>
      <c r="B69" t="s">
        <v>402</v>
      </c>
      <c r="C69" t="s">
        <v>663</v>
      </c>
      <c r="D69">
        <v>0</v>
      </c>
      <c r="E69">
        <v>0</v>
      </c>
      <c r="F69" t="s">
        <v>532</v>
      </c>
      <c r="G69">
        <v>0</v>
      </c>
      <c r="H69">
        <v>0</v>
      </c>
      <c r="I69" t="s">
        <v>364</v>
      </c>
      <c r="J69">
        <v>0</v>
      </c>
      <c r="K69">
        <v>1</v>
      </c>
    </row>
    <row r="70" spans="1:11" x14ac:dyDescent="0.25">
      <c r="A70" t="s">
        <v>77</v>
      </c>
      <c r="B70" t="s">
        <v>196</v>
      </c>
      <c r="C70" t="s">
        <v>664</v>
      </c>
      <c r="D70">
        <v>0</v>
      </c>
      <c r="E70">
        <v>0</v>
      </c>
      <c r="F70" t="s">
        <v>533</v>
      </c>
      <c r="G70">
        <v>0</v>
      </c>
      <c r="H70">
        <v>0</v>
      </c>
      <c r="J70">
        <v>0</v>
      </c>
      <c r="K70">
        <v>1</v>
      </c>
    </row>
    <row r="71" spans="1:11" x14ac:dyDescent="0.25">
      <c r="A71" t="s">
        <v>78</v>
      </c>
      <c r="B71" t="s">
        <v>149</v>
      </c>
      <c r="C71" t="s">
        <v>665</v>
      </c>
      <c r="D71">
        <v>0</v>
      </c>
      <c r="E71">
        <v>0</v>
      </c>
      <c r="F71" t="s">
        <v>534</v>
      </c>
      <c r="G71">
        <v>0</v>
      </c>
      <c r="H71">
        <v>0</v>
      </c>
      <c r="J71">
        <v>0</v>
      </c>
      <c r="K71">
        <v>1</v>
      </c>
    </row>
    <row r="72" spans="1:11" x14ac:dyDescent="0.25">
      <c r="A72" t="s">
        <v>79</v>
      </c>
      <c r="B72" t="s">
        <v>400</v>
      </c>
      <c r="C72" t="s">
        <v>666</v>
      </c>
      <c r="D72">
        <v>0</v>
      </c>
      <c r="E72">
        <v>0</v>
      </c>
      <c r="F72" t="s">
        <v>535</v>
      </c>
      <c r="G72">
        <v>0</v>
      </c>
      <c r="H72">
        <v>0</v>
      </c>
      <c r="I72" t="s">
        <v>364</v>
      </c>
      <c r="J72">
        <v>1</v>
      </c>
      <c r="K72">
        <v>1</v>
      </c>
    </row>
    <row r="73" spans="1:11" x14ac:dyDescent="0.25">
      <c r="A73" t="s">
        <v>80</v>
      </c>
      <c r="B73" t="s">
        <v>399</v>
      </c>
      <c r="C73" t="s">
        <v>667</v>
      </c>
      <c r="D73" t="s">
        <v>171</v>
      </c>
      <c r="E73">
        <v>0</v>
      </c>
      <c r="F73" t="s">
        <v>536</v>
      </c>
      <c r="G73" t="s">
        <v>366</v>
      </c>
      <c r="H73">
        <v>0</v>
      </c>
      <c r="J73">
        <v>1</v>
      </c>
      <c r="K73">
        <v>1</v>
      </c>
    </row>
    <row r="74" spans="1:11" x14ac:dyDescent="0.25">
      <c r="A74" t="s">
        <v>81</v>
      </c>
      <c r="B74" t="s">
        <v>398</v>
      </c>
      <c r="C74" t="s">
        <v>668</v>
      </c>
      <c r="D74" t="s">
        <v>538</v>
      </c>
      <c r="E74">
        <v>0</v>
      </c>
      <c r="F74" t="s">
        <v>539</v>
      </c>
      <c r="G74" t="s">
        <v>140</v>
      </c>
      <c r="H74">
        <v>0</v>
      </c>
      <c r="J74">
        <v>1</v>
      </c>
      <c r="K74">
        <v>1</v>
      </c>
    </row>
    <row r="75" spans="1:11" x14ac:dyDescent="0.25">
      <c r="A75" t="s">
        <v>82</v>
      </c>
      <c r="B75" t="s">
        <v>370</v>
      </c>
      <c r="C75" t="s">
        <v>669</v>
      </c>
      <c r="D75" t="s">
        <v>7</v>
      </c>
      <c r="E75">
        <v>0</v>
      </c>
      <c r="F75" t="s">
        <v>541</v>
      </c>
      <c r="G75" t="s">
        <v>148</v>
      </c>
      <c r="H75">
        <v>0</v>
      </c>
      <c r="J75">
        <v>1</v>
      </c>
      <c r="K75">
        <v>1</v>
      </c>
    </row>
    <row r="76" spans="1:11" x14ac:dyDescent="0.25">
      <c r="A76" t="s">
        <v>83</v>
      </c>
      <c r="B76" t="s">
        <v>150</v>
      </c>
      <c r="C76" t="s">
        <v>670</v>
      </c>
      <c r="D76">
        <v>0</v>
      </c>
      <c r="E76">
        <v>0</v>
      </c>
      <c r="F76" t="s">
        <v>542</v>
      </c>
      <c r="G76">
        <v>0</v>
      </c>
      <c r="H76">
        <v>0</v>
      </c>
      <c r="J76">
        <v>0</v>
      </c>
      <c r="K76">
        <v>1</v>
      </c>
    </row>
    <row r="77" spans="1:11" x14ac:dyDescent="0.25">
      <c r="A77" t="s">
        <v>84</v>
      </c>
      <c r="B77" t="s">
        <v>197</v>
      </c>
      <c r="C77" t="s">
        <v>671</v>
      </c>
      <c r="D77">
        <v>0</v>
      </c>
      <c r="E77">
        <v>0</v>
      </c>
      <c r="F77" t="s">
        <v>543</v>
      </c>
      <c r="G77">
        <v>0</v>
      </c>
      <c r="H77">
        <v>0</v>
      </c>
      <c r="J77">
        <v>1</v>
      </c>
      <c r="K77">
        <v>1</v>
      </c>
    </row>
    <row r="78" spans="1:11" x14ac:dyDescent="0.25">
      <c r="A78" t="s">
        <v>85</v>
      </c>
      <c r="B78" t="s">
        <v>600</v>
      </c>
      <c r="C78" t="s">
        <v>672</v>
      </c>
      <c r="D78">
        <v>0</v>
      </c>
      <c r="E78">
        <v>0</v>
      </c>
      <c r="F78" t="s">
        <v>544</v>
      </c>
      <c r="G78">
        <v>0</v>
      </c>
      <c r="H78">
        <v>0</v>
      </c>
      <c r="I78" t="s">
        <v>364</v>
      </c>
      <c r="J78">
        <v>1</v>
      </c>
      <c r="K78">
        <v>1</v>
      </c>
    </row>
    <row r="79" spans="1:11" x14ac:dyDescent="0.25">
      <c r="A79" t="s">
        <v>86</v>
      </c>
      <c r="B79" t="s">
        <v>198</v>
      </c>
      <c r="C79" t="s">
        <v>673</v>
      </c>
      <c r="D79">
        <v>0</v>
      </c>
      <c r="E79">
        <v>0</v>
      </c>
      <c r="F79" t="s">
        <v>545</v>
      </c>
      <c r="G79">
        <v>0</v>
      </c>
      <c r="H79">
        <v>0</v>
      </c>
      <c r="J79">
        <v>1</v>
      </c>
      <c r="K79">
        <v>1</v>
      </c>
    </row>
    <row r="80" spans="1:11" x14ac:dyDescent="0.25">
      <c r="A80" t="s">
        <v>87</v>
      </c>
      <c r="B80" t="s">
        <v>388</v>
      </c>
      <c r="C80" t="s">
        <v>674</v>
      </c>
      <c r="D80">
        <v>0</v>
      </c>
      <c r="E80">
        <v>0</v>
      </c>
      <c r="F80" t="s">
        <v>546</v>
      </c>
      <c r="G80">
        <v>0</v>
      </c>
      <c r="H80">
        <v>0</v>
      </c>
      <c r="J80">
        <v>1</v>
      </c>
      <c r="K80">
        <v>1</v>
      </c>
    </row>
    <row r="81" spans="1:11" x14ac:dyDescent="0.25">
      <c r="A81" t="s">
        <v>88</v>
      </c>
      <c r="B81" t="s">
        <v>386</v>
      </c>
      <c r="C81" t="s">
        <v>675</v>
      </c>
      <c r="D81">
        <v>0</v>
      </c>
      <c r="E81">
        <v>0</v>
      </c>
      <c r="F81" t="s">
        <v>540</v>
      </c>
      <c r="G81">
        <v>0</v>
      </c>
      <c r="H81">
        <v>0</v>
      </c>
      <c r="J81">
        <v>1</v>
      </c>
      <c r="K81">
        <v>1</v>
      </c>
    </row>
    <row r="82" spans="1:11" x14ac:dyDescent="0.25">
      <c r="A82" t="s">
        <v>89</v>
      </c>
      <c r="B82" t="s">
        <v>387</v>
      </c>
      <c r="C82" t="s">
        <v>676</v>
      </c>
      <c r="D82">
        <v>0</v>
      </c>
      <c r="E82">
        <v>0</v>
      </c>
      <c r="F82" t="s">
        <v>547</v>
      </c>
      <c r="G82">
        <v>0</v>
      </c>
      <c r="H82">
        <v>0</v>
      </c>
      <c r="J82">
        <v>1</v>
      </c>
      <c r="K82">
        <v>1</v>
      </c>
    </row>
    <row r="83" spans="1:11" x14ac:dyDescent="0.25">
      <c r="A83" t="s">
        <v>90</v>
      </c>
      <c r="B83" t="s">
        <v>385</v>
      </c>
      <c r="C83" t="s">
        <v>677</v>
      </c>
      <c r="D83">
        <v>0</v>
      </c>
      <c r="E83">
        <v>0</v>
      </c>
      <c r="F83" t="s">
        <v>548</v>
      </c>
      <c r="G83" t="s">
        <v>189</v>
      </c>
      <c r="H83">
        <v>0</v>
      </c>
      <c r="J83">
        <v>0</v>
      </c>
      <c r="K83">
        <v>1</v>
      </c>
    </row>
    <row r="84" spans="1:11" x14ac:dyDescent="0.25">
      <c r="A84" t="s">
        <v>91</v>
      </c>
      <c r="B84" t="s">
        <v>199</v>
      </c>
      <c r="C84" t="s">
        <v>678</v>
      </c>
      <c r="D84">
        <v>0</v>
      </c>
      <c r="E84">
        <v>0</v>
      </c>
      <c r="F84" t="s">
        <v>550</v>
      </c>
      <c r="G84">
        <v>0</v>
      </c>
      <c r="H84">
        <v>0</v>
      </c>
      <c r="J84">
        <v>0</v>
      </c>
      <c r="K84">
        <v>1</v>
      </c>
    </row>
    <row r="85" spans="1:11" x14ac:dyDescent="0.25">
      <c r="A85" t="s">
        <v>92</v>
      </c>
      <c r="B85" t="s">
        <v>200</v>
      </c>
      <c r="C85" t="s">
        <v>679</v>
      </c>
      <c r="D85" t="s">
        <v>172</v>
      </c>
      <c r="E85">
        <v>0</v>
      </c>
      <c r="F85" t="s">
        <v>549</v>
      </c>
      <c r="G85" t="s">
        <v>162</v>
      </c>
      <c r="H85">
        <v>0</v>
      </c>
      <c r="J85">
        <v>0</v>
      </c>
      <c r="K85">
        <v>1</v>
      </c>
    </row>
    <row r="86" spans="1:11" x14ac:dyDescent="0.25">
      <c r="A86" t="s">
        <v>93</v>
      </c>
      <c r="B86" t="s">
        <v>151</v>
      </c>
      <c r="C86" t="s">
        <v>680</v>
      </c>
      <c r="D86">
        <v>0</v>
      </c>
      <c r="E86">
        <v>0</v>
      </c>
      <c r="F86" t="s">
        <v>551</v>
      </c>
      <c r="G86">
        <v>0</v>
      </c>
      <c r="H86">
        <v>0</v>
      </c>
      <c r="J86">
        <v>0</v>
      </c>
      <c r="K86">
        <v>1</v>
      </c>
    </row>
    <row r="87" spans="1:11" x14ac:dyDescent="0.25">
      <c r="A87" t="s">
        <v>94</v>
      </c>
      <c r="B87" t="s">
        <v>201</v>
      </c>
      <c r="C87" t="s">
        <v>681</v>
      </c>
      <c r="D87">
        <v>0</v>
      </c>
      <c r="E87">
        <v>0</v>
      </c>
      <c r="F87" t="s">
        <v>552</v>
      </c>
      <c r="G87">
        <v>0</v>
      </c>
      <c r="H87">
        <v>0</v>
      </c>
      <c r="J87">
        <v>0</v>
      </c>
      <c r="K87">
        <v>1</v>
      </c>
    </row>
    <row r="88" spans="1:11" x14ac:dyDescent="0.25">
      <c r="A88" t="s">
        <v>95</v>
      </c>
      <c r="B88" t="s">
        <v>152</v>
      </c>
      <c r="C88" t="s">
        <v>682</v>
      </c>
      <c r="D88">
        <v>0</v>
      </c>
      <c r="E88">
        <v>0</v>
      </c>
      <c r="F88" t="s">
        <v>553</v>
      </c>
      <c r="G88">
        <v>0</v>
      </c>
      <c r="H88">
        <v>0</v>
      </c>
      <c r="J88">
        <v>1</v>
      </c>
      <c r="K88">
        <v>1</v>
      </c>
    </row>
    <row r="89" spans="1:11" x14ac:dyDescent="0.25">
      <c r="A89" t="s">
        <v>96</v>
      </c>
      <c r="B89" t="s">
        <v>153</v>
      </c>
      <c r="C89" t="s">
        <v>683</v>
      </c>
      <c r="D89">
        <v>0</v>
      </c>
      <c r="E89">
        <v>0</v>
      </c>
      <c r="F89" t="s">
        <v>554</v>
      </c>
      <c r="G89">
        <v>0</v>
      </c>
      <c r="H89">
        <v>0</v>
      </c>
      <c r="J89">
        <v>1</v>
      </c>
      <c r="K89">
        <v>1</v>
      </c>
    </row>
    <row r="90" spans="1:11" x14ac:dyDescent="0.25">
      <c r="A90" t="s">
        <v>97</v>
      </c>
      <c r="B90" t="s">
        <v>154</v>
      </c>
      <c r="C90" t="s">
        <v>684</v>
      </c>
      <c r="D90">
        <v>0</v>
      </c>
      <c r="E90">
        <v>0</v>
      </c>
      <c r="F90" t="s">
        <v>555</v>
      </c>
      <c r="G90">
        <v>0</v>
      </c>
      <c r="H90">
        <v>0</v>
      </c>
      <c r="J90">
        <v>1</v>
      </c>
      <c r="K90">
        <v>1</v>
      </c>
    </row>
    <row r="91" spans="1:11" x14ac:dyDescent="0.25">
      <c r="A91" t="s">
        <v>98</v>
      </c>
      <c r="B91" t="s">
        <v>403</v>
      </c>
      <c r="C91" t="s">
        <v>685</v>
      </c>
      <c r="D91">
        <v>0</v>
      </c>
      <c r="E91">
        <v>0</v>
      </c>
      <c r="F91" t="s">
        <v>556</v>
      </c>
      <c r="G91">
        <v>0</v>
      </c>
      <c r="H91">
        <v>0</v>
      </c>
      <c r="I91" t="s">
        <v>364</v>
      </c>
      <c r="J91">
        <v>1</v>
      </c>
      <c r="K91">
        <v>1</v>
      </c>
    </row>
    <row r="92" spans="1:11" x14ac:dyDescent="0.25">
      <c r="A92" t="s">
        <v>99</v>
      </c>
      <c r="B92" t="s">
        <v>405</v>
      </c>
      <c r="C92" t="s">
        <v>686</v>
      </c>
      <c r="D92">
        <v>0</v>
      </c>
      <c r="E92">
        <v>0</v>
      </c>
      <c r="F92" t="s">
        <v>557</v>
      </c>
      <c r="G92">
        <v>0</v>
      </c>
      <c r="H92">
        <v>0</v>
      </c>
      <c r="I92" t="s">
        <v>364</v>
      </c>
      <c r="J92">
        <v>1</v>
      </c>
      <c r="K92">
        <v>1</v>
      </c>
    </row>
    <row r="93" spans="1:11" x14ac:dyDescent="0.25">
      <c r="A93" t="s">
        <v>100</v>
      </c>
      <c r="B93" t="s">
        <v>404</v>
      </c>
      <c r="C93" t="s">
        <v>687</v>
      </c>
      <c r="D93">
        <v>0</v>
      </c>
      <c r="E93">
        <v>0</v>
      </c>
      <c r="F93" t="s">
        <v>558</v>
      </c>
      <c r="G93" t="s">
        <v>504</v>
      </c>
      <c r="H93">
        <v>0</v>
      </c>
      <c r="J93">
        <v>1</v>
      </c>
      <c r="K93">
        <v>1</v>
      </c>
    </row>
    <row r="94" spans="1:11" x14ac:dyDescent="0.25">
      <c r="A94" t="s">
        <v>101</v>
      </c>
      <c r="B94" t="s">
        <v>155</v>
      </c>
      <c r="C94" t="s">
        <v>688</v>
      </c>
      <c r="D94">
        <v>0</v>
      </c>
      <c r="E94">
        <v>0</v>
      </c>
      <c r="F94" t="s">
        <v>559</v>
      </c>
      <c r="G94">
        <v>0</v>
      </c>
      <c r="H94">
        <v>0</v>
      </c>
      <c r="J94">
        <v>1</v>
      </c>
      <c r="K94">
        <v>1</v>
      </c>
    </row>
    <row r="95" spans="1:11" x14ac:dyDescent="0.25">
      <c r="A95" t="s">
        <v>102</v>
      </c>
      <c r="B95" t="s">
        <v>434</v>
      </c>
      <c r="C95" t="s">
        <v>689</v>
      </c>
      <c r="D95" t="s">
        <v>352</v>
      </c>
      <c r="E95" t="s">
        <v>349</v>
      </c>
      <c r="F95" t="s">
        <v>560</v>
      </c>
      <c r="G95" t="s">
        <v>368</v>
      </c>
      <c r="H95" t="s">
        <v>435</v>
      </c>
      <c r="J95">
        <v>1</v>
      </c>
      <c r="K95">
        <v>1</v>
      </c>
    </row>
    <row r="96" spans="1:11" x14ac:dyDescent="0.25">
      <c r="A96" t="s">
        <v>103</v>
      </c>
      <c r="B96" t="s">
        <v>514</v>
      </c>
      <c r="C96" t="s">
        <v>690</v>
      </c>
      <c r="D96">
        <v>0</v>
      </c>
      <c r="E96">
        <v>0</v>
      </c>
      <c r="F96" t="s">
        <v>566</v>
      </c>
      <c r="G96">
        <v>0</v>
      </c>
      <c r="H96">
        <v>0</v>
      </c>
      <c r="J96">
        <v>0</v>
      </c>
      <c r="K96">
        <v>1</v>
      </c>
    </row>
    <row r="97" spans="1:11" x14ac:dyDescent="0.25">
      <c r="A97" t="s">
        <v>104</v>
      </c>
      <c r="B97" t="s">
        <v>406</v>
      </c>
      <c r="C97" t="s">
        <v>691</v>
      </c>
      <c r="D97">
        <v>0</v>
      </c>
      <c r="E97">
        <v>0</v>
      </c>
      <c r="F97" t="s">
        <v>565</v>
      </c>
      <c r="G97">
        <v>0</v>
      </c>
      <c r="H97">
        <v>0</v>
      </c>
      <c r="J97">
        <v>0</v>
      </c>
      <c r="K97">
        <v>1</v>
      </c>
    </row>
    <row r="98" spans="1:11" x14ac:dyDescent="0.25">
      <c r="A98" t="s">
        <v>105</v>
      </c>
      <c r="B98" t="s">
        <v>203</v>
      </c>
      <c r="C98" t="s">
        <v>692</v>
      </c>
      <c r="D98">
        <v>0</v>
      </c>
      <c r="E98">
        <v>0</v>
      </c>
      <c r="F98" t="s">
        <v>567</v>
      </c>
      <c r="G98">
        <v>0</v>
      </c>
      <c r="H98">
        <v>0</v>
      </c>
      <c r="J98">
        <v>1</v>
      </c>
      <c r="K98">
        <v>1</v>
      </c>
    </row>
    <row r="99" spans="1:11" x14ac:dyDescent="0.25">
      <c r="A99" t="s">
        <v>106</v>
      </c>
      <c r="B99" t="s">
        <v>156</v>
      </c>
      <c r="C99" t="s">
        <v>693</v>
      </c>
      <c r="D99">
        <v>0</v>
      </c>
      <c r="E99">
        <v>0</v>
      </c>
      <c r="F99" t="s">
        <v>568</v>
      </c>
      <c r="G99">
        <v>0</v>
      </c>
      <c r="H99">
        <v>0</v>
      </c>
      <c r="J99">
        <v>1</v>
      </c>
      <c r="K99">
        <v>1</v>
      </c>
    </row>
    <row r="100" spans="1:11" x14ac:dyDescent="0.25">
      <c r="A100" t="s">
        <v>107</v>
      </c>
      <c r="B100" t="s">
        <v>204</v>
      </c>
      <c r="C100" t="s">
        <v>694</v>
      </c>
      <c r="D100" t="s">
        <v>173</v>
      </c>
      <c r="E100">
        <v>0</v>
      </c>
      <c r="F100" t="s">
        <v>569</v>
      </c>
      <c r="G100" t="s">
        <v>187</v>
      </c>
      <c r="H100">
        <v>0</v>
      </c>
      <c r="J100">
        <v>1</v>
      </c>
      <c r="K100">
        <v>1</v>
      </c>
    </row>
    <row r="101" spans="1:11" x14ac:dyDescent="0.25">
      <c r="A101" t="s">
        <v>108</v>
      </c>
      <c r="B101" t="s">
        <v>384</v>
      </c>
      <c r="C101" t="s">
        <v>695</v>
      </c>
      <c r="D101" t="s">
        <v>6</v>
      </c>
      <c r="E101" t="s">
        <v>350</v>
      </c>
      <c r="F101" t="s">
        <v>571</v>
      </c>
      <c r="G101" t="s">
        <v>361</v>
      </c>
      <c r="H101" t="s">
        <v>381</v>
      </c>
      <c r="I101" t="s">
        <v>364</v>
      </c>
      <c r="J101">
        <v>1</v>
      </c>
      <c r="K101">
        <v>1</v>
      </c>
    </row>
    <row r="102" spans="1:11" x14ac:dyDescent="0.25">
      <c r="A102" t="s">
        <v>109</v>
      </c>
      <c r="B102" t="s">
        <v>157</v>
      </c>
      <c r="C102" t="s">
        <v>696</v>
      </c>
      <c r="D102">
        <v>0</v>
      </c>
      <c r="E102">
        <v>0</v>
      </c>
      <c r="F102" t="s">
        <v>572</v>
      </c>
      <c r="G102">
        <v>0</v>
      </c>
      <c r="H102">
        <v>0</v>
      </c>
      <c r="J102">
        <v>1</v>
      </c>
      <c r="K102">
        <v>1</v>
      </c>
    </row>
    <row r="103" spans="1:11" x14ac:dyDescent="0.25">
      <c r="A103" t="s">
        <v>110</v>
      </c>
      <c r="B103" t="s">
        <v>205</v>
      </c>
      <c r="C103" t="s">
        <v>697</v>
      </c>
      <c r="D103" t="s">
        <v>573</v>
      </c>
      <c r="E103">
        <v>0</v>
      </c>
      <c r="F103" t="s">
        <v>602</v>
      </c>
      <c r="G103" t="s">
        <v>200</v>
      </c>
      <c r="H103">
        <v>0</v>
      </c>
      <c r="J103">
        <v>1</v>
      </c>
      <c r="K103">
        <v>1</v>
      </c>
    </row>
    <row r="104" spans="1:11" x14ac:dyDescent="0.25">
      <c r="A104" t="s">
        <v>111</v>
      </c>
      <c r="B104" t="s">
        <v>158</v>
      </c>
      <c r="C104" t="s">
        <v>698</v>
      </c>
      <c r="D104">
        <v>0</v>
      </c>
      <c r="E104">
        <v>0</v>
      </c>
      <c r="F104" t="s">
        <v>575</v>
      </c>
      <c r="G104">
        <v>0</v>
      </c>
      <c r="H104">
        <v>0</v>
      </c>
      <c r="J104">
        <v>1</v>
      </c>
      <c r="K104">
        <v>1</v>
      </c>
    </row>
    <row r="105" spans="1:11" x14ac:dyDescent="0.25">
      <c r="A105" t="s">
        <v>112</v>
      </c>
      <c r="B105" t="s">
        <v>206</v>
      </c>
      <c r="C105" t="s">
        <v>699</v>
      </c>
      <c r="D105" t="s">
        <v>8</v>
      </c>
      <c r="E105">
        <v>0</v>
      </c>
      <c r="F105" t="s">
        <v>574</v>
      </c>
      <c r="G105" t="s">
        <v>215</v>
      </c>
      <c r="H105">
        <v>0</v>
      </c>
      <c r="J105">
        <v>1</v>
      </c>
      <c r="K105">
        <v>1</v>
      </c>
    </row>
    <row r="106" spans="1:11" x14ac:dyDescent="0.25">
      <c r="A106" t="s">
        <v>113</v>
      </c>
      <c r="B106" t="s">
        <v>159</v>
      </c>
      <c r="C106" t="s">
        <v>700</v>
      </c>
      <c r="D106">
        <v>0</v>
      </c>
      <c r="E106">
        <v>0</v>
      </c>
      <c r="F106" t="s">
        <v>576</v>
      </c>
      <c r="G106">
        <v>0</v>
      </c>
      <c r="H106">
        <v>0</v>
      </c>
      <c r="J106">
        <v>0</v>
      </c>
      <c r="K106">
        <v>1</v>
      </c>
    </row>
    <row r="107" spans="1:11" x14ac:dyDescent="0.25">
      <c r="A107" t="s">
        <v>114</v>
      </c>
      <c r="B107" t="s">
        <v>207</v>
      </c>
      <c r="C107" t="s">
        <v>701</v>
      </c>
      <c r="D107">
        <v>0</v>
      </c>
      <c r="E107">
        <v>0</v>
      </c>
      <c r="F107" t="s">
        <v>577</v>
      </c>
      <c r="G107">
        <v>0</v>
      </c>
      <c r="H107">
        <v>0</v>
      </c>
      <c r="J107">
        <v>1</v>
      </c>
      <c r="K107">
        <v>1</v>
      </c>
    </row>
    <row r="108" spans="1:11" x14ac:dyDescent="0.25">
      <c r="A108" t="s">
        <v>115</v>
      </c>
      <c r="B108" t="s">
        <v>208</v>
      </c>
      <c r="C108" t="s">
        <v>702</v>
      </c>
      <c r="D108" t="s">
        <v>174</v>
      </c>
      <c r="E108">
        <v>0</v>
      </c>
      <c r="F108" t="s">
        <v>577</v>
      </c>
      <c r="G108" t="s">
        <v>416</v>
      </c>
      <c r="H108">
        <v>0</v>
      </c>
      <c r="J108">
        <v>1</v>
      </c>
      <c r="K108">
        <v>1</v>
      </c>
    </row>
    <row r="109" spans="1:11" x14ac:dyDescent="0.25">
      <c r="A109" t="s">
        <v>116</v>
      </c>
      <c r="B109" t="s">
        <v>160</v>
      </c>
      <c r="C109" t="s">
        <v>703</v>
      </c>
      <c r="D109">
        <v>0</v>
      </c>
      <c r="E109">
        <v>0</v>
      </c>
      <c r="F109" t="s">
        <v>578</v>
      </c>
      <c r="G109">
        <v>0</v>
      </c>
      <c r="H109">
        <v>0</v>
      </c>
      <c r="J109">
        <v>0</v>
      </c>
      <c r="K109">
        <v>1</v>
      </c>
    </row>
    <row r="110" spans="1:11" x14ac:dyDescent="0.25">
      <c r="A110" t="s">
        <v>117</v>
      </c>
      <c r="B110" t="s">
        <v>407</v>
      </c>
      <c r="C110" t="s">
        <v>704</v>
      </c>
      <c r="D110">
        <v>0</v>
      </c>
      <c r="E110">
        <v>0</v>
      </c>
      <c r="F110" t="s">
        <v>580</v>
      </c>
      <c r="G110">
        <v>0</v>
      </c>
      <c r="H110">
        <v>0</v>
      </c>
      <c r="J110">
        <v>0</v>
      </c>
      <c r="K110">
        <v>1</v>
      </c>
    </row>
    <row r="111" spans="1:11" x14ac:dyDescent="0.25">
      <c r="A111" t="s">
        <v>118</v>
      </c>
      <c r="B111" t="s">
        <v>408</v>
      </c>
      <c r="C111" t="s">
        <v>705</v>
      </c>
      <c r="D111">
        <v>0</v>
      </c>
      <c r="E111">
        <v>0</v>
      </c>
      <c r="F111" t="s">
        <v>601</v>
      </c>
      <c r="G111" t="s">
        <v>390</v>
      </c>
      <c r="H111">
        <v>0</v>
      </c>
      <c r="J111">
        <v>1</v>
      </c>
      <c r="K111">
        <v>1</v>
      </c>
    </row>
    <row r="112" spans="1:11" x14ac:dyDescent="0.25">
      <c r="A112" t="s">
        <v>119</v>
      </c>
      <c r="B112" t="s">
        <v>209</v>
      </c>
      <c r="C112" t="s">
        <v>706</v>
      </c>
      <c r="D112">
        <v>0</v>
      </c>
      <c r="E112">
        <v>0</v>
      </c>
      <c r="F112" t="s">
        <v>581</v>
      </c>
      <c r="G112">
        <v>0</v>
      </c>
      <c r="H112">
        <v>0</v>
      </c>
      <c r="J112">
        <v>0</v>
      </c>
      <c r="K112">
        <v>1</v>
      </c>
    </row>
    <row r="113" spans="1:11" x14ac:dyDescent="0.25">
      <c r="A113" t="s">
        <v>120</v>
      </c>
      <c r="B113" t="s">
        <v>409</v>
      </c>
      <c r="C113" t="s">
        <v>707</v>
      </c>
      <c r="D113">
        <v>0</v>
      </c>
      <c r="E113">
        <v>0</v>
      </c>
      <c r="F113" t="s">
        <v>582</v>
      </c>
      <c r="G113">
        <v>0</v>
      </c>
      <c r="H113">
        <v>0</v>
      </c>
      <c r="I113" t="s">
        <v>364</v>
      </c>
      <c r="J113">
        <v>1</v>
      </c>
      <c r="K113">
        <v>1</v>
      </c>
    </row>
    <row r="114" spans="1:11" x14ac:dyDescent="0.25">
      <c r="A114" t="s">
        <v>122</v>
      </c>
      <c r="B114" t="s">
        <v>212</v>
      </c>
      <c r="C114" t="s">
        <v>708</v>
      </c>
      <c r="D114">
        <v>0</v>
      </c>
      <c r="E114">
        <v>0</v>
      </c>
      <c r="F114" t="s">
        <v>583</v>
      </c>
      <c r="G114">
        <v>0</v>
      </c>
      <c r="H114">
        <v>0</v>
      </c>
      <c r="J114">
        <v>0</v>
      </c>
      <c r="K114">
        <v>1</v>
      </c>
    </row>
    <row r="115" spans="1:11" x14ac:dyDescent="0.25">
      <c r="A115" t="s">
        <v>123</v>
      </c>
      <c r="B115" t="s">
        <v>410</v>
      </c>
      <c r="C115" t="s">
        <v>709</v>
      </c>
      <c r="D115">
        <v>0</v>
      </c>
      <c r="E115">
        <v>0</v>
      </c>
      <c r="F115" t="s">
        <v>584</v>
      </c>
      <c r="G115">
        <v>0</v>
      </c>
      <c r="H115">
        <v>0</v>
      </c>
      <c r="J115">
        <v>0</v>
      </c>
      <c r="K115">
        <v>1</v>
      </c>
    </row>
    <row r="116" spans="1:11" x14ac:dyDescent="0.25">
      <c r="A116" t="s">
        <v>124</v>
      </c>
      <c r="B116" t="s">
        <v>162</v>
      </c>
      <c r="C116" t="s">
        <v>710</v>
      </c>
      <c r="D116">
        <v>0</v>
      </c>
      <c r="E116">
        <v>0</v>
      </c>
      <c r="F116" t="s">
        <v>585</v>
      </c>
      <c r="G116">
        <v>0</v>
      </c>
      <c r="H116">
        <v>0</v>
      </c>
      <c r="J116">
        <v>1</v>
      </c>
      <c r="K116">
        <v>1</v>
      </c>
    </row>
    <row r="117" spans="1:11" x14ac:dyDescent="0.25">
      <c r="A117" t="s">
        <v>125</v>
      </c>
      <c r="B117" t="s">
        <v>163</v>
      </c>
      <c r="C117" t="s">
        <v>711</v>
      </c>
      <c r="D117">
        <v>0</v>
      </c>
      <c r="E117">
        <v>0</v>
      </c>
      <c r="F117" t="s">
        <v>586</v>
      </c>
      <c r="G117" t="s">
        <v>189</v>
      </c>
      <c r="H117">
        <v>0</v>
      </c>
      <c r="J117">
        <v>1</v>
      </c>
      <c r="K117">
        <v>1</v>
      </c>
    </row>
    <row r="118" spans="1:11" x14ac:dyDescent="0.25">
      <c r="A118" t="s">
        <v>126</v>
      </c>
      <c r="B118" t="s">
        <v>213</v>
      </c>
      <c r="C118" t="s">
        <v>712</v>
      </c>
      <c r="D118">
        <v>0</v>
      </c>
      <c r="E118">
        <v>0</v>
      </c>
      <c r="F118" t="s">
        <v>587</v>
      </c>
      <c r="G118">
        <v>0</v>
      </c>
      <c r="H118">
        <v>0</v>
      </c>
      <c r="J118">
        <v>1</v>
      </c>
      <c r="K118">
        <v>1</v>
      </c>
    </row>
    <row r="119" spans="1:11" x14ac:dyDescent="0.25">
      <c r="A119" t="s">
        <v>127</v>
      </c>
      <c r="B119" t="s">
        <v>411</v>
      </c>
      <c r="C119" t="s">
        <v>713</v>
      </c>
      <c r="D119">
        <v>0</v>
      </c>
      <c r="E119">
        <v>0</v>
      </c>
      <c r="F119" t="s">
        <v>588</v>
      </c>
      <c r="G119">
        <v>0</v>
      </c>
      <c r="H119">
        <v>0</v>
      </c>
      <c r="J119">
        <v>0</v>
      </c>
      <c r="K119">
        <v>1</v>
      </c>
    </row>
    <row r="120" spans="1:11" x14ac:dyDescent="0.25">
      <c r="A120" t="s">
        <v>128</v>
      </c>
      <c r="B120" t="s">
        <v>412</v>
      </c>
      <c r="C120" t="s">
        <v>714</v>
      </c>
      <c r="D120">
        <v>0</v>
      </c>
      <c r="E120">
        <v>0</v>
      </c>
      <c r="F120" t="s">
        <v>590</v>
      </c>
      <c r="G120">
        <v>0</v>
      </c>
      <c r="H120">
        <v>0</v>
      </c>
      <c r="I120" t="s">
        <v>364</v>
      </c>
      <c r="J120">
        <v>1</v>
      </c>
      <c r="K120">
        <v>1</v>
      </c>
    </row>
    <row r="121" spans="1:11" x14ac:dyDescent="0.25">
      <c r="A121" t="s">
        <v>129</v>
      </c>
      <c r="B121" t="s">
        <v>164</v>
      </c>
      <c r="C121" t="s">
        <v>715</v>
      </c>
      <c r="D121">
        <v>0</v>
      </c>
      <c r="E121">
        <v>0</v>
      </c>
      <c r="F121" t="s">
        <v>589</v>
      </c>
      <c r="G121">
        <v>0</v>
      </c>
      <c r="H121">
        <v>0</v>
      </c>
      <c r="J121">
        <v>1</v>
      </c>
      <c r="K121">
        <v>1</v>
      </c>
    </row>
    <row r="122" spans="1:11" x14ac:dyDescent="0.25">
      <c r="A122" t="s">
        <v>130</v>
      </c>
      <c r="B122" t="s">
        <v>413</v>
      </c>
      <c r="C122" t="s">
        <v>716</v>
      </c>
      <c r="D122">
        <v>0</v>
      </c>
      <c r="E122">
        <v>0</v>
      </c>
      <c r="F122" t="s">
        <v>591</v>
      </c>
      <c r="G122">
        <v>0</v>
      </c>
      <c r="H122">
        <v>0</v>
      </c>
      <c r="J122">
        <v>1</v>
      </c>
      <c r="K122">
        <v>1</v>
      </c>
    </row>
    <row r="123" spans="1:11" x14ac:dyDescent="0.25">
      <c r="A123" t="s">
        <v>131</v>
      </c>
      <c r="B123" t="s">
        <v>515</v>
      </c>
      <c r="C123" t="s">
        <v>717</v>
      </c>
      <c r="D123">
        <v>0</v>
      </c>
      <c r="E123">
        <v>0</v>
      </c>
      <c r="F123" t="s">
        <v>592</v>
      </c>
      <c r="G123">
        <v>0</v>
      </c>
      <c r="H123">
        <v>0</v>
      </c>
      <c r="I123" t="s">
        <v>364</v>
      </c>
      <c r="J123">
        <v>1</v>
      </c>
      <c r="K123">
        <v>1</v>
      </c>
    </row>
    <row r="124" spans="1:11" x14ac:dyDescent="0.25">
      <c r="A124" t="s">
        <v>132</v>
      </c>
      <c r="B124" t="s">
        <v>165</v>
      </c>
      <c r="C124" t="s">
        <v>718</v>
      </c>
      <c r="D124">
        <v>0</v>
      </c>
      <c r="E124">
        <v>0</v>
      </c>
      <c r="F124" t="s">
        <v>593</v>
      </c>
      <c r="G124">
        <v>0</v>
      </c>
      <c r="H124">
        <v>0</v>
      </c>
      <c r="J124">
        <v>0</v>
      </c>
      <c r="K124">
        <v>1</v>
      </c>
    </row>
    <row r="125" spans="1:11" x14ac:dyDescent="0.25">
      <c r="A125" t="s">
        <v>133</v>
      </c>
      <c r="B125" t="s">
        <v>516</v>
      </c>
      <c r="C125" t="s">
        <v>719</v>
      </c>
      <c r="D125">
        <v>0</v>
      </c>
      <c r="E125">
        <v>0</v>
      </c>
      <c r="F125" t="s">
        <v>594</v>
      </c>
      <c r="G125">
        <v>0</v>
      </c>
      <c r="H125">
        <v>0</v>
      </c>
      <c r="I125" t="s">
        <v>364</v>
      </c>
      <c r="J125">
        <v>1</v>
      </c>
      <c r="K125">
        <v>1</v>
      </c>
    </row>
    <row r="126" spans="1:11" x14ac:dyDescent="0.25">
      <c r="A126" t="s">
        <v>134</v>
      </c>
      <c r="B126" t="s">
        <v>504</v>
      </c>
      <c r="C126" t="s">
        <v>720</v>
      </c>
      <c r="D126" t="s">
        <v>354</v>
      </c>
      <c r="E126" t="s">
        <v>353</v>
      </c>
      <c r="F126" t="s">
        <v>597</v>
      </c>
      <c r="G126" t="s">
        <v>404</v>
      </c>
      <c r="H126" t="s">
        <v>377</v>
      </c>
      <c r="I126" t="s">
        <v>364</v>
      </c>
      <c r="J126">
        <v>1</v>
      </c>
      <c r="K126">
        <v>1</v>
      </c>
    </row>
    <row r="127" spans="1:11" x14ac:dyDescent="0.25">
      <c r="A127" t="s">
        <v>135</v>
      </c>
      <c r="B127" t="s">
        <v>414</v>
      </c>
      <c r="C127" t="s">
        <v>721</v>
      </c>
      <c r="D127">
        <v>0</v>
      </c>
      <c r="E127">
        <v>0</v>
      </c>
      <c r="F127" t="s">
        <v>595</v>
      </c>
      <c r="G127">
        <v>0</v>
      </c>
      <c r="H127">
        <v>0</v>
      </c>
      <c r="I127" t="s">
        <v>364</v>
      </c>
      <c r="J127">
        <v>1</v>
      </c>
      <c r="K127">
        <v>1</v>
      </c>
    </row>
    <row r="128" spans="1:11" x14ac:dyDescent="0.25">
      <c r="A128" t="s">
        <v>136</v>
      </c>
      <c r="B128" t="s">
        <v>166</v>
      </c>
      <c r="C128" t="s">
        <v>722</v>
      </c>
      <c r="D128">
        <v>0</v>
      </c>
      <c r="E128">
        <v>0</v>
      </c>
      <c r="F128" t="s">
        <v>596</v>
      </c>
      <c r="G128">
        <v>0</v>
      </c>
      <c r="H128">
        <v>0</v>
      </c>
      <c r="J128">
        <v>1</v>
      </c>
      <c r="K128">
        <v>1</v>
      </c>
    </row>
    <row r="129" spans="1:11" x14ac:dyDescent="0.25">
      <c r="A129" t="s">
        <v>137</v>
      </c>
      <c r="B129" t="s">
        <v>137</v>
      </c>
      <c r="C129" t="s">
        <v>723</v>
      </c>
      <c r="D129">
        <v>0</v>
      </c>
      <c r="E129">
        <v>0</v>
      </c>
      <c r="F129" t="s">
        <v>598</v>
      </c>
      <c r="G129">
        <v>0</v>
      </c>
      <c r="H129">
        <v>0</v>
      </c>
      <c r="J129">
        <v>0</v>
      </c>
      <c r="K129">
        <v>1</v>
      </c>
    </row>
    <row r="130" spans="1:11" x14ac:dyDescent="0.25">
      <c r="A130" t="s">
        <v>138</v>
      </c>
      <c r="B130" t="s">
        <v>214</v>
      </c>
      <c r="C130" t="s">
        <v>724</v>
      </c>
      <c r="D130">
        <v>0</v>
      </c>
      <c r="E130">
        <v>0</v>
      </c>
      <c r="F130" t="s">
        <v>603</v>
      </c>
      <c r="G130" t="s">
        <v>162</v>
      </c>
      <c r="H130">
        <v>0</v>
      </c>
      <c r="J130">
        <v>1</v>
      </c>
      <c r="K130">
        <v>1</v>
      </c>
    </row>
    <row r="131" spans="1:11" x14ac:dyDescent="0.25">
      <c r="A131" t="s">
        <v>139</v>
      </c>
      <c r="B131" t="s">
        <v>415</v>
      </c>
      <c r="C131" t="s">
        <v>725</v>
      </c>
      <c r="D131" t="s">
        <v>175</v>
      </c>
      <c r="E131">
        <v>0</v>
      </c>
      <c r="F131" t="s">
        <v>599</v>
      </c>
      <c r="G131" t="s">
        <v>208</v>
      </c>
      <c r="H131">
        <v>0</v>
      </c>
      <c r="I131" t="s">
        <v>364</v>
      </c>
      <c r="J131">
        <v>1</v>
      </c>
      <c r="K131">
        <v>1</v>
      </c>
    </row>
    <row r="132" spans="1:11" x14ac:dyDescent="0.25">
      <c r="A132" t="s">
        <v>121</v>
      </c>
      <c r="B132" t="s">
        <v>210</v>
      </c>
      <c r="I132" t="s">
        <v>161</v>
      </c>
      <c r="J132">
        <v>0</v>
      </c>
      <c r="K132">
        <v>0</v>
      </c>
    </row>
    <row r="133" spans="1:11" x14ac:dyDescent="0.25">
      <c r="A133" t="s">
        <v>420</v>
      </c>
      <c r="B133" t="s">
        <v>417</v>
      </c>
      <c r="I133" t="s">
        <v>161</v>
      </c>
      <c r="J133">
        <v>0</v>
      </c>
      <c r="K133">
        <v>0</v>
      </c>
    </row>
    <row r="134" spans="1:11" x14ac:dyDescent="0.25">
      <c r="A134" t="s">
        <v>421</v>
      </c>
      <c r="B134" t="s">
        <v>417</v>
      </c>
      <c r="I134" t="s">
        <v>161</v>
      </c>
      <c r="J134">
        <v>0</v>
      </c>
      <c r="K134">
        <v>0</v>
      </c>
    </row>
    <row r="135" spans="1:11" x14ac:dyDescent="0.25">
      <c r="A135" t="s">
        <v>422</v>
      </c>
      <c r="B135" t="s">
        <v>424</v>
      </c>
      <c r="I135" t="s">
        <v>161</v>
      </c>
      <c r="J135">
        <v>0</v>
      </c>
      <c r="K135">
        <v>0</v>
      </c>
    </row>
    <row r="136" spans="1:11" x14ac:dyDescent="0.25">
      <c r="A136" t="s">
        <v>423</v>
      </c>
      <c r="B136" t="s">
        <v>425</v>
      </c>
      <c r="I136" t="s">
        <v>161</v>
      </c>
      <c r="J136">
        <v>0</v>
      </c>
      <c r="K136">
        <v>0</v>
      </c>
    </row>
    <row r="137" spans="1:11" x14ac:dyDescent="0.25">
      <c r="A137" t="s">
        <v>426</v>
      </c>
      <c r="B137" t="s">
        <v>427</v>
      </c>
      <c r="I137" t="s">
        <v>161</v>
      </c>
      <c r="J137">
        <v>1</v>
      </c>
      <c r="K137">
        <v>0</v>
      </c>
    </row>
    <row r="138" spans="1:11" x14ac:dyDescent="0.25">
      <c r="A138" t="s">
        <v>428</v>
      </c>
      <c r="B138" t="s">
        <v>429</v>
      </c>
      <c r="I138" t="s">
        <v>161</v>
      </c>
      <c r="J138">
        <v>1</v>
      </c>
      <c r="K138">
        <v>0</v>
      </c>
    </row>
    <row r="139" spans="1:11" x14ac:dyDescent="0.25">
      <c r="A139" t="s">
        <v>430</v>
      </c>
      <c r="B139" t="s">
        <v>431</v>
      </c>
      <c r="I139" t="s">
        <v>161</v>
      </c>
      <c r="J139">
        <v>1</v>
      </c>
      <c r="K139">
        <v>0</v>
      </c>
    </row>
    <row r="140" spans="1:11" x14ac:dyDescent="0.25">
      <c r="A140" t="s">
        <v>432</v>
      </c>
      <c r="B140" t="s">
        <v>433</v>
      </c>
      <c r="I140" t="s">
        <v>161</v>
      </c>
      <c r="J140">
        <v>0</v>
      </c>
      <c r="K140">
        <v>0</v>
      </c>
    </row>
    <row r="141" spans="1:11" x14ac:dyDescent="0.25">
      <c r="A141" t="s">
        <v>436</v>
      </c>
      <c r="B141" t="s">
        <v>437</v>
      </c>
      <c r="I141" t="s">
        <v>161</v>
      </c>
      <c r="J141">
        <v>1</v>
      </c>
      <c r="K141">
        <v>0</v>
      </c>
    </row>
    <row r="142" spans="1:11" x14ac:dyDescent="0.25">
      <c r="A142" t="s">
        <v>438</v>
      </c>
      <c r="B142" t="s">
        <v>439</v>
      </c>
      <c r="I142" t="s">
        <v>161</v>
      </c>
      <c r="J142">
        <v>1</v>
      </c>
      <c r="K142">
        <v>0</v>
      </c>
    </row>
    <row r="143" spans="1:11" x14ac:dyDescent="0.25">
      <c r="A143" t="s">
        <v>440</v>
      </c>
      <c r="B143" t="s">
        <v>441</v>
      </c>
      <c r="I143" t="s">
        <v>161</v>
      </c>
      <c r="J143">
        <v>0</v>
      </c>
      <c r="K143">
        <v>0</v>
      </c>
    </row>
    <row r="144" spans="1:11" x14ac:dyDescent="0.25">
      <c r="A144" t="s">
        <v>442</v>
      </c>
      <c r="B144" t="s">
        <v>443</v>
      </c>
      <c r="I144" t="s">
        <v>161</v>
      </c>
      <c r="J144">
        <v>0</v>
      </c>
      <c r="K144">
        <v>0</v>
      </c>
    </row>
    <row r="145" spans="1:11" x14ac:dyDescent="0.25">
      <c r="A145" t="s">
        <v>444</v>
      </c>
      <c r="B145" t="s">
        <v>445</v>
      </c>
      <c r="I145" t="s">
        <v>161</v>
      </c>
      <c r="J145">
        <v>0</v>
      </c>
      <c r="K145">
        <v>0</v>
      </c>
    </row>
    <row r="146" spans="1:11" x14ac:dyDescent="0.25">
      <c r="A146" t="s">
        <v>446</v>
      </c>
      <c r="B146" t="s">
        <v>447</v>
      </c>
      <c r="I146" t="s">
        <v>161</v>
      </c>
      <c r="J146">
        <v>0</v>
      </c>
      <c r="K146">
        <v>0</v>
      </c>
    </row>
    <row r="147" spans="1:11" x14ac:dyDescent="0.25">
      <c r="A147" t="s">
        <v>561</v>
      </c>
      <c r="B147" t="s">
        <v>563</v>
      </c>
      <c r="I147" t="s">
        <v>161</v>
      </c>
      <c r="J147">
        <v>0</v>
      </c>
      <c r="K147">
        <v>0</v>
      </c>
    </row>
    <row r="148" spans="1:11" x14ac:dyDescent="0.25">
      <c r="A148" t="s">
        <v>562</v>
      </c>
      <c r="B148" t="s">
        <v>564</v>
      </c>
      <c r="I148" t="s">
        <v>161</v>
      </c>
      <c r="J148">
        <v>0</v>
      </c>
      <c r="K148">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8"/>
  <sheetViews>
    <sheetView tabSelected="1" zoomScale="80" zoomScaleNormal="80" workbookViewId="0">
      <selection activeCell="I132" sqref="I132:I151"/>
    </sheetView>
  </sheetViews>
  <sheetFormatPr baseColWidth="10" defaultRowHeight="15" x14ac:dyDescent="0.25"/>
  <cols>
    <col min="1" max="1" width="35" bestFit="1" customWidth="1"/>
    <col min="2" max="2" width="47.140625" customWidth="1"/>
    <col min="3" max="3" width="16.5703125" customWidth="1"/>
    <col min="4" max="4" width="19" customWidth="1"/>
    <col min="5" max="5" width="15" customWidth="1"/>
  </cols>
  <sheetData>
    <row r="1" spans="1:12" x14ac:dyDescent="0.25">
      <c r="A1" s="3" t="s">
        <v>0</v>
      </c>
      <c r="B1" s="3" t="s">
        <v>1</v>
      </c>
      <c r="C1" s="4" t="s">
        <v>339</v>
      </c>
      <c r="D1" s="3" t="s">
        <v>218</v>
      </c>
      <c r="E1" s="3" t="s">
        <v>219</v>
      </c>
      <c r="F1" s="3" t="s">
        <v>448</v>
      </c>
      <c r="G1" s="3" t="s">
        <v>220</v>
      </c>
      <c r="H1" s="3" t="s">
        <v>221</v>
      </c>
      <c r="I1" s="3" t="s">
        <v>726</v>
      </c>
      <c r="J1" s="3" t="s">
        <v>211</v>
      </c>
      <c r="K1" s="3" t="s">
        <v>373</v>
      </c>
      <c r="L1" s="3" t="s">
        <v>374</v>
      </c>
    </row>
    <row r="2" spans="1:12" x14ac:dyDescent="0.25">
      <c r="A2" t="s">
        <v>9</v>
      </c>
      <c r="B2" t="s">
        <v>185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TRIM(VLOOKUP(A2,English,5,FALSE))</f>
        <v/>
      </c>
      <c r="K2">
        <v>1</v>
      </c>
      <c r="L2">
        <v>1</v>
      </c>
    </row>
    <row r="3" spans="1:12" x14ac:dyDescent="0.25">
      <c r="A3" t="s">
        <v>10</v>
      </c>
      <c r="B3" t="s">
        <v>186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TRIM(VLOOKUP(A3,English,5,FALSE))</f>
        <v/>
      </c>
      <c r="K3">
        <v>1</v>
      </c>
      <c r="L3">
        <v>1</v>
      </c>
    </row>
    <row r="4" spans="1:12" x14ac:dyDescent="0.25">
      <c r="A4" t="s">
        <v>11</v>
      </c>
      <c r="B4" t="s">
        <v>187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TRIM(VLOOKUP(A4,English,5,FALSE))</f>
        <v/>
      </c>
      <c r="K4">
        <v>1</v>
      </c>
      <c r="L4">
        <v>1</v>
      </c>
    </row>
    <row r="5" spans="1:12" x14ac:dyDescent="0.25">
      <c r="A5" t="s">
        <v>12</v>
      </c>
      <c r="B5" t="s">
        <v>183</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TRIM(VLOOKUP(A5,English,5,FALSE))</f>
        <v/>
      </c>
      <c r="K5">
        <v>1</v>
      </c>
      <c r="L5">
        <v>1</v>
      </c>
    </row>
    <row r="6" spans="1:12" x14ac:dyDescent="0.25">
      <c r="A6" t="s">
        <v>13</v>
      </c>
      <c r="B6" t="s">
        <v>184</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TRIM(VLOOKUP(A6,English,5,FALSE))</f>
        <v/>
      </c>
      <c r="K6">
        <v>0</v>
      </c>
      <c r="L6">
        <v>1</v>
      </c>
    </row>
    <row r="7" spans="1:12" x14ac:dyDescent="0.25">
      <c r="A7" t="s">
        <v>14</v>
      </c>
      <c r="B7" t="s">
        <v>355</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TRIM(VLOOKUP(A7,English,5,FALSE))</f>
        <v/>
      </c>
      <c r="K7">
        <v>0</v>
      </c>
      <c r="L7">
        <v>1</v>
      </c>
    </row>
    <row r="8" spans="1:12" x14ac:dyDescent="0.25">
      <c r="A8" t="s">
        <v>15</v>
      </c>
      <c r="B8" t="s">
        <v>356</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TRIM(VLOOKUP(A8,English,5,FALSE))</f>
        <v/>
      </c>
      <c r="K8">
        <v>1</v>
      </c>
      <c r="L8">
        <v>1</v>
      </c>
    </row>
    <row r="9" spans="1:12" x14ac:dyDescent="0.25">
      <c r="A9" t="s">
        <v>16</v>
      </c>
      <c r="B9" t="s">
        <v>180</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TRIM(VLOOKUP(A9,English,5,FALSE))</f>
        <v/>
      </c>
      <c r="K9">
        <v>1</v>
      </c>
      <c r="L9">
        <v>1</v>
      </c>
    </row>
    <row r="10" spans="1:12" x14ac:dyDescent="0.25">
      <c r="A10" t="s">
        <v>17</v>
      </c>
      <c r="B10" t="s">
        <v>181</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TRIM(VLOOKUP(A10,English,5,FALSE))</f>
        <v/>
      </c>
      <c r="K10">
        <v>0</v>
      </c>
      <c r="L10">
        <v>1</v>
      </c>
    </row>
    <row r="11" spans="1:12" x14ac:dyDescent="0.25">
      <c r="A11" t="s">
        <v>18</v>
      </c>
      <c r="B11" t="s">
        <v>357</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TRIM(VLOOKUP(A11,English,5,FALSE))</f>
        <v/>
      </c>
      <c r="K11">
        <v>1</v>
      </c>
      <c r="L11">
        <v>1</v>
      </c>
    </row>
    <row r="12" spans="1:12" x14ac:dyDescent="0.25">
      <c r="A12" t="s">
        <v>19</v>
      </c>
      <c r="B12" t="s">
        <v>418</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TRIM(VLOOKUP(A12,English,5,FALSE))</f>
        <v/>
      </c>
      <c r="K12">
        <v>1</v>
      </c>
      <c r="L12">
        <v>1</v>
      </c>
    </row>
    <row r="13" spans="1:12" x14ac:dyDescent="0.25">
      <c r="A13" t="s">
        <v>20</v>
      </c>
      <c r="B13" t="s">
        <v>182</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TRIM(VLOOKUP(A13,English,5,FALSE))</f>
        <v/>
      </c>
      <c r="K13">
        <v>1</v>
      </c>
      <c r="L13">
        <v>1</v>
      </c>
    </row>
    <row r="14" spans="1:12" x14ac:dyDescent="0.25">
      <c r="A14" t="s">
        <v>21</v>
      </c>
      <c r="B14" t="s">
        <v>358</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TRIM(VLOOKUP(A14,English,5,FALSE))</f>
        <v/>
      </c>
      <c r="K14">
        <v>1</v>
      </c>
      <c r="L14">
        <v>1</v>
      </c>
    </row>
    <row r="15" spans="1:12" x14ac:dyDescent="0.25">
      <c r="A15" t="s">
        <v>22</v>
      </c>
      <c r="B15" t="s">
        <v>140</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TRIM(VLOOKUP(A15,English,5,FALSE))</f>
        <v/>
      </c>
      <c r="K15">
        <v>1</v>
      </c>
      <c r="L15">
        <v>1</v>
      </c>
    </row>
    <row r="16" spans="1:12" x14ac:dyDescent="0.25">
      <c r="A16" t="s">
        <v>23</v>
      </c>
      <c r="B16" t="s">
        <v>179</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TRIM(VLOOKUP(A16,English,5,FALSE))</f>
        <v/>
      </c>
      <c r="K16">
        <v>1</v>
      </c>
      <c r="L16">
        <v>1</v>
      </c>
    </row>
    <row r="17" spans="1:12" x14ac:dyDescent="0.25">
      <c r="A17" t="s">
        <v>24</v>
      </c>
      <c r="B17" t="s">
        <v>188</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TRIM(VLOOKUP(A17,English,5,FALSE))</f>
        <v/>
      </c>
      <c r="K17">
        <v>0</v>
      </c>
      <c r="L17">
        <v>1</v>
      </c>
    </row>
    <row r="18" spans="1:12" x14ac:dyDescent="0.25">
      <c r="A18" t="s">
        <v>25</v>
      </c>
      <c r="B18" t="s">
        <v>189</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TRIM(VLOOKUP(A18,English,5,FALSE))</f>
        <v/>
      </c>
      <c r="K18">
        <v>0</v>
      </c>
      <c r="L18">
        <v>1</v>
      </c>
    </row>
    <row r="19" spans="1:12" x14ac:dyDescent="0.25">
      <c r="A19" t="s">
        <v>26</v>
      </c>
      <c r="B19" t="s">
        <v>217</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TRIM(VLOOKUP(A19,English,5,FALSE))</f>
        <v/>
      </c>
      <c r="K19">
        <v>0</v>
      </c>
      <c r="L19">
        <v>1</v>
      </c>
    </row>
    <row r="20" spans="1:12" x14ac:dyDescent="0.25">
      <c r="A20" t="s">
        <v>27</v>
      </c>
      <c r="B20" t="s">
        <v>359</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TRIM(VLOOKUP(A20,English,5,FALSE))</f>
        <v/>
      </c>
      <c r="K20">
        <v>0</v>
      </c>
      <c r="L20">
        <v>1</v>
      </c>
    </row>
    <row r="21" spans="1:12" x14ac:dyDescent="0.25">
      <c r="A21" t="s">
        <v>28</v>
      </c>
      <c r="B21" t="s">
        <v>369</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TRIM(VLOOKUP(A21,English,5,FALSE))</f>
        <v/>
      </c>
      <c r="K21">
        <v>1</v>
      </c>
      <c r="L21">
        <v>1</v>
      </c>
    </row>
    <row r="22" spans="1:12" x14ac:dyDescent="0.25">
      <c r="A22" t="s">
        <v>29</v>
      </c>
      <c r="B22" t="s">
        <v>141</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TRIM(VLOOKUP(A22,English,5,FALSE))</f>
        <v/>
      </c>
      <c r="K22">
        <v>0</v>
      </c>
      <c r="L22">
        <v>1</v>
      </c>
    </row>
    <row r="23" spans="1:12" x14ac:dyDescent="0.25">
      <c r="A23" t="s">
        <v>30</v>
      </c>
      <c r="B23" t="s">
        <v>360</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TRIM(VLOOKUP(A23,English,5,FALSE))</f>
        <v/>
      </c>
      <c r="K23">
        <v>1</v>
      </c>
      <c r="L23">
        <v>1</v>
      </c>
    </row>
    <row r="24" spans="1:12" x14ac:dyDescent="0.25">
      <c r="A24" t="s">
        <v>31</v>
      </c>
      <c r="B24" t="s">
        <v>142</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TRIM(VLOOKUP(A24,English,5,FALSE))</f>
        <v/>
      </c>
      <c r="K24">
        <v>1</v>
      </c>
      <c r="L24">
        <v>1</v>
      </c>
    </row>
    <row r="25" spans="1:12" x14ac:dyDescent="0.25">
      <c r="A25" t="s">
        <v>32</v>
      </c>
      <c r="B25" t="s">
        <v>143</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TRIM(VLOOKUP(A25,English,5,FALSE))</f>
        <v/>
      </c>
      <c r="K25">
        <v>1</v>
      </c>
      <c r="L25">
        <v>1</v>
      </c>
    </row>
    <row r="26" spans="1:12" x14ac:dyDescent="0.25">
      <c r="A26" t="s">
        <v>33</v>
      </c>
      <c r="B26" t="s">
        <v>144</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TRIM(VLOOKUP(A26,English,5,FALSE))</f>
        <v/>
      </c>
      <c r="K26">
        <v>1</v>
      </c>
      <c r="L26">
        <v>1</v>
      </c>
    </row>
    <row r="27" spans="1:12" x14ac:dyDescent="0.25">
      <c r="A27" t="s">
        <v>34</v>
      </c>
      <c r="B27" t="s">
        <v>361</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TRIM(VLOOKUP(A27,English,5,FALSE))</f>
        <v/>
      </c>
      <c r="K27">
        <v>1</v>
      </c>
      <c r="L27">
        <v>1</v>
      </c>
    </row>
    <row r="28" spans="1:12" x14ac:dyDescent="0.25">
      <c r="A28" t="s">
        <v>35</v>
      </c>
      <c r="B28" t="s">
        <v>362</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TRIM(VLOOKUP(A28,English,5,FALSE))</f>
        <v/>
      </c>
      <c r="J28" t="s">
        <v>364</v>
      </c>
      <c r="K28">
        <v>1</v>
      </c>
      <c r="L28">
        <v>1</v>
      </c>
    </row>
    <row r="29" spans="1:12" x14ac:dyDescent="0.25">
      <c r="A29" t="s">
        <v>36</v>
      </c>
      <c r="B29" t="s">
        <v>363</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TRIM(VLOOKUP(A29,English,5,FALSE))</f>
        <v/>
      </c>
      <c r="K29">
        <v>0</v>
      </c>
      <c r="L29">
        <v>1</v>
      </c>
    </row>
    <row r="30" spans="1:12" x14ac:dyDescent="0.25">
      <c r="A30" t="s">
        <v>37</v>
      </c>
      <c r="B30" t="s">
        <v>365</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TRIM(VLOOKUP(A30,English,5,FALSE))</f>
        <v>CS</v>
      </c>
      <c r="J30" t="s">
        <v>364</v>
      </c>
      <c r="K30">
        <v>0</v>
      </c>
      <c r="L30">
        <v>1</v>
      </c>
    </row>
    <row r="31" spans="1:12" x14ac:dyDescent="0.25">
      <c r="A31" t="s">
        <v>38</v>
      </c>
      <c r="B31" t="s">
        <v>145</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TRIM(VLOOKUP(A31,English,5,FALSE))</f>
        <v>CS0</v>
      </c>
      <c r="K31">
        <v>0</v>
      </c>
      <c r="L31">
        <v>1</v>
      </c>
    </row>
    <row r="32" spans="1:12" x14ac:dyDescent="0.25">
      <c r="A32" t="s">
        <v>39</v>
      </c>
      <c r="B32" t="s">
        <v>146</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TRIM(VLOOKUP(A32,English,5,FALSE))</f>
        <v>CS1</v>
      </c>
      <c r="K32">
        <v>0</v>
      </c>
      <c r="L32">
        <v>1</v>
      </c>
    </row>
    <row r="33" spans="1:12" x14ac:dyDescent="0.25">
      <c r="A33" t="s">
        <v>40</v>
      </c>
      <c r="B33" t="s">
        <v>147</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TRIM(VLOOKUP(A33,English,5,FALSE))</f>
        <v>CS2</v>
      </c>
      <c r="K33">
        <v>0</v>
      </c>
      <c r="L33">
        <v>1</v>
      </c>
    </row>
    <row r="34" spans="1:12" x14ac:dyDescent="0.25">
      <c r="A34" t="s">
        <v>41</v>
      </c>
      <c r="B34" t="s">
        <v>389</v>
      </c>
      <c r="C34" t="str">
        <f t="shared" ref="C34:C65" si="6">TRIM(VLOOKUP(A34,English,2,FALSE))</f>
        <v>The idea that some groups are underrepresented in computing (or some other field) because their members lack some attribute or quality.</v>
      </c>
      <c r="D34">
        <f t="shared" ref="D34:D65" si="7">VLOOKUP(A34,English,3,FALSE)</f>
        <v>0</v>
      </c>
      <c r="E34">
        <f t="shared" ref="E34:E65" si="8">VLOOKUP(A34,English,4,FALSE)</f>
        <v>0</v>
      </c>
      <c r="F34" t="str">
        <f t="shared" ref="F34:F65" si="9">VLOOKUP(B34,Spanish,2,FALSE)</f>
        <v>La idea de que algunos grupos están subrepresentados en informática (o algún otro campo) porque sus miembros carecen de algún atributo o calidad.</v>
      </c>
      <c r="G34">
        <f t="shared" ref="G34:G65" si="10">VLOOKUP(B34,Spanish,3,FALSE)</f>
        <v>0</v>
      </c>
      <c r="H34">
        <f t="shared" ref="H34:H65" si="11">VLOOKUP(B34,Spanish,4,FALSE)</f>
        <v>0</v>
      </c>
      <c r="I34" t="str">
        <f>TRIM(VLOOKUP(A34,English,5,FALSE))</f>
        <v/>
      </c>
      <c r="K34">
        <v>1</v>
      </c>
      <c r="L34">
        <v>1</v>
      </c>
    </row>
    <row r="35" spans="1:12" x14ac:dyDescent="0.25">
      <c r="A35" t="s">
        <v>42</v>
      </c>
      <c r="B35" t="s">
        <v>390</v>
      </c>
      <c r="C35" t="str">
        <f t="shared" si="6"/>
        <v>The act of observing performance of a task while doing it in order to improve ability.</v>
      </c>
      <c r="D35">
        <f t="shared" si="7"/>
        <v>0</v>
      </c>
      <c r="E35">
        <f t="shared" si="8"/>
        <v>0</v>
      </c>
      <c r="F35" t="str">
        <f t="shared" si="9"/>
        <v>El acto de observar el desempeño de una tarea mientras se realiza para mejorar la capacidad.</v>
      </c>
      <c r="G35">
        <f t="shared" si="10"/>
        <v>0</v>
      </c>
      <c r="H35">
        <f t="shared" si="11"/>
        <v>0</v>
      </c>
      <c r="I35" t="str">
        <f>TRIM(VLOOKUP(A35,English,5,FALSE))</f>
        <v/>
      </c>
      <c r="K35">
        <v>1</v>
      </c>
      <c r="L35">
        <v>1</v>
      </c>
    </row>
    <row r="36" spans="1:12" x14ac:dyDescent="0.25">
      <c r="A36" t="s">
        <v>43</v>
      </c>
      <c r="B36" t="s">
        <v>391</v>
      </c>
      <c r="C36" t="str">
        <f t="shared" si="6"/>
        <v>A staged lesson in which one teacher presents to actual learners while other teachers observe in order to learn new teaching techniques.</v>
      </c>
      <c r="D36">
        <f t="shared" si="7"/>
        <v>0</v>
      </c>
      <c r="E36">
        <f t="shared" si="8"/>
        <v>0</v>
      </c>
      <c r="F36" t="str">
        <f t="shared" si="9"/>
        <v>Una lección dictada por un/a docente a estudiantes reales mientras otras/os docentes observan para aprender nuevas técnicas de enseñanza.</v>
      </c>
      <c r="G36">
        <f t="shared" si="10"/>
        <v>0</v>
      </c>
      <c r="H36">
        <f t="shared" si="11"/>
        <v>0</v>
      </c>
      <c r="I36" t="str">
        <f>TRIM(VLOOKUP(A36,English,5,FALSE))</f>
        <v/>
      </c>
      <c r="K36">
        <v>1</v>
      </c>
      <c r="L36">
        <v>1</v>
      </c>
    </row>
    <row r="37" spans="1:12" x14ac:dyDescent="0.25">
      <c r="A37" t="s">
        <v>44</v>
      </c>
      <c r="B37" t="s">
        <v>215</v>
      </c>
      <c r="C37" t="str">
        <f t="shared" si="6"/>
        <v>The degree to which a wrong answer to a question or exercise tells the teacher what misconceptions a particular learner has.</v>
      </c>
      <c r="D37">
        <f t="shared" si="7"/>
        <v>0</v>
      </c>
      <c r="E37">
        <f t="shared" si="8"/>
        <v>0</v>
      </c>
      <c r="F37" t="str">
        <f t="shared" si="9"/>
        <v xml:space="preserve"> El grado en que una respuesta incorrecta a una pregunta o ejercicio le dice al docente qué conceptos erróneos tiene un/a estudiante en particular.</v>
      </c>
      <c r="G37">
        <f t="shared" si="10"/>
        <v>0</v>
      </c>
      <c r="H37">
        <f t="shared" si="11"/>
        <v>0</v>
      </c>
      <c r="I37" t="str">
        <f>TRIM(VLOOKUP(A37,English,5,FALSE))</f>
        <v/>
      </c>
      <c r="K37">
        <v>1</v>
      </c>
      <c r="L37">
        <v>1</v>
      </c>
    </row>
    <row r="38" spans="1:12" x14ac:dyDescent="0.25">
      <c r="A38" t="s">
        <v>45</v>
      </c>
      <c r="B38" t="s">
        <v>392</v>
      </c>
      <c r="C38" t="str">
        <f t="shared" si="6"/>
        <v>A teaching method centered around meticulous curriculum design delivered through prescribed script.</v>
      </c>
      <c r="D38">
        <f t="shared" si="7"/>
        <v>0</v>
      </c>
      <c r="E38">
        <f t="shared" si="8"/>
        <v>0</v>
      </c>
      <c r="F38" t="str">
        <f t="shared" si="9"/>
        <v>Un método de enseñanza centrado en un diseño curricular meticuloso dictado a través de guiones pre-escritos.</v>
      </c>
      <c r="G38">
        <f t="shared" si="10"/>
        <v>0</v>
      </c>
      <c r="H38">
        <f t="shared" si="11"/>
        <v>0</v>
      </c>
      <c r="I38" t="str">
        <f>TRIM(VLOOKUP(A38,English,5,FALSE))</f>
        <v/>
      </c>
      <c r="K38">
        <v>1</v>
      </c>
      <c r="L38">
        <v>1</v>
      </c>
    </row>
    <row r="39" spans="1:12" x14ac:dyDescent="0.25">
      <c r="A39" t="s">
        <v>46</v>
      </c>
      <c r="B39" t="s">
        <v>216</v>
      </c>
      <c r="C39" t="str">
        <f t="shared" si="6"/>
        <v>The tendency of people who only know a little about a subject to incorrectly estimate their understanding of it.</v>
      </c>
      <c r="D39">
        <f t="shared" si="7"/>
        <v>0</v>
      </c>
      <c r="E39">
        <f t="shared" si="8"/>
        <v>0</v>
      </c>
      <c r="F39" t="str">
        <f t="shared" si="9"/>
        <v>La tendencia de las personas que solo saben un poco sobre un tema a estimar incorrectamente su comprensión del mismo.</v>
      </c>
      <c r="G39">
        <f t="shared" si="10"/>
        <v>0</v>
      </c>
      <c r="H39">
        <f t="shared" si="11"/>
        <v>0</v>
      </c>
      <c r="I39" t="str">
        <f>TRIM(VLOOKUP(A39,English,5,FALSE))</f>
        <v/>
      </c>
      <c r="K39">
        <v>1</v>
      </c>
      <c r="L39">
        <v>1</v>
      </c>
    </row>
    <row r="40" spans="1:12" x14ac:dyDescent="0.25">
      <c r="A40" t="s">
        <v>47</v>
      </c>
      <c r="B40" t="s">
        <v>366</v>
      </c>
      <c r="C40" t="str">
        <f t="shared" si="6"/>
        <v>The study of how people learn</v>
      </c>
      <c r="D40" t="str">
        <f t="shared" si="7"/>
        <v>instructional design.</v>
      </c>
      <c r="E40">
        <f t="shared" si="8"/>
        <v>0</v>
      </c>
      <c r="F40" t="str">
        <f t="shared" si="9"/>
        <v>El estudio de cómo la gente aprende</v>
      </c>
      <c r="G40" t="str">
        <f t="shared" si="10"/>
        <v>Diseño instruccional</v>
      </c>
      <c r="H40">
        <f t="shared" si="11"/>
        <v>0</v>
      </c>
      <c r="I40" t="str">
        <f>TRIM(VLOOKUP(A40,English,5,FALSE))</f>
        <v/>
      </c>
      <c r="K40">
        <v>1</v>
      </c>
      <c r="L40">
        <v>1</v>
      </c>
    </row>
    <row r="41" spans="1:12" x14ac:dyDescent="0.25">
      <c r="A41" t="s">
        <v>48</v>
      </c>
      <c r="B41" t="s">
        <v>367</v>
      </c>
      <c r="C41" t="str">
        <f t="shared" si="6"/>
        <v>The impairment of self control resulting from prolonged or intensive use. Recent work has failed to substantiate its existence.</v>
      </c>
      <c r="D41">
        <f t="shared" si="7"/>
        <v>0</v>
      </c>
      <c r="E41">
        <f t="shared" si="8"/>
        <v>0</v>
      </c>
      <c r="F41" t="str">
        <f t="shared" si="9"/>
        <v>El deterioro del autocontrol debido del uso prolongado o intensivo. Trabajo recientes no han podido corroborar su existencia.</v>
      </c>
      <c r="G41">
        <f t="shared" si="10"/>
        <v>0</v>
      </c>
      <c r="H41">
        <f t="shared" si="11"/>
        <v>0</v>
      </c>
      <c r="I41" t="str">
        <f>TRIM(VLOOKUP(A41,English,5,FALSE))</f>
        <v/>
      </c>
      <c r="K41">
        <v>0</v>
      </c>
      <c r="L41">
        <v>1</v>
      </c>
    </row>
    <row r="42" spans="1:12" x14ac:dyDescent="0.25">
      <c r="A42" t="s">
        <v>49</v>
      </c>
      <c r="B42" t="s">
        <v>375</v>
      </c>
      <c r="C42" t="str">
        <f t="shared" si="6"/>
        <v>A short description of an idea, project, product, or person that can be delivered and understood in just a few seconds.</v>
      </c>
      <c r="D42">
        <f t="shared" si="7"/>
        <v>0</v>
      </c>
      <c r="E42">
        <f t="shared" si="8"/>
        <v>0</v>
      </c>
      <c r="F42" t="str">
        <f t="shared" si="9"/>
        <v>Una breve descripción de una idea, proyecto, producto o persona que se puede dar y comprender en solo unos segundos.</v>
      </c>
      <c r="G42">
        <f t="shared" si="10"/>
        <v>0</v>
      </c>
      <c r="H42">
        <f t="shared" si="11"/>
        <v>0</v>
      </c>
      <c r="I42" t="str">
        <f>TRIM(VLOOKUP(A42,English,5,FALSE))</f>
        <v/>
      </c>
      <c r="K42">
        <v>0</v>
      </c>
      <c r="L42">
        <v>1</v>
      </c>
    </row>
    <row r="43" spans="1:12" x14ac:dyDescent="0.25">
      <c r="A43" t="s">
        <v>50</v>
      </c>
      <c r="B43" t="s">
        <v>489</v>
      </c>
      <c r="C43" t="str">
        <f t="shared" si="6"/>
        <v>Someone who does not consider themselves a programmer, but who nevertheless writes and debugs software, such as an artist creating complex macros for a drawing tool.</v>
      </c>
      <c r="D43">
        <f t="shared" si="7"/>
        <v>0</v>
      </c>
      <c r="E43">
        <f t="shared" si="8"/>
        <v>0</v>
      </c>
      <c r="F43" t="str">
        <f t="shared" si="9"/>
        <v>Alguien que no se considera un programador, pero que, sin embargo, escribe y depura software, como por ejemplo, un artista que crea macros complejas para una herramienta de dibujo</v>
      </c>
      <c r="G43">
        <f t="shared" si="10"/>
        <v>0</v>
      </c>
      <c r="H43">
        <f t="shared" si="11"/>
        <v>0</v>
      </c>
      <c r="I43" t="str">
        <f>TRIM(VLOOKUP(A43,English,5,FALSE))</f>
        <v/>
      </c>
      <c r="K43">
        <v>0</v>
      </c>
      <c r="L43">
        <v>1</v>
      </c>
    </row>
    <row r="44" spans="1:12" x14ac:dyDescent="0.25">
      <c r="A44" t="s">
        <v>51</v>
      </c>
      <c r="B44" t="s">
        <v>491</v>
      </c>
      <c r="C44" t="str">
        <f t="shared" si="6"/>
        <v>By analogy with end-user-programmerend-user programmer, someone who is teaching frequently, but whose primary occupation is not teaching, who has little or no background in pedagogy, and who may work outside institutional classrooms.</v>
      </c>
      <c r="D44">
        <f t="shared" si="7"/>
        <v>0</v>
      </c>
      <c r="E44">
        <f t="shared" si="8"/>
        <v>0</v>
      </c>
      <c r="F44" t="str">
        <f t="shared" si="9"/>
        <v>Por analogía con usuario final programador, alguien que enseña con frecuencia, pero cuya ocupación principal no es la enseñanza, que tiene poca o ninguna experiencia en pedagogía y que puede trabajar fuera de las aulas institucionales.</v>
      </c>
      <c r="G44">
        <f t="shared" si="10"/>
        <v>0</v>
      </c>
      <c r="H44">
        <f t="shared" si="11"/>
        <v>0</v>
      </c>
      <c r="I44" t="str">
        <f>TRIM(VLOOKUP(A44,English,5,FALSE))</f>
        <v/>
      </c>
      <c r="K44">
        <v>0</v>
      </c>
      <c r="L44">
        <v>1</v>
      </c>
    </row>
    <row r="45" spans="1:12" x14ac:dyDescent="0.25">
      <c r="A45" t="s">
        <v>52</v>
      </c>
      <c r="B45" s="2" t="s">
        <v>419</v>
      </c>
      <c r="C45" t="str">
        <f t="shared" si="6"/>
        <v>Someone who can diagnose and handle unusual situations, knows when the usual rules do not apply, and tends to recognize solutions rather than reasoning to them.</v>
      </c>
      <c r="D45" t="str">
        <f t="shared" si="7"/>
        <v>competent practitioner</v>
      </c>
      <c r="E45" t="str">
        <f t="shared" si="8"/>
        <v>novice</v>
      </c>
      <c r="F45" t="str">
        <f t="shared" si="9"/>
        <v>Alguien que puede diagnosticar y manejar situaciones inusuales, sabe cuándo no se aplican las reglas habituales y tiende a reconocer soluciones en lugar de razonarlas.</v>
      </c>
      <c r="G45" t="str">
        <f t="shared" si="10"/>
        <v>Practicantes competentes.</v>
      </c>
      <c r="H45" t="str">
        <f t="shared" si="11"/>
        <v>Principiante.</v>
      </c>
      <c r="I45" t="str">
        <f>TRIM(VLOOKUP(A45,English,5,FALSE))</f>
        <v/>
      </c>
      <c r="K45">
        <v>1</v>
      </c>
      <c r="L45">
        <v>1</v>
      </c>
    </row>
    <row r="46" spans="1:12" x14ac:dyDescent="0.25">
      <c r="A46" t="s">
        <v>53</v>
      </c>
      <c r="B46" t="s">
        <v>190</v>
      </c>
      <c r="C46" t="str">
        <f t="shared" si="6"/>
        <v>The inability of experts to empathize with novices who are encountering concepts or practices for the first time.</v>
      </c>
      <c r="D46">
        <f t="shared" si="7"/>
        <v>0</v>
      </c>
      <c r="E46">
        <f t="shared" si="8"/>
        <v>0</v>
      </c>
      <c r="F46" t="str">
        <f t="shared" si="9"/>
        <v>La incapacidad de las personas expertas para empatizar con las personas novatas que se encuentran por primera vez con conceptos o prácticas.</v>
      </c>
      <c r="G46">
        <f t="shared" si="10"/>
        <v>0</v>
      </c>
      <c r="H46">
        <f t="shared" si="11"/>
        <v>0</v>
      </c>
      <c r="I46" t="str">
        <f>TRIM(VLOOKUP(A46,English,5,FALSE))</f>
        <v/>
      </c>
      <c r="K46">
        <v>1</v>
      </c>
      <c r="L46">
        <v>1</v>
      </c>
    </row>
    <row r="47" spans="1:12" x14ac:dyDescent="0.25">
      <c r="A47" t="s">
        <v>54</v>
      </c>
      <c r="B47" t="s">
        <v>372</v>
      </c>
      <c r="C47" t="str">
        <f t="shared" si="6"/>
        <v>The way in which instruction that is effective for novices becomes ineffective for competent practitioners or experts.</v>
      </c>
      <c r="D47">
        <f t="shared" si="7"/>
        <v>0</v>
      </c>
      <c r="E47">
        <f t="shared" si="8"/>
        <v>0</v>
      </c>
      <c r="F47" t="str">
        <f t="shared" si="9"/>
        <v>La forma en que la instrucción que es efectiva para los novatos se vuelve ineficaz para los profesionales competentes o expertos.</v>
      </c>
      <c r="G47">
        <f t="shared" si="10"/>
        <v>0</v>
      </c>
      <c r="H47">
        <f t="shared" si="11"/>
        <v>0</v>
      </c>
      <c r="I47" t="str">
        <f>TRIM(VLOOKUP(A47,English,5,FALSE))</f>
        <v/>
      </c>
      <c r="J47" t="s">
        <v>364</v>
      </c>
      <c r="K47">
        <v>1</v>
      </c>
      <c r="L47">
        <v>1</v>
      </c>
    </row>
    <row r="48" spans="1:12" x14ac:dyDescent="0.25">
      <c r="A48" t="s">
        <v>55</v>
      </c>
      <c r="B48" t="s">
        <v>376</v>
      </c>
      <c r="C48" t="str">
        <f t="shared" si="6"/>
        <v>The use of graphical, physical, or verbal aids to augment thinking.</v>
      </c>
      <c r="D48">
        <f t="shared" si="7"/>
        <v>0</v>
      </c>
      <c r="E48">
        <f t="shared" si="8"/>
        <v>0</v>
      </c>
      <c r="F48" t="str">
        <f t="shared" si="9"/>
        <v>El uso de ayuda gráfica, física o verbal para aumentar el pensamiento.</v>
      </c>
      <c r="G48">
        <f t="shared" si="10"/>
        <v>0</v>
      </c>
      <c r="H48">
        <f t="shared" si="11"/>
        <v>0</v>
      </c>
      <c r="I48" t="str">
        <f>TRIM(VLOOKUP(A48,English,5,FALSE))</f>
        <v/>
      </c>
      <c r="J48" t="s">
        <v>364</v>
      </c>
      <c r="K48">
        <v>1</v>
      </c>
      <c r="L48">
        <v>1</v>
      </c>
    </row>
    <row r="49" spans="1:12" x14ac:dyDescent="0.25">
      <c r="A49" t="s">
        <v>56</v>
      </c>
      <c r="B49" t="s">
        <v>191</v>
      </c>
      <c r="C49" t="str">
        <f t="shared" si="6"/>
        <v>Any cognitive load that distracts from learning.</v>
      </c>
      <c r="D49">
        <f t="shared" si="7"/>
        <v>0</v>
      </c>
      <c r="E49">
        <f t="shared" si="8"/>
        <v>0</v>
      </c>
      <c r="F49" t="str">
        <f t="shared" si="9"/>
        <v>Cualquier carga cognitiva que distrae del aprendizaje.</v>
      </c>
      <c r="G49">
        <f t="shared" si="10"/>
        <v>0</v>
      </c>
      <c r="H49">
        <f t="shared" si="11"/>
        <v>0</v>
      </c>
      <c r="I49" t="str">
        <f>TRIM(VLOOKUP(A49,English,5,FALSE))</f>
        <v/>
      </c>
      <c r="K49">
        <v>1</v>
      </c>
      <c r="L49">
        <v>1</v>
      </c>
    </row>
    <row r="50" spans="1:12" x14ac:dyDescent="0.25">
      <c r="A50" t="s">
        <v>57</v>
      </c>
      <c r="B50" t="s">
        <v>498</v>
      </c>
      <c r="C50" t="str">
        <f t="shared" si="6"/>
        <v>Being driven by external rewards such as payment or fear of punishment</v>
      </c>
      <c r="D50" t="str">
        <f t="shared" si="7"/>
        <v>intrinsic motivation.</v>
      </c>
      <c r="E50">
        <f t="shared" si="8"/>
        <v>0</v>
      </c>
      <c r="F50" t="str">
        <f t="shared" si="9"/>
        <v>Ser impulsado por recompensas externas como el pago o el miedo al castigo.</v>
      </c>
      <c r="G50" t="str">
        <f t="shared" si="10"/>
        <v>Motivación intrínseca.</v>
      </c>
      <c r="H50">
        <f t="shared" si="11"/>
        <v>0</v>
      </c>
      <c r="I50" t="str">
        <f>TRIM(VLOOKUP(A50,English,5,FALSE))</f>
        <v/>
      </c>
      <c r="K50">
        <v>1</v>
      </c>
      <c r="L50">
        <v>1</v>
      </c>
    </row>
    <row r="51" spans="1:12" x14ac:dyDescent="0.25">
      <c r="A51" t="s">
        <v>58</v>
      </c>
      <c r="B51" t="s">
        <v>500</v>
      </c>
      <c r="C51" t="str">
        <f t="shared" si="6"/>
        <v>A series of examples in which a steadily increasing number of key steps are blanked out</v>
      </c>
      <c r="D51" t="str">
        <f t="shared" si="7"/>
        <v>scaffolding.</v>
      </c>
      <c r="E51">
        <f t="shared" si="8"/>
        <v>0</v>
      </c>
      <c r="F51" t="str">
        <f t="shared" si="9"/>
        <v>Una serie de ejemplos en los que se borra un número cada vez mayor de pasos clave.</v>
      </c>
      <c r="G51" t="str">
        <f t="shared" si="10"/>
        <v>Andamiaje.</v>
      </c>
      <c r="H51">
        <f t="shared" si="11"/>
        <v>0</v>
      </c>
      <c r="I51" t="str">
        <f>TRIM(VLOOKUP(A51,English,5,FALSE))</f>
        <v/>
      </c>
      <c r="J51" t="s">
        <v>364</v>
      </c>
      <c r="K51">
        <v>1</v>
      </c>
      <c r="L51">
        <v>1</v>
      </c>
    </row>
    <row r="52" spans="1:12" x14ac:dyDescent="0.25">
      <c r="A52" t="s">
        <v>59</v>
      </c>
      <c r="B52" t="s">
        <v>192</v>
      </c>
      <c r="C52" t="str">
        <f t="shared" si="6"/>
        <v>Someone who has studied a language before but is learning it again. False beginners start at the same point as true beginners (i.e.\ a pre-test will show the same proficiency) but can move much more quickly.</v>
      </c>
      <c r="D52">
        <f t="shared" si="7"/>
        <v>0</v>
      </c>
      <c r="E52">
        <f t="shared" si="8"/>
        <v>0</v>
      </c>
      <c r="F52" t="str">
        <f t="shared" si="9"/>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0"/>
        <v>Principiante absoluto.</v>
      </c>
      <c r="H52">
        <f t="shared" si="11"/>
        <v>0</v>
      </c>
      <c r="I52" t="str">
        <f>TRIM(VLOOKUP(A52,English,5,FALSE))</f>
        <v/>
      </c>
      <c r="K52">
        <v>1</v>
      </c>
      <c r="L52">
        <v>1</v>
      </c>
    </row>
    <row r="53" spans="1:12" x14ac:dyDescent="0.25">
      <c r="A53" t="s">
        <v>60</v>
      </c>
      <c r="B53" t="s">
        <v>377</v>
      </c>
      <c r="C53" t="str">
        <f t="shared" si="6"/>
        <v>The transfer of learning between widely-separated domains, e.g.\ improvement in math skills as a result of playing chess.</v>
      </c>
      <c r="D53">
        <f t="shared" si="7"/>
        <v>0</v>
      </c>
      <c r="E53">
        <f t="shared" si="8"/>
        <v>0</v>
      </c>
      <c r="F53" t="str">
        <f t="shared" si="9"/>
        <v>La transferencia de aprendizaje entre dominios ampliamente separados, por ejemplo, mejora en las habilidades matemáticas como resultado de jugar al ajedrez.</v>
      </c>
      <c r="G53" t="str">
        <f t="shared" si="10"/>
        <v>Transferencia de aprendizaje.</v>
      </c>
      <c r="H53">
        <f t="shared" si="11"/>
        <v>0</v>
      </c>
      <c r="I53" t="str">
        <f>TRIM(VLOOKUP(A53,English,5,FALSE))</f>
        <v/>
      </c>
      <c r="J53" t="s">
        <v>364</v>
      </c>
      <c r="K53">
        <v>1</v>
      </c>
      <c r="L53">
        <v>1</v>
      </c>
    </row>
    <row r="54" spans="1:12" x14ac:dyDescent="0.25">
      <c r="A54" t="s">
        <v>61</v>
      </c>
      <c r="B54" t="s">
        <v>193</v>
      </c>
      <c r="C54" t="str">
        <f t="shared" si="6"/>
        <v>A six-part non-hierarchical classification of understanding first proposed in Fink2013 whose categories are foundational knowledge, application, integration, human dimension, caring, and learning how to learn</v>
      </c>
      <c r="D54" t="str">
        <f t="shared" si="7"/>
        <v>Bloom's Taxonomy.</v>
      </c>
      <c r="E54">
        <f t="shared" si="8"/>
        <v>0</v>
      </c>
      <c r="F54" t="str">
        <f t="shared" si="9"/>
        <v>Una clasificación de comprensión no jerárquica de seis partes, propuesta por primera vez en Fink, 2013, cuyas categorías son conocimiento fundamental, aplicación, integración, dimensión humana, cuidado y aprender a aprender</v>
      </c>
      <c r="G54" t="str">
        <f t="shared" si="10"/>
        <v>Taxonomía de Bloom.</v>
      </c>
      <c r="H54">
        <f t="shared" si="11"/>
        <v>0</v>
      </c>
      <c r="I54" t="str">
        <f>TRIM(VLOOKUP(A54,English,5,FALSE))</f>
        <v/>
      </c>
      <c r="K54">
        <v>1</v>
      </c>
      <c r="L54">
        <v>1</v>
      </c>
    </row>
    <row r="55" spans="1:12" x14ac:dyDescent="0.25">
      <c r="A55" t="s">
        <v>62</v>
      </c>
      <c r="B55" t="s">
        <v>378</v>
      </c>
      <c r="C55" t="str">
        <f t="shared" si="6"/>
        <v>The belief that an ability is innate, and that failure is due to a lack of some necessary attribute</v>
      </c>
      <c r="D55" t="str">
        <f t="shared" si="7"/>
        <v>growth mindset.</v>
      </c>
      <c r="E55">
        <f t="shared" si="8"/>
        <v>0</v>
      </c>
      <c r="F55" t="str">
        <f t="shared" si="9"/>
        <v>La creencia de que una habilidad es innata y que el fracaso se debe a la falta de algún atributo necesario</v>
      </c>
      <c r="G55" t="str">
        <f t="shared" si="10"/>
        <v>Mentalidad de crecimiento.</v>
      </c>
      <c r="H55">
        <f t="shared" si="11"/>
        <v>0</v>
      </c>
      <c r="I55" t="str">
        <f>TRIM(VLOOKUP(A55,English,5,FALSE))</f>
        <v/>
      </c>
      <c r="K55">
        <v>1</v>
      </c>
      <c r="L55">
        <v>1</v>
      </c>
    </row>
    <row r="56" spans="1:12" x14ac:dyDescent="0.25">
      <c r="A56" t="s">
        <v>63</v>
      </c>
      <c r="B56" t="s">
        <v>379</v>
      </c>
      <c r="C56" t="str">
        <f t="shared" si="6"/>
        <v>One in which learners watch recorded lessons on their own time, while class time is used to work through problem sets and answer questions.</v>
      </c>
      <c r="D56">
        <f t="shared" si="7"/>
        <v>0</v>
      </c>
      <c r="E56">
        <f t="shared" si="8"/>
        <v>0</v>
      </c>
      <c r="F56" t="str">
        <f t="shared" si="9"/>
        <v>Una clase en la que los alumnos ven lecciones grabadas en su propio tiempo, mientras que el tiempo de clase se utiliza para resolver conjuntos de problemas y responder preguntas.</v>
      </c>
      <c r="G56">
        <f t="shared" si="10"/>
        <v>0</v>
      </c>
      <c r="H56">
        <f t="shared" si="11"/>
        <v>0</v>
      </c>
      <c r="I56" t="str">
        <f>TRIM(VLOOKUP(A56,English,5,FALSE))</f>
        <v/>
      </c>
      <c r="K56">
        <v>1</v>
      </c>
      <c r="L56">
        <v>1</v>
      </c>
    </row>
    <row r="57" spans="1:12" x14ac:dyDescent="0.25">
      <c r="A57" t="s">
        <v>64</v>
      </c>
      <c r="B57" t="s">
        <v>393</v>
      </c>
      <c r="C57" t="str">
        <f t="shared" si="6"/>
        <v>The feeling of being fully immersed in an activity;frequently associated with high productivity.</v>
      </c>
      <c r="D57">
        <f t="shared" si="7"/>
        <v>0</v>
      </c>
      <c r="E57">
        <f t="shared" si="8"/>
        <v>0</v>
      </c>
      <c r="F57" t="str">
        <f t="shared" si="9"/>
        <v>La sensación de estar completamente inmerso en una actividad,  frecuentemente asociada con una alta productividad.</v>
      </c>
      <c r="G57">
        <f t="shared" si="10"/>
        <v>0</v>
      </c>
      <c r="H57">
        <f t="shared" si="11"/>
        <v>0</v>
      </c>
      <c r="I57" t="str">
        <f>TRIM(VLOOKUP(A57,English,5,FALSE))</f>
        <v/>
      </c>
      <c r="K57">
        <v>0</v>
      </c>
      <c r="L57">
        <v>1</v>
      </c>
    </row>
    <row r="58" spans="1:12" x14ac:dyDescent="0.25">
      <c r="A58" t="s">
        <v>65</v>
      </c>
      <c r="B58" t="s">
        <v>380</v>
      </c>
      <c r="C58" t="str">
        <f t="shared" si="6"/>
        <v>The ability to move quickly between different models of a problem.</v>
      </c>
      <c r="D58">
        <f t="shared" si="7"/>
        <v>0</v>
      </c>
      <c r="E58">
        <f t="shared" si="8"/>
        <v>0</v>
      </c>
      <c r="F58" t="str">
        <f t="shared" si="9"/>
        <v>La capacidad de moverse rápidamente entre diferentes modelos de un problema.</v>
      </c>
      <c r="G58">
        <f t="shared" si="10"/>
        <v>0</v>
      </c>
      <c r="H58">
        <f t="shared" si="11"/>
        <v>0</v>
      </c>
      <c r="I58" t="str">
        <f>TRIM(VLOOKUP(A58,English,5,FALSE))</f>
        <v/>
      </c>
      <c r="K58">
        <v>1</v>
      </c>
      <c r="L58">
        <v>1</v>
      </c>
    </row>
    <row r="59" spans="1:12" x14ac:dyDescent="0.25">
      <c r="A59" t="s">
        <v>66</v>
      </c>
      <c r="B59" t="s">
        <v>194</v>
      </c>
      <c r="C59" t="str">
        <f t="shared" si="6"/>
        <v>Assessment that takes place during a lesson in order to give both the learner and the teacher feedback on actual understanding</v>
      </c>
      <c r="D59" t="str">
        <f t="shared" si="7"/>
        <v>summative assessment.</v>
      </c>
      <c r="E59">
        <f t="shared" si="8"/>
        <v>0</v>
      </c>
      <c r="F59" t="str">
        <f t="shared" si="9"/>
        <v>Evaluación que se lleva a cabo durante una clase para dar retroalimentación tanto al alumno como al profesor sobre la comprensión real</v>
      </c>
      <c r="G59" t="str">
        <f t="shared" si="10"/>
        <v>Evaluación sumativa.</v>
      </c>
      <c r="H59">
        <f t="shared" si="11"/>
        <v>0</v>
      </c>
      <c r="I59" t="str">
        <f>TRIM(VLOOKUP(A59,English,5,FALSE))</f>
        <v/>
      </c>
      <c r="K59">
        <v>1</v>
      </c>
      <c r="L59">
        <v>1</v>
      </c>
    </row>
    <row r="60" spans="1:12" x14ac:dyDescent="0.25">
      <c r="A60" t="s">
        <v>67</v>
      </c>
      <c r="B60" t="s">
        <v>521</v>
      </c>
      <c r="C60" t="str">
        <f t="shared" si="6"/>
        <v>Someone learning outside an institutional classroom with required homework and mandated curriculum. (Those who use the term occasionally refer to learners in classrooms as "battery-farmed learners" but we don't because that would be rude.)</v>
      </c>
      <c r="D60">
        <f t="shared" si="7"/>
        <v>0</v>
      </c>
      <c r="E60">
        <f t="shared" si="8"/>
        <v>0</v>
      </c>
      <c r="F60" t="str">
        <f t="shared" si="9"/>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0"/>
        <v>0</v>
      </c>
      <c r="H60">
        <f t="shared" si="11"/>
        <v>0</v>
      </c>
      <c r="I60" t="str">
        <f>TRIM(VLOOKUP(A60,English,5,FALSE))</f>
        <v/>
      </c>
      <c r="J60" t="s">
        <v>364</v>
      </c>
      <c r="K60">
        <v>1</v>
      </c>
      <c r="L60">
        <v>1</v>
      </c>
    </row>
    <row r="61" spans="1:12" x14ac:dyDescent="0.25">
      <c r="A61" t="s">
        <v>68</v>
      </c>
      <c r="B61" t="s">
        <v>68</v>
      </c>
      <c r="C61" t="str">
        <f t="shared" si="6"/>
        <v>A software testing technique based on generating and submitting random data.</v>
      </c>
      <c r="D61">
        <f t="shared" si="7"/>
        <v>0</v>
      </c>
      <c r="E61">
        <f t="shared" si="8"/>
        <v>0</v>
      </c>
      <c r="F61" t="str">
        <f t="shared" si="9"/>
        <v>Una técnica de prueba de software basada en generar y enviar datos aleatorios.</v>
      </c>
      <c r="G61">
        <f t="shared" si="10"/>
        <v>0</v>
      </c>
      <c r="H61">
        <f t="shared" si="11"/>
        <v>0</v>
      </c>
      <c r="I61" t="str">
        <f>TRIM(VLOOKUP(A61,English,5,FALSE))</f>
        <v/>
      </c>
      <c r="K61">
        <v>1</v>
      </c>
      <c r="L61">
        <v>1</v>
      </c>
    </row>
    <row r="62" spans="1:12" x14ac:dyDescent="0.25">
      <c r="A62" t="s">
        <v>69</v>
      </c>
      <c r="B62" t="s">
        <v>394</v>
      </c>
      <c r="C62" t="str">
        <f t="shared" si="6"/>
        <v>A person's understanding of the general principles of teaching</v>
      </c>
      <c r="D62" t="str">
        <f t="shared" si="7"/>
        <v>content knowledge</v>
      </c>
      <c r="E62" t="str">
        <f t="shared" si="8"/>
        <v>pedagogical content knowledge.</v>
      </c>
      <c r="F62" t="str">
        <f t="shared" si="9"/>
        <v>La comprensión de una persona de los principios generales de la enseñanza.</v>
      </c>
      <c r="G62" t="str">
        <f t="shared" si="10"/>
        <v>Conocimiento del contenido.</v>
      </c>
      <c r="H62" t="str">
        <f t="shared" si="11"/>
        <v>Conocimiento de contenido pedagógico</v>
      </c>
      <c r="I62" t="str">
        <f>TRIM(VLOOKUP(A62,English,5,FALSE))</f>
        <v/>
      </c>
      <c r="J62" t="s">
        <v>364</v>
      </c>
      <c r="K62">
        <v>1</v>
      </c>
      <c r="L62">
        <v>1</v>
      </c>
    </row>
    <row r="63" spans="1:12" x14ac:dyDescent="0.25">
      <c r="A63" t="s">
        <v>70</v>
      </c>
      <c r="B63" t="s">
        <v>195</v>
      </c>
      <c r="C63" t="str">
        <f t="shared" si="6"/>
        <v>The cognitive-loadcognitive load required to link new information to old.</v>
      </c>
      <c r="D63">
        <f t="shared" si="7"/>
        <v>0</v>
      </c>
      <c r="E63">
        <f t="shared" si="8"/>
        <v>0</v>
      </c>
      <c r="F63" t="str">
        <f t="shared" si="9"/>
        <v>La carga cognitiva requerida para vincular la nueva información con la antigua.</v>
      </c>
      <c r="G63">
        <f t="shared" si="10"/>
        <v>0</v>
      </c>
      <c r="H63">
        <f t="shared" si="11"/>
        <v>0</v>
      </c>
      <c r="I63" t="str">
        <f>TRIM(VLOOKUP(A63,English,5,FALSE))</f>
        <v/>
      </c>
      <c r="K63">
        <v>1</v>
      </c>
      <c r="L63">
        <v>1</v>
      </c>
    </row>
    <row r="64" spans="1:12" x14ac:dyDescent="0.25">
      <c r="A64" t="s">
        <v>71</v>
      </c>
      <c r="B64" t="s">
        <v>395</v>
      </c>
      <c r="C64" t="str">
        <f t="shared" si="6"/>
        <v>A board whose primary responsibility is to hire, monitor, and if need be, fire the director.</v>
      </c>
      <c r="D64">
        <f t="shared" si="7"/>
        <v>0</v>
      </c>
      <c r="E64">
        <f t="shared" si="8"/>
        <v>0</v>
      </c>
      <c r="F64" t="str">
        <f t="shared" si="9"/>
        <v>Una junta cuya responsabilidad principal es contratar, supervisar y, si es necesario, despedir al director.</v>
      </c>
      <c r="G64">
        <f t="shared" si="10"/>
        <v>0</v>
      </c>
      <c r="H64">
        <f t="shared" si="11"/>
        <v>0</v>
      </c>
      <c r="I64" t="str">
        <f>TRIM(VLOOKUP(A64,English,5,FALSE))</f>
        <v/>
      </c>
      <c r="K64">
        <v>0</v>
      </c>
      <c r="L64">
        <v>1</v>
      </c>
    </row>
    <row r="65" spans="1:12" x14ac:dyDescent="0.25">
      <c r="A65" t="s">
        <v>72</v>
      </c>
      <c r="B65" t="s">
        <v>396</v>
      </c>
      <c r="C65" t="str">
        <f t="shared" si="6"/>
        <v>The belief that ability comes with practice</v>
      </c>
      <c r="D65" t="str">
        <f t="shared" si="7"/>
        <v>fixed-mindsetfixed mindset.</v>
      </c>
      <c r="E65">
        <f t="shared" si="8"/>
        <v>0</v>
      </c>
      <c r="F65" t="str">
        <f t="shared" si="9"/>
        <v>La creencia de que la habilidad viene con la práctica.</v>
      </c>
      <c r="G65" t="str">
        <f t="shared" si="10"/>
        <v>Mentalidad fija.</v>
      </c>
      <c r="H65">
        <f t="shared" si="11"/>
        <v>0</v>
      </c>
      <c r="I65" t="str">
        <f>TRIM(VLOOKUP(A65,English,5,FALSE))</f>
        <v/>
      </c>
      <c r="J65" t="s">
        <v>364</v>
      </c>
      <c r="K65">
        <v>1</v>
      </c>
      <c r="L65">
        <v>1</v>
      </c>
    </row>
    <row r="66" spans="1:12" x14ac:dyDescent="0.25">
      <c r="A66" t="s">
        <v>73</v>
      </c>
      <c r="B66" t="s">
        <v>397</v>
      </c>
      <c r="C66" t="str">
        <f t="shared" ref="C66:C97" si="12">TRIM(VLOOKUP(A66,English,2,FALSE))</f>
        <v>Teacher-prepared notes that cue learners to respond to key information in a lecture or discussion.</v>
      </c>
      <c r="D66">
        <f t="shared" ref="D66:D97" si="13">VLOOKUP(A66,English,3,FALSE)</f>
        <v>0</v>
      </c>
      <c r="E66">
        <f t="shared" ref="E66:E97" si="14">VLOOKUP(A66,English,4,FALSE)</f>
        <v>0</v>
      </c>
      <c r="F66" t="str">
        <f t="shared" ref="F66:F97" si="15">VLOOKUP(B66,Spanish,2,FALSE)</f>
        <v>Notas preparadas por la/el docente que indican a las/os estudiantes que respondan a la información clave en una conferencia o discusión.</v>
      </c>
      <c r="G66">
        <f t="shared" ref="G66:G97" si="16">VLOOKUP(B66,Spanish,3,FALSE)</f>
        <v>0</v>
      </c>
      <c r="H66">
        <f t="shared" ref="H66:H97" si="17">VLOOKUP(B66,Spanish,4,FALSE)</f>
        <v>0</v>
      </c>
      <c r="I66" t="str">
        <f>TRIM(VLOOKUP(A66,English,5,FALSE))</f>
        <v/>
      </c>
      <c r="K66">
        <v>1</v>
      </c>
      <c r="L66">
        <v>1</v>
      </c>
    </row>
    <row r="67" spans="1:12" x14ac:dyDescent="0.25">
      <c r="A67" t="s">
        <v>74</v>
      </c>
      <c r="B67" t="s">
        <v>74</v>
      </c>
      <c r="C67" t="str">
        <f t="shared" si="12"/>
        <v>Generating a condensed pseudo-random digital key from data; any specific input produces the same output, but different inputs are highly likely to produce different outputs.</v>
      </c>
      <c r="D67">
        <f t="shared" si="13"/>
        <v>0</v>
      </c>
      <c r="E67">
        <f t="shared" si="14"/>
        <v>0</v>
      </c>
      <c r="F67" t="str">
        <f t="shared" si="15"/>
        <v>Generar una clave digital pseudoaleatoria condensada a partir de datos; cualquier entrada específica produce la misma salida, pero es muy probable que diferentes entradas produzcan diferentes salidas.</v>
      </c>
      <c r="G67">
        <f t="shared" si="16"/>
        <v>0</v>
      </c>
      <c r="H67">
        <f t="shared" si="17"/>
        <v>0</v>
      </c>
      <c r="I67" t="str">
        <f>TRIM(VLOOKUP(A67,English,5,FALSE))</f>
        <v/>
      </c>
      <c r="K67">
        <v>0</v>
      </c>
      <c r="L67">
        <v>1</v>
      </c>
    </row>
    <row r="68" spans="1:12" x14ac:dyDescent="0.25">
      <c r="A68" t="s">
        <v>75</v>
      </c>
      <c r="B68" t="s">
        <v>401</v>
      </c>
      <c r="C68" t="str">
        <f t="shared" si="12"/>
        <v>The more strongly someone believed that their answer on a test was right, the more likely they are not to repeat the error once they discover that in fact they were wrong.</v>
      </c>
      <c r="D68">
        <f t="shared" si="13"/>
        <v>0</v>
      </c>
      <c r="E68">
        <f t="shared" si="14"/>
        <v>0</v>
      </c>
      <c r="F68" t="str">
        <f t="shared" si="15"/>
        <v>Cuanto más creé alguien que su respuesta en un exámen era correcta, más probabilidades hay de que no repitan el error una vez que descubre que, de hecho, estaban equivocados.</v>
      </c>
      <c r="G68">
        <f t="shared" si="16"/>
        <v>0</v>
      </c>
      <c r="H68">
        <f t="shared" si="17"/>
        <v>0</v>
      </c>
      <c r="I68" t="str">
        <f>TRIM(VLOOKUP(A68,English,5,FALSE))</f>
        <v/>
      </c>
      <c r="J68" t="s">
        <v>364</v>
      </c>
      <c r="K68">
        <v>1</v>
      </c>
      <c r="L68">
        <v>1</v>
      </c>
    </row>
    <row r="69" spans="1:12" x14ac:dyDescent="0.25">
      <c r="A69" t="s">
        <v>76</v>
      </c>
      <c r="B69" t="s">
        <v>402</v>
      </c>
      <c r="C69" t="str">
        <f t="shared" si="12"/>
        <v>The study of how to translate research findings to everyday clinical practice.</v>
      </c>
      <c r="D69">
        <f t="shared" si="13"/>
        <v>0</v>
      </c>
      <c r="E69">
        <f t="shared" si="14"/>
        <v>0</v>
      </c>
      <c r="F69" t="str">
        <f t="shared" si="15"/>
        <v>El estudio de cómo traducir los hallazgos de la investigación a la práctica clínica diaria.</v>
      </c>
      <c r="G69">
        <f t="shared" si="16"/>
        <v>0</v>
      </c>
      <c r="H69">
        <f t="shared" si="17"/>
        <v>0</v>
      </c>
      <c r="I69" t="str">
        <f>TRIM(VLOOKUP(A69,English,5,FALSE))</f>
        <v/>
      </c>
      <c r="J69" t="s">
        <v>364</v>
      </c>
      <c r="K69">
        <v>0</v>
      </c>
      <c r="L69">
        <v>1</v>
      </c>
    </row>
    <row r="70" spans="1:12" x14ac:dyDescent="0.25">
      <c r="A70" t="s">
        <v>77</v>
      </c>
      <c r="B70" t="s">
        <v>196</v>
      </c>
      <c r="C70" t="str">
        <f t="shared" si="12"/>
        <v>A feeling of insecurity about one's accomplishments that manifests as a fear of being exposed as a fraud.</v>
      </c>
      <c r="D70">
        <f t="shared" si="13"/>
        <v>0</v>
      </c>
      <c r="E70">
        <f t="shared" si="14"/>
        <v>0</v>
      </c>
      <c r="F70" t="str">
        <f t="shared" si="15"/>
        <v>Un sentimiento de inseguridad sobre los logros propios, que se manifiesta como un miedo a ser expuesto como un fraude.</v>
      </c>
      <c r="G70">
        <f t="shared" si="16"/>
        <v>0</v>
      </c>
      <c r="H70">
        <f t="shared" si="17"/>
        <v>0</v>
      </c>
      <c r="I70" t="str">
        <f>TRIM(VLOOKUP(A70,English,5,FALSE))</f>
        <v/>
      </c>
      <c r="K70">
        <v>0</v>
      </c>
      <c r="L70">
        <v>1</v>
      </c>
    </row>
    <row r="71" spans="1:12" x14ac:dyDescent="0.25">
      <c r="A71" t="s">
        <v>78</v>
      </c>
      <c r="B71" t="s">
        <v>149</v>
      </c>
      <c r="C71" t="str">
        <f t="shared" si="12"/>
        <v>Working actively to include people with diverse backgrounds and needs.</v>
      </c>
      <c r="D71">
        <f t="shared" si="13"/>
        <v>0</v>
      </c>
      <c r="E71">
        <f t="shared" si="14"/>
        <v>0</v>
      </c>
      <c r="F71" t="str">
        <f t="shared" si="15"/>
        <v>Trabajar activamente para incluir personas con diversos antecedentes y necesidades.</v>
      </c>
      <c r="G71">
        <f t="shared" si="16"/>
        <v>0</v>
      </c>
      <c r="H71">
        <f t="shared" si="17"/>
        <v>0</v>
      </c>
      <c r="I71" t="str">
        <f>TRIM(VLOOKUP(A71,English,5,FALSE))</f>
        <v/>
      </c>
      <c r="K71">
        <v>0</v>
      </c>
      <c r="L71">
        <v>1</v>
      </c>
    </row>
    <row r="72" spans="1:12" x14ac:dyDescent="0.25">
      <c r="A72" t="s">
        <v>79</v>
      </c>
      <c r="B72" t="s">
        <v>400</v>
      </c>
      <c r="C72" t="str">
        <f t="shared" si="12"/>
        <v>The practice of allowing learners to ask their own questions, set their own goals, and find their own path through a subject.</v>
      </c>
      <c r="D72">
        <f t="shared" si="13"/>
        <v>0</v>
      </c>
      <c r="E72">
        <f t="shared" si="14"/>
        <v>0</v>
      </c>
      <c r="F72" t="str">
        <f t="shared" si="15"/>
        <v>La práctica de permitir que las/os estudiantes hagan sus propias preguntas, establezcan sus propios objetivos y encuentren su propio camino a través de un tema.</v>
      </c>
      <c r="G72">
        <f t="shared" si="16"/>
        <v>0</v>
      </c>
      <c r="H72">
        <f t="shared" si="17"/>
        <v>0</v>
      </c>
      <c r="I72" t="str">
        <f>TRIM(VLOOKUP(A72,English,5,FALSE))</f>
        <v/>
      </c>
      <c r="J72" t="s">
        <v>364</v>
      </c>
      <c r="K72">
        <v>1</v>
      </c>
      <c r="L72">
        <v>1</v>
      </c>
    </row>
    <row r="73" spans="1:12" x14ac:dyDescent="0.25">
      <c r="A73" t="s">
        <v>80</v>
      </c>
      <c r="B73" t="s">
        <v>399</v>
      </c>
      <c r="C73" t="str">
        <f t="shared" si="12"/>
        <v>The craft of creating and evaluating specific lessons for specific audiences</v>
      </c>
      <c r="D73" t="str">
        <f t="shared" si="13"/>
        <v>educational psychology.</v>
      </c>
      <c r="E73">
        <f t="shared" si="14"/>
        <v>0</v>
      </c>
      <c r="F73" t="str">
        <f t="shared" si="15"/>
        <v>El arte de crear y evaluar lecciones específicas para audiencias específicas.</v>
      </c>
      <c r="G73" t="str">
        <f t="shared" si="16"/>
        <v>Psicología Educacional.</v>
      </c>
      <c r="H73">
        <f t="shared" si="17"/>
        <v>0</v>
      </c>
      <c r="I73" t="str">
        <f>TRIM(VLOOKUP(A73,English,5,FALSE))</f>
        <v/>
      </c>
      <c r="K73">
        <v>1</v>
      </c>
      <c r="L73">
        <v>1</v>
      </c>
    </row>
    <row r="74" spans="1:12" x14ac:dyDescent="0.25">
      <c r="A74" t="s">
        <v>81</v>
      </c>
      <c r="B74" t="s">
        <v>398</v>
      </c>
      <c r="C74" t="str">
        <f t="shared" si="12"/>
        <v>The cognitive load required to absorb new information.</v>
      </c>
      <c r="D74" t="str">
        <f t="shared" si="13"/>
        <v>cognitive load.</v>
      </c>
      <c r="E74">
        <f t="shared" si="14"/>
        <v>0</v>
      </c>
      <c r="F74" t="str">
        <f t="shared" si="15"/>
        <v>La carga cognitiva requerida para absorber nueva información.</v>
      </c>
      <c r="G74" t="str">
        <f t="shared" si="16"/>
        <v>Carga cognitiva.</v>
      </c>
      <c r="H74">
        <f t="shared" si="17"/>
        <v>0</v>
      </c>
      <c r="I74" t="str">
        <f>TRIM(VLOOKUP(A74,English,5,FALSE))</f>
        <v/>
      </c>
      <c r="K74">
        <v>1</v>
      </c>
      <c r="L74">
        <v>1</v>
      </c>
    </row>
    <row r="75" spans="1:12" x14ac:dyDescent="0.25">
      <c r="A75" t="s">
        <v>82</v>
      </c>
      <c r="B75" t="s">
        <v>370</v>
      </c>
      <c r="C75" t="str">
        <f t="shared" si="12"/>
        <v>Being driven by enjoyment of a task or the satisfaction of doing it for its own sake</v>
      </c>
      <c r="D75" t="str">
        <f t="shared" si="13"/>
        <v>extrinsic motivation.</v>
      </c>
      <c r="E75">
        <f t="shared" si="14"/>
        <v>0</v>
      </c>
      <c r="F75" t="str">
        <f t="shared" si="15"/>
        <v>Ser impulsada/o por el disfrute o la satisfacción de hacer una tarea como fin en si mismo</v>
      </c>
      <c r="G75" t="str">
        <f t="shared" si="16"/>
        <v>Motivación extrínseca</v>
      </c>
      <c r="H75">
        <f t="shared" si="17"/>
        <v>0</v>
      </c>
      <c r="I75" t="str">
        <f>TRIM(VLOOKUP(A75,English,5,FALSE))</f>
        <v/>
      </c>
      <c r="K75">
        <v>1</v>
      </c>
      <c r="L75">
        <v>1</v>
      </c>
    </row>
    <row r="76" spans="1:12" x14ac:dyDescent="0.25">
      <c r="A76" t="s">
        <v>83</v>
      </c>
      <c r="B76" t="s">
        <v>150</v>
      </c>
      <c r="C76" t="str">
        <f t="shared" si="12"/>
        <v>The ability to understand something immediately, without any apparent need for conscious reasoning.</v>
      </c>
      <c r="D76">
        <f t="shared" si="13"/>
        <v>0</v>
      </c>
      <c r="E76">
        <f t="shared" si="14"/>
        <v>0</v>
      </c>
      <c r="F76" t="str">
        <f t="shared" si="15"/>
        <v>La capacidad de comprender algo de inmediato, sin necesidad aparente de razonamiento consciente.</v>
      </c>
      <c r="G76">
        <f t="shared" si="16"/>
        <v>0</v>
      </c>
      <c r="H76">
        <f t="shared" si="17"/>
        <v>0</v>
      </c>
      <c r="I76" t="str">
        <f>TRIM(VLOOKUP(A76,English,5,FALSE))</f>
        <v/>
      </c>
      <c r="K76">
        <v>0</v>
      </c>
      <c r="L76">
        <v>1</v>
      </c>
    </row>
    <row r="77" spans="1:12" x14ac:dyDescent="0.25">
      <c r="A77" t="s">
        <v>84</v>
      </c>
      <c r="B77" t="s">
        <v>197</v>
      </c>
      <c r="C77" t="str">
        <f t="shared" si="12"/>
        <v>Literally "lesson study" a set of practices that includes having teachers routinely observe one another and discuss lessons to share knowledge and improve skills.</v>
      </c>
      <c r="D77">
        <f t="shared" si="13"/>
        <v>0</v>
      </c>
      <c r="E77">
        <f t="shared" si="14"/>
        <v>0</v>
      </c>
      <c r="F77" t="str">
        <f t="shared" si="15"/>
        <v>Literalmente "estudio de lección", un conjunto de prácticas que incluye hacer que las/os docentes se observen rutinariamente entre sí y discutan las lecciones que imparten para compartir conocimientos y mejorar habilidades.</v>
      </c>
      <c r="G77">
        <f t="shared" si="16"/>
        <v>0</v>
      </c>
      <c r="H77">
        <f t="shared" si="17"/>
        <v>0</v>
      </c>
      <c r="I77" t="str">
        <f>TRIM(VLOOKUP(A77,English,5,FALSE))</f>
        <v/>
      </c>
      <c r="K77">
        <v>1</v>
      </c>
      <c r="L77">
        <v>1</v>
      </c>
    </row>
    <row r="78" spans="1:12" x14ac:dyDescent="0.25">
      <c r="A78" t="s">
        <v>85</v>
      </c>
      <c r="B78" t="s">
        <v>600</v>
      </c>
      <c r="C78" t="str">
        <f t="shared" si="12"/>
        <v>A situation in which people who are repeatedly subjected to negative feedback that they have no way to escape learn not to even try to escape when they could.</v>
      </c>
      <c r="D78">
        <f t="shared" si="13"/>
        <v>0</v>
      </c>
      <c r="E78">
        <f t="shared" si="14"/>
        <v>0</v>
      </c>
      <c r="F78" t="str">
        <f t="shared" si="15"/>
        <v>Una situación en la que las personas que son sometidas repetidamente a comentarios negativos de que no tienen forma de escapar aprenden a ni siquiera intentar escapar cuando pueden.</v>
      </c>
      <c r="G78">
        <f t="shared" si="16"/>
        <v>0</v>
      </c>
      <c r="H78">
        <f t="shared" si="17"/>
        <v>0</v>
      </c>
      <c r="I78" t="str">
        <f>TRIM(VLOOKUP(A78,English,5,FALSE))</f>
        <v/>
      </c>
      <c r="J78" t="s">
        <v>364</v>
      </c>
      <c r="K78">
        <v>1</v>
      </c>
      <c r="L78">
        <v>1</v>
      </c>
    </row>
    <row r="79" spans="1:12" x14ac:dyDescent="0.25">
      <c r="A79" t="s">
        <v>86</v>
      </c>
      <c r="B79" t="s">
        <v>198</v>
      </c>
      <c r="C79" t="str">
        <f t="shared" si="12"/>
        <v>A brief description of a typical target learner for a lesson that includes their general background, what they already know, what they want to do, how the lesson will help them, and any special needs they might have.</v>
      </c>
      <c r="D79">
        <f t="shared" si="13"/>
        <v>0</v>
      </c>
      <c r="E79">
        <f t="shared" si="14"/>
        <v>0</v>
      </c>
      <c r="F79" t="str">
        <f t="shared" si="15"/>
        <v>Una breve descripción de un/a estudiante objetivo tipo para una lección que incluye: sus antecedentes generales, lo que ya sabe, lo que quiere hacer, cómo la lección le ayudará y cualquier necesidad especial que puedan tener.</v>
      </c>
      <c r="G79">
        <f t="shared" si="16"/>
        <v>0</v>
      </c>
      <c r="H79">
        <f t="shared" si="17"/>
        <v>0</v>
      </c>
      <c r="I79" t="str">
        <f>TRIM(VLOOKUP(A79,English,5,FALSE))</f>
        <v/>
      </c>
      <c r="K79">
        <v>1</v>
      </c>
      <c r="L79">
        <v>1</v>
      </c>
    </row>
    <row r="80" spans="1:12" x14ac:dyDescent="0.25">
      <c r="A80" t="s">
        <v>730</v>
      </c>
      <c r="B80" t="s">
        <v>727</v>
      </c>
      <c r="C80" t="str">
        <f t="shared" si="12"/>
        <v>An application for tracking course enrollment, exercise submissions, grades, and other bureaucratic aspects of formal classroom learning.</v>
      </c>
      <c r="D80">
        <f t="shared" si="13"/>
        <v>0</v>
      </c>
      <c r="E80">
        <f t="shared" si="14"/>
        <v>0</v>
      </c>
      <c r="F80" t="str">
        <f t="shared" si="15"/>
        <v>Una aplicación para registrar la inscripción a cursos, presentaciones de ejercicios, calificaciones y otros aspectos burocráticos del aprendizaje formal en el aula.</v>
      </c>
      <c r="G80">
        <f t="shared" si="16"/>
        <v>0</v>
      </c>
      <c r="H80">
        <f t="shared" si="17"/>
        <v>0</v>
      </c>
      <c r="I80" t="str">
        <f>TRIM(VLOOKUP(A80,English,5,FALSE))</f>
        <v>LMS</v>
      </c>
      <c r="K80">
        <v>1</v>
      </c>
      <c r="L80">
        <v>1</v>
      </c>
    </row>
    <row r="81" spans="1:12" x14ac:dyDescent="0.25">
      <c r="A81" t="s">
        <v>88</v>
      </c>
      <c r="B81" t="s">
        <v>386</v>
      </c>
      <c r="C81" t="str">
        <f t="shared" si="12"/>
        <v>What a lesson is trying to achieve.</v>
      </c>
      <c r="D81">
        <f t="shared" si="13"/>
        <v>0</v>
      </c>
      <c r="E81">
        <f t="shared" si="14"/>
        <v>0</v>
      </c>
      <c r="F81" t="str">
        <f t="shared" si="15"/>
        <v>Qué está intentando lograr la lección.</v>
      </c>
      <c r="G81">
        <f t="shared" si="16"/>
        <v>0</v>
      </c>
      <c r="H81">
        <f t="shared" si="17"/>
        <v>0</v>
      </c>
      <c r="I81" t="str">
        <f>TRIM(VLOOKUP(A81,English,5,FALSE))</f>
        <v/>
      </c>
      <c r="K81">
        <v>1</v>
      </c>
      <c r="L81">
        <v>1</v>
      </c>
    </row>
    <row r="82" spans="1:12" x14ac:dyDescent="0.25">
      <c r="A82" t="s">
        <v>89</v>
      </c>
      <c r="B82" t="s">
        <v>387</v>
      </c>
      <c r="C82" t="str">
        <f t="shared" si="12"/>
        <v>What a lesson actually achieves.</v>
      </c>
      <c r="D82">
        <f t="shared" si="13"/>
        <v>0</v>
      </c>
      <c r="E82">
        <f t="shared" si="14"/>
        <v>0</v>
      </c>
      <c r="F82" t="str">
        <f t="shared" si="15"/>
        <v>Qué es lo que la lección realmente logra.</v>
      </c>
      <c r="G82">
        <f t="shared" si="16"/>
        <v>0</v>
      </c>
      <c r="H82">
        <f t="shared" si="17"/>
        <v>0</v>
      </c>
      <c r="I82" t="str">
        <f>TRIM(VLOOKUP(A82,English,5,FALSE))</f>
        <v/>
      </c>
      <c r="K82">
        <v>1</v>
      </c>
      <c r="L82">
        <v>1</v>
      </c>
    </row>
    <row r="83" spans="1:12" x14ac:dyDescent="0.25">
      <c r="A83" t="s">
        <v>90</v>
      </c>
      <c r="B83" t="s">
        <v>385</v>
      </c>
      <c r="C83" t="str">
        <f t="shared" si="12"/>
        <v>Newcomers' participation in simple, low-risk tasks that a community of practice recognizes as valid contributions.</v>
      </c>
      <c r="D83">
        <f t="shared" si="13"/>
        <v>0</v>
      </c>
      <c r="E83">
        <f t="shared" si="14"/>
        <v>0</v>
      </c>
      <c r="F83" t="str">
        <f t="shared" si="15"/>
        <v>La participación de las/os recién llegadas/os en tareas simples y de bajo riesgo que una comunidad de práctica reconoce como contribuciones válidas.</v>
      </c>
      <c r="G83" t="str">
        <f t="shared" si="16"/>
        <v>Comunidad de práctica.</v>
      </c>
      <c r="H83">
        <f t="shared" si="17"/>
        <v>0</v>
      </c>
      <c r="I83" t="str">
        <f>TRIM(VLOOKUP(A83,English,5,FALSE))</f>
        <v/>
      </c>
      <c r="K83">
        <v>0</v>
      </c>
      <c r="L83">
        <v>1</v>
      </c>
    </row>
    <row r="84" spans="1:12" x14ac:dyDescent="0.25">
      <c r="A84" t="s">
        <v>91</v>
      </c>
      <c r="B84" t="s">
        <v>199</v>
      </c>
      <c r="C84" t="str">
        <f t="shared" si="12"/>
        <v>The act of teaching programming by writing software in front of learners as the lesson progresses.</v>
      </c>
      <c r="D84">
        <f t="shared" si="13"/>
        <v>0</v>
      </c>
      <c r="E84">
        <f t="shared" si="14"/>
        <v>0</v>
      </c>
      <c r="F84" t="str">
        <f t="shared" si="15"/>
        <v>El acto de enseñar programación escribiendo software frente a los alumnos a medida que avanza la lección.</v>
      </c>
      <c r="G84">
        <f t="shared" si="16"/>
        <v>0</v>
      </c>
      <c r="H84">
        <f t="shared" si="17"/>
        <v>0</v>
      </c>
      <c r="I84" t="str">
        <f>TRIM(VLOOKUP(A84,English,5,FALSE))</f>
        <v/>
      </c>
      <c r="K84">
        <v>0</v>
      </c>
      <c r="L84">
        <v>1</v>
      </c>
    </row>
    <row r="85" spans="1:12" x14ac:dyDescent="0.25">
      <c r="A85" t="s">
        <v>92</v>
      </c>
      <c r="B85" t="s">
        <v>200</v>
      </c>
      <c r="C85" t="str">
        <f t="shared" si="12"/>
        <v>The part of memory that stores information for long periods of time. Long-term memory is very large, but slow</v>
      </c>
      <c r="D85" t="str">
        <f t="shared" si="13"/>
        <v>short-term memory.</v>
      </c>
      <c r="E85">
        <f t="shared" si="14"/>
        <v>0</v>
      </c>
      <c r="F85" t="str">
        <f t="shared" si="15"/>
        <v>La parte de la memoria que almacena información durante largos períodos de tiempo. La memoria a largo plazo es muy grande, pero lenta.</v>
      </c>
      <c r="G85" t="str">
        <f t="shared" si="16"/>
        <v>Memoria de corto plazo.</v>
      </c>
      <c r="H85">
        <f t="shared" si="17"/>
        <v>0</v>
      </c>
      <c r="I85" t="str">
        <f>TRIM(VLOOKUP(A85,English,5,FALSE))</f>
        <v/>
      </c>
      <c r="K85">
        <v>0</v>
      </c>
      <c r="L85">
        <v>1</v>
      </c>
    </row>
    <row r="86" spans="1:12" x14ac:dyDescent="0.25">
      <c r="A86" t="s">
        <v>93</v>
      </c>
      <c r="B86" t="s">
        <v>151</v>
      </c>
      <c r="C86" t="str">
        <f t="shared" si="12"/>
        <v>Reference material intended to help someone who already understands a subject fill in (or remind themselves of) details.</v>
      </c>
      <c r="D86">
        <f t="shared" si="13"/>
        <v>0</v>
      </c>
      <c r="E86">
        <f t="shared" si="14"/>
        <v>0</v>
      </c>
      <c r="F86" t="str">
        <f t="shared" si="15"/>
        <v>Material de referencia, destinado a ayudar a alguien que ya comprende un tema, a completar (o recordar) detalles.</v>
      </c>
      <c r="G86">
        <f t="shared" si="16"/>
        <v>0</v>
      </c>
      <c r="H86">
        <f t="shared" si="17"/>
        <v>0</v>
      </c>
      <c r="I86" t="str">
        <f>TRIM(VLOOKUP(A86,English,5,FALSE))</f>
        <v/>
      </c>
      <c r="K86">
        <v>0</v>
      </c>
      <c r="L86">
        <v>1</v>
      </c>
    </row>
    <row r="87" spans="1:12" x14ac:dyDescent="0.25">
      <c r="A87" t="s">
        <v>94</v>
      </c>
      <c r="B87" t="s">
        <v>201</v>
      </c>
      <c r="C87" t="str">
        <f t="shared" si="12"/>
        <v>The craft of seeing things from other people's perspective, understanding their wants and needs, and finding ways to meet them</v>
      </c>
      <c r="D87">
        <f t="shared" si="13"/>
        <v>0</v>
      </c>
      <c r="E87">
        <f t="shared" si="14"/>
        <v>0</v>
      </c>
      <c r="F87" t="str">
        <f t="shared" si="15"/>
        <v>El arte de ver las cosas desde la perspectiva de otras personas, comprender sus deseos y necesidades y encontrar formas de satisfacerlas.</v>
      </c>
      <c r="G87">
        <f t="shared" si="16"/>
        <v>0</v>
      </c>
      <c r="H87">
        <f t="shared" si="17"/>
        <v>0</v>
      </c>
      <c r="I87" t="str">
        <f>TRIM(VLOOKUP(A87,English,5,FALSE))</f>
        <v/>
      </c>
      <c r="K87">
        <v>0</v>
      </c>
      <c r="L87">
        <v>1</v>
      </c>
    </row>
    <row r="88" spans="1:12" x14ac:dyDescent="0.25">
      <c r="A88" t="s">
        <v>731</v>
      </c>
      <c r="B88" t="s">
        <v>152</v>
      </c>
      <c r="C88" t="str">
        <f t="shared" si="12"/>
        <v>An online course designed for massive enrollment and asynchronous study, typically using recorded videos and automated grading.</v>
      </c>
      <c r="D88">
        <f t="shared" si="13"/>
        <v>0</v>
      </c>
      <c r="E88">
        <f t="shared" si="14"/>
        <v>0</v>
      </c>
      <c r="F88" t="str">
        <f t="shared" si="15"/>
        <v>Un curso en línea diseñado para la inscripción masiva y el estudio asincrónico, que generalmente usa videos grabados y calificaciones automáticas.</v>
      </c>
      <c r="G88">
        <f t="shared" si="16"/>
        <v>0</v>
      </c>
      <c r="H88">
        <f t="shared" si="17"/>
        <v>0</v>
      </c>
      <c r="I88" t="str">
        <f>TRIM(VLOOKUP(A88,English,5,FALSE))</f>
        <v>MOOC</v>
      </c>
      <c r="K88">
        <v>1</v>
      </c>
      <c r="L88">
        <v>1</v>
      </c>
    </row>
    <row r="89" spans="1:12" x14ac:dyDescent="0.25">
      <c r="A89" t="s">
        <v>96</v>
      </c>
      <c r="B89" t="s">
        <v>153</v>
      </c>
      <c r="C89" t="str">
        <f t="shared" si="12"/>
        <v>A simplified representation of the key elements and relationships of some problem domain that is good enough to support problem solving.</v>
      </c>
      <c r="D89">
        <f t="shared" si="13"/>
        <v>0</v>
      </c>
      <c r="E89">
        <f t="shared" si="14"/>
        <v>0</v>
      </c>
      <c r="F89" t="str">
        <f t="shared" si="15"/>
        <v>Una representación simplificada de los elementos clave y las relaciones de algunos dominios de problemas que es lo suficientemente buena como para apoyar la resolución de problemas.</v>
      </c>
      <c r="G89">
        <f t="shared" si="16"/>
        <v>0</v>
      </c>
      <c r="H89">
        <f t="shared" si="17"/>
        <v>0</v>
      </c>
      <c r="I89" t="str">
        <f>TRIM(VLOOKUP(A89,English,5,FALSE))</f>
        <v/>
      </c>
      <c r="K89">
        <v>1</v>
      </c>
      <c r="L89">
        <v>1</v>
      </c>
    </row>
    <row r="90" spans="1:12" x14ac:dyDescent="0.25">
      <c r="A90" t="s">
        <v>97</v>
      </c>
      <c r="B90" t="s">
        <v>154</v>
      </c>
      <c r="C90" t="str">
        <f t="shared" si="12"/>
        <v>Thinking about thinking.</v>
      </c>
      <c r="D90">
        <f t="shared" si="13"/>
        <v>0</v>
      </c>
      <c r="E90">
        <f t="shared" si="14"/>
        <v>0</v>
      </c>
      <c r="F90" t="str">
        <f t="shared" si="15"/>
        <v>Pensar sobre pensar.</v>
      </c>
      <c r="G90">
        <f t="shared" si="16"/>
        <v>0</v>
      </c>
      <c r="H90">
        <f t="shared" si="17"/>
        <v>0</v>
      </c>
      <c r="I90" t="str">
        <f>TRIM(VLOOKUP(A90,English,5,FALSE))</f>
        <v/>
      </c>
      <c r="K90">
        <v>1</v>
      </c>
      <c r="L90">
        <v>1</v>
      </c>
    </row>
    <row r="91" spans="1:12" x14ac:dyDescent="0.25">
      <c r="A91" t="s">
        <v>98</v>
      </c>
      <c r="B91" t="s">
        <v>403</v>
      </c>
      <c r="C91" t="str">
        <f t="shared" si="12"/>
        <v>An approach to training that breaks every task into single-page instructions that also explain how to diagnose and correct common errors.</v>
      </c>
      <c r="D91">
        <f t="shared" si="13"/>
        <v>0</v>
      </c>
      <c r="E91">
        <f t="shared" si="14"/>
        <v>0</v>
      </c>
      <c r="F91" t="str">
        <f t="shared" si="15"/>
        <v>Un enfoque de capacitación que divide cada tarea en instrucciones de una sola página que también explican cómo diagnosticar y corregir errores comunes.</v>
      </c>
      <c r="G91">
        <f t="shared" si="16"/>
        <v>0</v>
      </c>
      <c r="H91">
        <f t="shared" si="17"/>
        <v>0</v>
      </c>
      <c r="I91" t="str">
        <f>TRIM(VLOOKUP(A91,English,5,FALSE))</f>
        <v/>
      </c>
      <c r="J91" t="s">
        <v>364</v>
      </c>
      <c r="K91">
        <v>1</v>
      </c>
      <c r="L91">
        <v>1</v>
      </c>
    </row>
    <row r="92" spans="1:12" x14ac:dyDescent="0.25">
      <c r="A92" t="s">
        <v>99</v>
      </c>
      <c r="B92" t="s">
        <v>405</v>
      </c>
      <c r="C92" t="str">
        <f t="shared" si="12"/>
        <v>A feedback technique in which learners spend a minute writing one positive thing about a lesson (e.g.\ one thing they've learned) and one negative thing (e.g.\ a question that still hasn't been answered).</v>
      </c>
      <c r="D92">
        <f t="shared" si="13"/>
        <v>0</v>
      </c>
      <c r="E92">
        <f t="shared" si="14"/>
        <v>0</v>
      </c>
      <c r="F92" t="str">
        <f t="shared" si="15"/>
        <v>Una técnica de retroalimentación en la que los alumnos pasan un minuto escribiendo una cosa positiva sobre una lección (por ejemplo, una cosa que han aprendido) y una cosa negativa (por ejemplo, una pregunta que aún no ha sido respondida).</v>
      </c>
      <c r="G92">
        <f t="shared" si="16"/>
        <v>0</v>
      </c>
      <c r="H92">
        <f t="shared" si="17"/>
        <v>0</v>
      </c>
      <c r="I92" t="str">
        <f>TRIM(VLOOKUP(A92,English,5,FALSE))</f>
        <v/>
      </c>
      <c r="J92" t="s">
        <v>364</v>
      </c>
      <c r="K92">
        <v>1</v>
      </c>
      <c r="L92">
        <v>1</v>
      </c>
    </row>
    <row r="93" spans="1:12" x14ac:dyDescent="0.25">
      <c r="A93" t="s">
        <v>100</v>
      </c>
      <c r="B93" t="s">
        <v>404</v>
      </c>
      <c r="C93" t="str">
        <f t="shared" si="12"/>
        <v>Transfer of learning between closely-related domains, e.g.\ improvement in understanding of decimals as a result of doing exercises with fractions.</v>
      </c>
      <c r="D93">
        <f t="shared" si="13"/>
        <v>0</v>
      </c>
      <c r="E93">
        <f t="shared" si="14"/>
        <v>0</v>
      </c>
      <c r="F93" t="str">
        <f t="shared" si="15"/>
        <v>Transferencia de aprendizaje entre dominios estrechamente relacionados, por ejemplo, mejora en la comprensión de decimales como resultado de hacer ejercicios con fracciones.</v>
      </c>
      <c r="G93" t="str">
        <f t="shared" si="16"/>
        <v>Transferencia de aprendizaje.</v>
      </c>
      <c r="H93">
        <f t="shared" si="17"/>
        <v>0</v>
      </c>
      <c r="I93" t="str">
        <f>TRIM(VLOOKUP(A93,English,5,FALSE))</f>
        <v/>
      </c>
      <c r="K93">
        <v>1</v>
      </c>
      <c r="L93">
        <v>1</v>
      </c>
    </row>
    <row r="94" spans="1:12" x14ac:dyDescent="0.25">
      <c r="A94" t="s">
        <v>101</v>
      </c>
      <c r="B94" t="s">
        <v>155</v>
      </c>
      <c r="C94" t="str">
        <f t="shared" si="12"/>
        <v>A general, simplified model of how a particular family of programs executes.</v>
      </c>
      <c r="D94">
        <f t="shared" si="13"/>
        <v>0</v>
      </c>
      <c r="E94">
        <f t="shared" si="14"/>
        <v>0</v>
      </c>
      <c r="F94" t="str">
        <f t="shared" si="15"/>
        <v>Un modelo general simplificado de cómo se ejecuta una familia particular de programas.</v>
      </c>
      <c r="G94">
        <f t="shared" si="16"/>
        <v>0</v>
      </c>
      <c r="H94">
        <f t="shared" si="17"/>
        <v>0</v>
      </c>
      <c r="I94" t="str">
        <f>TRIM(VLOOKUP(A94,English,5,FALSE))</f>
        <v/>
      </c>
      <c r="K94">
        <v>1</v>
      </c>
      <c r="L94">
        <v>1</v>
      </c>
    </row>
    <row r="95" spans="1:12" x14ac:dyDescent="0.25">
      <c r="A95" t="s">
        <v>102</v>
      </c>
      <c r="B95" t="s">
        <v>434</v>
      </c>
      <c r="C95" t="str">
        <f t="shared" si="12"/>
        <v>Someone who has not yet built a usable mental model of a domain</v>
      </c>
      <c r="D95" t="str">
        <f t="shared" si="13"/>
        <v>competent practitioner.</v>
      </c>
      <c r="E95" t="str">
        <f t="shared" si="14"/>
        <v>expert.</v>
      </c>
      <c r="F95" t="str">
        <f t="shared" si="15"/>
        <v>Alguien que aún no ha construido un modelo mental utilizable de un dominio.</v>
      </c>
      <c r="G95" t="str">
        <f t="shared" si="16"/>
        <v>Practicantes competentes.</v>
      </c>
      <c r="H95" t="str">
        <f t="shared" si="17"/>
        <v>Experta/o.</v>
      </c>
      <c r="I95" t="str">
        <f>TRIM(VLOOKUP(A95,English,5,FALSE))</f>
        <v/>
      </c>
      <c r="K95">
        <v>1</v>
      </c>
      <c r="L95">
        <v>1</v>
      </c>
    </row>
    <row r="96" spans="1:12" x14ac:dyDescent="0.25">
      <c r="A96" t="s">
        <v>103</v>
      </c>
      <c r="B96" t="s">
        <v>514</v>
      </c>
      <c r="C96" t="str">
        <f t="shared" si="12"/>
        <v>An approach to teaching programming in which objects and classes are introduced early.</v>
      </c>
      <c r="D96">
        <f t="shared" si="13"/>
        <v>0</v>
      </c>
      <c r="E96">
        <f t="shared" si="14"/>
        <v>0</v>
      </c>
      <c r="F96" t="str">
        <f t="shared" si="15"/>
        <v>Un enfoque para enseñar programación donde objetos y clases se introducen temprano.</v>
      </c>
      <c r="G96">
        <f t="shared" si="16"/>
        <v>0</v>
      </c>
      <c r="H96">
        <f t="shared" si="17"/>
        <v>0</v>
      </c>
      <c r="I96" t="str">
        <f>TRIM(VLOOKUP(A96,English,5,FALSE))</f>
        <v/>
      </c>
      <c r="K96">
        <v>0</v>
      </c>
      <c r="L96">
        <v>1</v>
      </c>
    </row>
    <row r="97" spans="1:12" x14ac:dyDescent="0.25">
      <c r="A97" t="s">
        <v>104</v>
      </c>
      <c r="B97" t="s">
        <v>406</v>
      </c>
      <c r="C97" t="str">
        <f t="shared" si="12"/>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3"/>
        <v>0</v>
      </c>
      <c r="E97">
        <f t="shared" si="14"/>
        <v>0</v>
      </c>
      <c r="F97" t="str">
        <f t="shared" si="15"/>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6"/>
        <v>0</v>
      </c>
      <c r="H97">
        <f t="shared" si="17"/>
        <v>0</v>
      </c>
      <c r="I97" t="str">
        <f>TRIM(VLOOKUP(A97,English,5,FALSE))</f>
        <v/>
      </c>
      <c r="K97">
        <v>0</v>
      </c>
      <c r="L97">
        <v>1</v>
      </c>
    </row>
    <row r="98" spans="1:12" x14ac:dyDescent="0.25">
      <c r="A98" t="s">
        <v>105</v>
      </c>
      <c r="B98" t="s">
        <v>203</v>
      </c>
      <c r="C98" t="str">
        <f t="shared" ref="C98:C131" si="18">TRIM(VLOOKUP(A98,English,2,FALSE))</f>
        <v>An assessment technique developed by Dale Parsons and others in which learners rearrange given material to construct a correct answer to a question.</v>
      </c>
      <c r="D98">
        <f t="shared" ref="D98:D129" si="19">VLOOKUP(A98,English,3,FALSE)</f>
        <v>0</v>
      </c>
      <c r="E98">
        <f t="shared" ref="E98:E129" si="20">VLOOKUP(A98,English,4,FALSE)</f>
        <v>0</v>
      </c>
      <c r="F98" t="str">
        <f t="shared" ref="F98:F129" si="21">VLOOKUP(B98,Spanish,2,FALSE)</f>
        <v>Una técnica de evaluación desarrollada por Dale Parsons y otros en la que los alumnos reorganizan el material dado para construir una respuesta correcta a una pregunta.</v>
      </c>
      <c r="G98">
        <f t="shared" ref="G98:G129" si="22">VLOOKUP(B98,Spanish,3,FALSE)</f>
        <v>0</v>
      </c>
      <c r="H98">
        <f t="shared" ref="H98:H129" si="23">VLOOKUP(B98,Spanish,4,FALSE)</f>
        <v>0</v>
      </c>
      <c r="I98" t="str">
        <f>TRIM(VLOOKUP(A98,English,5,FALSE))</f>
        <v/>
      </c>
      <c r="K98">
        <v>1</v>
      </c>
      <c r="L98">
        <v>1</v>
      </c>
    </row>
    <row r="99" spans="1:12" x14ac:dyDescent="0.25">
      <c r="A99" t="s">
        <v>106</v>
      </c>
      <c r="B99" t="s">
        <v>156</v>
      </c>
      <c r="C99" t="str">
        <f t="shared" si="18"/>
        <v>An approach to instruction in which learners read, listen, or watch without immediately using new knowledge. Passive learning is less effective than active learning.</v>
      </c>
      <c r="D99">
        <f t="shared" si="19"/>
        <v>0</v>
      </c>
      <c r="E99">
        <f t="shared" si="20"/>
        <v>0</v>
      </c>
      <c r="F99" t="str">
        <f t="shared" si="21"/>
        <v>Un enfoque de la enseñanza en el que las/os estudiantes leen, escuchan o miran sin utilizar inmediatamente nuevos conocimientos. El aprendizaje pasivo es menos efectivo que el aprendizaje activo.</v>
      </c>
      <c r="G99">
        <f t="shared" si="22"/>
        <v>0</v>
      </c>
      <c r="H99">
        <f t="shared" si="23"/>
        <v>0</v>
      </c>
      <c r="I99" t="str">
        <f>TRIM(VLOOKUP(A99,English,5,FALSE))</f>
        <v/>
      </c>
      <c r="K99">
        <v>1</v>
      </c>
      <c r="L99">
        <v>1</v>
      </c>
    </row>
    <row r="100" spans="1:12" x14ac:dyDescent="0.25">
      <c r="A100" t="s">
        <v>107</v>
      </c>
      <c r="B100" t="s">
        <v>204</v>
      </c>
      <c r="C100" t="str">
        <f t="shared" si="18"/>
        <v>An approach to instruction in which the teacher does not adjust pace or examples, or otherwise act on feedback from learners, during the lesson</v>
      </c>
      <c r="D100" t="str">
        <f t="shared" si="19"/>
        <v>active teaching.</v>
      </c>
      <c r="E100">
        <f t="shared" si="20"/>
        <v>0</v>
      </c>
      <c r="F100" t="str">
        <f t="shared" si="21"/>
        <v>Un enfoque a la enseñanza en el que la/el docente no ajusta el ritmo o los ejemplos, o no actúa de acuerdo con los comentarios de las/os estudiantes, durante la lección</v>
      </c>
      <c r="G100" t="str">
        <f t="shared" si="22"/>
        <v>Enseñanza activa.</v>
      </c>
      <c r="H100">
        <f t="shared" si="23"/>
        <v>0</v>
      </c>
      <c r="I100" t="str">
        <f>TRIM(VLOOKUP(A100,English,5,FALSE))</f>
        <v/>
      </c>
      <c r="K100">
        <v>1</v>
      </c>
      <c r="L100">
        <v>1</v>
      </c>
    </row>
    <row r="101" spans="1:12" x14ac:dyDescent="0.25">
      <c r="A101" t="s">
        <v>733</v>
      </c>
      <c r="B101" t="s">
        <v>384</v>
      </c>
      <c r="C101" t="str">
        <f t="shared" si="18"/>
        <v>The understanding of how to teach a particular subject, i.e.\ the best order in which to introduce topics and what examples to use</v>
      </c>
      <c r="D101" t="str">
        <f t="shared" si="19"/>
        <v>content knowledge</v>
      </c>
      <c r="E101" t="str">
        <f t="shared" si="20"/>
        <v>general pedagogical knowledge.</v>
      </c>
      <c r="F101" t="str">
        <f t="shared" si="21"/>
        <v>La comprensión de cómo enseñar un tema en particular, es decir, el mejor orden en el cual introducir temas y qué ejemplos usar</v>
      </c>
      <c r="G101" t="str">
        <f t="shared" si="22"/>
        <v>Conocimiento del contenido</v>
      </c>
      <c r="H101" t="str">
        <f t="shared" si="23"/>
        <v>Conocimiento pedagógico general</v>
      </c>
      <c r="I101" t="str">
        <f>TRIM(VLOOKUP(A101,English,5,FALSE))</f>
        <v>PCK</v>
      </c>
      <c r="J101" t="s">
        <v>364</v>
      </c>
      <c r="K101">
        <v>1</v>
      </c>
      <c r="L101">
        <v>1</v>
      </c>
    </row>
    <row r="102" spans="1:12" x14ac:dyDescent="0.25">
      <c r="A102" t="s">
        <v>109</v>
      </c>
      <c r="B102" t="s">
        <v>157</v>
      </c>
      <c r="C102" t="str">
        <f t="shared" si="18"/>
        <v>A teaching method in which an teacher poses a question and then learners commit to a first answer, discuss answers with their peers, and commit to a (revised) answer.</v>
      </c>
      <c r="D102">
        <f t="shared" si="19"/>
        <v>0</v>
      </c>
      <c r="E102">
        <f t="shared" si="20"/>
        <v>0</v>
      </c>
      <c r="F102" t="str">
        <f t="shared" si="21"/>
        <v>Un método de enseñanza en el que la/el docente hace una pregunta y luego las/os estudiantes se comprometen con una primera respuesta, discuten las respuestas con sus compañeras/os y se comprometen con una respuesta revisada.</v>
      </c>
      <c r="G102">
        <f t="shared" si="22"/>
        <v>0</v>
      </c>
      <c r="H102">
        <f t="shared" si="23"/>
        <v>0</v>
      </c>
      <c r="I102" t="str">
        <f>TRIM(VLOOKUP(A102,English,5,FALSE))</f>
        <v/>
      </c>
      <c r="K102">
        <v>1</v>
      </c>
      <c r="L102">
        <v>1</v>
      </c>
    </row>
    <row r="103" spans="1:12" x14ac:dyDescent="0.25">
      <c r="A103" t="s">
        <v>110</v>
      </c>
      <c r="B103" t="s">
        <v>205</v>
      </c>
      <c r="C103" t="str">
        <f t="shared" si="18"/>
        <v>See long-term memory.</v>
      </c>
      <c r="D103" t="str">
        <f t="shared" si="19"/>
        <v>long-term memory.</v>
      </c>
      <c r="E103">
        <f t="shared" si="20"/>
        <v>0</v>
      </c>
      <c r="F103" t="str">
        <f t="shared" si="21"/>
        <v>Ver memoria de largo plazo.</v>
      </c>
      <c r="G103" t="str">
        <f t="shared" si="22"/>
        <v>Memoria de largo plazo.</v>
      </c>
      <c r="H103">
        <f t="shared" si="23"/>
        <v>0</v>
      </c>
      <c r="I103" t="str">
        <f>TRIM(VLOOKUP(A103,English,5,FALSE))</f>
        <v/>
      </c>
      <c r="K103">
        <v>1</v>
      </c>
      <c r="L103">
        <v>1</v>
      </c>
    </row>
    <row r="104" spans="1:12" x14ac:dyDescent="0.25">
      <c r="A104" t="s">
        <v>111</v>
      </c>
      <c r="B104" t="s">
        <v>158</v>
      </c>
      <c r="C104" t="str">
        <f t="shared" si="18"/>
        <v>Automatically tailoring lessons to meet the needs of individual learners.</v>
      </c>
      <c r="D104">
        <f t="shared" si="19"/>
        <v>0</v>
      </c>
      <c r="E104">
        <f t="shared" si="20"/>
        <v>0</v>
      </c>
      <c r="F104" t="str">
        <f t="shared" si="21"/>
        <v>Adaptación automática de lecciones para satisfacer las necesidades de los alumnos individuales.</v>
      </c>
      <c r="G104">
        <f t="shared" si="22"/>
        <v>0</v>
      </c>
      <c r="H104">
        <f t="shared" si="23"/>
        <v>0</v>
      </c>
      <c r="I104" t="str">
        <f>TRIM(VLOOKUP(A104,English,5,FALSE))</f>
        <v/>
      </c>
      <c r="K104">
        <v>1</v>
      </c>
      <c r="L104">
        <v>1</v>
      </c>
    </row>
    <row r="105" spans="1:12" x14ac:dyDescent="0.25">
      <c r="A105" t="s">
        <v>112</v>
      </c>
      <c r="B105" t="s">
        <v>206</v>
      </c>
      <c r="C105" t="str">
        <f t="shared" si="18"/>
        <v>A wrong or less-than-best answer to a multiple-choice question that looks like it could be right</v>
      </c>
      <c r="D105" t="str">
        <f t="shared" si="19"/>
        <v>diagnostic power.</v>
      </c>
      <c r="E105">
        <f t="shared" si="20"/>
        <v>0</v>
      </c>
      <c r="F105" t="str">
        <f t="shared" si="21"/>
        <v>Una respuesta incorrecta, pero que podría ser correcta, a una pregunta de opción múltiple.</v>
      </c>
      <c r="G105" t="str">
        <f t="shared" si="22"/>
        <v>Poder de diagnóstico.</v>
      </c>
      <c r="H105">
        <f t="shared" si="23"/>
        <v>0</v>
      </c>
      <c r="I105" t="str">
        <f>TRIM(VLOOKUP(A105,English,5,FALSE))</f>
        <v/>
      </c>
      <c r="K105">
        <v>1</v>
      </c>
      <c r="L105">
        <v>1</v>
      </c>
    </row>
    <row r="106" spans="1:12" x14ac:dyDescent="0.25">
      <c r="A106" t="s">
        <v>113</v>
      </c>
      <c r="B106" t="s">
        <v>159</v>
      </c>
      <c r="C106" t="str">
        <f t="shared" si="18"/>
        <v>What sets one brand apart from other, similar brands.</v>
      </c>
      <c r="D106">
        <f t="shared" si="19"/>
        <v>0</v>
      </c>
      <c r="E106">
        <f t="shared" si="20"/>
        <v>0</v>
      </c>
      <c r="F106" t="str">
        <f t="shared" si="21"/>
        <v>La ventaja de provenir de un entorno que proporciona más preparación para una tarea de aprendizaje en particular que otras.</v>
      </c>
      <c r="G106">
        <f t="shared" si="22"/>
        <v>0</v>
      </c>
      <c r="H106">
        <f t="shared" si="23"/>
        <v>0</v>
      </c>
      <c r="I106" t="str">
        <f>TRIM(VLOOKUP(A106,English,5,FALSE))</f>
        <v/>
      </c>
      <c r="K106">
        <v>0</v>
      </c>
      <c r="L106">
        <v>1</v>
      </c>
    </row>
    <row r="107" spans="1:12" x14ac:dyDescent="0.25">
      <c r="A107" t="s">
        <v>114</v>
      </c>
      <c r="B107" t="s">
        <v>207</v>
      </c>
      <c r="C107" t="str">
        <f t="shared" si="18"/>
        <v>The advantage of coming from a background that provides more preparation for a particular learning task than others.</v>
      </c>
      <c r="D107">
        <f t="shared" si="19"/>
        <v>0</v>
      </c>
      <c r="E107">
        <f t="shared" si="20"/>
        <v>0</v>
      </c>
      <c r="F107" t="str">
        <f t="shared" si="21"/>
        <v>Una situación en la que a las/os estudiantes se les dan deliberadamente, problemas que no se pueden resolver con el conocimiento que tienen y deben salir y adquirir nueva información para progresar.</v>
      </c>
      <c r="G107">
        <f t="shared" si="22"/>
        <v>0</v>
      </c>
      <c r="H107">
        <f t="shared" si="23"/>
        <v>0</v>
      </c>
      <c r="I107" t="str">
        <f>TRIM(VLOOKUP(A107,English,5,FALSE))</f>
        <v/>
      </c>
      <c r="K107">
        <v>1</v>
      </c>
      <c r="L107">
        <v>1</v>
      </c>
    </row>
    <row r="108" spans="1:12" x14ac:dyDescent="0.25">
      <c r="A108" t="s">
        <v>115</v>
      </c>
      <c r="B108" t="s">
        <v>208</v>
      </c>
      <c r="C108" t="str">
        <f t="shared" si="18"/>
        <v>A situation in which learners are deliberately given problems that can't be solved with the knowledge they have and must go out and acquire new information in order to make progress</v>
      </c>
      <c r="D108" t="str">
        <f t="shared" si="19"/>
        <v>Zone of Proximal Development.</v>
      </c>
      <c r="E108">
        <f t="shared" si="20"/>
        <v>0</v>
      </c>
      <c r="F108" t="str">
        <f t="shared" si="21"/>
        <v>Una situación en la que a las/os estudiantes se les dan deliberadamente, problemas que no se pueden resolver con el conocimiento que tienen y deben salir y adquirir nueva información para progresar.</v>
      </c>
      <c r="G108" t="str">
        <f t="shared" si="22"/>
        <v>Zona de Desarrollo Proximal.</v>
      </c>
      <c r="H108">
        <f t="shared" si="23"/>
        <v>0</v>
      </c>
      <c r="I108" t="str">
        <f>TRIM(VLOOKUP(A108,English,5,FALSE))</f>
        <v/>
      </c>
      <c r="K108">
        <v>1</v>
      </c>
      <c r="L108">
        <v>1</v>
      </c>
    </row>
    <row r="109" spans="1:12" x14ac:dyDescent="0.25">
      <c r="A109" t="s">
        <v>116</v>
      </c>
      <c r="B109" t="s">
        <v>160</v>
      </c>
      <c r="C109" t="str">
        <f t="shared" si="18"/>
        <v>A set of proposed changes to a GitHub repository that can be reviewed, updated, and eventually merged.</v>
      </c>
      <c r="D109">
        <f t="shared" si="19"/>
        <v>0</v>
      </c>
      <c r="E109">
        <f t="shared" si="20"/>
        <v>0</v>
      </c>
      <c r="F109" t="str">
        <f t="shared" si="21"/>
        <v>Un conjunto de cambios propuestos a un repositorio de 
GitHub que pueden revisarse, actualizarse y, finalmente, agregarse al repositorio.</v>
      </c>
      <c r="G109">
        <f t="shared" si="22"/>
        <v>0</v>
      </c>
      <c r="H109">
        <f t="shared" si="23"/>
        <v>0</v>
      </c>
      <c r="I109" t="str">
        <f>TRIM(VLOOKUP(A109,English,5,FALSE))</f>
        <v/>
      </c>
      <c r="K109">
        <v>0</v>
      </c>
      <c r="L109">
        <v>1</v>
      </c>
    </row>
    <row r="110" spans="1:12" x14ac:dyDescent="0.25">
      <c r="A110" t="s">
        <v>117</v>
      </c>
      <c r="B110" t="s">
        <v>407</v>
      </c>
      <c r="C110" t="str">
        <f t="shared" si="18"/>
        <v>A study practice in which the learner covers up key facts or terms during a first pass through material, then checks their recall on a second pass.</v>
      </c>
      <c r="D110">
        <f t="shared" si="19"/>
        <v>0</v>
      </c>
      <c r="E110">
        <f t="shared" si="20"/>
        <v>0</v>
      </c>
      <c r="F110" t="str">
        <f t="shared" si="21"/>
        <v>Una práctica de estudio en la que la/el estudiante cubre hechos o términos clave durante un primer paso por el material y luego verifica cuanto recuerda en un segundo paso.</v>
      </c>
      <c r="G110">
        <f t="shared" si="22"/>
        <v>0</v>
      </c>
      <c r="H110">
        <f t="shared" si="23"/>
        <v>0</v>
      </c>
      <c r="I110" t="str">
        <f>TRIM(VLOOKUP(A110,English,5,FALSE))</f>
        <v/>
      </c>
      <c r="K110">
        <v>0</v>
      </c>
      <c r="L110">
        <v>1</v>
      </c>
    </row>
    <row r="111" spans="1:12" x14ac:dyDescent="0.25">
      <c r="A111" t="s">
        <v>118</v>
      </c>
      <c r="B111" t="s">
        <v>408</v>
      </c>
      <c r="C111" t="str">
        <f t="shared" si="18"/>
        <v>See deliberate practice.</v>
      </c>
      <c r="D111">
        <f t="shared" si="19"/>
        <v>0</v>
      </c>
      <c r="E111">
        <f t="shared" si="20"/>
        <v>0</v>
      </c>
      <c r="F111" t="str">
        <f t="shared" si="21"/>
        <v>Ver práctica deliberada.</v>
      </c>
      <c r="G111" t="str">
        <f t="shared" si="22"/>
        <v>Practica deliberada.</v>
      </c>
      <c r="H111">
        <f t="shared" si="23"/>
        <v>0</v>
      </c>
      <c r="I111" t="str">
        <f>TRIM(VLOOKUP(A111,English,5,FALSE))</f>
        <v/>
      </c>
      <c r="K111">
        <v>1</v>
      </c>
      <c r="L111">
        <v>1</v>
      </c>
    </row>
    <row r="112" spans="1:12" x14ac:dyDescent="0.25">
      <c r="A112" t="s">
        <v>119</v>
      </c>
      <c r="B112" t="s">
        <v>209</v>
      </c>
      <c r="C112" t="str">
        <f t="shared" si="18"/>
        <v>Holds that the more reusable part of a lesson is, the less pedagogically effective it is.</v>
      </c>
      <c r="D112">
        <f t="shared" si="19"/>
        <v>0</v>
      </c>
      <c r="E112">
        <f t="shared" si="20"/>
        <v>0</v>
      </c>
      <c r="F112" t="str">
        <f t="shared" si="21"/>
        <v xml:space="preserve"> Sostiene que cuanto más reutilizable es una lección, es menos efectiva pedagógicamente.</v>
      </c>
      <c r="G112">
        <f t="shared" si="22"/>
        <v>0</v>
      </c>
      <c r="H112">
        <f t="shared" si="23"/>
        <v>0</v>
      </c>
      <c r="I112" t="str">
        <f>TRIM(VLOOKUP(A112,English,5,FALSE))</f>
        <v/>
      </c>
      <c r="K112">
        <v>0</v>
      </c>
      <c r="L112">
        <v>1</v>
      </c>
    </row>
    <row r="113" spans="1:12" x14ac:dyDescent="0.25">
      <c r="A113" t="s">
        <v>120</v>
      </c>
      <c r="B113" t="s">
        <v>409</v>
      </c>
      <c r="C113" t="str">
        <f t="shared" si="18"/>
        <v>Extra material provided to early-stage learners to help them solve problems.</v>
      </c>
      <c r="D113">
        <f t="shared" si="19"/>
        <v>0</v>
      </c>
      <c r="E113">
        <f t="shared" si="20"/>
        <v>0</v>
      </c>
      <c r="F113" t="str">
        <f t="shared" si="21"/>
        <v>Se proporciona material adicional a las/os estudiantes en etapa inicial para ayudarlas/os a resolver problemas.</v>
      </c>
      <c r="G113">
        <f t="shared" si="22"/>
        <v>0</v>
      </c>
      <c r="H113">
        <f t="shared" si="23"/>
        <v>0</v>
      </c>
      <c r="I113" t="str">
        <f>TRIM(VLOOKUP(A113,English,5,FALSE))</f>
        <v/>
      </c>
      <c r="J113" t="s">
        <v>364</v>
      </c>
      <c r="K113">
        <v>1</v>
      </c>
      <c r="L113">
        <v>1</v>
      </c>
    </row>
    <row r="114" spans="1:12" x14ac:dyDescent="0.25">
      <c r="A114" t="s">
        <v>122</v>
      </c>
      <c r="B114" t="s">
        <v>212</v>
      </c>
      <c r="C114" t="str">
        <f t="shared" si="18"/>
        <v>Increasing the quantity and quality of web site traffic by making pages more easily found by, or seem more important to, search engines.</v>
      </c>
      <c r="D114">
        <f t="shared" si="19"/>
        <v>0</v>
      </c>
      <c r="E114">
        <f t="shared" si="20"/>
        <v>0</v>
      </c>
      <c r="F114" t="str">
        <f t="shared" si="21"/>
        <v>Aumentar la cantidad y la calidad del tráfico del sitio web al hacer que las páginas sean más fáciles de encontrar o parezcan más importantes para los motores de búsqueda.</v>
      </c>
      <c r="G114">
        <f t="shared" si="22"/>
        <v>0</v>
      </c>
      <c r="H114">
        <f t="shared" si="23"/>
        <v>0</v>
      </c>
      <c r="I114" t="str">
        <f>TRIM(VLOOKUP(A114,English,5,FALSE))</f>
        <v>SEO</v>
      </c>
      <c r="K114">
        <v>0</v>
      </c>
      <c r="L114">
        <v>1</v>
      </c>
    </row>
    <row r="115" spans="1:12" x14ac:dyDescent="0.25">
      <c r="A115" t="s">
        <v>123</v>
      </c>
      <c r="B115" t="s">
        <v>410</v>
      </c>
      <c r="C115" t="str">
        <f t="shared" si="18"/>
        <v>A board whose members take on working roles in the organization.</v>
      </c>
      <c r="D115">
        <f t="shared" si="19"/>
        <v>0</v>
      </c>
      <c r="E115">
        <f t="shared" si="20"/>
        <v>0</v>
      </c>
      <c r="F115" t="str">
        <f t="shared" si="21"/>
        <v>Una junta cuyos miembros asumen roles de trabajo en la organización.</v>
      </c>
      <c r="G115">
        <f t="shared" si="22"/>
        <v>0</v>
      </c>
      <c r="H115">
        <f t="shared" si="23"/>
        <v>0</v>
      </c>
      <c r="I115" t="str">
        <f>TRIM(VLOOKUP(A115,English,5,FALSE))</f>
        <v/>
      </c>
      <c r="K115">
        <v>0</v>
      </c>
      <c r="L115">
        <v>1</v>
      </c>
    </row>
    <row r="116" spans="1:12" x14ac:dyDescent="0.25">
      <c r="A116" t="s">
        <v>124</v>
      </c>
      <c r="B116" t="s">
        <v>162</v>
      </c>
      <c r="C116" t="str">
        <f t="shared" si="18"/>
        <v>The part of memory that briefly stores information that can be directly accessed by consciousness.</v>
      </c>
      <c r="D116">
        <f t="shared" si="19"/>
        <v>0</v>
      </c>
      <c r="E116">
        <f t="shared" si="20"/>
        <v>0</v>
      </c>
      <c r="F116" t="str">
        <f t="shared" si="21"/>
        <v>La parte de la memoria que almacena brevemente información a la que puede acceder directamente la conciencia.</v>
      </c>
      <c r="G116">
        <f t="shared" si="22"/>
        <v>0</v>
      </c>
      <c r="H116">
        <f t="shared" si="23"/>
        <v>0</v>
      </c>
      <c r="I116" t="str">
        <f>TRIM(VLOOKUP(A116,English,5,FALSE))</f>
        <v/>
      </c>
      <c r="K116">
        <v>1</v>
      </c>
      <c r="L116">
        <v>1</v>
      </c>
    </row>
    <row r="117" spans="1:12" x14ac:dyDescent="0.25">
      <c r="A117" t="s">
        <v>125</v>
      </c>
      <c r="B117" t="s">
        <v>163</v>
      </c>
      <c r="C117" t="str">
        <f t="shared" si="18"/>
        <v>A model of learning that focuses on people's transition from being newcomers to be accepted members of a community of practice.</v>
      </c>
      <c r="D117">
        <f t="shared" si="19"/>
        <v>0</v>
      </c>
      <c r="E117">
        <f t="shared" si="20"/>
        <v>0</v>
      </c>
      <c r="F117" t="str">
        <f t="shared" si="21"/>
        <v>Un modelo de aprendizaje que se centra en la transición de las personas de ser recién llegadas a ser miembros aceptados de una comunidad de práctica.</v>
      </c>
      <c r="G117" t="str">
        <f t="shared" si="22"/>
        <v>Comunidad de práctica.</v>
      </c>
      <c r="H117">
        <f t="shared" si="23"/>
        <v>0</v>
      </c>
      <c r="I117" t="str">
        <f>TRIM(VLOOKUP(A117,English,5,FALSE))</f>
        <v/>
      </c>
      <c r="K117">
        <v>1</v>
      </c>
      <c r="L117">
        <v>1</v>
      </c>
    </row>
    <row r="118" spans="1:12" x14ac:dyDescent="0.25">
      <c r="A118" t="s">
        <v>126</v>
      </c>
      <c r="B118" t="s">
        <v>213</v>
      </c>
      <c r="C118" t="str">
        <f t="shared" si="18"/>
        <v>The decrease in learning that occurs when learners must divide their attention between multiple concurrent presentations of the same information (e.g.\ captions and a voiceover).</v>
      </c>
      <c r="D118">
        <f t="shared" si="19"/>
        <v>0</v>
      </c>
      <c r="E118">
        <f t="shared" si="20"/>
        <v>0</v>
      </c>
      <c r="F118" t="str">
        <f t="shared" si="21"/>
        <v>La disminución que ocurre en el aprendizaje cuando las/os estudiantes deben dividir su atención entre múltiples presentaciones concurrentes de la misma información (por ejemplo, subtítulos y una voz en off).</v>
      </c>
      <c r="G118">
        <f t="shared" si="22"/>
        <v>0</v>
      </c>
      <c r="H118">
        <f t="shared" si="23"/>
        <v>0</v>
      </c>
      <c r="I118" t="str">
        <f>TRIM(VLOOKUP(A118,English,5,FALSE))</f>
        <v/>
      </c>
      <c r="K118">
        <v>1</v>
      </c>
      <c r="L118">
        <v>1</v>
      </c>
    </row>
    <row r="119" spans="1:12" x14ac:dyDescent="0.25">
      <c r="A119" t="s">
        <v>127</v>
      </c>
      <c r="B119" t="s">
        <v>411</v>
      </c>
      <c r="C119" t="str">
        <f t="shared" si="18"/>
        <v>A situation in which people feel that they are at risk of being held to stereotypes of their social group.</v>
      </c>
      <c r="D119">
        <f t="shared" si="19"/>
        <v>0</v>
      </c>
      <c r="E119">
        <f t="shared" si="20"/>
        <v>0</v>
      </c>
      <c r="F119" t="str">
        <f t="shared" si="21"/>
        <v>Una situación en la que las personas sienten que corren el riesgo de ser sometidas a los estereotipos de su grupo social.</v>
      </c>
      <c r="G119">
        <f t="shared" si="22"/>
        <v>0</v>
      </c>
      <c r="H119">
        <f t="shared" si="23"/>
        <v>0</v>
      </c>
      <c r="I119" t="str">
        <f>TRIM(VLOOKUP(A119,English,5,FALSE))</f>
        <v/>
      </c>
      <c r="K119">
        <v>0</v>
      </c>
      <c r="L119">
        <v>1</v>
      </c>
    </row>
    <row r="120" spans="1:12" x14ac:dyDescent="0.25">
      <c r="A120" t="s">
        <v>128</v>
      </c>
      <c r="B120" t="s">
        <v>412</v>
      </c>
      <c r="C120" t="str">
        <f t="shared" si="18"/>
        <v>Giving names to the steps in a step-by-step description of a problem-solving process.</v>
      </c>
      <c r="D120">
        <f t="shared" si="19"/>
        <v>0</v>
      </c>
      <c r="E120">
        <f t="shared" si="20"/>
        <v>0</v>
      </c>
      <c r="F120" t="str">
        <f t="shared" si="21"/>
        <v>Dar nombres a cada paso en una descripción paso a paso de un proceso de resolución de problemas.</v>
      </c>
      <c r="G120">
        <f t="shared" si="22"/>
        <v>0</v>
      </c>
      <c r="H120">
        <f t="shared" si="23"/>
        <v>0</v>
      </c>
      <c r="I120" t="str">
        <f>TRIM(VLOOKUP(A120,English,5,FALSE))</f>
        <v/>
      </c>
      <c r="J120" t="s">
        <v>364</v>
      </c>
      <c r="K120">
        <v>1</v>
      </c>
      <c r="L120">
        <v>1</v>
      </c>
    </row>
    <row r="121" spans="1:12" x14ac:dyDescent="0.25">
      <c r="A121" t="s">
        <v>129</v>
      </c>
      <c r="B121" t="s">
        <v>164</v>
      </c>
      <c r="C121" t="str">
        <f t="shared" si="18"/>
        <v>Assessment that takes place at the end of a lesson to tell whether the desired learning has taken place.</v>
      </c>
      <c r="D121">
        <f t="shared" si="19"/>
        <v>0</v>
      </c>
      <c r="E121">
        <f t="shared" si="20"/>
        <v>0</v>
      </c>
      <c r="F121" t="str">
        <f t="shared" si="21"/>
        <v>Evaluación que se realiza al final de una lección para determinar si se ha realizado el aprendizaje deseado.</v>
      </c>
      <c r="G121">
        <f t="shared" si="22"/>
        <v>0</v>
      </c>
      <c r="H121">
        <f t="shared" si="23"/>
        <v>0</v>
      </c>
      <c r="I121" t="str">
        <f>TRIM(VLOOKUP(A121,English,5,FALSE))</f>
        <v/>
      </c>
      <c r="K121">
        <v>1</v>
      </c>
      <c r="L121">
        <v>1</v>
      </c>
    </row>
    <row r="122" spans="1:12" x14ac:dyDescent="0.25">
      <c r="A122" t="s">
        <v>130</v>
      </c>
      <c r="B122" t="s">
        <v>413</v>
      </c>
      <c r="C122" t="str">
        <f t="shared" si="18"/>
        <v>Something a learner can work on whose state gives feedback about the learner's progress and helps the learner diagnose mistakes.</v>
      </c>
      <c r="D122">
        <f t="shared" si="19"/>
        <v>0</v>
      </c>
      <c r="E122">
        <f t="shared" si="20"/>
        <v>0</v>
      </c>
      <c r="F122" t="str">
        <f t="shared" si="21"/>
        <v>Algo en lo que una/un estudiante puede trabajar y cuyo estado proporciona retroalimentación sobre el progreso que la/el estudiante realizó y ayuda a diagnosticar errores.</v>
      </c>
      <c r="G122">
        <f t="shared" si="22"/>
        <v>0</v>
      </c>
      <c r="H122">
        <f t="shared" si="23"/>
        <v>0</v>
      </c>
      <c r="I122" t="str">
        <f>TRIM(VLOOKUP(A122,English,5,FALSE))</f>
        <v/>
      </c>
      <c r="K122">
        <v>1</v>
      </c>
      <c r="L122">
        <v>1</v>
      </c>
    </row>
    <row r="123" spans="1:12" x14ac:dyDescent="0.25">
      <c r="A123" t="s">
        <v>131</v>
      </c>
      <c r="B123" t="s">
        <v>515</v>
      </c>
      <c r="C123" t="str">
        <f t="shared" si="18"/>
        <v>Any method of "education" that focuses on preparing students to pass standardized tests, rather than on actual learning.</v>
      </c>
      <c r="D123">
        <f t="shared" si="19"/>
        <v>0</v>
      </c>
      <c r="E123">
        <f t="shared" si="20"/>
        <v>0</v>
      </c>
      <c r="F123" t="str">
        <f t="shared" si="21"/>
        <v>Cualquier método de "educación" que se centre en preparar a las/los estudiantes para aprobar los exámenes estandarizados, en lugar de aprender realmente.</v>
      </c>
      <c r="G123">
        <f t="shared" si="22"/>
        <v>0</v>
      </c>
      <c r="H123">
        <f t="shared" si="23"/>
        <v>0</v>
      </c>
      <c r="I123" t="str">
        <f>TRIM(VLOOKUP(A123,English,5,FALSE))</f>
        <v/>
      </c>
      <c r="J123" t="s">
        <v>364</v>
      </c>
      <c r="K123">
        <v>1</v>
      </c>
      <c r="L123">
        <v>1</v>
      </c>
    </row>
    <row r="124" spans="1:12" x14ac:dyDescent="0.25">
      <c r="A124" t="s">
        <v>132</v>
      </c>
      <c r="B124" t="s">
        <v>165</v>
      </c>
      <c r="C124" t="str">
        <f t="shared" si="18"/>
        <v>A software development practice in which programmers write tests first in order to give themselves concrete goals and clarify their understanding of what "done" looks like.</v>
      </c>
      <c r="D124">
        <f t="shared" si="19"/>
        <v>0</v>
      </c>
      <c r="E124">
        <f t="shared" si="20"/>
        <v>0</v>
      </c>
      <c r="F124" t="str">
        <f t="shared" si="21"/>
        <v>Una práctica de desarrollo de software en la que las/los programadoras/es escriben primero los test para darse objetivos concretos y aclarar su comprensión de cómo se ve "terminado".</v>
      </c>
      <c r="G124">
        <f t="shared" si="22"/>
        <v>0</v>
      </c>
      <c r="H124">
        <f t="shared" si="23"/>
        <v>0</v>
      </c>
      <c r="I124" t="str">
        <f>TRIM(VLOOKUP(A124,English,5,FALSE))</f>
        <v/>
      </c>
      <c r="K124">
        <v>0</v>
      </c>
      <c r="L124">
        <v>1</v>
      </c>
    </row>
    <row r="125" spans="1:12" x14ac:dyDescent="0.25">
      <c r="A125" t="s">
        <v>133</v>
      </c>
      <c r="B125" t="s">
        <v>516</v>
      </c>
      <c r="C125" t="str">
        <f t="shared" si="18"/>
        <v>A collaboration method in which each person thinks individually about a question or problem, then pairs with a partner to pool ideas, and then have one person from each pair present to the whole group.</v>
      </c>
      <c r="D125">
        <f t="shared" si="19"/>
        <v>0</v>
      </c>
      <c r="E125">
        <f t="shared" si="20"/>
        <v>0</v>
      </c>
      <c r="F125" t="str">
        <f t="shared" si="21"/>
        <v>Un método de colaboración en el que cada persona piensa individualmente sobre una pregunta o problema, luego se junta con otra/o compañera/o para compartir ideas, y luego una persona de cada pareja presenta para todo el grupo.</v>
      </c>
      <c r="G125">
        <f t="shared" si="22"/>
        <v>0</v>
      </c>
      <c r="H125">
        <f t="shared" si="23"/>
        <v>0</v>
      </c>
      <c r="I125" t="str">
        <f>TRIM(VLOOKUP(A125,English,5,FALSE))</f>
        <v/>
      </c>
      <c r="J125" t="s">
        <v>364</v>
      </c>
      <c r="K125">
        <v>1</v>
      </c>
      <c r="L125">
        <v>1</v>
      </c>
    </row>
    <row r="126" spans="1:12" x14ac:dyDescent="0.25">
      <c r="A126" t="s">
        <v>134</v>
      </c>
      <c r="B126" t="s">
        <v>504</v>
      </c>
      <c r="C126" t="str">
        <f t="shared" si="18"/>
        <v>Applying knowledge learned in one context to problems in another context</v>
      </c>
      <c r="D126" t="str">
        <f t="shared" si="19"/>
        <v>near transfer.</v>
      </c>
      <c r="E126" t="str">
        <f t="shared" si="20"/>
        <v>far transfer.</v>
      </c>
      <c r="F126" t="str">
        <f t="shared" si="21"/>
        <v>Aplicar el conocimiento aprendido en un contexto a problemas en otro contexto.</v>
      </c>
      <c r="G126" t="str">
        <f t="shared" si="22"/>
        <v>Transferencia cercana.</v>
      </c>
      <c r="H126" t="str">
        <f t="shared" si="23"/>
        <v>Transferencia lejana.</v>
      </c>
      <c r="I126" t="str">
        <f>TRIM(VLOOKUP(A126,English,5,FALSE))</f>
        <v/>
      </c>
      <c r="J126" t="s">
        <v>364</v>
      </c>
      <c r="K126">
        <v>1</v>
      </c>
      <c r="L126">
        <v>1</v>
      </c>
    </row>
    <row r="127" spans="1:12" x14ac:dyDescent="0.25">
      <c r="A127" t="s">
        <v>135</v>
      </c>
      <c r="B127" t="s">
        <v>414</v>
      </c>
      <c r="C127" t="str">
        <f t="shared" si="18"/>
        <v>The improvement in recall that occurs when practice uses activities similar to those used in testing.</v>
      </c>
      <c r="D127">
        <f t="shared" si="19"/>
        <v>0</v>
      </c>
      <c r="E127">
        <f t="shared" si="20"/>
        <v>0</v>
      </c>
      <c r="F127" t="str">
        <f t="shared" si="21"/>
        <v>La mejora en  recordar que ocurre cuando la práctica utiliza actividades similares a las utilizadas en los test.</v>
      </c>
      <c r="G127">
        <f t="shared" si="22"/>
        <v>0</v>
      </c>
      <c r="H127">
        <f t="shared" si="23"/>
        <v>0</v>
      </c>
      <c r="I127" t="str">
        <f>TRIM(VLOOKUP(A127,English,5,FALSE))</f>
        <v/>
      </c>
      <c r="J127" t="s">
        <v>364</v>
      </c>
      <c r="K127">
        <v>1</v>
      </c>
      <c r="L127">
        <v>1</v>
      </c>
    </row>
    <row r="128" spans="1:12" x14ac:dyDescent="0.25">
      <c r="A128" t="s">
        <v>136</v>
      </c>
      <c r="B128" t="s">
        <v>166</v>
      </c>
      <c r="C128" t="str">
        <f t="shared" si="18"/>
        <v>A lesson intended to help someone improve their general understanding of a subject.</v>
      </c>
      <c r="D128">
        <f t="shared" si="19"/>
        <v>0</v>
      </c>
      <c r="E128">
        <f t="shared" si="20"/>
        <v>0</v>
      </c>
      <c r="F128" t="str">
        <f t="shared" si="21"/>
        <v>Una lección destinada a ayudar a alguien a mejorar su comprensión general de un tema.</v>
      </c>
      <c r="G128">
        <f t="shared" si="22"/>
        <v>0</v>
      </c>
      <c r="H128">
        <f t="shared" si="23"/>
        <v>0</v>
      </c>
      <c r="I128" t="str">
        <f>TRIM(VLOOKUP(A128,English,5,FALSE))</f>
        <v/>
      </c>
      <c r="K128">
        <v>1</v>
      </c>
      <c r="L128">
        <v>1</v>
      </c>
    </row>
    <row r="129" spans="1:12" x14ac:dyDescent="0.25">
      <c r="A129" t="s">
        <v>137</v>
      </c>
      <c r="B129" t="s">
        <v>137</v>
      </c>
      <c r="C129" t="str">
        <f t="shared" si="18"/>
        <v>Having a group of people decide moment by moment or line by line what to add to a program next.</v>
      </c>
      <c r="D129">
        <f t="shared" si="19"/>
        <v>0</v>
      </c>
      <c r="E129">
        <f t="shared" si="20"/>
        <v>0</v>
      </c>
      <c r="F129" t="str">
        <f t="shared" si="21"/>
        <v>Hacer que un grupo de personas decida momento a momento o línea por línea qué agregarle a un programa a continuación.</v>
      </c>
      <c r="G129">
        <f t="shared" si="22"/>
        <v>0</v>
      </c>
      <c r="H129">
        <f t="shared" si="23"/>
        <v>0</v>
      </c>
      <c r="I129" t="str">
        <f>TRIM(VLOOKUP(A129,English,5,FALSE))</f>
        <v/>
      </c>
      <c r="K129">
        <v>0</v>
      </c>
      <c r="L129">
        <v>1</v>
      </c>
    </row>
    <row r="130" spans="1:12" x14ac:dyDescent="0.25">
      <c r="A130" t="s">
        <v>138</v>
      </c>
      <c r="B130" t="s">
        <v>214</v>
      </c>
      <c r="C130" t="str">
        <f t="shared" si="18"/>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TRIM(VLOOKUP(A130,English,5,FALSE))</f>
        <v/>
      </c>
      <c r="K130">
        <v>1</v>
      </c>
      <c r="L130">
        <v>1</v>
      </c>
    </row>
    <row r="131" spans="1:12" x14ac:dyDescent="0.25">
      <c r="A131" t="s">
        <v>736</v>
      </c>
      <c r="B131" t="s">
        <v>416</v>
      </c>
      <c r="C131" t="str">
        <f t="shared" si="18"/>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TRIM(VLOOKUP(A131,English,5,FALSE))</f>
        <v>ZPD</v>
      </c>
      <c r="J131" t="s">
        <v>364</v>
      </c>
      <c r="K131">
        <v>1</v>
      </c>
      <c r="L131">
        <v>1</v>
      </c>
    </row>
    <row r="132" spans="1:12" x14ac:dyDescent="0.25">
      <c r="A132" t="s">
        <v>121</v>
      </c>
      <c r="B132" t="s">
        <v>210</v>
      </c>
      <c r="J132" t="s">
        <v>161</v>
      </c>
      <c r="K132">
        <v>0</v>
      </c>
      <c r="L132">
        <v>0</v>
      </c>
    </row>
    <row r="133" spans="1:12" x14ac:dyDescent="0.25">
      <c r="A133" s="2" t="s">
        <v>420</v>
      </c>
      <c r="B133" s="2" t="s">
        <v>417</v>
      </c>
      <c r="J133" t="s">
        <v>161</v>
      </c>
      <c r="K133">
        <v>0</v>
      </c>
      <c r="L133">
        <v>0</v>
      </c>
    </row>
    <row r="134" spans="1:12" x14ac:dyDescent="0.25">
      <c r="A134" t="s">
        <v>421</v>
      </c>
      <c r="B134" s="2" t="s">
        <v>417</v>
      </c>
      <c r="J134" t="s">
        <v>161</v>
      </c>
      <c r="K134">
        <v>0</v>
      </c>
      <c r="L134">
        <v>0</v>
      </c>
    </row>
    <row r="135" spans="1:12" x14ac:dyDescent="0.25">
      <c r="A135" s="2" t="s">
        <v>422</v>
      </c>
      <c r="B135" s="2" t="s">
        <v>424</v>
      </c>
      <c r="J135" t="s">
        <v>161</v>
      </c>
      <c r="K135">
        <v>0</v>
      </c>
      <c r="L135">
        <v>0</v>
      </c>
    </row>
    <row r="136" spans="1:12" x14ac:dyDescent="0.25">
      <c r="A136" s="2" t="s">
        <v>423</v>
      </c>
      <c r="B136" s="2" t="s">
        <v>425</v>
      </c>
      <c r="J136" t="s">
        <v>161</v>
      </c>
      <c r="K136">
        <v>0</v>
      </c>
      <c r="L136">
        <v>0</v>
      </c>
    </row>
    <row r="137" spans="1:12" x14ac:dyDescent="0.25">
      <c r="A137" s="2" t="s">
        <v>426</v>
      </c>
      <c r="B137" s="2" t="s">
        <v>427</v>
      </c>
      <c r="J137" t="s">
        <v>161</v>
      </c>
      <c r="K137">
        <v>1</v>
      </c>
      <c r="L137">
        <v>0</v>
      </c>
    </row>
    <row r="138" spans="1:12" x14ac:dyDescent="0.25">
      <c r="A138" t="s">
        <v>428</v>
      </c>
      <c r="B138" t="s">
        <v>429</v>
      </c>
      <c r="J138" t="s">
        <v>161</v>
      </c>
      <c r="K138">
        <v>1</v>
      </c>
      <c r="L138">
        <v>0</v>
      </c>
    </row>
    <row r="139" spans="1:12" x14ac:dyDescent="0.25">
      <c r="A139" s="2" t="s">
        <v>430</v>
      </c>
      <c r="B139" s="2" t="s">
        <v>431</v>
      </c>
      <c r="J139" t="s">
        <v>161</v>
      </c>
      <c r="K139">
        <v>1</v>
      </c>
      <c r="L139">
        <v>0</v>
      </c>
    </row>
    <row r="140" spans="1:12" x14ac:dyDescent="0.25">
      <c r="A140" s="2" t="s">
        <v>432</v>
      </c>
      <c r="B140" s="2" t="s">
        <v>433</v>
      </c>
      <c r="J140" t="s">
        <v>161</v>
      </c>
      <c r="K140">
        <v>0</v>
      </c>
      <c r="L140">
        <v>0</v>
      </c>
    </row>
    <row r="141" spans="1:12" ht="30" x14ac:dyDescent="0.25">
      <c r="A141" s="2" t="s">
        <v>436</v>
      </c>
      <c r="B141" s="2" t="s">
        <v>437</v>
      </c>
      <c r="J141" t="s">
        <v>161</v>
      </c>
      <c r="K141">
        <v>1</v>
      </c>
      <c r="L141">
        <v>0</v>
      </c>
    </row>
    <row r="142" spans="1:12" ht="30" x14ac:dyDescent="0.25">
      <c r="A142" s="2" t="s">
        <v>438</v>
      </c>
      <c r="B142" s="2" t="s">
        <v>439</v>
      </c>
      <c r="J142" t="s">
        <v>161</v>
      </c>
      <c r="K142">
        <v>1</v>
      </c>
      <c r="L142">
        <v>0</v>
      </c>
    </row>
    <row r="143" spans="1:12" x14ac:dyDescent="0.25">
      <c r="A143" s="2" t="s">
        <v>440</v>
      </c>
      <c r="B143" s="2" t="s">
        <v>441</v>
      </c>
      <c r="J143" t="s">
        <v>161</v>
      </c>
      <c r="K143">
        <v>0</v>
      </c>
      <c r="L143">
        <v>0</v>
      </c>
    </row>
    <row r="144" spans="1:12" x14ac:dyDescent="0.25">
      <c r="A144" s="2" t="s">
        <v>442</v>
      </c>
      <c r="B144" s="2" t="s">
        <v>443</v>
      </c>
      <c r="J144" t="s">
        <v>161</v>
      </c>
      <c r="K144">
        <v>0</v>
      </c>
      <c r="L144">
        <v>0</v>
      </c>
    </row>
    <row r="145" spans="1:12" x14ac:dyDescent="0.25">
      <c r="A145" s="2" t="s">
        <v>444</v>
      </c>
      <c r="B145" s="2" t="s">
        <v>445</v>
      </c>
      <c r="J145" t="s">
        <v>161</v>
      </c>
      <c r="K145">
        <v>0</v>
      </c>
      <c r="L145">
        <v>0</v>
      </c>
    </row>
    <row r="146" spans="1:12" x14ac:dyDescent="0.25">
      <c r="A146" s="2" t="s">
        <v>446</v>
      </c>
      <c r="B146" s="2" t="s">
        <v>447</v>
      </c>
      <c r="J146" t="s">
        <v>161</v>
      </c>
      <c r="K146">
        <v>0</v>
      </c>
      <c r="L146">
        <v>0</v>
      </c>
    </row>
    <row r="147" spans="1:12" x14ac:dyDescent="0.25">
      <c r="A147" s="2" t="s">
        <v>561</v>
      </c>
      <c r="B147" s="2" t="s">
        <v>563</v>
      </c>
      <c r="J147" t="s">
        <v>161</v>
      </c>
      <c r="K147">
        <v>0</v>
      </c>
      <c r="L147">
        <v>0</v>
      </c>
    </row>
    <row r="148" spans="1:12" x14ac:dyDescent="0.25">
      <c r="A148" s="2" t="s">
        <v>562</v>
      </c>
      <c r="B148" s="2" t="s">
        <v>564</v>
      </c>
      <c r="J148" t="s">
        <v>161</v>
      </c>
      <c r="K148">
        <v>0</v>
      </c>
      <c r="L148">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topLeftCell="A2" workbookViewId="0">
      <selection activeCell="E1" sqref="E1:E1048576"/>
    </sheetView>
  </sheetViews>
  <sheetFormatPr baseColWidth="10" defaultRowHeight="15" x14ac:dyDescent="0.25"/>
  <cols>
    <col min="1" max="1" width="44.85546875" customWidth="1"/>
    <col min="2" max="2" width="53.85546875" customWidth="1"/>
    <col min="3" max="3" width="27.140625" bestFit="1" customWidth="1"/>
    <col min="4" max="4" width="36.85546875" bestFit="1" customWidth="1"/>
  </cols>
  <sheetData>
    <row r="1" spans="1:5" x14ac:dyDescent="0.25">
      <c r="A1" s="3" t="s">
        <v>1</v>
      </c>
      <c r="B1" s="3" t="s">
        <v>448</v>
      </c>
      <c r="C1" s="3" t="s">
        <v>220</v>
      </c>
      <c r="D1" s="3" t="s">
        <v>221</v>
      </c>
      <c r="E1" s="3" t="s">
        <v>726</v>
      </c>
    </row>
    <row r="2" spans="1:5" x14ac:dyDescent="0.25">
      <c r="A2" t="s">
        <v>185</v>
      </c>
      <c r="B2" t="s">
        <v>449</v>
      </c>
      <c r="C2" t="s">
        <v>192</v>
      </c>
    </row>
    <row r="3" spans="1:5" x14ac:dyDescent="0.25">
      <c r="A3" t="s">
        <v>186</v>
      </c>
      <c r="B3" t="s">
        <v>450</v>
      </c>
      <c r="C3" t="s">
        <v>156</v>
      </c>
    </row>
    <row r="4" spans="1:5" x14ac:dyDescent="0.25">
      <c r="A4" t="s">
        <v>187</v>
      </c>
      <c r="B4" t="s">
        <v>451</v>
      </c>
      <c r="C4" t="s">
        <v>204</v>
      </c>
    </row>
    <row r="5" spans="1:5" x14ac:dyDescent="0.25">
      <c r="A5" t="s">
        <v>183</v>
      </c>
      <c r="B5" t="s">
        <v>452</v>
      </c>
    </row>
    <row r="6" spans="1:5" x14ac:dyDescent="0.25">
      <c r="A6" t="s">
        <v>184</v>
      </c>
      <c r="B6" t="s">
        <v>453</v>
      </c>
    </row>
    <row r="7" spans="1:5" x14ac:dyDescent="0.25">
      <c r="A7" t="s">
        <v>355</v>
      </c>
      <c r="B7" t="s">
        <v>454</v>
      </c>
    </row>
    <row r="8" spans="1:5" x14ac:dyDescent="0.25">
      <c r="A8" t="s">
        <v>356</v>
      </c>
      <c r="B8" t="s">
        <v>455</v>
      </c>
    </row>
    <row r="9" spans="1:5" x14ac:dyDescent="0.25">
      <c r="A9" t="s">
        <v>180</v>
      </c>
      <c r="B9" t="s">
        <v>456</v>
      </c>
      <c r="C9" t="s">
        <v>193</v>
      </c>
    </row>
    <row r="10" spans="1:5" x14ac:dyDescent="0.25">
      <c r="A10" t="s">
        <v>181</v>
      </c>
      <c r="B10" t="s">
        <v>457</v>
      </c>
    </row>
    <row r="11" spans="1:5" x14ac:dyDescent="0.25">
      <c r="A11" t="s">
        <v>357</v>
      </c>
      <c r="B11" t="s">
        <v>458</v>
      </c>
    </row>
    <row r="12" spans="1:5" x14ac:dyDescent="0.25">
      <c r="A12" t="s">
        <v>418</v>
      </c>
      <c r="B12" t="s">
        <v>459</v>
      </c>
    </row>
    <row r="13" spans="1:5" x14ac:dyDescent="0.25">
      <c r="A13" t="s">
        <v>182</v>
      </c>
      <c r="B13" t="s">
        <v>460</v>
      </c>
    </row>
    <row r="14" spans="1:5" x14ac:dyDescent="0.25">
      <c r="A14" t="s">
        <v>358</v>
      </c>
      <c r="B14" t="s">
        <v>461</v>
      </c>
    </row>
    <row r="15" spans="1:5" x14ac:dyDescent="0.25">
      <c r="A15" t="s">
        <v>140</v>
      </c>
      <c r="B15" t="s">
        <v>462</v>
      </c>
    </row>
    <row r="16" spans="1:5" x14ac:dyDescent="0.25">
      <c r="A16" t="s">
        <v>179</v>
      </c>
      <c r="B16" t="s">
        <v>463</v>
      </c>
    </row>
    <row r="17" spans="1:5" x14ac:dyDescent="0.25">
      <c r="A17" t="s">
        <v>188</v>
      </c>
      <c r="B17" t="s">
        <v>579</v>
      </c>
    </row>
    <row r="18" spans="1:5" x14ac:dyDescent="0.25">
      <c r="A18" t="s">
        <v>189</v>
      </c>
      <c r="B18" t="s">
        <v>464</v>
      </c>
      <c r="C18" t="s">
        <v>385</v>
      </c>
    </row>
    <row r="19" spans="1:5" x14ac:dyDescent="0.25">
      <c r="A19" t="s">
        <v>217</v>
      </c>
      <c r="B19" t="s">
        <v>465</v>
      </c>
    </row>
    <row r="20" spans="1:5" x14ac:dyDescent="0.25">
      <c r="A20" t="s">
        <v>359</v>
      </c>
      <c r="B20" t="s">
        <v>466</v>
      </c>
    </row>
    <row r="21" spans="1:5" x14ac:dyDescent="0.25">
      <c r="A21" t="s">
        <v>369</v>
      </c>
      <c r="B21" t="s">
        <v>467</v>
      </c>
      <c r="C21" t="s">
        <v>202</v>
      </c>
      <c r="D21" s="2" t="s">
        <v>371</v>
      </c>
    </row>
    <row r="22" spans="1:5" x14ac:dyDescent="0.25">
      <c r="A22" t="s">
        <v>141</v>
      </c>
      <c r="B22" t="s">
        <v>468</v>
      </c>
    </row>
    <row r="23" spans="1:5" x14ac:dyDescent="0.25">
      <c r="A23" t="s">
        <v>360</v>
      </c>
      <c r="B23" t="s">
        <v>469</v>
      </c>
    </row>
    <row r="24" spans="1:5" x14ac:dyDescent="0.25">
      <c r="A24" t="s">
        <v>142</v>
      </c>
      <c r="B24" t="s">
        <v>470</v>
      </c>
    </row>
    <row r="25" spans="1:5" x14ac:dyDescent="0.25">
      <c r="A25" t="s">
        <v>143</v>
      </c>
      <c r="B25" t="s">
        <v>471</v>
      </c>
    </row>
    <row r="26" spans="1:5" x14ac:dyDescent="0.25">
      <c r="A26" t="s">
        <v>144</v>
      </c>
      <c r="B26" t="s">
        <v>472</v>
      </c>
    </row>
    <row r="27" spans="1:5" x14ac:dyDescent="0.25">
      <c r="A27" t="s">
        <v>361</v>
      </c>
      <c r="B27" t="s">
        <v>473</v>
      </c>
      <c r="C27" t="s">
        <v>394</v>
      </c>
      <c r="D27" t="s">
        <v>384</v>
      </c>
    </row>
    <row r="28" spans="1:5" x14ac:dyDescent="0.25">
      <c r="A28" t="s">
        <v>362</v>
      </c>
      <c r="B28" t="s">
        <v>474</v>
      </c>
    </row>
    <row r="29" spans="1:5" x14ac:dyDescent="0.25">
      <c r="A29" t="s">
        <v>363</v>
      </c>
      <c r="B29" t="s">
        <v>475</v>
      </c>
    </row>
    <row r="30" spans="1:5" x14ac:dyDescent="0.25">
      <c r="A30" t="s">
        <v>365</v>
      </c>
      <c r="B30" t="s">
        <v>476</v>
      </c>
      <c r="E30" t="s">
        <v>737</v>
      </c>
    </row>
    <row r="31" spans="1:5" x14ac:dyDescent="0.25">
      <c r="A31" t="s">
        <v>145</v>
      </c>
      <c r="B31" t="s">
        <v>477</v>
      </c>
      <c r="E31" t="s">
        <v>38</v>
      </c>
    </row>
    <row r="32" spans="1:5" x14ac:dyDescent="0.25">
      <c r="A32" t="s">
        <v>146</v>
      </c>
      <c r="B32" t="s">
        <v>478</v>
      </c>
      <c r="E32" t="s">
        <v>39</v>
      </c>
    </row>
    <row r="33" spans="1:5" x14ac:dyDescent="0.25">
      <c r="A33" t="s">
        <v>147</v>
      </c>
      <c r="B33" t="s">
        <v>479</v>
      </c>
      <c r="E33" t="s">
        <v>40</v>
      </c>
    </row>
    <row r="34" spans="1:5" x14ac:dyDescent="0.25">
      <c r="A34" t="s">
        <v>389</v>
      </c>
      <c r="B34" t="s">
        <v>480</v>
      </c>
    </row>
    <row r="35" spans="1:5" x14ac:dyDescent="0.25">
      <c r="A35" t="s">
        <v>390</v>
      </c>
      <c r="B35" t="s">
        <v>481</v>
      </c>
    </row>
    <row r="36" spans="1:5" x14ac:dyDescent="0.25">
      <c r="A36" t="s">
        <v>391</v>
      </c>
      <c r="B36" t="s">
        <v>482</v>
      </c>
    </row>
    <row r="37" spans="1:5" x14ac:dyDescent="0.25">
      <c r="A37" t="s">
        <v>215</v>
      </c>
      <c r="B37" t="s">
        <v>483</v>
      </c>
    </row>
    <row r="38" spans="1:5" x14ac:dyDescent="0.25">
      <c r="A38" t="s">
        <v>392</v>
      </c>
      <c r="B38" t="s">
        <v>484</v>
      </c>
    </row>
    <row r="39" spans="1:5" x14ac:dyDescent="0.25">
      <c r="A39" t="s">
        <v>216</v>
      </c>
      <c r="B39" t="s">
        <v>485</v>
      </c>
    </row>
    <row r="40" spans="1:5" x14ac:dyDescent="0.25">
      <c r="A40" t="s">
        <v>366</v>
      </c>
      <c r="B40" t="s">
        <v>486</v>
      </c>
      <c r="C40" t="s">
        <v>399</v>
      </c>
    </row>
    <row r="41" spans="1:5" x14ac:dyDescent="0.25">
      <c r="A41" t="s">
        <v>367</v>
      </c>
      <c r="B41" t="s">
        <v>487</v>
      </c>
    </row>
    <row r="42" spans="1:5" x14ac:dyDescent="0.25">
      <c r="A42" t="s">
        <v>375</v>
      </c>
      <c r="B42" t="s">
        <v>488</v>
      </c>
    </row>
    <row r="43" spans="1:5" x14ac:dyDescent="0.25">
      <c r="A43" t="s">
        <v>489</v>
      </c>
      <c r="B43" t="s">
        <v>490</v>
      </c>
    </row>
    <row r="44" spans="1:5" x14ac:dyDescent="0.25">
      <c r="A44" t="s">
        <v>491</v>
      </c>
      <c r="B44" t="s">
        <v>492</v>
      </c>
    </row>
    <row r="45" spans="1:5" ht="45" x14ac:dyDescent="0.25">
      <c r="A45" s="2" t="s">
        <v>419</v>
      </c>
      <c r="B45" s="2" t="s">
        <v>493</v>
      </c>
      <c r="C45" t="s">
        <v>368</v>
      </c>
      <c r="D45" t="s">
        <v>202</v>
      </c>
    </row>
    <row r="46" spans="1:5" x14ac:dyDescent="0.25">
      <c r="A46" t="s">
        <v>190</v>
      </c>
      <c r="B46" t="s">
        <v>494</v>
      </c>
    </row>
    <row r="47" spans="1:5" x14ac:dyDescent="0.25">
      <c r="A47" t="s">
        <v>372</v>
      </c>
      <c r="B47" t="s">
        <v>495</v>
      </c>
    </row>
    <row r="48" spans="1:5" x14ac:dyDescent="0.25">
      <c r="A48" t="s">
        <v>376</v>
      </c>
      <c r="B48" t="s">
        <v>496</v>
      </c>
    </row>
    <row r="49" spans="1:4" x14ac:dyDescent="0.25">
      <c r="A49" t="s">
        <v>191</v>
      </c>
      <c r="B49" t="s">
        <v>497</v>
      </c>
    </row>
    <row r="50" spans="1:4" x14ac:dyDescent="0.25">
      <c r="A50" t="s">
        <v>498</v>
      </c>
      <c r="B50" t="s">
        <v>499</v>
      </c>
      <c r="C50" t="s">
        <v>370</v>
      </c>
    </row>
    <row r="51" spans="1:4" x14ac:dyDescent="0.25">
      <c r="A51" t="s">
        <v>500</v>
      </c>
      <c r="B51" t="s">
        <v>501</v>
      </c>
      <c r="C51" t="s">
        <v>409</v>
      </c>
    </row>
    <row r="52" spans="1:4" x14ac:dyDescent="0.25">
      <c r="A52" t="s">
        <v>192</v>
      </c>
      <c r="B52" t="s">
        <v>502</v>
      </c>
      <c r="C52" t="s">
        <v>185</v>
      </c>
    </row>
    <row r="53" spans="1:4" x14ac:dyDescent="0.25">
      <c r="A53" t="s">
        <v>377</v>
      </c>
      <c r="B53" t="s">
        <v>503</v>
      </c>
      <c r="C53" t="s">
        <v>504</v>
      </c>
    </row>
    <row r="54" spans="1:4" x14ac:dyDescent="0.25">
      <c r="A54" t="s">
        <v>193</v>
      </c>
      <c r="B54" t="s">
        <v>506</v>
      </c>
      <c r="C54" t="s">
        <v>180</v>
      </c>
    </row>
    <row r="55" spans="1:4" x14ac:dyDescent="0.25">
      <c r="A55" t="s">
        <v>378</v>
      </c>
      <c r="B55" t="s">
        <v>508</v>
      </c>
      <c r="C55" t="s">
        <v>396</v>
      </c>
    </row>
    <row r="56" spans="1:4" x14ac:dyDescent="0.25">
      <c r="A56" t="s">
        <v>379</v>
      </c>
      <c r="B56" t="s">
        <v>517</v>
      </c>
    </row>
    <row r="57" spans="1:4" x14ac:dyDescent="0.25">
      <c r="A57" t="s">
        <v>393</v>
      </c>
      <c r="B57" t="s">
        <v>518</v>
      </c>
    </row>
    <row r="58" spans="1:4" x14ac:dyDescent="0.25">
      <c r="A58" t="s">
        <v>380</v>
      </c>
      <c r="B58" t="s">
        <v>519</v>
      </c>
    </row>
    <row r="59" spans="1:4" x14ac:dyDescent="0.25">
      <c r="A59" t="s">
        <v>194</v>
      </c>
      <c r="B59" t="s">
        <v>520</v>
      </c>
      <c r="C59" t="s">
        <v>164</v>
      </c>
    </row>
    <row r="60" spans="1:4" x14ac:dyDescent="0.25">
      <c r="A60" t="s">
        <v>521</v>
      </c>
      <c r="B60" t="s">
        <v>522</v>
      </c>
    </row>
    <row r="61" spans="1:4" x14ac:dyDescent="0.25">
      <c r="A61" t="s">
        <v>68</v>
      </c>
      <c r="B61" t="s">
        <v>523</v>
      </c>
    </row>
    <row r="62" spans="1:4" x14ac:dyDescent="0.25">
      <c r="A62" t="s">
        <v>394</v>
      </c>
      <c r="B62" t="s">
        <v>524</v>
      </c>
      <c r="C62" t="s">
        <v>382</v>
      </c>
      <c r="D62" t="s">
        <v>383</v>
      </c>
    </row>
    <row r="63" spans="1:4" x14ac:dyDescent="0.25">
      <c r="A63" t="s">
        <v>195</v>
      </c>
      <c r="B63" t="s">
        <v>525</v>
      </c>
    </row>
    <row r="64" spans="1:4" x14ac:dyDescent="0.25">
      <c r="A64" t="s">
        <v>395</v>
      </c>
      <c r="B64" t="s">
        <v>526</v>
      </c>
    </row>
    <row r="65" spans="1:5" x14ac:dyDescent="0.25">
      <c r="A65" t="s">
        <v>396</v>
      </c>
      <c r="B65" t="s">
        <v>527</v>
      </c>
      <c r="C65" t="s">
        <v>378</v>
      </c>
    </row>
    <row r="66" spans="1:5" x14ac:dyDescent="0.25">
      <c r="A66" t="s">
        <v>397</v>
      </c>
      <c r="B66" t="s">
        <v>528</v>
      </c>
    </row>
    <row r="67" spans="1:5" x14ac:dyDescent="0.25">
      <c r="A67" t="s">
        <v>74</v>
      </c>
      <c r="B67" t="s">
        <v>529</v>
      </c>
    </row>
    <row r="68" spans="1:5" x14ac:dyDescent="0.25">
      <c r="A68" t="s">
        <v>401</v>
      </c>
      <c r="B68" t="s">
        <v>531</v>
      </c>
    </row>
    <row r="69" spans="1:5" x14ac:dyDescent="0.25">
      <c r="A69" t="s">
        <v>402</v>
      </c>
      <c r="B69" t="s">
        <v>532</v>
      </c>
    </row>
    <row r="70" spans="1:5" x14ac:dyDescent="0.25">
      <c r="A70" t="s">
        <v>196</v>
      </c>
      <c r="B70" t="s">
        <v>533</v>
      </c>
    </row>
    <row r="71" spans="1:5" x14ac:dyDescent="0.25">
      <c r="A71" t="s">
        <v>149</v>
      </c>
      <c r="B71" t="s">
        <v>534</v>
      </c>
    </row>
    <row r="72" spans="1:5" x14ac:dyDescent="0.25">
      <c r="A72" t="s">
        <v>400</v>
      </c>
      <c r="B72" t="s">
        <v>535</v>
      </c>
    </row>
    <row r="73" spans="1:5" x14ac:dyDescent="0.25">
      <c r="A73" t="s">
        <v>399</v>
      </c>
      <c r="B73" t="s">
        <v>536</v>
      </c>
      <c r="C73" t="s">
        <v>366</v>
      </c>
    </row>
    <row r="74" spans="1:5" x14ac:dyDescent="0.25">
      <c r="A74" t="s">
        <v>398</v>
      </c>
      <c r="B74" t="s">
        <v>539</v>
      </c>
      <c r="C74" t="s">
        <v>140</v>
      </c>
    </row>
    <row r="75" spans="1:5" x14ac:dyDescent="0.25">
      <c r="A75" t="s">
        <v>370</v>
      </c>
      <c r="B75" t="s">
        <v>541</v>
      </c>
      <c r="C75" t="s">
        <v>148</v>
      </c>
    </row>
    <row r="76" spans="1:5" x14ac:dyDescent="0.25">
      <c r="A76" t="s">
        <v>150</v>
      </c>
      <c r="B76" t="s">
        <v>542</v>
      </c>
    </row>
    <row r="77" spans="1:5" x14ac:dyDescent="0.25">
      <c r="A77" t="s">
        <v>197</v>
      </c>
      <c r="B77" t="s">
        <v>543</v>
      </c>
    </row>
    <row r="78" spans="1:5" x14ac:dyDescent="0.25">
      <c r="A78" t="s">
        <v>600</v>
      </c>
      <c r="B78" t="s">
        <v>544</v>
      </c>
    </row>
    <row r="79" spans="1:5" x14ac:dyDescent="0.25">
      <c r="A79" t="s">
        <v>198</v>
      </c>
      <c r="B79" t="s">
        <v>545</v>
      </c>
    </row>
    <row r="80" spans="1:5" x14ac:dyDescent="0.25">
      <c r="A80" t="s">
        <v>727</v>
      </c>
      <c r="B80" t="s">
        <v>546</v>
      </c>
      <c r="E80" t="s">
        <v>728</v>
      </c>
    </row>
    <row r="81" spans="1:5" x14ac:dyDescent="0.25">
      <c r="A81" t="s">
        <v>386</v>
      </c>
      <c r="B81" t="s">
        <v>540</v>
      </c>
    </row>
    <row r="82" spans="1:5" x14ac:dyDescent="0.25">
      <c r="A82" t="s">
        <v>387</v>
      </c>
      <c r="B82" t="s">
        <v>547</v>
      </c>
    </row>
    <row r="83" spans="1:5" x14ac:dyDescent="0.25">
      <c r="A83" t="s">
        <v>385</v>
      </c>
      <c r="B83" t="s">
        <v>548</v>
      </c>
      <c r="C83" t="s">
        <v>189</v>
      </c>
    </row>
    <row r="84" spans="1:5" x14ac:dyDescent="0.25">
      <c r="A84" t="s">
        <v>199</v>
      </c>
      <c r="B84" t="s">
        <v>550</v>
      </c>
    </row>
    <row r="85" spans="1:5" x14ac:dyDescent="0.25">
      <c r="A85" t="s">
        <v>200</v>
      </c>
      <c r="B85" t="s">
        <v>549</v>
      </c>
      <c r="C85" t="s">
        <v>162</v>
      </c>
    </row>
    <row r="86" spans="1:5" x14ac:dyDescent="0.25">
      <c r="A86" t="s">
        <v>151</v>
      </c>
      <c r="B86" t="s">
        <v>551</v>
      </c>
    </row>
    <row r="87" spans="1:5" x14ac:dyDescent="0.25">
      <c r="A87" t="s">
        <v>201</v>
      </c>
      <c r="B87" t="s">
        <v>552</v>
      </c>
    </row>
    <row r="88" spans="1:5" x14ac:dyDescent="0.25">
      <c r="A88" t="s">
        <v>152</v>
      </c>
      <c r="B88" t="s">
        <v>553</v>
      </c>
      <c r="E88" t="s">
        <v>732</v>
      </c>
    </row>
    <row r="89" spans="1:5" x14ac:dyDescent="0.25">
      <c r="A89" t="s">
        <v>153</v>
      </c>
      <c r="B89" t="s">
        <v>554</v>
      </c>
    </row>
    <row r="90" spans="1:5" x14ac:dyDescent="0.25">
      <c r="A90" t="s">
        <v>154</v>
      </c>
      <c r="B90" t="s">
        <v>555</v>
      </c>
    </row>
    <row r="91" spans="1:5" x14ac:dyDescent="0.25">
      <c r="A91" t="s">
        <v>403</v>
      </c>
      <c r="B91" t="s">
        <v>556</v>
      </c>
    </row>
    <row r="92" spans="1:5" x14ac:dyDescent="0.25">
      <c r="A92" t="s">
        <v>405</v>
      </c>
      <c r="B92" t="s">
        <v>557</v>
      </c>
    </row>
    <row r="93" spans="1:5" x14ac:dyDescent="0.25">
      <c r="A93" t="s">
        <v>404</v>
      </c>
      <c r="B93" t="s">
        <v>558</v>
      </c>
      <c r="C93" t="s">
        <v>504</v>
      </c>
    </row>
    <row r="94" spans="1:5" x14ac:dyDescent="0.25">
      <c r="A94" t="s">
        <v>155</v>
      </c>
      <c r="B94" t="s">
        <v>559</v>
      </c>
    </row>
    <row r="95" spans="1:5" x14ac:dyDescent="0.25">
      <c r="A95" t="s">
        <v>434</v>
      </c>
      <c r="B95" t="s">
        <v>560</v>
      </c>
      <c r="C95" t="s">
        <v>368</v>
      </c>
      <c r="D95" t="s">
        <v>435</v>
      </c>
    </row>
    <row r="96" spans="1:5" x14ac:dyDescent="0.25">
      <c r="A96" t="s">
        <v>514</v>
      </c>
      <c r="B96" t="s">
        <v>566</v>
      </c>
    </row>
    <row r="97" spans="1:5" x14ac:dyDescent="0.25">
      <c r="A97" t="s">
        <v>406</v>
      </c>
      <c r="B97" t="s">
        <v>565</v>
      </c>
    </row>
    <row r="98" spans="1:5" x14ac:dyDescent="0.25">
      <c r="A98" t="s">
        <v>203</v>
      </c>
      <c r="B98" t="s">
        <v>567</v>
      </c>
    </row>
    <row r="99" spans="1:5" x14ac:dyDescent="0.25">
      <c r="A99" t="s">
        <v>156</v>
      </c>
      <c r="B99" t="s">
        <v>568</v>
      </c>
    </row>
    <row r="100" spans="1:5" x14ac:dyDescent="0.25">
      <c r="A100" t="s">
        <v>204</v>
      </c>
      <c r="B100" t="s">
        <v>569</v>
      </c>
      <c r="C100" t="s">
        <v>187</v>
      </c>
    </row>
    <row r="101" spans="1:5" x14ac:dyDescent="0.25">
      <c r="A101" t="s">
        <v>384</v>
      </c>
      <c r="B101" t="s">
        <v>571</v>
      </c>
      <c r="C101" t="s">
        <v>361</v>
      </c>
      <c r="D101" t="s">
        <v>381</v>
      </c>
      <c r="E101" t="s">
        <v>734</v>
      </c>
    </row>
    <row r="102" spans="1:5" x14ac:dyDescent="0.25">
      <c r="A102" t="s">
        <v>157</v>
      </c>
      <c r="B102" t="s">
        <v>572</v>
      </c>
    </row>
    <row r="103" spans="1:5" x14ac:dyDescent="0.25">
      <c r="A103" t="s">
        <v>205</v>
      </c>
      <c r="B103" t="s">
        <v>602</v>
      </c>
      <c r="C103" t="s">
        <v>200</v>
      </c>
    </row>
    <row r="104" spans="1:5" x14ac:dyDescent="0.25">
      <c r="A104" t="s">
        <v>158</v>
      </c>
      <c r="B104" t="s">
        <v>575</v>
      </c>
    </row>
    <row r="105" spans="1:5" x14ac:dyDescent="0.25">
      <c r="A105" t="s">
        <v>206</v>
      </c>
      <c r="B105" t="s">
        <v>574</v>
      </c>
      <c r="C105" t="s">
        <v>215</v>
      </c>
    </row>
    <row r="106" spans="1:5" x14ac:dyDescent="0.25">
      <c r="A106" t="s">
        <v>159</v>
      </c>
      <c r="B106" t="s">
        <v>576</v>
      </c>
    </row>
    <row r="107" spans="1:5" x14ac:dyDescent="0.25">
      <c r="A107" t="s">
        <v>207</v>
      </c>
      <c r="B107" t="s">
        <v>577</v>
      </c>
    </row>
    <row r="108" spans="1:5" x14ac:dyDescent="0.25">
      <c r="A108" t="s">
        <v>208</v>
      </c>
      <c r="B108" t="s">
        <v>577</v>
      </c>
      <c r="C108" t="s">
        <v>416</v>
      </c>
    </row>
    <row r="109" spans="1:5" x14ac:dyDescent="0.25">
      <c r="A109" t="s">
        <v>160</v>
      </c>
      <c r="B109" s="5" t="s">
        <v>578</v>
      </c>
    </row>
    <row r="110" spans="1:5" x14ac:dyDescent="0.25">
      <c r="A110" t="s">
        <v>407</v>
      </c>
      <c r="B110" s="5" t="s">
        <v>580</v>
      </c>
    </row>
    <row r="111" spans="1:5" x14ac:dyDescent="0.25">
      <c r="A111" t="s">
        <v>408</v>
      </c>
      <c r="B111" s="5" t="s">
        <v>601</v>
      </c>
      <c r="C111" t="s">
        <v>390</v>
      </c>
    </row>
    <row r="112" spans="1:5" x14ac:dyDescent="0.25">
      <c r="A112" t="s">
        <v>209</v>
      </c>
      <c r="B112" t="s">
        <v>581</v>
      </c>
    </row>
    <row r="113" spans="1:5" x14ac:dyDescent="0.25">
      <c r="A113" t="s">
        <v>409</v>
      </c>
      <c r="B113" t="s">
        <v>582</v>
      </c>
    </row>
    <row r="114" spans="1:5" x14ac:dyDescent="0.25">
      <c r="A114" t="s">
        <v>212</v>
      </c>
      <c r="B114" t="s">
        <v>583</v>
      </c>
      <c r="E114" t="s">
        <v>735</v>
      </c>
    </row>
    <row r="115" spans="1:5" x14ac:dyDescent="0.25">
      <c r="A115" t="s">
        <v>410</v>
      </c>
      <c r="B115" t="s">
        <v>584</v>
      </c>
    </row>
    <row r="116" spans="1:5" x14ac:dyDescent="0.25">
      <c r="A116" t="s">
        <v>162</v>
      </c>
      <c r="B116" t="s">
        <v>585</v>
      </c>
    </row>
    <row r="117" spans="1:5" x14ac:dyDescent="0.25">
      <c r="A117" t="s">
        <v>163</v>
      </c>
      <c r="B117" t="s">
        <v>586</v>
      </c>
      <c r="C117" t="s">
        <v>189</v>
      </c>
    </row>
    <row r="118" spans="1:5" x14ac:dyDescent="0.25">
      <c r="A118" t="s">
        <v>213</v>
      </c>
      <c r="B118" t="s">
        <v>587</v>
      </c>
    </row>
    <row r="119" spans="1:5" x14ac:dyDescent="0.25">
      <c r="A119" t="s">
        <v>411</v>
      </c>
      <c r="B119" t="s">
        <v>588</v>
      </c>
    </row>
    <row r="120" spans="1:5" x14ac:dyDescent="0.25">
      <c r="A120" t="s">
        <v>412</v>
      </c>
      <c r="B120" t="s">
        <v>590</v>
      </c>
    </row>
    <row r="121" spans="1:5" x14ac:dyDescent="0.25">
      <c r="A121" t="s">
        <v>164</v>
      </c>
      <c r="B121" t="s">
        <v>589</v>
      </c>
    </row>
    <row r="122" spans="1:5" x14ac:dyDescent="0.25">
      <c r="A122" t="s">
        <v>413</v>
      </c>
      <c r="B122" t="s">
        <v>591</v>
      </c>
    </row>
    <row r="123" spans="1:5" x14ac:dyDescent="0.25">
      <c r="A123" t="s">
        <v>515</v>
      </c>
      <c r="B123" t="s">
        <v>592</v>
      </c>
    </row>
    <row r="124" spans="1:5" x14ac:dyDescent="0.25">
      <c r="A124" t="s">
        <v>165</v>
      </c>
      <c r="B124" t="s">
        <v>593</v>
      </c>
    </row>
    <row r="125" spans="1:5" x14ac:dyDescent="0.25">
      <c r="A125" t="s">
        <v>516</v>
      </c>
      <c r="B125" t="s">
        <v>594</v>
      </c>
    </row>
    <row r="126" spans="1:5" x14ac:dyDescent="0.25">
      <c r="A126" t="s">
        <v>504</v>
      </c>
      <c r="B126" t="s">
        <v>597</v>
      </c>
      <c r="C126" t="s">
        <v>404</v>
      </c>
      <c r="D126" t="s">
        <v>377</v>
      </c>
    </row>
    <row r="127" spans="1:5" x14ac:dyDescent="0.25">
      <c r="A127" t="s">
        <v>414</v>
      </c>
      <c r="B127" t="s">
        <v>595</v>
      </c>
    </row>
    <row r="128" spans="1:5" x14ac:dyDescent="0.25">
      <c r="A128" t="s">
        <v>166</v>
      </c>
      <c r="B128" t="s">
        <v>596</v>
      </c>
    </row>
    <row r="129" spans="1:5" x14ac:dyDescent="0.25">
      <c r="A129" t="s">
        <v>137</v>
      </c>
      <c r="B129" t="s">
        <v>598</v>
      </c>
    </row>
    <row r="130" spans="1:5" x14ac:dyDescent="0.25">
      <c r="A130" t="s">
        <v>214</v>
      </c>
      <c r="B130" t="s">
        <v>603</v>
      </c>
      <c r="C130" t="s">
        <v>162</v>
      </c>
    </row>
    <row r="131" spans="1:5" x14ac:dyDescent="0.25">
      <c r="A131" t="s">
        <v>416</v>
      </c>
      <c r="B131" t="s">
        <v>599</v>
      </c>
      <c r="C131" t="s">
        <v>208</v>
      </c>
      <c r="E131" t="s">
        <v>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2" zoomScale="80" zoomScaleNormal="80" workbookViewId="0">
      <selection activeCell="A2" sqref="A2:D131"/>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339</v>
      </c>
      <c r="C1" s="3" t="s">
        <v>218</v>
      </c>
      <c r="D1" s="3" t="s">
        <v>219</v>
      </c>
      <c r="E1" s="3" t="s">
        <v>726</v>
      </c>
    </row>
    <row r="2" spans="1:5" ht="30" x14ac:dyDescent="0.25">
      <c r="A2" s="1" t="s">
        <v>9</v>
      </c>
      <c r="B2" s="1" t="s">
        <v>222</v>
      </c>
    </row>
    <row r="3" spans="1:5" ht="45" x14ac:dyDescent="0.25">
      <c r="A3" s="1" t="s">
        <v>10</v>
      </c>
      <c r="B3" s="1" t="s">
        <v>337</v>
      </c>
      <c r="C3" t="s">
        <v>343</v>
      </c>
    </row>
    <row r="4" spans="1:5" ht="45" x14ac:dyDescent="0.25">
      <c r="A4" s="1" t="s">
        <v>11</v>
      </c>
      <c r="B4" s="1" t="s">
        <v>338</v>
      </c>
      <c r="C4" t="s">
        <v>167</v>
      </c>
    </row>
    <row r="5" spans="1:5" ht="60" x14ac:dyDescent="0.25">
      <c r="A5" s="1" t="s">
        <v>12</v>
      </c>
      <c r="B5" s="1" t="s">
        <v>223</v>
      </c>
    </row>
    <row r="6" spans="1:5" x14ac:dyDescent="0.25">
      <c r="A6" s="1" t="s">
        <v>13</v>
      </c>
      <c r="B6" s="1" t="s">
        <v>224</v>
      </c>
    </row>
    <row r="7" spans="1:5" ht="30" x14ac:dyDescent="0.25">
      <c r="A7" s="1" t="s">
        <v>14</v>
      </c>
      <c r="B7" s="1" t="s">
        <v>225</v>
      </c>
    </row>
    <row r="8" spans="1:5" ht="30" x14ac:dyDescent="0.25">
      <c r="A8" s="1" t="s">
        <v>15</v>
      </c>
      <c r="B8" s="1" t="s">
        <v>340</v>
      </c>
      <c r="C8" t="s">
        <v>344</v>
      </c>
    </row>
    <row r="9" spans="1:5" ht="45" x14ac:dyDescent="0.25">
      <c r="A9" s="1" t="s">
        <v>16</v>
      </c>
      <c r="B9" s="1" t="s">
        <v>226</v>
      </c>
      <c r="C9" t="s">
        <v>2</v>
      </c>
    </row>
    <row r="10" spans="1:5" x14ac:dyDescent="0.25">
      <c r="A10" s="1" t="s">
        <v>17</v>
      </c>
      <c r="B10" s="1" t="s">
        <v>227</v>
      </c>
    </row>
    <row r="11" spans="1:5" ht="30" x14ac:dyDescent="0.25">
      <c r="A11" s="1" t="s">
        <v>18</v>
      </c>
      <c r="B11" s="1" t="s">
        <v>228</v>
      </c>
    </row>
    <row r="12" spans="1:5" ht="30" x14ac:dyDescent="0.25">
      <c r="A12" s="1" t="s">
        <v>19</v>
      </c>
      <c r="B12" s="1" t="s">
        <v>229</v>
      </c>
    </row>
    <row r="13" spans="1:5" x14ac:dyDescent="0.25">
      <c r="A13" s="1" t="s">
        <v>20</v>
      </c>
      <c r="B13" s="1" t="s">
        <v>230</v>
      </c>
    </row>
    <row r="14" spans="1:5" ht="30" x14ac:dyDescent="0.25">
      <c r="A14" s="1" t="s">
        <v>21</v>
      </c>
      <c r="B14" s="1" t="s">
        <v>231</v>
      </c>
    </row>
    <row r="15" spans="1:5" ht="45" x14ac:dyDescent="0.25">
      <c r="A15" s="1" t="s">
        <v>22</v>
      </c>
      <c r="B15" s="1" t="s">
        <v>232</v>
      </c>
    </row>
    <row r="16" spans="1:5" ht="30" x14ac:dyDescent="0.25">
      <c r="A16" s="1" t="s">
        <v>23</v>
      </c>
      <c r="B16" s="1" t="s">
        <v>233</v>
      </c>
      <c r="C16" t="s">
        <v>3</v>
      </c>
    </row>
    <row r="17" spans="1:5" ht="30" x14ac:dyDescent="0.25">
      <c r="A17" s="1" t="s">
        <v>24</v>
      </c>
      <c r="B17" s="1" t="s">
        <v>234</v>
      </c>
    </row>
    <row r="18" spans="1:5" ht="30" x14ac:dyDescent="0.25">
      <c r="A18" s="1" t="s">
        <v>25</v>
      </c>
      <c r="B18" s="1" t="s">
        <v>235</v>
      </c>
      <c r="C18" t="s">
        <v>4</v>
      </c>
    </row>
    <row r="19" spans="1:5" ht="30" x14ac:dyDescent="0.25">
      <c r="A19" s="1" t="s">
        <v>26</v>
      </c>
      <c r="B19" s="1" t="s">
        <v>236</v>
      </c>
    </row>
    <row r="20" spans="1:5" ht="30" x14ac:dyDescent="0.25">
      <c r="A20" s="1" t="s">
        <v>27</v>
      </c>
      <c r="B20" s="1" t="s">
        <v>237</v>
      </c>
    </row>
    <row r="21" spans="1:5" x14ac:dyDescent="0.25">
      <c r="A21" s="1" t="s">
        <v>28</v>
      </c>
      <c r="B21" s="1" t="s">
        <v>238</v>
      </c>
      <c r="C21" t="s">
        <v>348</v>
      </c>
      <c r="D21" t="s">
        <v>349</v>
      </c>
    </row>
    <row r="22" spans="1:5" ht="30" x14ac:dyDescent="0.25">
      <c r="A22" s="1" t="s">
        <v>29</v>
      </c>
      <c r="B22" s="1" t="s">
        <v>341</v>
      </c>
    </row>
    <row r="23" spans="1:5" ht="45" x14ac:dyDescent="0.25">
      <c r="A23" s="1" t="s">
        <v>30</v>
      </c>
      <c r="B23" s="1" t="s">
        <v>239</v>
      </c>
    </row>
    <row r="24" spans="1:5" ht="30" x14ac:dyDescent="0.25">
      <c r="A24" s="1" t="s">
        <v>31</v>
      </c>
      <c r="B24" s="1" t="s">
        <v>240</v>
      </c>
    </row>
    <row r="25" spans="1:5" ht="45" x14ac:dyDescent="0.25">
      <c r="A25" s="1" t="s">
        <v>32</v>
      </c>
      <c r="B25" s="1" t="s">
        <v>241</v>
      </c>
    </row>
    <row r="26" spans="1:5" x14ac:dyDescent="0.25">
      <c r="A26" s="1" t="s">
        <v>33</v>
      </c>
      <c r="B26" s="1" t="s">
        <v>242</v>
      </c>
    </row>
    <row r="27" spans="1:5" x14ac:dyDescent="0.25">
      <c r="A27" s="1" t="s">
        <v>34</v>
      </c>
      <c r="B27" s="1" t="s">
        <v>243</v>
      </c>
      <c r="C27" t="s">
        <v>350</v>
      </c>
      <c r="D27" t="s">
        <v>178</v>
      </c>
    </row>
    <row r="28" spans="1:5" x14ac:dyDescent="0.25">
      <c r="A28" s="1" t="s">
        <v>35</v>
      </c>
      <c r="B28" s="1" t="s">
        <v>244</v>
      </c>
    </row>
    <row r="29" spans="1:5" ht="30" x14ac:dyDescent="0.25">
      <c r="A29" s="1" t="s">
        <v>36</v>
      </c>
      <c r="B29" s="1" t="s">
        <v>245</v>
      </c>
    </row>
    <row r="30" spans="1:5" ht="30" x14ac:dyDescent="0.25">
      <c r="A30" s="1" t="s">
        <v>37</v>
      </c>
      <c r="B30" s="1" t="s">
        <v>246</v>
      </c>
      <c r="E30" t="s">
        <v>737</v>
      </c>
    </row>
    <row r="31" spans="1:5" ht="30" x14ac:dyDescent="0.25">
      <c r="A31" s="1" t="s">
        <v>38</v>
      </c>
      <c r="B31" s="1" t="s">
        <v>247</v>
      </c>
      <c r="E31" t="s">
        <v>38</v>
      </c>
    </row>
    <row r="32" spans="1:5" ht="30" x14ac:dyDescent="0.25">
      <c r="A32" s="1" t="s">
        <v>39</v>
      </c>
      <c r="B32" s="1" t="s">
        <v>248</v>
      </c>
      <c r="E32" t="s">
        <v>39</v>
      </c>
    </row>
    <row r="33" spans="1:5" ht="30" x14ac:dyDescent="0.25">
      <c r="A33" s="1" t="s">
        <v>40</v>
      </c>
      <c r="B33" s="1" t="s">
        <v>249</v>
      </c>
      <c r="E33" t="s">
        <v>40</v>
      </c>
    </row>
    <row r="34" spans="1:5" ht="30" x14ac:dyDescent="0.25">
      <c r="A34" s="1" t="s">
        <v>41</v>
      </c>
      <c r="B34" s="1" t="s">
        <v>250</v>
      </c>
    </row>
    <row r="35" spans="1:5" x14ac:dyDescent="0.25">
      <c r="A35" s="1" t="s">
        <v>42</v>
      </c>
      <c r="B35" s="1" t="s">
        <v>251</v>
      </c>
    </row>
    <row r="36" spans="1:5" ht="30" x14ac:dyDescent="0.25">
      <c r="A36" s="1" t="s">
        <v>43</v>
      </c>
      <c r="B36" s="1" t="s">
        <v>252</v>
      </c>
    </row>
    <row r="37" spans="1:5" ht="30" x14ac:dyDescent="0.25">
      <c r="A37" s="1" t="s">
        <v>44</v>
      </c>
      <c r="B37" s="1" t="s">
        <v>253</v>
      </c>
    </row>
    <row r="38" spans="1:5" ht="30" x14ac:dyDescent="0.25">
      <c r="A38" s="1" t="s">
        <v>45</v>
      </c>
      <c r="B38" s="1" t="s">
        <v>254</v>
      </c>
    </row>
    <row r="39" spans="1:5" ht="30" x14ac:dyDescent="0.25">
      <c r="A39" s="1" t="s">
        <v>46</v>
      </c>
      <c r="B39" s="1" t="s">
        <v>255</v>
      </c>
    </row>
    <row r="40" spans="1:5" x14ac:dyDescent="0.25">
      <c r="A40" s="1" t="s">
        <v>47</v>
      </c>
      <c r="B40" s="1" t="s">
        <v>256</v>
      </c>
      <c r="C40" t="s">
        <v>347</v>
      </c>
    </row>
    <row r="41" spans="1:5" ht="30" x14ac:dyDescent="0.25">
      <c r="A41" s="1" t="s">
        <v>48</v>
      </c>
      <c r="B41" s="1" t="s">
        <v>257</v>
      </c>
    </row>
    <row r="42" spans="1:5" ht="30" x14ac:dyDescent="0.25">
      <c r="A42" s="1" t="s">
        <v>49</v>
      </c>
      <c r="B42" s="1" t="s">
        <v>258</v>
      </c>
    </row>
    <row r="43" spans="1:5" ht="30" x14ac:dyDescent="0.25">
      <c r="A43" s="1" t="s">
        <v>50</v>
      </c>
      <c r="B43" s="1" t="s">
        <v>259</v>
      </c>
    </row>
    <row r="44" spans="1:5" ht="45" x14ac:dyDescent="0.25">
      <c r="A44" s="1" t="s">
        <v>51</v>
      </c>
      <c r="B44" s="1" t="s">
        <v>260</v>
      </c>
    </row>
    <row r="45" spans="1:5" ht="30" x14ac:dyDescent="0.25">
      <c r="A45" s="1" t="s">
        <v>52</v>
      </c>
      <c r="B45" s="1" t="s">
        <v>342</v>
      </c>
      <c r="C45" t="s">
        <v>177</v>
      </c>
      <c r="D45" t="s">
        <v>176</v>
      </c>
    </row>
    <row r="46" spans="1:5" ht="30" x14ac:dyDescent="0.25">
      <c r="A46" s="1" t="s">
        <v>53</v>
      </c>
      <c r="B46" s="1" t="s">
        <v>261</v>
      </c>
    </row>
    <row r="47" spans="1:5" ht="30" x14ac:dyDescent="0.25">
      <c r="A47" s="1" t="s">
        <v>54</v>
      </c>
      <c r="B47" s="1" t="s">
        <v>262</v>
      </c>
    </row>
    <row r="48" spans="1:5" x14ac:dyDescent="0.25">
      <c r="A48" s="1" t="s">
        <v>55</v>
      </c>
      <c r="B48" s="1" t="s">
        <v>263</v>
      </c>
    </row>
    <row r="49" spans="1:4" x14ac:dyDescent="0.25">
      <c r="A49" s="1" t="s">
        <v>56</v>
      </c>
      <c r="B49" s="1" t="s">
        <v>264</v>
      </c>
    </row>
    <row r="50" spans="1:4" x14ac:dyDescent="0.25">
      <c r="A50" s="1" t="s">
        <v>57</v>
      </c>
      <c r="B50" s="1" t="s">
        <v>265</v>
      </c>
      <c r="C50" t="s">
        <v>168</v>
      </c>
    </row>
    <row r="51" spans="1:4" x14ac:dyDescent="0.25">
      <c r="A51" s="1" t="s">
        <v>58</v>
      </c>
      <c r="B51" s="1" t="s">
        <v>266</v>
      </c>
      <c r="C51" t="s">
        <v>345</v>
      </c>
    </row>
    <row r="52" spans="1:4" ht="45" x14ac:dyDescent="0.25">
      <c r="A52" s="1" t="s">
        <v>59</v>
      </c>
      <c r="B52" s="1" t="s">
        <v>267</v>
      </c>
    </row>
    <row r="53" spans="1:4" ht="30" x14ac:dyDescent="0.25">
      <c r="A53" s="1" t="s">
        <v>60</v>
      </c>
      <c r="B53" s="1" t="s">
        <v>268</v>
      </c>
    </row>
    <row r="54" spans="1:4" ht="45" x14ac:dyDescent="0.25">
      <c r="A54" s="1" t="s">
        <v>61</v>
      </c>
      <c r="B54" s="1" t="s">
        <v>505</v>
      </c>
      <c r="C54" t="s">
        <v>169</v>
      </c>
    </row>
    <row r="55" spans="1:4" ht="30" x14ac:dyDescent="0.25">
      <c r="A55" s="1" t="s">
        <v>62</v>
      </c>
      <c r="B55" s="1" t="s">
        <v>507</v>
      </c>
      <c r="C55" t="s">
        <v>5</v>
      </c>
    </row>
    <row r="56" spans="1:4" ht="30" x14ac:dyDescent="0.25">
      <c r="A56" s="1" t="s">
        <v>63</v>
      </c>
      <c r="B56" s="1" t="s">
        <v>509</v>
      </c>
    </row>
    <row r="57" spans="1:4" ht="30" x14ac:dyDescent="0.25">
      <c r="A57" s="1" t="s">
        <v>64</v>
      </c>
      <c r="B57" s="1" t="s">
        <v>510</v>
      </c>
    </row>
    <row r="58" spans="1:4" x14ac:dyDescent="0.25">
      <c r="A58" s="1" t="s">
        <v>65</v>
      </c>
      <c r="B58" s="1" t="s">
        <v>512</v>
      </c>
    </row>
    <row r="59" spans="1:4" ht="30" x14ac:dyDescent="0.25">
      <c r="A59" s="1" t="s">
        <v>66</v>
      </c>
      <c r="B59" s="1" t="s">
        <v>511</v>
      </c>
      <c r="C59" t="s">
        <v>170</v>
      </c>
    </row>
    <row r="60" spans="1:4" ht="45" x14ac:dyDescent="0.25">
      <c r="A60" s="1" t="s">
        <v>67</v>
      </c>
      <c r="B60" s="1" t="s">
        <v>513</v>
      </c>
    </row>
    <row r="61" spans="1:4" x14ac:dyDescent="0.25">
      <c r="A61" s="1" t="s">
        <v>68</v>
      </c>
      <c r="B61" s="1" t="s">
        <v>269</v>
      </c>
    </row>
    <row r="62" spans="1:4" x14ac:dyDescent="0.25">
      <c r="A62" s="1" t="s">
        <v>69</v>
      </c>
      <c r="B62" s="1" t="s">
        <v>270</v>
      </c>
      <c r="C62" t="s">
        <v>6</v>
      </c>
      <c r="D62" t="s">
        <v>351</v>
      </c>
    </row>
    <row r="63" spans="1:4" x14ac:dyDescent="0.25">
      <c r="A63" s="1" t="s">
        <v>70</v>
      </c>
      <c r="B63" s="1" t="s">
        <v>271</v>
      </c>
    </row>
    <row r="64" spans="1:4" ht="30" x14ac:dyDescent="0.25">
      <c r="A64" s="1" t="s">
        <v>71</v>
      </c>
      <c r="B64" s="1" t="s">
        <v>272</v>
      </c>
    </row>
    <row r="65" spans="1:5" x14ac:dyDescent="0.25">
      <c r="A65" s="1" t="s">
        <v>72</v>
      </c>
      <c r="B65" s="1" t="s">
        <v>273</v>
      </c>
      <c r="C65" t="s">
        <v>346</v>
      </c>
    </row>
    <row r="66" spans="1:5" ht="30" x14ac:dyDescent="0.25">
      <c r="A66" s="1" t="s">
        <v>73</v>
      </c>
      <c r="B66" s="1" t="s">
        <v>274</v>
      </c>
    </row>
    <row r="67" spans="1:5" ht="45" x14ac:dyDescent="0.25">
      <c r="A67" s="1" t="s">
        <v>74</v>
      </c>
      <c r="B67" s="1" t="s">
        <v>275</v>
      </c>
    </row>
    <row r="68" spans="1:5" ht="30" x14ac:dyDescent="0.25">
      <c r="A68" s="1" t="s">
        <v>75</v>
      </c>
      <c r="B68" s="1" t="s">
        <v>530</v>
      </c>
    </row>
    <row r="69" spans="1:5" x14ac:dyDescent="0.25">
      <c r="A69" s="1" t="s">
        <v>76</v>
      </c>
      <c r="B69" s="1" t="s">
        <v>276</v>
      </c>
    </row>
    <row r="70" spans="1:5" ht="30" x14ac:dyDescent="0.25">
      <c r="A70" s="1" t="s">
        <v>77</v>
      </c>
      <c r="B70" s="1" t="s">
        <v>277</v>
      </c>
    </row>
    <row r="71" spans="1:5" x14ac:dyDescent="0.25">
      <c r="A71" s="1" t="s">
        <v>78</v>
      </c>
      <c r="B71" s="1" t="s">
        <v>278</v>
      </c>
    </row>
    <row r="72" spans="1:5" ht="30" x14ac:dyDescent="0.25">
      <c r="A72" s="1" t="s">
        <v>79</v>
      </c>
      <c r="B72" s="1" t="s">
        <v>279</v>
      </c>
    </row>
    <row r="73" spans="1:5" x14ac:dyDescent="0.25">
      <c r="A73" s="1" t="s">
        <v>80</v>
      </c>
      <c r="B73" s="1" t="s">
        <v>280</v>
      </c>
      <c r="C73" t="s">
        <v>171</v>
      </c>
    </row>
    <row r="74" spans="1:5" x14ac:dyDescent="0.25">
      <c r="A74" s="1" t="s">
        <v>81</v>
      </c>
      <c r="B74" s="1" t="s">
        <v>537</v>
      </c>
      <c r="C74" t="s">
        <v>538</v>
      </c>
    </row>
    <row r="75" spans="1:5" x14ac:dyDescent="0.25">
      <c r="A75" s="1" t="s">
        <v>82</v>
      </c>
      <c r="B75" s="1" t="s">
        <v>281</v>
      </c>
      <c r="C75" t="s">
        <v>7</v>
      </c>
    </row>
    <row r="76" spans="1:5" ht="30" x14ac:dyDescent="0.25">
      <c r="A76" s="1" t="s">
        <v>83</v>
      </c>
      <c r="B76" s="1" t="s">
        <v>282</v>
      </c>
    </row>
    <row r="77" spans="1:5" ht="30" x14ac:dyDescent="0.25">
      <c r="A77" s="1" t="s">
        <v>84</v>
      </c>
      <c r="B77" s="1" t="s">
        <v>283</v>
      </c>
    </row>
    <row r="78" spans="1:5" ht="30" x14ac:dyDescent="0.25">
      <c r="A78" s="1" t="s">
        <v>85</v>
      </c>
      <c r="B78" s="1" t="s">
        <v>284</v>
      </c>
    </row>
    <row r="79" spans="1:5" ht="45" x14ac:dyDescent="0.25">
      <c r="A79" s="1" t="s">
        <v>86</v>
      </c>
      <c r="B79" s="1" t="s">
        <v>285</v>
      </c>
    </row>
    <row r="80" spans="1:5" ht="30" x14ac:dyDescent="0.25">
      <c r="A80" s="1" t="s">
        <v>730</v>
      </c>
      <c r="B80" s="1" t="s">
        <v>286</v>
      </c>
      <c r="E80" t="s">
        <v>728</v>
      </c>
    </row>
    <row r="81" spans="1:5" x14ac:dyDescent="0.25">
      <c r="A81" s="1" t="s">
        <v>88</v>
      </c>
      <c r="B81" s="1" t="s">
        <v>287</v>
      </c>
    </row>
    <row r="82" spans="1:5" x14ac:dyDescent="0.25">
      <c r="A82" s="1" t="s">
        <v>89</v>
      </c>
      <c r="B82" s="1" t="s">
        <v>288</v>
      </c>
    </row>
    <row r="83" spans="1:5" ht="30" x14ac:dyDescent="0.25">
      <c r="A83" s="1" t="s">
        <v>90</v>
      </c>
      <c r="B83" s="1" t="s">
        <v>289</v>
      </c>
    </row>
    <row r="84" spans="1:5" ht="30" x14ac:dyDescent="0.25">
      <c r="A84" s="1" t="s">
        <v>91</v>
      </c>
      <c r="B84" s="1" t="s">
        <v>290</v>
      </c>
    </row>
    <row r="85" spans="1:5" ht="30" x14ac:dyDescent="0.25">
      <c r="A85" s="1" t="s">
        <v>92</v>
      </c>
      <c r="B85" s="1" t="s">
        <v>291</v>
      </c>
      <c r="C85" t="s">
        <v>172</v>
      </c>
    </row>
    <row r="86" spans="1:5" ht="30" x14ac:dyDescent="0.25">
      <c r="A86" s="1" t="s">
        <v>93</v>
      </c>
      <c r="B86" s="1" t="s">
        <v>292</v>
      </c>
    </row>
    <row r="87" spans="1:5" ht="30" x14ac:dyDescent="0.25">
      <c r="A87" s="1" t="s">
        <v>94</v>
      </c>
      <c r="B87" s="1" t="s">
        <v>293</v>
      </c>
    </row>
    <row r="88" spans="1:5" ht="30" x14ac:dyDescent="0.25">
      <c r="A88" s="1" t="s">
        <v>731</v>
      </c>
      <c r="B88" s="1" t="s">
        <v>294</v>
      </c>
      <c r="E88" t="s">
        <v>732</v>
      </c>
    </row>
    <row r="89" spans="1:5" ht="30" x14ac:dyDescent="0.25">
      <c r="A89" s="1" t="s">
        <v>96</v>
      </c>
      <c r="B89" s="1" t="s">
        <v>295</v>
      </c>
    </row>
    <row r="90" spans="1:5" x14ac:dyDescent="0.25">
      <c r="A90" s="1" t="s">
        <v>97</v>
      </c>
      <c r="B90" s="1" t="s">
        <v>296</v>
      </c>
    </row>
    <row r="91" spans="1:5" ht="30" x14ac:dyDescent="0.25">
      <c r="A91" s="1" t="s">
        <v>98</v>
      </c>
      <c r="B91" s="1" t="s">
        <v>297</v>
      </c>
    </row>
    <row r="92" spans="1:5" ht="45" x14ac:dyDescent="0.25">
      <c r="A92" s="1" t="s">
        <v>99</v>
      </c>
      <c r="B92" s="1" t="s">
        <v>298</v>
      </c>
    </row>
    <row r="93" spans="1:5" ht="30" x14ac:dyDescent="0.25">
      <c r="A93" s="1" t="s">
        <v>100</v>
      </c>
      <c r="B93" s="1" t="s">
        <v>299</v>
      </c>
    </row>
    <row r="94" spans="1:5" x14ac:dyDescent="0.25">
      <c r="A94" s="1" t="s">
        <v>101</v>
      </c>
      <c r="B94" s="1" t="s">
        <v>300</v>
      </c>
    </row>
    <row r="95" spans="1:5" x14ac:dyDescent="0.25">
      <c r="A95" s="1" t="s">
        <v>102</v>
      </c>
      <c r="B95" s="1" t="s">
        <v>301</v>
      </c>
      <c r="C95" t="s">
        <v>352</v>
      </c>
      <c r="D95" t="s">
        <v>349</v>
      </c>
    </row>
    <row r="96" spans="1:5" x14ac:dyDescent="0.25">
      <c r="A96" s="1" t="s">
        <v>103</v>
      </c>
      <c r="B96" s="1" t="s">
        <v>302</v>
      </c>
    </row>
    <row r="97" spans="1:5" ht="60" x14ac:dyDescent="0.25">
      <c r="A97" s="1" t="s">
        <v>104</v>
      </c>
      <c r="B97" s="1" t="s">
        <v>303</v>
      </c>
    </row>
    <row r="98" spans="1:5" ht="30" x14ac:dyDescent="0.25">
      <c r="A98" s="1" t="s">
        <v>105</v>
      </c>
      <c r="B98" s="1" t="s">
        <v>304</v>
      </c>
    </row>
    <row r="99" spans="1:5" ht="30" x14ac:dyDescent="0.25">
      <c r="A99" s="1" t="s">
        <v>106</v>
      </c>
      <c r="B99" s="1" t="s">
        <v>305</v>
      </c>
    </row>
    <row r="100" spans="1:5" ht="30" x14ac:dyDescent="0.25">
      <c r="A100" s="1" t="s">
        <v>107</v>
      </c>
      <c r="B100" s="1" t="s">
        <v>306</v>
      </c>
      <c r="C100" t="s">
        <v>173</v>
      </c>
    </row>
    <row r="101" spans="1:5" ht="30" x14ac:dyDescent="0.25">
      <c r="A101" s="1" t="s">
        <v>733</v>
      </c>
      <c r="B101" s="1" t="s">
        <v>570</v>
      </c>
      <c r="C101" t="s">
        <v>6</v>
      </c>
      <c r="D101" t="s">
        <v>350</v>
      </c>
      <c r="E101" t="s">
        <v>734</v>
      </c>
    </row>
    <row r="102" spans="1:5" ht="30" x14ac:dyDescent="0.25">
      <c r="A102" s="1" t="s">
        <v>109</v>
      </c>
      <c r="B102" s="1" t="s">
        <v>307</v>
      </c>
    </row>
    <row r="103" spans="1:5" x14ac:dyDescent="0.25">
      <c r="A103" s="1" t="s">
        <v>110</v>
      </c>
      <c r="B103" s="1" t="s">
        <v>308</v>
      </c>
      <c r="C103" t="s">
        <v>573</v>
      </c>
    </row>
    <row r="104" spans="1:5" x14ac:dyDescent="0.25">
      <c r="A104" s="1" t="s">
        <v>111</v>
      </c>
      <c r="B104" s="1" t="s">
        <v>309</v>
      </c>
    </row>
    <row r="105" spans="1:5" ht="30" x14ac:dyDescent="0.25">
      <c r="A105" s="1" t="s">
        <v>112</v>
      </c>
      <c r="B105" s="1" t="s">
        <v>310</v>
      </c>
      <c r="C105" t="s">
        <v>8</v>
      </c>
    </row>
    <row r="106" spans="1:5" x14ac:dyDescent="0.25">
      <c r="A106" s="1" t="s">
        <v>113</v>
      </c>
      <c r="B106" s="1" t="s">
        <v>311</v>
      </c>
    </row>
    <row r="107" spans="1:5" ht="30" x14ac:dyDescent="0.25">
      <c r="A107" s="1" t="s">
        <v>114</v>
      </c>
      <c r="B107" s="1" t="s">
        <v>312</v>
      </c>
    </row>
    <row r="108" spans="1:5" ht="45" x14ac:dyDescent="0.25">
      <c r="A108" s="1" t="s">
        <v>115</v>
      </c>
      <c r="B108" s="1" t="s">
        <v>313</v>
      </c>
      <c r="C108" t="s">
        <v>174</v>
      </c>
    </row>
    <row r="109" spans="1:5" ht="30" x14ac:dyDescent="0.25">
      <c r="A109" s="1" t="s">
        <v>116</v>
      </c>
      <c r="B109" s="1" t="s">
        <v>314</v>
      </c>
    </row>
    <row r="110" spans="1:5" ht="30" x14ac:dyDescent="0.25">
      <c r="A110" s="1" t="s">
        <v>117</v>
      </c>
      <c r="B110" s="1" t="s">
        <v>315</v>
      </c>
    </row>
    <row r="111" spans="1:5" x14ac:dyDescent="0.25">
      <c r="A111" s="1" t="s">
        <v>118</v>
      </c>
      <c r="B111" s="1" t="s">
        <v>316</v>
      </c>
    </row>
    <row r="112" spans="1:5" x14ac:dyDescent="0.25">
      <c r="A112" s="1" t="s">
        <v>119</v>
      </c>
      <c r="B112" s="1" t="s">
        <v>317</v>
      </c>
    </row>
    <row r="113" spans="1:5" x14ac:dyDescent="0.25">
      <c r="A113" s="1" t="s">
        <v>120</v>
      </c>
      <c r="B113" s="1" t="s">
        <v>318</v>
      </c>
    </row>
    <row r="114" spans="1:5" ht="30" x14ac:dyDescent="0.25">
      <c r="A114" s="1" t="s">
        <v>122</v>
      </c>
      <c r="B114" s="1" t="s">
        <v>319</v>
      </c>
      <c r="E114" t="s">
        <v>735</v>
      </c>
    </row>
    <row r="115" spans="1:5" x14ac:dyDescent="0.25">
      <c r="A115" s="1" t="s">
        <v>123</v>
      </c>
      <c r="B115" s="1" t="s">
        <v>320</v>
      </c>
    </row>
    <row r="116" spans="1:5" ht="30" x14ac:dyDescent="0.25">
      <c r="A116" s="1" t="s">
        <v>124</v>
      </c>
      <c r="B116" s="1" t="s">
        <v>321</v>
      </c>
    </row>
    <row r="117" spans="1:5" ht="30" x14ac:dyDescent="0.25">
      <c r="A117" s="1" t="s">
        <v>125</v>
      </c>
      <c r="B117" s="1" t="s">
        <v>322</v>
      </c>
    </row>
    <row r="118" spans="1:5" ht="45" x14ac:dyDescent="0.25">
      <c r="A118" s="1" t="s">
        <v>126</v>
      </c>
      <c r="B118" s="1" t="s">
        <v>323</v>
      </c>
    </row>
    <row r="119" spans="1:5" ht="30" x14ac:dyDescent="0.25">
      <c r="A119" s="1" t="s">
        <v>127</v>
      </c>
      <c r="B119" s="1" t="s">
        <v>324</v>
      </c>
    </row>
    <row r="120" spans="1:5" x14ac:dyDescent="0.25">
      <c r="A120" s="1" t="s">
        <v>128</v>
      </c>
      <c r="B120" s="1" t="s">
        <v>325</v>
      </c>
    </row>
    <row r="121" spans="1:5" ht="30" x14ac:dyDescent="0.25">
      <c r="A121" s="1" t="s">
        <v>129</v>
      </c>
      <c r="B121" s="1" t="s">
        <v>326</v>
      </c>
    </row>
    <row r="122" spans="1:5" ht="30" x14ac:dyDescent="0.25">
      <c r="A122" s="1" t="s">
        <v>130</v>
      </c>
      <c r="B122" s="1" t="s">
        <v>327</v>
      </c>
    </row>
    <row r="123" spans="1:5" ht="30" x14ac:dyDescent="0.25">
      <c r="A123" s="1" t="s">
        <v>131</v>
      </c>
      <c r="B123" s="1" t="s">
        <v>328</v>
      </c>
    </row>
    <row r="124" spans="1:5" ht="30" x14ac:dyDescent="0.25">
      <c r="A124" s="1" t="s">
        <v>132</v>
      </c>
      <c r="B124" s="1" t="s">
        <v>329</v>
      </c>
    </row>
    <row r="125" spans="1:5" ht="45" x14ac:dyDescent="0.25">
      <c r="A125" s="1" t="s">
        <v>133</v>
      </c>
      <c r="B125" s="1" t="s">
        <v>330</v>
      </c>
    </row>
    <row r="126" spans="1:5" x14ac:dyDescent="0.25">
      <c r="A126" s="1" t="s">
        <v>134</v>
      </c>
      <c r="B126" s="1" t="s">
        <v>331</v>
      </c>
      <c r="C126" t="s">
        <v>354</v>
      </c>
      <c r="D126" t="s">
        <v>353</v>
      </c>
    </row>
    <row r="127" spans="1:5" ht="30" x14ac:dyDescent="0.25">
      <c r="A127" s="1" t="s">
        <v>135</v>
      </c>
      <c r="B127" s="1" t="s">
        <v>332</v>
      </c>
    </row>
    <row r="128" spans="1:5" x14ac:dyDescent="0.25">
      <c r="A128" s="1" t="s">
        <v>136</v>
      </c>
      <c r="B128" s="1" t="s">
        <v>333</v>
      </c>
    </row>
    <row r="129" spans="1:5" ht="30" x14ac:dyDescent="0.25">
      <c r="A129" s="1" t="s">
        <v>137</v>
      </c>
      <c r="B129" s="1" t="s">
        <v>334</v>
      </c>
    </row>
    <row r="130" spans="1:5" x14ac:dyDescent="0.25">
      <c r="A130" s="1" t="s">
        <v>138</v>
      </c>
      <c r="B130" s="1" t="s">
        <v>335</v>
      </c>
    </row>
    <row r="131" spans="1:5" ht="30" x14ac:dyDescent="0.25">
      <c r="A131" s="1" t="s">
        <v>736</v>
      </c>
      <c r="B131" s="1" t="s">
        <v>336</v>
      </c>
      <c r="C131" t="s">
        <v>175</v>
      </c>
      <c r="E131"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Lexicon</vt:lpstr>
      <vt:lpstr>EnglishSpanish</vt:lpstr>
      <vt:lpstr>Spanish</vt:lpstr>
      <vt:lpstr>English</vt:lpstr>
      <vt:lpstr>English</vt:lpstr>
      <vt:lpstr>EnglishSpanish!englishspanish_1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2020-07-13T00:21:20Z</dcterms:modified>
</cp:coreProperties>
</file>