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bots\2021GNSStest\20210129_Tsurunuma\Analysis\"/>
    </mc:Choice>
  </mc:AlternateContent>
  <xr:revisionPtr revIDLastSave="0" documentId="13_ncr:1_{3A02E410-2FB2-45FC-903C-7E5DBA888FC4}" xr6:coauthVersionLast="45" xr6:coauthVersionMax="45" xr10:uidLastSave="{00000000-0000-0000-0000-000000000000}"/>
  <bookViews>
    <workbookView xWindow="-120" yWindow="-120" windowWidth="29040" windowHeight="15840" xr2:uid="{3B30BCED-FE4F-4411-9BEF-DF04994CF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7" i="1"/>
  <c r="K7" i="1"/>
  <c r="L7" i="1"/>
  <c r="M7" i="1"/>
  <c r="K8" i="1"/>
  <c r="L8" i="1"/>
  <c r="M8" i="1"/>
  <c r="K9" i="1"/>
  <c r="L9" i="1"/>
  <c r="M9" i="1"/>
  <c r="J8" i="1"/>
  <c r="J9" i="1"/>
  <c r="J7" i="1"/>
  <c r="M3" i="1"/>
  <c r="M4" i="1"/>
  <c r="M2" i="1"/>
  <c r="L4" i="1"/>
  <c r="L3" i="1"/>
  <c r="L2" i="1"/>
  <c r="K4" i="1"/>
  <c r="K3" i="1"/>
  <c r="K2" i="1"/>
  <c r="J2" i="1"/>
  <c r="J3" i="1"/>
  <c r="J4" i="1"/>
</calcChain>
</file>

<file path=xl/sharedStrings.xml><?xml version="1.0" encoding="utf-8"?>
<sst xmlns="http://schemas.openxmlformats.org/spreadsheetml/2006/main" count="37" uniqueCount="28">
  <si>
    <t>1_aqloc.csv</t>
  </si>
  <si>
    <t>1_magellan.csv</t>
  </si>
  <si>
    <t>1_ntrip.csv</t>
  </si>
  <si>
    <t>1_radio.csv</t>
  </si>
  <si>
    <t>2_aqloc.csv</t>
  </si>
  <si>
    <t>2_magellan.csv</t>
  </si>
  <si>
    <t>2_ntrip.csv</t>
  </si>
  <si>
    <t>2_radio.csv</t>
  </si>
  <si>
    <t>3_aqloc.csv</t>
  </si>
  <si>
    <t>3_magellan.csv</t>
  </si>
  <si>
    <t>3_ntrip.csv</t>
  </si>
  <si>
    <t>3_radio.csv</t>
  </si>
  <si>
    <t>4_aqloc.csv</t>
  </si>
  <si>
    <t>4_magellan.csv</t>
  </si>
  <si>
    <t>4_ntrip.csv</t>
  </si>
  <si>
    <t>4_radio.csv</t>
  </si>
  <si>
    <t>X ave</t>
  </si>
  <si>
    <t>Y ave</t>
  </si>
  <si>
    <t>Point1</t>
  </si>
  <si>
    <t>Point2</t>
  </si>
  <si>
    <t>Point3</t>
  </si>
  <si>
    <t>Point4</t>
  </si>
  <si>
    <t>AQLOC</t>
  </si>
  <si>
    <t>Magellan</t>
  </si>
  <si>
    <t>Ntrip</t>
  </si>
  <si>
    <t>Accuracy [cm]</t>
  </si>
  <si>
    <t>Accuracy [m]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</si>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</sst>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965A-FD88-4A18-B5E4-01F57D36834F}">
  <dimension ref="A1:N16"/>
  <sheetViews>
    <sheetView tabSelected="1" workbookViewId="0">
      <selection activeCell="L15" sqref="L15"/>
    </sheetView>
  </sheetViews>
  <sheetFormatPr defaultRowHeight="15.75" x14ac:dyDescent="0.25"/>
  <cols>
    <col min="1" max="1" width="12.375" bestFit="1" customWidth="1"/>
    <col min="2" max="3" width="11.875" bestFit="1" customWidth="1"/>
    <col min="5" max="5" width="9.75" bestFit="1" customWidth="1"/>
    <col min="9" max="9" width="11.625" bestFit="1" customWidth="1"/>
  </cols>
  <sheetData>
    <row r="1" spans="1:14" x14ac:dyDescent="0.25">
      <c r="B1" t="s">
        <v>16</v>
      </c>
      <c r="C1" t="s">
        <v>17</v>
      </c>
      <c r="F1" t="s">
        <v>16</v>
      </c>
      <c r="G1" t="s">
        <v>17</v>
      </c>
      <c r="I1" t="s">
        <v>26</v>
      </c>
      <c r="J1" t="s">
        <v>18</v>
      </c>
      <c r="K1" t="s">
        <v>19</v>
      </c>
      <c r="L1" t="s">
        <v>20</v>
      </c>
      <c r="M1" t="s">
        <v>21</v>
      </c>
    </row>
    <row r="2" spans="1:14" x14ac:dyDescent="0.25">
      <c r="A2" t="s">
        <v>0</v>
      </c>
      <c r="B2">
        <v>565135.35548915504</v>
      </c>
      <c r="C2">
        <v>4812507.78708822</v>
      </c>
      <c r="E2" t="s">
        <v>3</v>
      </c>
      <c r="F2">
        <v>565135.36290182895</v>
      </c>
      <c r="G2">
        <v>4812507.7626304002</v>
      </c>
      <c r="I2" t="s">
        <v>22</v>
      </c>
      <c r="J2">
        <f>SQRT(($F$2-$B2)^2+($G$2-$C2)^2)</f>
        <v>2.5556460667202331E-2</v>
      </c>
      <c r="K2">
        <f>SQRT(($F$3-$B6)^2+($G$3-$C6)^2)</f>
        <v>9.2518736915669815E-3</v>
      </c>
      <c r="L2">
        <f>SQRT(($F$4-$B10)^2+($G$4-$C10)^2)</f>
        <v>4.4870714348030902E-2</v>
      </c>
      <c r="M2">
        <f>SQRT(($F$5-$B14)^2+($G$5-$C14)^2)</f>
        <v>1.4255011005796609E-2</v>
      </c>
    </row>
    <row r="3" spans="1:14" x14ac:dyDescent="0.25">
      <c r="A3" t="s">
        <v>1</v>
      </c>
      <c r="B3">
        <v>565135.35392246</v>
      </c>
      <c r="C3">
        <v>4812507.7462544097</v>
      </c>
      <c r="E3" t="s">
        <v>7</v>
      </c>
      <c r="F3">
        <v>565159.95580914803</v>
      </c>
      <c r="G3">
        <v>4812453.8280809103</v>
      </c>
      <c r="I3" t="s">
        <v>23</v>
      </c>
      <c r="J3">
        <f>SQRT(($F$2-B3)^2+($G$2-C3)^2)</f>
        <v>1.8676245191460723E-2</v>
      </c>
      <c r="K3">
        <f>SQRT(($F$3-$B7)^2+($G$3-$C7)^2)</f>
        <v>9.7560366745895275E-3</v>
      </c>
      <c r="L3">
        <f t="shared" ref="L3:L4" si="0">SQRT(($F$4-$B11)^2+($G$4-$C11)^2)</f>
        <v>7.256383143073677E-3</v>
      </c>
      <c r="M3">
        <f>SQRT(($F$5-$B15)^2+($G$5-$C15)^2)</f>
        <v>1.0615451414362771E-2</v>
      </c>
    </row>
    <row r="4" spans="1:14" x14ac:dyDescent="0.25">
      <c r="A4" t="s">
        <v>2</v>
      </c>
      <c r="B4">
        <v>565135.36296651198</v>
      </c>
      <c r="C4">
        <v>4812507.7571210898</v>
      </c>
      <c r="E4" t="s">
        <v>11</v>
      </c>
      <c r="F4">
        <v>565181.56469993899</v>
      </c>
      <c r="G4">
        <v>4812440.0732568996</v>
      </c>
      <c r="I4" t="s">
        <v>24</v>
      </c>
      <c r="J4">
        <f t="shared" ref="J3:J4" si="1">SQRT(($F$2-B4)^2+($G$2-C4)^2)</f>
        <v>5.5096901001543304E-3</v>
      </c>
      <c r="K4">
        <f>SQRT(($F$3-$B8)^2+($G$3-$C8)^2)</f>
        <v>9.2383454864962845E-3</v>
      </c>
      <c r="L4">
        <f>SQRT(($F$4-$B12)^2+($G$4-$C12)^2)</f>
        <v>2.0249092682969618E-2</v>
      </c>
      <c r="M4">
        <f t="shared" ref="M3:M4" si="2">SQRT(($F$5-$B16)^2+($G$5-$C16)^2)</f>
        <v>1.7890506437443201E-3</v>
      </c>
    </row>
    <row r="5" spans="1:14" x14ac:dyDescent="0.25">
      <c r="E5" t="s">
        <v>15</v>
      </c>
      <c r="F5">
        <v>565197.99071275897</v>
      </c>
      <c r="G5">
        <v>4812459.56500459</v>
      </c>
    </row>
    <row r="6" spans="1:14" x14ac:dyDescent="0.25">
      <c r="A6" t="s">
        <v>4</v>
      </c>
      <c r="B6">
        <v>565159.95802132005</v>
      </c>
      <c r="C6">
        <v>4812453.8190973997</v>
      </c>
      <c r="I6" t="s">
        <v>25</v>
      </c>
      <c r="J6" t="s">
        <v>18</v>
      </c>
      <c r="K6" t="s">
        <v>19</v>
      </c>
      <c r="L6" t="s">
        <v>20</v>
      </c>
      <c r="M6" t="s">
        <v>21</v>
      </c>
      <c r="N6" t="s">
        <v>27</v>
      </c>
    </row>
    <row r="7" spans="1:14" x14ac:dyDescent="0.25">
      <c r="A7" t="s">
        <v>5</v>
      </c>
      <c r="B7">
        <v>565159.96011386404</v>
      </c>
      <c r="C7">
        <v>4812453.8193259304</v>
      </c>
      <c r="I7" t="s">
        <v>22</v>
      </c>
      <c r="J7" s="1">
        <f>100*J2</f>
        <v>2.5556460667202332</v>
      </c>
      <c r="K7" s="1">
        <f t="shared" ref="K7:M7" si="3">100*K2</f>
        <v>0.92518736915669819</v>
      </c>
      <c r="L7" s="1">
        <f t="shared" si="3"/>
        <v>4.4870714348030898</v>
      </c>
      <c r="M7" s="1">
        <f t="shared" si="3"/>
        <v>1.425501100579661</v>
      </c>
      <c r="N7" s="1">
        <f>AVERAGE(J7:M7)</f>
        <v>2.3483514928149205</v>
      </c>
    </row>
    <row r="8" spans="1:14" x14ac:dyDescent="0.25">
      <c r="A8" t="s">
        <v>6</v>
      </c>
      <c r="B8">
        <v>565159.96472115896</v>
      </c>
      <c r="C8">
        <v>4812453.8305146499</v>
      </c>
      <c r="I8" t="s">
        <v>23</v>
      </c>
      <c r="J8" s="1">
        <f t="shared" ref="J8:M9" si="4">100*J3</f>
        <v>1.8676245191460723</v>
      </c>
      <c r="K8" s="1">
        <f t="shared" si="4"/>
        <v>0.97560366745895277</v>
      </c>
      <c r="L8" s="1">
        <f t="shared" si="4"/>
        <v>0.72563831430736769</v>
      </c>
      <c r="M8" s="1">
        <f t="shared" si="4"/>
        <v>1.0615451414362771</v>
      </c>
      <c r="N8" s="1">
        <f t="shared" ref="N8:N9" si="5">AVERAGE(J8:M8)</f>
        <v>1.1576029105871675</v>
      </c>
    </row>
    <row r="9" spans="1:14" x14ac:dyDescent="0.25">
      <c r="I9" t="s">
        <v>24</v>
      </c>
      <c r="J9" s="1">
        <f t="shared" si="4"/>
        <v>0.55096901001543308</v>
      </c>
      <c r="K9" s="1">
        <f t="shared" si="4"/>
        <v>0.92383454864962844</v>
      </c>
      <c r="L9" s="1">
        <f t="shared" si="4"/>
        <v>2.0249092682969616</v>
      </c>
      <c r="M9" s="1">
        <f t="shared" si="4"/>
        <v>0.17890506437443202</v>
      </c>
      <c r="N9" s="1">
        <f t="shared" si="5"/>
        <v>0.91965447283411372</v>
      </c>
    </row>
    <row r="10" spans="1:14" x14ac:dyDescent="0.25">
      <c r="A10" t="s">
        <v>8</v>
      </c>
      <c r="B10">
        <v>565181.51997615304</v>
      </c>
      <c r="C10">
        <v>4812440.0696286801</v>
      </c>
    </row>
    <row r="11" spans="1:14" x14ac:dyDescent="0.25">
      <c r="A11" t="s">
        <v>9</v>
      </c>
      <c r="B11">
        <v>565181.55802465905</v>
      </c>
      <c r="C11">
        <v>4812440.0761022</v>
      </c>
    </row>
    <row r="12" spans="1:14" x14ac:dyDescent="0.25">
      <c r="A12" t="s">
        <v>10</v>
      </c>
      <c r="B12">
        <v>565181.549165681</v>
      </c>
      <c r="C12">
        <v>4812440.0862458404</v>
      </c>
    </row>
    <row r="14" spans="1:14" x14ac:dyDescent="0.25">
      <c r="A14" t="s">
        <v>12</v>
      </c>
      <c r="B14">
        <v>565197.99165478896</v>
      </c>
      <c r="C14">
        <v>4812459.5507807396</v>
      </c>
    </row>
    <row r="15" spans="1:14" x14ac:dyDescent="0.25">
      <c r="A15" t="s">
        <v>13</v>
      </c>
      <c r="B15">
        <v>565197.99198382196</v>
      </c>
      <c r="C15">
        <v>4812459.55446551</v>
      </c>
    </row>
    <row r="16" spans="1:14" x14ac:dyDescent="0.25">
      <c r="A16" t="s">
        <v>14</v>
      </c>
      <c r="B16">
        <v>565197.98941994295</v>
      </c>
      <c r="C16">
        <v>4812459.5662412504</v>
      </c>
    </row>
  </sheetData>
  <pageMargins left="0.7" right="0.7" top="0.75" bottom="0.75" header="0.3" footer="0.3"/>
  <ignoredErrors>
    <ignoredError sqref="K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yacht</dc:creator>
  <cp:lastModifiedBy>yacht</cp:lastModifiedBy>
  <dcterms:created xsi:type="dcterms:W3CDTF">2021-03-08T11:37:35Z</dcterms:created>
  <dcterms:modified xsi:type="dcterms:W3CDTF">2021-03-08T11:47:01Z</dcterms:modified>
</cp:coreProperties>
</file>