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ne\OneDrive\Bureau\"/>
    </mc:Choice>
  </mc:AlternateContent>
  <xr:revisionPtr revIDLastSave="0" documentId="13_ncr:1_{09134C58-20D6-47D3-9A7B-1E7F0E71526F}" xr6:coauthVersionLast="47" xr6:coauthVersionMax="47" xr10:uidLastSave="{00000000-0000-0000-0000-000000000000}"/>
  <bookViews>
    <workbookView xWindow="10410" yWindow="1335" windowWidth="13035" windowHeight="13995" activeTab="4" xr2:uid="{B56C8BCC-565C-4E81-BEFD-33C925C1C10C}"/>
  </bookViews>
  <sheets>
    <sheet name="Q1" sheetId="1" r:id="rId1"/>
    <sheet name="Q2 -1-" sheetId="2" r:id="rId2"/>
    <sheet name="Q2 -2-" sheetId="3" r:id="rId3"/>
    <sheet name="Q2 -3-" sheetId="4" r:id="rId4"/>
    <sheet name="Q3" sheetId="5" r:id="rId5"/>
    <sheet name="Q4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E16" i="5" s="1"/>
  <c r="F16" i="5" s="1"/>
  <c r="G16" i="5" s="1"/>
  <c r="D17" i="5"/>
  <c r="E17" i="5" s="1"/>
  <c r="F17" i="5" s="1"/>
  <c r="G17" i="5" s="1"/>
  <c r="D18" i="5"/>
  <c r="E18" i="5" s="1"/>
  <c r="F18" i="5" s="1"/>
  <c r="G18" i="5" s="1"/>
  <c r="D19" i="5"/>
  <c r="E19" i="5" s="1"/>
  <c r="F19" i="5" s="1"/>
  <c r="G19" i="5" s="1"/>
  <c r="D20" i="5"/>
  <c r="E20" i="5" s="1"/>
  <c r="F20" i="5" s="1"/>
  <c r="G20" i="5" s="1"/>
  <c r="D21" i="5"/>
  <c r="E21" i="5"/>
  <c r="F21" i="5" s="1"/>
  <c r="G21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C3" i="6" l="1"/>
  <c r="C4" i="6"/>
  <c r="C5" i="6"/>
  <c r="C6" i="6"/>
  <c r="C7" i="6"/>
  <c r="C8" i="6"/>
  <c r="C9" i="6"/>
  <c r="C10" i="6"/>
  <c r="C11" i="6"/>
  <c r="C2" i="6"/>
  <c r="D6" i="5"/>
  <c r="D7" i="5"/>
  <c r="D8" i="5"/>
  <c r="D9" i="5"/>
  <c r="D10" i="5"/>
  <c r="E10" i="5" s="1"/>
  <c r="D11" i="5"/>
  <c r="D12" i="5"/>
  <c r="E12" i="5" s="1"/>
  <c r="D13" i="5"/>
  <c r="D14" i="5"/>
  <c r="E14" i="5" s="1"/>
  <c r="D15" i="5"/>
  <c r="D5" i="5"/>
  <c r="D3" i="5"/>
  <c r="E3" i="5" s="1"/>
  <c r="D4" i="5"/>
  <c r="E4" i="5" s="1"/>
  <c r="D2" i="5"/>
  <c r="E2" i="5" l="1"/>
  <c r="E8" i="5"/>
  <c r="E6" i="5"/>
  <c r="E13" i="5"/>
  <c r="E5" i="5"/>
  <c r="E9" i="5"/>
  <c r="E15" i="5"/>
  <c r="E7" i="5"/>
  <c r="G24" i="5"/>
  <c r="E11" i="5"/>
  <c r="G26" i="5" l="1"/>
  <c r="G27" i="5" s="1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<sst xmlns="http://schemas.openxmlformats.org/spreadsheetml/2006/main" count="137" uniqueCount="36">
  <si>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</si>
  <si>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</si>
  <si>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</si>
  <si>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</si>
  <si>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</si>
  <si>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</si>
  <si>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</si>
  <si>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</si>
  <si>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</si>
  <si>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</si>
  <si>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</si>
  <si>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</si>
  <si>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</si>
  <si>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</si>
  <si>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</t>
  </si>
  <si>
    <t>Faculty</t>
  </si>
  <si>
    <t>University</t>
  </si>
  <si>
    <t>Row Labels</t>
  </si>
  <si>
    <t>Grand Total</t>
  </si>
  <si>
    <t>Sum of Students</t>
  </si>
  <si>
    <t>Average of Students2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</si>
  <si>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</si>
  <si>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</si>
  <si>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</si>
  <si>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</si>
  <si>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</si>
  <si>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</si>
  <si>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</si>
  <si>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</si>
  <si>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</si>
  <si>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</si>
  <si>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</si>
  <si>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</si>
  <si>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Time(s)</t>
  </si>
  <si>
    <t>Speed (m/s)</t>
  </si>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</sst>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DZD]\ "/>
    <numFmt numFmtId="165" formatCode="#,##0.00\ [$DZD]"/>
    <numFmt numFmtId="166" formatCode="0\ 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6" fontId="0" fillId="0" borderId="7" xfId="1" applyNumberFormat="1" applyFont="1" applyBorder="1"/>
    <xf numFmtId="0" fontId="3" fillId="6" borderId="4" xfId="0" applyFont="1" applyFill="1" applyBorder="1" applyAlignment="1">
      <alignment horizontal="center"/>
    </xf>
    <xf numFmtId="0" fontId="0" fillId="3" borderId="5" xfId="0" applyFont="1" applyFill="1" applyBorder="1"/>
    <xf numFmtId="164" fontId="0" fillId="3" borderId="5" xfId="0" applyNumberFormat="1" applyFont="1" applyFill="1" applyBorder="1" applyAlignment="1">
      <alignment horizontal="right" vertical="center"/>
    </xf>
    <xf numFmtId="165" fontId="0" fillId="3" borderId="5" xfId="0" applyNumberFormat="1" applyFont="1" applyFill="1" applyBorder="1"/>
    <xf numFmtId="0" fontId="0" fillId="7" borderId="5" xfId="0" applyFont="1" applyFill="1" applyBorder="1"/>
    <xf numFmtId="164" fontId="0" fillId="7" borderId="5" xfId="0" applyNumberFormat="1" applyFont="1" applyFill="1" applyBorder="1" applyAlignment="1">
      <alignment horizontal="right" vertical="center"/>
    </xf>
    <xf numFmtId="165" fontId="0" fillId="7" borderId="5" xfId="0" applyNumberFormat="1" applyFont="1" applyFill="1" applyBorder="1"/>
    <xf numFmtId="0" fontId="0" fillId="7" borderId="6" xfId="0" applyFont="1" applyFill="1" applyBorder="1"/>
    <xf numFmtId="164" fontId="0" fillId="7" borderId="6" xfId="0" applyNumberFormat="1" applyFont="1" applyFill="1" applyBorder="1" applyAlignment="1">
      <alignment horizontal="right" vertical="center"/>
    </xf>
    <xf numFmtId="165" fontId="0" fillId="7" borderId="6" xfId="0" applyNumberFormat="1" applyFont="1" applyFill="1" applyBorder="1"/>
    <xf numFmtId="0" fontId="0" fillId="0" borderId="0" xfId="0" applyFont="1"/>
    <xf numFmtId="164" fontId="0" fillId="0" borderId="7" xfId="0" applyNumberFormat="1" applyFont="1" applyBorder="1"/>
    <xf numFmtId="164" fontId="7" fillId="7" borderId="7" xfId="0" applyNumberFormat="1" applyFont="1" applyFill="1" applyBorder="1"/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4" fontId="0" fillId="3" borderId="13" xfId="0" applyNumberFormat="1" applyFont="1" applyFill="1" applyBorder="1"/>
    <xf numFmtId="9" fontId="0" fillId="3" borderId="11" xfId="1" applyFont="1" applyFill="1" applyBorder="1" applyAlignment="1">
      <alignment horizontal="center"/>
    </xf>
    <xf numFmtId="9" fontId="0" fillId="7" borderId="11" xfId="1" applyFont="1" applyFill="1" applyBorder="1" applyAlignment="1">
      <alignment horizontal="center"/>
    </xf>
    <xf numFmtId="9" fontId="0" fillId="7" borderId="15" xfId="1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right"/>
    </xf>
    <xf numFmtId="164" fontId="0" fillId="7" borderId="13" xfId="0" applyNumberFormat="1" applyFont="1" applyFill="1" applyBorder="1" applyAlignment="1">
      <alignment horizontal="right"/>
    </xf>
    <xf numFmtId="164" fontId="0" fillId="7" borderId="13" xfId="0" applyNumberFormat="1" applyFont="1" applyFill="1" applyBorder="1"/>
    <xf numFmtId="164" fontId="0" fillId="7" borderId="14" xfId="0" applyNumberFormat="1" applyFont="1" applyFill="1" applyBorder="1"/>
    <xf numFmtId="164" fontId="0" fillId="7" borderId="14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008596496147189"/>
          <c:w val="0.87721041119860033"/>
          <c:h val="0.64273847789126481"/>
        </c:manualLayout>
      </c:layout>
      <c:lineChart>
        <c:grouping val="standard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E-47C5-AA2B-A5E2EBE7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69056"/>
        <c:axId val="881463232"/>
      </c:lineChart>
      <c:catAx>
        <c:axId val="8814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3232"/>
        <c:crosses val="autoZero"/>
        <c:auto val="1"/>
        <c:lblAlgn val="ctr"/>
        <c:lblOffset val="100"/>
        <c:noMultiLvlLbl val="0"/>
      </c:catAx>
      <c:valAx>
        <c:axId val="881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934689413823271"/>
          <c:y val="0.90711132239473258"/>
          <c:w val="0.2062086614173228"/>
          <c:h val="6.828574778683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008596496147189"/>
          <c:w val="0.87721041119860033"/>
          <c:h val="0.64273847789126481"/>
        </c:manualLayout>
      </c:layout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Distance(m)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469F-B78A-966F6D67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69056"/>
        <c:axId val="881463232"/>
      </c:lineChart>
      <c:catAx>
        <c:axId val="8814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3232"/>
        <c:crosses val="autoZero"/>
        <c:auto val="1"/>
        <c:lblAlgn val="ctr"/>
        <c:lblOffset val="100"/>
        <c:noMultiLvlLbl val="0"/>
      </c:catAx>
      <c:valAx>
        <c:axId val="881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934689413823271"/>
          <c:y val="0.90711132239473258"/>
          <c:w val="0.2062086614173228"/>
          <c:h val="6.828574778683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</xdr:row>
      <xdr:rowOff>0</xdr:rowOff>
    </xdr:from>
    <xdr:to>
      <xdr:col>7</xdr:col>
      <xdr:colOff>376237</xdr:colOff>
      <xdr:row>17</xdr:row>
      <xdr:rowOff>90488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2665E9-EBF8-4823-B8C2-3DA938131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17</xdr:row>
      <xdr:rowOff>161925</xdr:rowOff>
    </xdr:from>
    <xdr:to>
      <xdr:col>7</xdr:col>
      <xdr:colOff>381000</xdr:colOff>
      <xdr:row>34</xdr:row>
      <xdr:rowOff>61913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F7BE3C-F910-4A30-9874-44A920DA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" refreshedDate="45288.580888773147" createdVersion="7" refreshedVersion="7" minRefreshableVersion="3" recordCount="40" xr:uid="{DF508ECA-1087-4D6D-A360-6E1A279FD5EB}">
  <cacheSource type="worksheet">
    <worksheetSource ref="A3:C43" sheet="Q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DA24D-309A-4E45-A939-2BF9A530FF5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BA696-DD0D-43F8-867F-06BE4054B20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EED7F-B2B2-4064-BFAF-6EF16ADDD22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12"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7465-AD0F-4052-A392-39D31E1E15B0}">
  <dimension ref="A1:E43"/>
  <sheetViews>
    <sheetView zoomScaleNormal="100" workbookViewId="0">
      <selection activeCell="C5" sqref="C5:C30"/>
    </sheetView>
  </sheetViews>
  <sheetFormatPr defaultColWidth="13.28515625" defaultRowHeight="15" x14ac:dyDescent="0.25"/>
  <sheetData>
    <row r="1" spans="1:5" x14ac:dyDescent="0.25">
      <c r="A1" s="43" t="s">
        <v>0</v>
      </c>
      <c r="B1" s="44"/>
      <c r="C1" s="44"/>
    </row>
    <row r="2" spans="1:5" x14ac:dyDescent="0.25">
      <c r="A2" s="44"/>
      <c r="B2" s="44"/>
      <c r="C2" s="44"/>
    </row>
    <row r="3" spans="1:5" x14ac:dyDescent="0.25">
      <c r="A3" s="3" t="s">
        <v>1</v>
      </c>
      <c r="B3" s="3" t="s">
        <v>15</v>
      </c>
      <c r="C3" s="3" t="s">
        <v>16</v>
      </c>
    </row>
    <row r="4" spans="1:5" x14ac:dyDescent="0.25">
      <c r="A4" s="5">
        <v>591</v>
      </c>
      <c r="B4" s="6" t="s">
        <v>2</v>
      </c>
      <c r="C4" s="6" t="s">
        <v>3</v>
      </c>
    </row>
    <row r="5" spans="1:5" x14ac:dyDescent="0.25">
      <c r="A5" s="7">
        <v>9567</v>
      </c>
      <c r="B5" s="8" t="s">
        <v>4</v>
      </c>
      <c r="C5" s="8" t="s">
        <v>5</v>
      </c>
    </row>
    <row r="6" spans="1:5" x14ac:dyDescent="0.25">
      <c r="A6" s="5">
        <v>542</v>
      </c>
      <c r="B6" s="6" t="s">
        <v>6</v>
      </c>
      <c r="C6" s="6" t="s">
        <v>7</v>
      </c>
    </row>
    <row r="7" spans="1:5" x14ac:dyDescent="0.25">
      <c r="A7" s="7">
        <v>346</v>
      </c>
      <c r="B7" s="8" t="s">
        <v>6</v>
      </c>
      <c r="C7" s="8" t="s">
        <v>8</v>
      </c>
    </row>
    <row r="8" spans="1:5" x14ac:dyDescent="0.25">
      <c r="A8" s="5">
        <v>849</v>
      </c>
      <c r="B8" s="6" t="s">
        <v>2</v>
      </c>
      <c r="C8" s="6" t="s">
        <v>9</v>
      </c>
    </row>
    <row r="9" spans="1:5" x14ac:dyDescent="0.25">
      <c r="A9" s="7">
        <v>552</v>
      </c>
      <c r="B9" s="8" t="s">
        <v>6</v>
      </c>
      <c r="C9" s="8" t="s">
        <v>10</v>
      </c>
    </row>
    <row r="10" spans="1:5" x14ac:dyDescent="0.25">
      <c r="A10" s="5">
        <v>173</v>
      </c>
      <c r="B10" s="6" t="s">
        <v>2</v>
      </c>
      <c r="C10" s="6" t="s">
        <v>8</v>
      </c>
    </row>
    <row r="11" spans="1:5" x14ac:dyDescent="0.25">
      <c r="A11" s="7">
        <v>1355</v>
      </c>
      <c r="B11" s="8" t="s">
        <v>2</v>
      </c>
      <c r="C11" s="8" t="s">
        <v>10</v>
      </c>
    </row>
    <row r="12" spans="1:5" x14ac:dyDescent="0.25">
      <c r="A12" s="5">
        <v>193</v>
      </c>
      <c r="B12" s="6" t="s">
        <v>11</v>
      </c>
      <c r="C12" s="6" t="s">
        <v>12</v>
      </c>
    </row>
    <row r="13" spans="1:5" x14ac:dyDescent="0.25">
      <c r="A13" s="7">
        <v>615</v>
      </c>
      <c r="B13" s="8" t="s">
        <v>11</v>
      </c>
      <c r="C13" s="8" t="s">
        <v>8</v>
      </c>
      <c r="D13" s="4"/>
      <c r="E13" s="4"/>
    </row>
    <row r="14" spans="1:5" x14ac:dyDescent="0.25">
      <c r="A14" s="5">
        <v>1579</v>
      </c>
      <c r="B14" s="6" t="s">
        <v>11</v>
      </c>
      <c r="C14" s="6" t="s">
        <v>5</v>
      </c>
    </row>
    <row r="15" spans="1:5" x14ac:dyDescent="0.25">
      <c r="A15" s="7">
        <v>547</v>
      </c>
      <c r="B15" s="8" t="s">
        <v>4</v>
      </c>
      <c r="C15" s="8" t="s">
        <v>7</v>
      </c>
    </row>
    <row r="16" spans="1:5" x14ac:dyDescent="0.25">
      <c r="A16" s="5">
        <v>1687</v>
      </c>
      <c r="B16" s="6" t="s">
        <v>13</v>
      </c>
      <c r="C16" s="6" t="s">
        <v>7</v>
      </c>
    </row>
    <row r="17" spans="1:3" x14ac:dyDescent="0.25">
      <c r="A17" s="7">
        <v>972</v>
      </c>
      <c r="B17" s="8" t="s">
        <v>6</v>
      </c>
      <c r="C17" s="8" t="s">
        <v>5</v>
      </c>
    </row>
    <row r="18" spans="1:3" x14ac:dyDescent="0.25">
      <c r="A18" s="5">
        <v>234</v>
      </c>
      <c r="B18" s="6" t="s">
        <v>6</v>
      </c>
      <c r="C18" s="6" t="s">
        <v>14</v>
      </c>
    </row>
    <row r="19" spans="1:3" x14ac:dyDescent="0.25">
      <c r="A19" s="7">
        <v>151</v>
      </c>
      <c r="B19" s="8" t="s">
        <v>13</v>
      </c>
      <c r="C19" s="8" t="s">
        <v>12</v>
      </c>
    </row>
    <row r="20" spans="1:3" x14ac:dyDescent="0.25">
      <c r="A20" s="5">
        <v>1793</v>
      </c>
      <c r="B20" s="6" t="s">
        <v>4</v>
      </c>
      <c r="C20" s="6" t="s">
        <v>9</v>
      </c>
    </row>
    <row r="21" spans="1:3" x14ac:dyDescent="0.25">
      <c r="A21" s="7">
        <v>315</v>
      </c>
      <c r="B21" s="8" t="s">
        <v>13</v>
      </c>
      <c r="C21" s="8" t="s">
        <v>9</v>
      </c>
    </row>
    <row r="22" spans="1:3" x14ac:dyDescent="0.25">
      <c r="A22" s="5">
        <v>618</v>
      </c>
      <c r="B22" s="6" t="s">
        <v>4</v>
      </c>
      <c r="C22" s="6" t="s">
        <v>10</v>
      </c>
    </row>
    <row r="23" spans="1:3" x14ac:dyDescent="0.25">
      <c r="A23" s="7">
        <v>246</v>
      </c>
      <c r="B23" s="8" t="s">
        <v>4</v>
      </c>
      <c r="C23" s="8" t="s">
        <v>3</v>
      </c>
    </row>
    <row r="24" spans="1:3" x14ac:dyDescent="0.25">
      <c r="A24" s="5">
        <v>784</v>
      </c>
      <c r="B24" s="6" t="s">
        <v>4</v>
      </c>
      <c r="C24" s="6" t="s">
        <v>12</v>
      </c>
    </row>
    <row r="25" spans="1:3" x14ac:dyDescent="0.25">
      <c r="A25" s="7">
        <v>316</v>
      </c>
      <c r="B25" s="8" t="s">
        <v>11</v>
      </c>
      <c r="C25" s="8" t="s">
        <v>7</v>
      </c>
    </row>
    <row r="26" spans="1:3" x14ac:dyDescent="0.25">
      <c r="A26" s="5">
        <v>3155</v>
      </c>
      <c r="B26" s="6" t="s">
        <v>2</v>
      </c>
      <c r="C26" s="6" t="s">
        <v>7</v>
      </c>
    </row>
    <row r="27" spans="1:3" x14ac:dyDescent="0.25">
      <c r="A27" s="7">
        <v>318</v>
      </c>
      <c r="B27" s="8" t="s">
        <v>13</v>
      </c>
      <c r="C27" s="8" t="s">
        <v>14</v>
      </c>
    </row>
    <row r="28" spans="1:3" x14ac:dyDescent="0.25">
      <c r="A28" s="5">
        <v>608</v>
      </c>
      <c r="B28" s="6" t="s">
        <v>6</v>
      </c>
      <c r="C28" s="6" t="s">
        <v>9</v>
      </c>
    </row>
    <row r="29" spans="1:3" x14ac:dyDescent="0.25">
      <c r="A29" s="7">
        <v>561</v>
      </c>
      <c r="B29" s="8" t="s">
        <v>2</v>
      </c>
      <c r="C29" s="8" t="s">
        <v>12</v>
      </c>
    </row>
    <row r="30" spans="1:3" x14ac:dyDescent="0.25">
      <c r="A30" s="5">
        <v>357</v>
      </c>
      <c r="B30" s="6" t="s">
        <v>13</v>
      </c>
      <c r="C30" s="6" t="s">
        <v>3</v>
      </c>
    </row>
    <row r="31" spans="1:3" x14ac:dyDescent="0.25">
      <c r="A31" s="7">
        <v>1688</v>
      </c>
      <c r="B31" s="8" t="s">
        <v>11</v>
      </c>
      <c r="C31" s="8" t="s">
        <v>9</v>
      </c>
    </row>
    <row r="32" spans="1:3" x14ac:dyDescent="0.25">
      <c r="A32" s="5">
        <v>972</v>
      </c>
      <c r="B32" s="6" t="s">
        <v>6</v>
      </c>
      <c r="C32" s="6" t="s">
        <v>12</v>
      </c>
    </row>
    <row r="33" spans="1:3" x14ac:dyDescent="0.25">
      <c r="A33" s="7">
        <v>568</v>
      </c>
      <c r="B33" s="8" t="s">
        <v>4</v>
      </c>
      <c r="C33" s="8" t="s">
        <v>14</v>
      </c>
    </row>
    <row r="34" spans="1:3" x14ac:dyDescent="0.25">
      <c r="A34" s="5">
        <v>632</v>
      </c>
      <c r="B34" s="6" t="s">
        <v>11</v>
      </c>
      <c r="C34" s="6" t="s">
        <v>14</v>
      </c>
    </row>
    <row r="35" spans="1:3" x14ac:dyDescent="0.25">
      <c r="A35" s="7">
        <v>551</v>
      </c>
      <c r="B35" s="8" t="s">
        <v>13</v>
      </c>
      <c r="C35" s="8" t="s">
        <v>10</v>
      </c>
    </row>
    <row r="36" spans="1:3" x14ac:dyDescent="0.25">
      <c r="A36" s="5">
        <v>948</v>
      </c>
      <c r="B36" s="6" t="s">
        <v>4</v>
      </c>
      <c r="C36" s="6" t="s">
        <v>8</v>
      </c>
    </row>
    <row r="37" spans="1:3" x14ac:dyDescent="0.25">
      <c r="A37" s="7">
        <v>1358</v>
      </c>
      <c r="B37" s="8" t="s">
        <v>2</v>
      </c>
      <c r="C37" s="8" t="s">
        <v>5</v>
      </c>
    </row>
    <row r="38" spans="1:3" x14ac:dyDescent="0.25">
      <c r="A38" s="5">
        <v>135</v>
      </c>
      <c r="B38" s="6" t="s">
        <v>2</v>
      </c>
      <c r="C38" s="6" t="s">
        <v>14</v>
      </c>
    </row>
    <row r="39" spans="1:3" x14ac:dyDescent="0.25">
      <c r="A39" s="7">
        <v>849</v>
      </c>
      <c r="B39" s="8" t="s">
        <v>11</v>
      </c>
      <c r="C39" s="8" t="s">
        <v>3</v>
      </c>
    </row>
    <row r="40" spans="1:3" x14ac:dyDescent="0.25">
      <c r="A40" s="5">
        <v>158</v>
      </c>
      <c r="B40" s="6" t="s">
        <v>13</v>
      </c>
      <c r="C40" s="6" t="s">
        <v>8</v>
      </c>
    </row>
    <row r="41" spans="1:3" x14ac:dyDescent="0.25">
      <c r="A41" s="7">
        <v>1889</v>
      </c>
      <c r="B41" s="8" t="s">
        <v>11</v>
      </c>
      <c r="C41" s="8" t="s">
        <v>10</v>
      </c>
    </row>
    <row r="42" spans="1:3" x14ac:dyDescent="0.25">
      <c r="A42" s="5">
        <v>651</v>
      </c>
      <c r="B42" s="6" t="s">
        <v>13</v>
      </c>
      <c r="C42" s="6" t="s">
        <v>5</v>
      </c>
    </row>
    <row r="43" spans="1:3" x14ac:dyDescent="0.25">
      <c r="A43" s="7">
        <v>651</v>
      </c>
      <c r="B43" s="8" t="s">
        <v>6</v>
      </c>
      <c r="C43" s="8" t="s">
        <v>3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F562-FBB4-4937-9A2A-A9015A100DFC}">
  <dimension ref="A3:C9"/>
  <sheetViews>
    <sheetView workbookViewId="0">
      <selection activeCell="B20" sqref="B20"/>
    </sheetView>
  </sheetViews>
  <sheetFormatPr defaultRowHeight="15" x14ac:dyDescent="0.25"/>
  <cols>
    <col min="1" max="1" width="20.85546875" customWidth="1"/>
    <col min="2" max="2" width="20.42578125" customWidth="1"/>
    <col min="3" max="3" width="23.140625" customWidth="1"/>
  </cols>
  <sheetData>
    <row r="3" spans="1:3" x14ac:dyDescent="0.25">
      <c r="A3" s="9" t="s">
        <v>17</v>
      </c>
      <c r="B3" t="s">
        <v>19</v>
      </c>
      <c r="C3" t="s">
        <v>20</v>
      </c>
    </row>
    <row r="4" spans="1:3" x14ac:dyDescent="0.25">
      <c r="A4" s="2" t="s">
        <v>2</v>
      </c>
      <c r="B4" s="10">
        <v>8177</v>
      </c>
      <c r="C4" s="10">
        <v>1022.125</v>
      </c>
    </row>
    <row r="5" spans="1:3" x14ac:dyDescent="0.25">
      <c r="A5" s="2" t="s">
        <v>6</v>
      </c>
      <c r="B5" s="10">
        <v>4877</v>
      </c>
      <c r="C5" s="10">
        <v>609.625</v>
      </c>
    </row>
    <row r="6" spans="1:3" x14ac:dyDescent="0.25">
      <c r="A6" s="2" t="s">
        <v>11</v>
      </c>
      <c r="B6" s="10">
        <v>7761</v>
      </c>
      <c r="C6" s="10">
        <v>970.125</v>
      </c>
    </row>
    <row r="7" spans="1:3" x14ac:dyDescent="0.25">
      <c r="A7" s="2" t="s">
        <v>4</v>
      </c>
      <c r="B7" s="10">
        <v>15071</v>
      </c>
      <c r="C7" s="10">
        <v>1883.875</v>
      </c>
    </row>
    <row r="8" spans="1:3" x14ac:dyDescent="0.25">
      <c r="A8" s="2" t="s">
        <v>13</v>
      </c>
      <c r="B8" s="10">
        <v>4188</v>
      </c>
      <c r="C8" s="10">
        <v>523.5</v>
      </c>
    </row>
    <row r="9" spans="1:3" x14ac:dyDescent="0.25">
      <c r="A9" s="2" t="s">
        <v>18</v>
      </c>
      <c r="B9" s="10">
        <v>40074</v>
      </c>
      <c r="C9" s="10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E04A-C237-4BC4-8228-28D5F4913948}">
  <dimension ref="A3:C12"/>
  <sheetViews>
    <sheetView workbookViewId="0">
      <selection activeCell="E19" sqref="E19"/>
    </sheetView>
  </sheetViews>
  <sheetFormatPr defaultRowHeight="15" x14ac:dyDescent="0.25"/>
  <cols>
    <col min="1" max="1" width="18.85546875" customWidth="1"/>
    <col min="2" max="2" width="22" customWidth="1"/>
    <col min="3" max="3" width="20.140625" bestFit="1" customWidth="1"/>
  </cols>
  <sheetData>
    <row r="3" spans="1:3" x14ac:dyDescent="0.25">
      <c r="A3" s="9" t="s">
        <v>17</v>
      </c>
      <c r="B3" t="s">
        <v>19</v>
      </c>
      <c r="C3" t="s">
        <v>20</v>
      </c>
    </row>
    <row r="4" spans="1:3" x14ac:dyDescent="0.25">
      <c r="A4" s="2" t="s">
        <v>5</v>
      </c>
      <c r="B4" s="10">
        <v>14127</v>
      </c>
      <c r="C4" s="10">
        <v>2825.4</v>
      </c>
    </row>
    <row r="5" spans="1:3" x14ac:dyDescent="0.25">
      <c r="A5" s="2" t="s">
        <v>9</v>
      </c>
      <c r="B5" s="10">
        <v>5253</v>
      </c>
      <c r="C5" s="10">
        <v>1050.5999999999999</v>
      </c>
    </row>
    <row r="6" spans="1:3" x14ac:dyDescent="0.25">
      <c r="A6" s="2" t="s">
        <v>10</v>
      </c>
      <c r="B6" s="10">
        <v>4965</v>
      </c>
      <c r="C6" s="10">
        <v>993</v>
      </c>
    </row>
    <row r="7" spans="1:3" x14ac:dyDescent="0.25">
      <c r="A7" s="2" t="s">
        <v>7</v>
      </c>
      <c r="B7" s="10">
        <v>6247</v>
      </c>
      <c r="C7" s="10">
        <v>1249.4000000000001</v>
      </c>
    </row>
    <row r="8" spans="1:3" x14ac:dyDescent="0.25">
      <c r="A8" s="2" t="s">
        <v>8</v>
      </c>
      <c r="B8" s="10">
        <v>2240</v>
      </c>
      <c r="C8" s="10">
        <v>448</v>
      </c>
    </row>
    <row r="9" spans="1:3" x14ac:dyDescent="0.25">
      <c r="A9" s="2" t="s">
        <v>14</v>
      </c>
      <c r="B9" s="10">
        <v>1887</v>
      </c>
      <c r="C9" s="10">
        <v>377.4</v>
      </c>
    </row>
    <row r="10" spans="1:3" x14ac:dyDescent="0.25">
      <c r="A10" s="2" t="s">
        <v>12</v>
      </c>
      <c r="B10" s="10">
        <v>2661</v>
      </c>
      <c r="C10" s="10">
        <v>532.20000000000005</v>
      </c>
    </row>
    <row r="11" spans="1:3" x14ac:dyDescent="0.25">
      <c r="A11" s="2" t="s">
        <v>3</v>
      </c>
      <c r="B11" s="10">
        <v>2694</v>
      </c>
      <c r="C11" s="10">
        <v>538.79999999999995</v>
      </c>
    </row>
    <row r="12" spans="1:3" x14ac:dyDescent="0.25">
      <c r="A12" s="2" t="s">
        <v>18</v>
      </c>
      <c r="B12" s="10">
        <v>40074</v>
      </c>
      <c r="C12" s="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4E72-B2AC-45FE-9C16-A5D17D5EB044}">
  <dimension ref="A3:G13"/>
  <sheetViews>
    <sheetView workbookViewId="0">
      <selection activeCell="H27" sqref="H27"/>
    </sheetView>
  </sheetViews>
  <sheetFormatPr defaultColWidth="16.42578125" defaultRowHeight="15" x14ac:dyDescent="0.25"/>
  <cols>
    <col min="1" max="1" width="15.5703125" bestFit="1" customWidth="1"/>
    <col min="2" max="2" width="18.5703125" bestFit="1" customWidth="1"/>
    <col min="3" max="3" width="12.42578125" customWidth="1"/>
    <col min="4" max="4" width="14.5703125" customWidth="1"/>
    <col min="5" max="5" width="12.7109375" customWidth="1"/>
    <col min="6" max="6" width="14.42578125" customWidth="1"/>
    <col min="7" max="7" width="13.140625" customWidth="1"/>
  </cols>
  <sheetData>
    <row r="3" spans="1:7" x14ac:dyDescent="0.25">
      <c r="A3" s="11" t="s">
        <v>19</v>
      </c>
      <c r="B3" s="11" t="s">
        <v>21</v>
      </c>
      <c r="C3" s="1"/>
      <c r="D3" s="1"/>
      <c r="E3" s="1"/>
      <c r="F3" s="1"/>
      <c r="G3" s="1"/>
    </row>
    <row r="4" spans="1:7" x14ac:dyDescent="0.25">
      <c r="A4" s="11" t="s">
        <v>17</v>
      </c>
      <c r="B4" s="1" t="s">
        <v>2</v>
      </c>
      <c r="C4" s="1" t="s">
        <v>6</v>
      </c>
      <c r="D4" s="1" t="s">
        <v>11</v>
      </c>
      <c r="E4" s="1" t="s">
        <v>4</v>
      </c>
      <c r="F4" s="1" t="s">
        <v>13</v>
      </c>
      <c r="G4" s="1" t="s">
        <v>18</v>
      </c>
    </row>
    <row r="5" spans="1:7" x14ac:dyDescent="0.25">
      <c r="A5" s="2" t="s">
        <v>5</v>
      </c>
      <c r="B5" s="10">
        <v>1358</v>
      </c>
      <c r="C5" s="10">
        <v>972</v>
      </c>
      <c r="D5" s="10">
        <v>1579</v>
      </c>
      <c r="E5" s="10">
        <v>9567</v>
      </c>
      <c r="F5" s="10">
        <v>651</v>
      </c>
      <c r="G5" s="10">
        <v>14127</v>
      </c>
    </row>
    <row r="6" spans="1:7" x14ac:dyDescent="0.25">
      <c r="A6" s="2" t="s">
        <v>9</v>
      </c>
      <c r="B6" s="10">
        <v>849</v>
      </c>
      <c r="C6" s="10">
        <v>608</v>
      </c>
      <c r="D6" s="10">
        <v>1688</v>
      </c>
      <c r="E6" s="10">
        <v>1793</v>
      </c>
      <c r="F6" s="10">
        <v>315</v>
      </c>
      <c r="G6" s="10">
        <v>5253</v>
      </c>
    </row>
    <row r="7" spans="1:7" x14ac:dyDescent="0.25">
      <c r="A7" s="2" t="s">
        <v>10</v>
      </c>
      <c r="B7" s="10">
        <v>1355</v>
      </c>
      <c r="C7" s="10">
        <v>552</v>
      </c>
      <c r="D7" s="10">
        <v>1889</v>
      </c>
      <c r="E7" s="10">
        <v>618</v>
      </c>
      <c r="F7" s="10">
        <v>551</v>
      </c>
      <c r="G7" s="10">
        <v>4965</v>
      </c>
    </row>
    <row r="8" spans="1:7" x14ac:dyDescent="0.25">
      <c r="A8" s="2" t="s">
        <v>7</v>
      </c>
      <c r="B8" s="10">
        <v>3155</v>
      </c>
      <c r="C8" s="10">
        <v>542</v>
      </c>
      <c r="D8" s="10">
        <v>316</v>
      </c>
      <c r="E8" s="10">
        <v>547</v>
      </c>
      <c r="F8" s="10">
        <v>1687</v>
      </c>
      <c r="G8" s="10">
        <v>6247</v>
      </c>
    </row>
    <row r="9" spans="1:7" x14ac:dyDescent="0.25">
      <c r="A9" s="2" t="s">
        <v>8</v>
      </c>
      <c r="B9" s="10">
        <v>173</v>
      </c>
      <c r="C9" s="10">
        <v>346</v>
      </c>
      <c r="D9" s="10">
        <v>615</v>
      </c>
      <c r="E9" s="10">
        <v>948</v>
      </c>
      <c r="F9" s="10">
        <v>158</v>
      </c>
      <c r="G9" s="10">
        <v>2240</v>
      </c>
    </row>
    <row r="10" spans="1:7" x14ac:dyDescent="0.25">
      <c r="A10" s="2" t="s">
        <v>14</v>
      </c>
      <c r="B10" s="10">
        <v>135</v>
      </c>
      <c r="C10" s="10">
        <v>234</v>
      </c>
      <c r="D10" s="10">
        <v>632</v>
      </c>
      <c r="E10" s="10">
        <v>568</v>
      </c>
      <c r="F10" s="10">
        <v>318</v>
      </c>
      <c r="G10" s="10">
        <v>1887</v>
      </c>
    </row>
    <row r="11" spans="1:7" x14ac:dyDescent="0.25">
      <c r="A11" s="2" t="s">
        <v>12</v>
      </c>
      <c r="B11" s="10">
        <v>561</v>
      </c>
      <c r="C11" s="10">
        <v>972</v>
      </c>
      <c r="D11" s="10">
        <v>193</v>
      </c>
      <c r="E11" s="10">
        <v>784</v>
      </c>
      <c r="F11" s="10">
        <v>151</v>
      </c>
      <c r="G11" s="10">
        <v>2661</v>
      </c>
    </row>
    <row r="12" spans="1:7" x14ac:dyDescent="0.25">
      <c r="A12" s="2" t="s">
        <v>3</v>
      </c>
      <c r="B12" s="10">
        <v>591</v>
      </c>
      <c r="C12" s="10">
        <v>651</v>
      </c>
      <c r="D12" s="10">
        <v>849</v>
      </c>
      <c r="E12" s="10">
        <v>246</v>
      </c>
      <c r="F12" s="10">
        <v>357</v>
      </c>
      <c r="G12" s="10">
        <v>2694</v>
      </c>
    </row>
    <row r="13" spans="1:7" x14ac:dyDescent="0.25">
      <c r="A13" s="2" t="s">
        <v>18</v>
      </c>
      <c r="B13" s="10">
        <v>8177</v>
      </c>
      <c r="C13" s="10">
        <v>4877</v>
      </c>
      <c r="D13" s="10">
        <v>7761</v>
      </c>
      <c r="E13" s="10">
        <v>15071</v>
      </c>
      <c r="F13" s="10">
        <v>4188</v>
      </c>
      <c r="G13" s="10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88F5-3BCF-4348-8F38-FCDBA3D15751}">
  <dimension ref="A1:G45"/>
  <sheetViews>
    <sheetView tabSelected="1" workbookViewId="0">
      <selection activeCell="C28" sqref="C28"/>
    </sheetView>
  </sheetViews>
  <sheetFormatPr defaultColWidth="11.42578125" defaultRowHeight="15" x14ac:dyDescent="0.25"/>
  <cols>
    <col min="1" max="1" width="8.140625" customWidth="1"/>
    <col min="2" max="2" width="16" customWidth="1"/>
    <col min="3" max="3" width="8.85546875" customWidth="1"/>
    <col min="4" max="4" width="15.85546875" customWidth="1"/>
    <col min="5" max="5" width="10.28515625" customWidth="1"/>
    <col min="6" max="6" width="16.5703125" customWidth="1"/>
    <col min="7" max="7" width="22" customWidth="1"/>
  </cols>
  <sheetData>
    <row r="1" spans="1:7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32" t="s">
        <v>26</v>
      </c>
      <c r="F1" s="33" t="s">
        <v>27</v>
      </c>
      <c r="G1" s="33" t="s">
        <v>28</v>
      </c>
    </row>
    <row r="2" spans="1:7" x14ac:dyDescent="0.25">
      <c r="A2" s="15">
        <v>1</v>
      </c>
      <c r="B2" s="16">
        <v>120</v>
      </c>
      <c r="C2" s="15">
        <v>3</v>
      </c>
      <c r="D2" s="17">
        <f>C2*B2</f>
        <v>360</v>
      </c>
      <c r="E2" s="35">
        <f>IF(D2&lt;100,0,IF(AND(D2&gt;=100,D2&lt;=999),5/100,10/100))</f>
        <v>0.05</v>
      </c>
      <c r="F2" s="38">
        <f t="shared" ref="F2:F7" si="0">IF(E2 = 0,"-      DZD ",E2*D2)</f>
        <v>18</v>
      </c>
      <c r="G2" s="34">
        <f>IF(F2 &lt;&gt; "-      DZD ",D2-F2,D2)</f>
        <v>342</v>
      </c>
    </row>
    <row r="3" spans="1:7" x14ac:dyDescent="0.25">
      <c r="A3" s="18">
        <v>2</v>
      </c>
      <c r="B3" s="19">
        <v>56</v>
      </c>
      <c r="C3" s="18">
        <v>5</v>
      </c>
      <c r="D3" s="20">
        <f t="shared" ref="D3:D4" si="1">C3*B3</f>
        <v>280</v>
      </c>
      <c r="E3" s="36">
        <f t="shared" ref="E3:E21" si="2">IF(D3&lt;100,0,IF(AND(D3&gt;=100,D3&lt;=999),5/100,10/100))</f>
        <v>0.05</v>
      </c>
      <c r="F3" s="39">
        <f t="shared" si="0"/>
        <v>14</v>
      </c>
      <c r="G3" s="40">
        <f t="shared" ref="G3:G21" si="3">IF(F3 &lt;&gt; "-      DZD ",D3-F3,D3)</f>
        <v>266</v>
      </c>
    </row>
    <row r="4" spans="1:7" x14ac:dyDescent="0.25">
      <c r="A4" s="15">
        <v>3</v>
      </c>
      <c r="B4" s="16">
        <v>70</v>
      </c>
      <c r="C4" s="15">
        <v>2</v>
      </c>
      <c r="D4" s="17">
        <f t="shared" si="1"/>
        <v>140</v>
      </c>
      <c r="E4" s="35">
        <f t="shared" si="2"/>
        <v>0.05</v>
      </c>
      <c r="F4" s="38">
        <f t="shared" si="0"/>
        <v>7</v>
      </c>
      <c r="G4" s="34">
        <f t="shared" si="3"/>
        <v>133</v>
      </c>
    </row>
    <row r="5" spans="1:7" x14ac:dyDescent="0.25">
      <c r="A5" s="18">
        <v>4</v>
      </c>
      <c r="B5" s="19">
        <v>430</v>
      </c>
      <c r="C5" s="18">
        <v>7</v>
      </c>
      <c r="D5" s="20">
        <f>C5*B5</f>
        <v>3010</v>
      </c>
      <c r="E5" s="36">
        <f t="shared" si="2"/>
        <v>0.1</v>
      </c>
      <c r="F5" s="39">
        <f t="shared" si="0"/>
        <v>301</v>
      </c>
      <c r="G5" s="40">
        <f t="shared" si="3"/>
        <v>2709</v>
      </c>
    </row>
    <row r="6" spans="1:7" x14ac:dyDescent="0.25">
      <c r="A6" s="15">
        <v>5</v>
      </c>
      <c r="B6" s="16">
        <v>230</v>
      </c>
      <c r="C6" s="15">
        <v>23</v>
      </c>
      <c r="D6" s="17">
        <f t="shared" ref="D6:D21" si="4">C6*B6</f>
        <v>5290</v>
      </c>
      <c r="E6" s="35">
        <f t="shared" si="2"/>
        <v>0.1</v>
      </c>
      <c r="F6" s="38">
        <f t="shared" si="0"/>
        <v>529</v>
      </c>
      <c r="G6" s="34">
        <f t="shared" si="3"/>
        <v>4761</v>
      </c>
    </row>
    <row r="7" spans="1:7" x14ac:dyDescent="0.25">
      <c r="A7" s="18">
        <v>6</v>
      </c>
      <c r="B7" s="19">
        <v>10</v>
      </c>
      <c r="C7" s="18">
        <v>2</v>
      </c>
      <c r="D7" s="20">
        <f t="shared" si="4"/>
        <v>20</v>
      </c>
      <c r="E7" s="36">
        <f t="shared" si="2"/>
        <v>0</v>
      </c>
      <c r="F7" s="39" t="str">
        <f t="shared" si="0"/>
        <v xml:space="preserve">-      DZD </v>
      </c>
      <c r="G7" s="40">
        <f t="shared" si="3"/>
        <v>20</v>
      </c>
    </row>
    <row r="8" spans="1:7" x14ac:dyDescent="0.25">
      <c r="A8" s="15">
        <v>7</v>
      </c>
      <c r="B8" s="16">
        <v>5</v>
      </c>
      <c r="C8" s="15">
        <v>8</v>
      </c>
      <c r="D8" s="17">
        <f t="shared" si="4"/>
        <v>40</v>
      </c>
      <c r="E8" s="35">
        <f t="shared" si="2"/>
        <v>0</v>
      </c>
      <c r="F8" s="38" t="str">
        <f t="shared" ref="F8:F21" si="5">IF(E8 = 0,"-      DZD ",E8*D8)</f>
        <v xml:space="preserve">-      DZD </v>
      </c>
      <c r="G8" s="34">
        <f t="shared" si="3"/>
        <v>40</v>
      </c>
    </row>
    <row r="9" spans="1:7" x14ac:dyDescent="0.25">
      <c r="A9" s="18">
        <v>8</v>
      </c>
      <c r="B9" s="19">
        <v>5040</v>
      </c>
      <c r="C9" s="18">
        <v>1</v>
      </c>
      <c r="D9" s="20">
        <f t="shared" si="4"/>
        <v>5040</v>
      </c>
      <c r="E9" s="36">
        <f t="shared" si="2"/>
        <v>0.1</v>
      </c>
      <c r="F9" s="39">
        <f t="shared" si="5"/>
        <v>504</v>
      </c>
      <c r="G9" s="40">
        <f t="shared" si="3"/>
        <v>4536</v>
      </c>
    </row>
    <row r="10" spans="1:7" x14ac:dyDescent="0.25">
      <c r="A10" s="15">
        <v>9</v>
      </c>
      <c r="B10" s="16">
        <v>1200</v>
      </c>
      <c r="C10" s="15">
        <v>3</v>
      </c>
      <c r="D10" s="17">
        <f t="shared" si="4"/>
        <v>3600</v>
      </c>
      <c r="E10" s="35">
        <f t="shared" si="2"/>
        <v>0.1</v>
      </c>
      <c r="F10" s="38">
        <f t="shared" si="5"/>
        <v>360</v>
      </c>
      <c r="G10" s="34">
        <f t="shared" si="3"/>
        <v>3240</v>
      </c>
    </row>
    <row r="11" spans="1:7" x14ac:dyDescent="0.25">
      <c r="A11" s="18">
        <v>10</v>
      </c>
      <c r="B11" s="19">
        <v>480</v>
      </c>
      <c r="C11" s="18">
        <v>4</v>
      </c>
      <c r="D11" s="20">
        <f t="shared" si="4"/>
        <v>1920</v>
      </c>
      <c r="E11" s="36">
        <f t="shared" si="2"/>
        <v>0.1</v>
      </c>
      <c r="F11" s="39">
        <f t="shared" si="5"/>
        <v>192</v>
      </c>
      <c r="G11" s="40">
        <f t="shared" si="3"/>
        <v>1728</v>
      </c>
    </row>
    <row r="12" spans="1:7" x14ac:dyDescent="0.25">
      <c r="A12" s="15">
        <v>11</v>
      </c>
      <c r="B12" s="16">
        <v>33</v>
      </c>
      <c r="C12" s="15">
        <v>5</v>
      </c>
      <c r="D12" s="17">
        <f t="shared" si="4"/>
        <v>165</v>
      </c>
      <c r="E12" s="35">
        <f t="shared" si="2"/>
        <v>0.05</v>
      </c>
      <c r="F12" s="38">
        <f t="shared" si="5"/>
        <v>8.25</v>
      </c>
      <c r="G12" s="34">
        <f t="shared" si="3"/>
        <v>156.75</v>
      </c>
    </row>
    <row r="13" spans="1:7" x14ac:dyDescent="0.25">
      <c r="A13" s="18">
        <v>12</v>
      </c>
      <c r="B13" s="19">
        <v>1200</v>
      </c>
      <c r="C13" s="18">
        <v>2</v>
      </c>
      <c r="D13" s="20">
        <f t="shared" si="4"/>
        <v>2400</v>
      </c>
      <c r="E13" s="36">
        <f t="shared" si="2"/>
        <v>0.1</v>
      </c>
      <c r="F13" s="39">
        <f t="shared" si="5"/>
        <v>240</v>
      </c>
      <c r="G13" s="40">
        <f t="shared" si="3"/>
        <v>2160</v>
      </c>
    </row>
    <row r="14" spans="1:7" x14ac:dyDescent="0.25">
      <c r="A14" s="15">
        <v>13</v>
      </c>
      <c r="B14" s="16">
        <v>15</v>
      </c>
      <c r="C14" s="15">
        <v>10</v>
      </c>
      <c r="D14" s="17">
        <f t="shared" si="4"/>
        <v>150</v>
      </c>
      <c r="E14" s="35">
        <f t="shared" si="2"/>
        <v>0.05</v>
      </c>
      <c r="F14" s="38">
        <f t="shared" si="5"/>
        <v>7.5</v>
      </c>
      <c r="G14" s="34">
        <f t="shared" si="3"/>
        <v>142.5</v>
      </c>
    </row>
    <row r="15" spans="1:7" x14ac:dyDescent="0.25">
      <c r="A15" s="18">
        <v>14</v>
      </c>
      <c r="B15" s="19">
        <v>24</v>
      </c>
      <c r="C15" s="18">
        <v>5</v>
      </c>
      <c r="D15" s="20">
        <f t="shared" si="4"/>
        <v>120</v>
      </c>
      <c r="E15" s="36">
        <f t="shared" si="2"/>
        <v>0.05</v>
      </c>
      <c r="F15" s="39">
        <f t="shared" si="5"/>
        <v>6</v>
      </c>
      <c r="G15" s="40">
        <f t="shared" si="3"/>
        <v>114</v>
      </c>
    </row>
    <row r="16" spans="1:7" x14ac:dyDescent="0.25">
      <c r="A16" s="15">
        <v>15</v>
      </c>
      <c r="B16" s="16">
        <v>4500</v>
      </c>
      <c r="C16" s="15">
        <v>1</v>
      </c>
      <c r="D16" s="17">
        <f t="shared" si="4"/>
        <v>4500</v>
      </c>
      <c r="E16" s="35">
        <f t="shared" si="2"/>
        <v>0.1</v>
      </c>
      <c r="F16" s="38">
        <f t="shared" si="5"/>
        <v>450</v>
      </c>
      <c r="G16" s="34">
        <f t="shared" si="3"/>
        <v>4050</v>
      </c>
    </row>
    <row r="17" spans="1:7" x14ac:dyDescent="0.25">
      <c r="A17" s="18">
        <v>16</v>
      </c>
      <c r="B17" s="19">
        <v>950</v>
      </c>
      <c r="C17" s="18">
        <v>7</v>
      </c>
      <c r="D17" s="20">
        <f t="shared" si="4"/>
        <v>6650</v>
      </c>
      <c r="E17" s="36">
        <f t="shared" si="2"/>
        <v>0.1</v>
      </c>
      <c r="F17" s="39">
        <f t="shared" si="5"/>
        <v>665</v>
      </c>
      <c r="G17" s="40">
        <f t="shared" si="3"/>
        <v>5985</v>
      </c>
    </row>
    <row r="18" spans="1:7" x14ac:dyDescent="0.25">
      <c r="A18" s="15">
        <v>17</v>
      </c>
      <c r="B18" s="16">
        <v>2050</v>
      </c>
      <c r="C18" s="15">
        <v>2</v>
      </c>
      <c r="D18" s="17">
        <f t="shared" si="4"/>
        <v>4100</v>
      </c>
      <c r="E18" s="35">
        <f t="shared" si="2"/>
        <v>0.1</v>
      </c>
      <c r="F18" s="38">
        <f t="shared" si="5"/>
        <v>410</v>
      </c>
      <c r="G18" s="34">
        <f t="shared" si="3"/>
        <v>3690</v>
      </c>
    </row>
    <row r="19" spans="1:7" x14ac:dyDescent="0.25">
      <c r="A19" s="18">
        <v>18</v>
      </c>
      <c r="B19" s="19">
        <v>1800</v>
      </c>
      <c r="C19" s="18">
        <v>6</v>
      </c>
      <c r="D19" s="20">
        <f t="shared" si="4"/>
        <v>10800</v>
      </c>
      <c r="E19" s="36">
        <f t="shared" si="2"/>
        <v>0.1</v>
      </c>
      <c r="F19" s="39">
        <f t="shared" si="5"/>
        <v>1080</v>
      </c>
      <c r="G19" s="40">
        <f t="shared" si="3"/>
        <v>9720</v>
      </c>
    </row>
    <row r="20" spans="1:7" x14ac:dyDescent="0.25">
      <c r="A20" s="15">
        <v>19</v>
      </c>
      <c r="B20" s="16">
        <v>550</v>
      </c>
      <c r="C20" s="15">
        <v>3</v>
      </c>
      <c r="D20" s="17">
        <f t="shared" si="4"/>
        <v>1650</v>
      </c>
      <c r="E20" s="35">
        <f t="shared" si="2"/>
        <v>0.1</v>
      </c>
      <c r="F20" s="38">
        <f t="shared" si="5"/>
        <v>165</v>
      </c>
      <c r="G20" s="34">
        <f t="shared" si="3"/>
        <v>1485</v>
      </c>
    </row>
    <row r="21" spans="1:7" x14ac:dyDescent="0.25">
      <c r="A21" s="21">
        <v>20</v>
      </c>
      <c r="B21" s="22">
        <v>3950</v>
      </c>
      <c r="C21" s="21">
        <v>4</v>
      </c>
      <c r="D21" s="23">
        <f t="shared" si="4"/>
        <v>15800</v>
      </c>
      <c r="E21" s="37">
        <f t="shared" si="2"/>
        <v>0.1</v>
      </c>
      <c r="F21" s="42">
        <f t="shared" si="5"/>
        <v>1580</v>
      </c>
      <c r="G21" s="41">
        <f t="shared" si="3"/>
        <v>14220</v>
      </c>
    </row>
    <row r="22" spans="1:7" x14ac:dyDescent="0.25">
      <c r="A22" s="24"/>
      <c r="B22" s="24"/>
      <c r="C22" s="24"/>
      <c r="D22" s="24"/>
      <c r="E22" s="24"/>
      <c r="F22" s="24"/>
      <c r="G22" s="24"/>
    </row>
    <row r="23" spans="1:7" x14ac:dyDescent="0.25">
      <c r="A23" s="24"/>
      <c r="B23" s="24"/>
      <c r="C23" s="24"/>
      <c r="D23" s="24"/>
      <c r="E23" s="24"/>
      <c r="F23" s="24"/>
      <c r="G23" s="24"/>
    </row>
    <row r="24" spans="1:7" x14ac:dyDescent="0.25">
      <c r="A24" s="24"/>
      <c r="B24" s="24"/>
      <c r="C24" s="24"/>
      <c r="D24" s="24"/>
      <c r="E24" s="45" t="s">
        <v>29</v>
      </c>
      <c r="F24" s="46"/>
      <c r="G24" s="25">
        <f>SUM(G2:G21)</f>
        <v>59498.25</v>
      </c>
    </row>
    <row r="25" spans="1:7" x14ac:dyDescent="0.25">
      <c r="A25" s="24"/>
      <c r="B25" s="24"/>
      <c r="C25" s="24"/>
      <c r="D25" s="24"/>
      <c r="E25" s="45" t="s">
        <v>30</v>
      </c>
      <c r="F25" s="46"/>
      <c r="G25" s="13">
        <v>0.19</v>
      </c>
    </row>
    <row r="26" spans="1:7" x14ac:dyDescent="0.25">
      <c r="A26" s="24"/>
      <c r="B26" s="24"/>
      <c r="C26" s="24"/>
      <c r="D26" s="24"/>
      <c r="E26" s="45" t="s">
        <v>31</v>
      </c>
      <c r="F26" s="46"/>
      <c r="G26" s="25">
        <f xml:space="preserve"> G24 * G25</f>
        <v>11304.6675</v>
      </c>
    </row>
    <row r="27" spans="1:7" ht="21" x14ac:dyDescent="0.35">
      <c r="A27" s="24"/>
      <c r="B27" s="24"/>
      <c r="C27" s="24"/>
      <c r="D27" s="24"/>
      <c r="E27" s="47" t="s">
        <v>32</v>
      </c>
      <c r="F27" s="48"/>
      <c r="G27" s="26">
        <f>G24 + G26</f>
        <v>70802.917499999996</v>
      </c>
    </row>
    <row r="29" spans="1:7" x14ac:dyDescent="0.25">
      <c r="B29" s="12"/>
    </row>
    <row r="30" spans="1:7" x14ac:dyDescent="0.25">
      <c r="B30" s="12"/>
    </row>
    <row r="31" spans="1:7" x14ac:dyDescent="0.25">
      <c r="B31" s="12"/>
    </row>
    <row r="32" spans="1:7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  <row r="37" spans="2:2" x14ac:dyDescent="0.25">
      <c r="B37" s="12"/>
    </row>
    <row r="38" spans="2:2" x14ac:dyDescent="0.25">
      <c r="B38" s="12"/>
    </row>
    <row r="39" spans="2:2" x14ac:dyDescent="0.25">
      <c r="B39" s="12"/>
    </row>
    <row r="40" spans="2:2" x14ac:dyDescent="0.25">
      <c r="B40" s="12"/>
    </row>
    <row r="41" spans="2:2" x14ac:dyDescent="0.25">
      <c r="B41" s="12"/>
    </row>
    <row r="42" spans="2:2" x14ac:dyDescent="0.25">
      <c r="B42" s="12"/>
    </row>
    <row r="43" spans="2:2" x14ac:dyDescent="0.25">
      <c r="B43" s="12"/>
    </row>
    <row r="44" spans="2:2" x14ac:dyDescent="0.25">
      <c r="B44" s="12"/>
    </row>
    <row r="45" spans="2:2" x14ac:dyDescent="0.25">
      <c r="B45" s="12"/>
    </row>
  </sheetData>
  <mergeCells count="4">
    <mergeCell ref="E24:F24"/>
    <mergeCell ref="E25:F25"/>
    <mergeCell ref="E26:F26"/>
    <mergeCell ref="E27:F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DF1-AC34-4C14-8EE0-6DC91CD60B9F}">
  <dimension ref="A1:C13"/>
  <sheetViews>
    <sheetView zoomScaleNormal="100" workbookViewId="0">
      <selection activeCell="H29" sqref="H29"/>
    </sheetView>
  </sheetViews>
  <sheetFormatPr defaultColWidth="16.5703125" defaultRowHeight="15" x14ac:dyDescent="0.25"/>
  <cols>
    <col min="4" max="4" width="16.5703125" customWidth="1"/>
  </cols>
  <sheetData>
    <row r="1" spans="1:3" x14ac:dyDescent="0.25">
      <c r="A1" s="27" t="s">
        <v>33</v>
      </c>
      <c r="B1" s="27" t="s">
        <v>35</v>
      </c>
      <c r="C1" s="27" t="s">
        <v>34</v>
      </c>
    </row>
    <row r="2" spans="1:3" x14ac:dyDescent="0.25">
      <c r="A2" s="28">
        <v>1</v>
      </c>
      <c r="B2" s="28">
        <v>5</v>
      </c>
      <c r="C2" s="28">
        <f xml:space="preserve"> B2 / A2</f>
        <v>5</v>
      </c>
    </row>
    <row r="3" spans="1:3" x14ac:dyDescent="0.25">
      <c r="A3" s="29">
        <v>2</v>
      </c>
      <c r="B3" s="29">
        <v>10</v>
      </c>
      <c r="C3" s="29">
        <f t="shared" ref="C3:C11" si="0" xml:space="preserve"> B3 / A3</f>
        <v>5</v>
      </c>
    </row>
    <row r="4" spans="1:3" x14ac:dyDescent="0.25">
      <c r="A4" s="28">
        <v>3</v>
      </c>
      <c r="B4" s="28">
        <v>17</v>
      </c>
      <c r="C4" s="28">
        <f t="shared" si="0"/>
        <v>5.666666666666667</v>
      </c>
    </row>
    <row r="5" spans="1:3" x14ac:dyDescent="0.25">
      <c r="A5" s="29">
        <v>4</v>
      </c>
      <c r="B5" s="29">
        <v>27</v>
      </c>
      <c r="C5" s="29">
        <f t="shared" si="0"/>
        <v>6.75</v>
      </c>
    </row>
    <row r="6" spans="1:3" x14ac:dyDescent="0.25">
      <c r="A6" s="28">
        <v>5</v>
      </c>
      <c r="B6" s="28">
        <v>37</v>
      </c>
      <c r="C6" s="28">
        <f t="shared" si="0"/>
        <v>7.4</v>
      </c>
    </row>
    <row r="7" spans="1:3" x14ac:dyDescent="0.25">
      <c r="A7" s="29">
        <v>6</v>
      </c>
      <c r="B7" s="29">
        <v>49</v>
      </c>
      <c r="C7" s="29">
        <f t="shared" si="0"/>
        <v>8.1666666666666661</v>
      </c>
    </row>
    <row r="8" spans="1:3" x14ac:dyDescent="0.25">
      <c r="A8" s="28">
        <v>7</v>
      </c>
      <c r="B8" s="28">
        <v>63</v>
      </c>
      <c r="C8" s="28">
        <f t="shared" si="0"/>
        <v>9</v>
      </c>
    </row>
    <row r="9" spans="1:3" x14ac:dyDescent="0.25">
      <c r="A9" s="29">
        <v>8</v>
      </c>
      <c r="B9" s="29">
        <v>75</v>
      </c>
      <c r="C9" s="29">
        <f t="shared" si="0"/>
        <v>9.375</v>
      </c>
    </row>
    <row r="10" spans="1:3" x14ac:dyDescent="0.25">
      <c r="A10" s="28">
        <v>9</v>
      </c>
      <c r="B10" s="28">
        <v>83</v>
      </c>
      <c r="C10" s="28">
        <f t="shared" si="0"/>
        <v>9.2222222222222214</v>
      </c>
    </row>
    <row r="11" spans="1:3" x14ac:dyDescent="0.25">
      <c r="A11" s="30">
        <v>10</v>
      </c>
      <c r="B11" s="30">
        <v>91</v>
      </c>
      <c r="C11" s="30">
        <f t="shared" si="0"/>
        <v>9.1</v>
      </c>
    </row>
    <row r="12" spans="1:3" x14ac:dyDescent="0.25">
      <c r="A12" s="31"/>
      <c r="B12" s="31"/>
      <c r="C12" s="31"/>
    </row>
    <row r="13" spans="1:3" x14ac:dyDescent="0.25">
      <c r="A13" s="31"/>
      <c r="B13" s="31"/>
      <c r="C13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Q2 -1-</vt:lpstr>
      <vt:lpstr>Q2 -2-</vt:lpstr>
      <vt:lpstr>Q2 -3-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GoOut Coding00</dc:creator>
  <cp:lastModifiedBy>GoOut Coding00</cp:lastModifiedBy>
  <dcterms:created xsi:type="dcterms:W3CDTF">2023-12-28T12:08:12Z</dcterms:created>
  <dcterms:modified xsi:type="dcterms:W3CDTF">2023-12-29T15:29:38Z</dcterms:modified>
</cp:coreProperties>
</file>