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master 1\Complixitè\"/>
    </mc:Choice>
  </mc:AlternateContent>
  <xr:revisionPtr revIDLastSave="0" documentId="13_ncr:1_{18FA14BA-1A8D-4AA1-B4A8-D815A6658477}" xr6:coauthVersionLast="47" xr6:coauthVersionMax="47" xr10:uidLastSave="{00000000-0000-0000-0000-000000000000}"/>
  <bookViews>
    <workbookView xWindow="-110" yWindow="-110" windowWidth="19420" windowHeight="10420" firstSheet="1" activeTab="5" xr2:uid="{9F1E0A6F-AF45-435A-99E9-B5DC68C0CA3D}"/>
  </bookViews>
  <sheets>
    <sheet name="Bubble sort" sheetId="1" r:id="rId1"/>
    <sheet name="Bubble sort Opt" sheetId="2" r:id="rId2"/>
    <sheet name="Bubble sort &amp; Buble sort Opt" sheetId="3" r:id="rId3"/>
    <sheet name="Gnom sort" sheetId="4" r:id="rId4"/>
    <sheet name="radix sort" sheetId="5" r:id="rId5"/>
    <sheet name="QuickSort" sheetId="6" r:id="rId6"/>
    <sheet name="Heap Sort" sheetId="7" r:id="rId7"/>
  </sheets>
  <externalReferences>
    <externalReference r:id="rId8"/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5" l="1"/>
  <c r="C9" i="5" s="1"/>
  <c r="C7" i="5"/>
  <c r="C2" i="5"/>
  <c r="E17" i="4"/>
  <c r="E16" i="4"/>
  <c r="E15" i="4"/>
  <c r="E14" i="4"/>
  <c r="E13" i="4"/>
  <c r="E11" i="4"/>
  <c r="E10" i="4"/>
  <c r="E9" i="4"/>
  <c r="E8" i="4"/>
  <c r="C13" i="2"/>
  <c r="C10" i="2" s="1"/>
  <c r="C11" i="2"/>
  <c r="C8" i="2"/>
  <c r="C7" i="2"/>
  <c r="C6" i="2"/>
  <c r="C5" i="2"/>
  <c r="C4" i="2"/>
  <c r="C3" i="2"/>
  <c r="C2" i="2"/>
  <c r="C13" i="1"/>
  <c r="C11" i="1" s="1"/>
  <c r="C10" i="5" l="1"/>
  <c r="C3" i="5"/>
  <c r="C4" i="5"/>
  <c r="C5" i="5"/>
  <c r="C6" i="5"/>
  <c r="C11" i="5"/>
  <c r="C8" i="5"/>
  <c r="C9" i="2"/>
  <c r="C7" i="1"/>
  <c r="C8" i="1"/>
  <c r="C9" i="1"/>
  <c r="C4" i="1"/>
  <c r="C5" i="1"/>
  <c r="C6" i="1"/>
  <c r="C2" i="1"/>
  <c r="C10" i="1"/>
  <c r="C3" i="1"/>
</calcChain>
</file>

<file path=xl/sharedStrings.xml><?xml version="1.0" encoding="utf-8"?>
<sst xmlns="http://schemas.openxmlformats.org/spreadsheetml/2006/main" count="27" uniqueCount="10">
  <si>
    <t>N</t>
  </si>
  <si>
    <t xml:space="preserve">   Execution time</t>
  </si>
  <si>
    <t xml:space="preserve">  Theoretical time</t>
  </si>
  <si>
    <t>dt</t>
  </si>
  <si>
    <t>Execution time</t>
  </si>
  <si>
    <t xml:space="preserve"> T1 (bubblesort)</t>
  </si>
  <si>
    <t xml:space="preserve"> T2 (bubblesortOpt)</t>
  </si>
  <si>
    <t xml:space="preserve">Size </t>
  </si>
  <si>
    <t>DT           :</t>
  </si>
  <si>
    <t>Theoretical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</si>
</sst>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/>
      <right style="medium">
        <color rgb="FF9BC2E6"/>
      </right>
      <top/>
      <bottom style="medium">
        <color rgb="FF9BC2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3" borderId="0" xfId="0" applyFill="1"/>
    <xf numFmtId="0" fontId="1" fillId="4" borderId="5" xfId="0" applyFont="1" applyFill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3" fontId="0" fillId="0" borderId="7" xfId="0" applyNumberFormat="1" applyBorder="1" applyAlignment="1">
      <alignment vertical="center"/>
    </xf>
    <xf numFmtId="0" fontId="0" fillId="5" borderId="0" xfId="0" applyFill="1" applyAlignment="1">
      <alignment vertical="center"/>
    </xf>
    <xf numFmtId="0" fontId="2" fillId="6" borderId="1" xfId="0" applyFont="1" applyFill="1" applyBorder="1"/>
    <xf numFmtId="0" fontId="2" fillId="6" borderId="8" xfId="0" applyFont="1" applyFill="1" applyBorder="1"/>
    <xf numFmtId="0" fontId="2" fillId="6" borderId="2" xfId="0" applyFont="1" applyFill="1" applyBorder="1"/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3" borderId="0" xfId="0" applyFill="1"/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1" defaultTableStyle="TableStyleMedium2" defaultPivotStyle="PivotStyleLight16">
    <tableStyle name="TableStylePreset3_Accent1" pivot="0" count="7" xr9:uid="{AB8EE7BF-344D-4CC6-9A80-B303F7176D7C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BE" sz="1200" b="0" i="0" baseline="0">
                <a:effectLst/>
              </a:rPr>
              <a:t>Graph representing the variations of experimental and theoretical execution times T(N) in the worst-case scenario for the bubble sort algorithm.</a:t>
            </a:r>
            <a:endParaRPr lang="fr-BE"/>
          </a:p>
        </c:rich>
      </c:tx>
      <c:layout>
        <c:manualLayout>
          <c:xMode val="edge"/>
          <c:yMode val="edge"/>
          <c:x val="0.1605693350831146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0821622557596973E-2"/>
          <c:y val="0.21915485335972842"/>
          <c:w val="0.85219685039370074"/>
          <c:h val="0.609665414687815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[1]TriBulle!$B$1</c:f>
              <c:strCache>
                <c:ptCount val="1"/>
                <c:pt idx="0">
                  <c:v>   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[1]TriBulle!$A$2:$A$11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[1]TriBulle!$B$2:$B$11</c:f>
              <c:numCache>
                <c:formatCode>General</c:formatCode>
                <c:ptCount val="10"/>
                <c:pt idx="0">
                  <c:v>1.6E-2</c:v>
                </c:pt>
                <c:pt idx="1">
                  <c:v>0.156</c:v>
                </c:pt>
                <c:pt idx="2">
                  <c:v>0.32700000000000001</c:v>
                </c:pt>
                <c:pt idx="3">
                  <c:v>0.57699999999999996</c:v>
                </c:pt>
                <c:pt idx="4">
                  <c:v>0.749</c:v>
                </c:pt>
                <c:pt idx="5">
                  <c:v>0.95099999999999996</c:v>
                </c:pt>
                <c:pt idx="6">
                  <c:v>3.7440000000000002</c:v>
                </c:pt>
                <c:pt idx="7">
                  <c:v>8.3000000000000007</c:v>
                </c:pt>
                <c:pt idx="8">
                  <c:v>95.146004000000005</c:v>
                </c:pt>
                <c:pt idx="9">
                  <c:v>390.324005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B2-47A5-8619-C315BC397F12}"/>
            </c:ext>
          </c:extLst>
        </c:ser>
        <c:ser>
          <c:idx val="1"/>
          <c:order val="1"/>
          <c:tx>
            <c:strRef>
              <c:f>[1]TriBulle!$C$1</c:f>
              <c:strCache>
                <c:ptCount val="1"/>
                <c:pt idx="0">
                  <c:v>  Theoretical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[1]TriBulle!$A$2:$A$11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[1]TriBulle!$C$2:$C$11</c:f>
              <c:numCache>
                <c:formatCode>General</c:formatCode>
                <c:ptCount val="10"/>
                <c:pt idx="0">
                  <c:v>1.6E-2</c:v>
                </c:pt>
                <c:pt idx="1">
                  <c:v>0.25632037374265526</c:v>
                </c:pt>
                <c:pt idx="2">
                  <c:v>0.57680096106780565</c:v>
                </c:pt>
                <c:pt idx="3">
                  <c:v>1.0254951522569935</c:v>
                </c:pt>
                <c:pt idx="4">
                  <c:v>1.2979223493006016</c:v>
                </c:pt>
                <c:pt idx="5">
                  <c:v>1.6024029473102188</c:v>
                </c:pt>
                <c:pt idx="6">
                  <c:v>6.4101459805369085</c:v>
                </c:pt>
                <c:pt idx="7">
                  <c:v>14.423229110364534</c:v>
                </c:pt>
                <c:pt idx="8">
                  <c:v>160.26433372398415</c:v>
                </c:pt>
                <c:pt idx="9">
                  <c:v>641.06267709737756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B2-47A5-8619-C315BC397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5343920"/>
        <c:axId val="-1445353712"/>
      </c:scatterChart>
      <c:valAx>
        <c:axId val="-144534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45353712"/>
        <c:crosses val="autoZero"/>
        <c:crossBetween val="midCat"/>
      </c:valAx>
      <c:valAx>
        <c:axId val="-14453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4534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BE" sz="1200" b="0" i="0" baseline="0">
                <a:effectLst/>
              </a:rPr>
              <a:t>Graph representing the variations of experimental and theoretical execution times T(N) in the worst-case scenario for the optimized bubble sort algorithm.</a:t>
            </a:r>
            <a:endParaRPr lang="fr-BE"/>
          </a:p>
        </c:rich>
      </c:tx>
      <c:layout>
        <c:manualLayout>
          <c:xMode val="edge"/>
          <c:yMode val="edge"/>
          <c:x val="0.119223232871753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21946134574087334"/>
          <c:w val="0.85219685039370074"/>
          <c:h val="0.5672360083777406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[1]TriBulleOpt!$B$1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[1]TriBulleOpt!$A$2:$A$11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[1]TriBulleOpt!$B$2:$B$11</c:f>
              <c:numCache>
                <c:formatCode>General</c:formatCode>
                <c:ptCount val="10"/>
                <c:pt idx="0">
                  <c:v>1.4999999999999999E-2</c:v>
                </c:pt>
                <c:pt idx="1">
                  <c:v>7.8E-2</c:v>
                </c:pt>
                <c:pt idx="2">
                  <c:v>0.187</c:v>
                </c:pt>
                <c:pt idx="3">
                  <c:v>0.29599999999999999</c:v>
                </c:pt>
                <c:pt idx="4">
                  <c:v>0.374</c:v>
                </c:pt>
                <c:pt idx="5">
                  <c:v>0.45300000000000001</c:v>
                </c:pt>
                <c:pt idx="6">
                  <c:v>1.7629999999999999</c:v>
                </c:pt>
                <c:pt idx="7">
                  <c:v>3.9780000000000002</c:v>
                </c:pt>
                <c:pt idx="8">
                  <c:v>48.485000999999997</c:v>
                </c:pt>
                <c:pt idx="9">
                  <c:v>194.10200499999999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31-42D9-9A78-5108F1C8D242}"/>
            </c:ext>
          </c:extLst>
        </c:ser>
        <c:ser>
          <c:idx val="1"/>
          <c:order val="1"/>
          <c:tx>
            <c:strRef>
              <c:f>[1]TriBulleOpt!$C$1</c:f>
              <c:strCache>
                <c:ptCount val="1"/>
                <c:pt idx="0">
                  <c:v>  Theoretical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[1]TriBulleOpt!$A$2:$A$11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[1]TriBulleOpt!$C$2:$C$11</c:f>
              <c:numCache>
                <c:formatCode>General</c:formatCode>
                <c:ptCount val="10"/>
                <c:pt idx="0">
                  <c:v>1.5000000000000001E-2</c:v>
                </c:pt>
                <c:pt idx="1">
                  <c:v>0.24000000000000002</c:v>
                </c:pt>
                <c:pt idx="2">
                  <c:v>0.54</c:v>
                </c:pt>
                <c:pt idx="3">
                  <c:v>0.96000000000000008</c:v>
                </c:pt>
                <c:pt idx="4">
                  <c:v>1.2150000000000001</c:v>
                </c:pt>
                <c:pt idx="5">
                  <c:v>1.5</c:v>
                </c:pt>
                <c:pt idx="6">
                  <c:v>6</c:v>
                </c:pt>
                <c:pt idx="7">
                  <c:v>13.5</c:v>
                </c:pt>
                <c:pt idx="8">
                  <c:v>150</c:v>
                </c:pt>
                <c:pt idx="9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31-42D9-9A78-5108F1C8D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5352624"/>
        <c:axId val="-1445340656"/>
      </c:scatterChart>
      <c:valAx>
        <c:axId val="-144535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45340656"/>
        <c:crosses val="autoZero"/>
        <c:crossBetween val="midCat"/>
      </c:valAx>
      <c:valAx>
        <c:axId val="-14453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4535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BE" sz="1200" b="0" i="0" baseline="0">
                <a:effectLst/>
              </a:rPr>
              <a:t>Graph representing the variations of theoretical execution time T(N) in the worst-case scenario for both the standard bubble sort algorithm and the optimized bubble sort algorithm.</a:t>
            </a:r>
            <a:endParaRPr lang="fr-BE"/>
          </a:p>
        </c:rich>
      </c:tx>
      <c:layout>
        <c:manualLayout>
          <c:xMode val="edge"/>
          <c:yMode val="edge"/>
          <c:x val="8.7689204138738847E-2"/>
          <c:y val="6.1328502245187248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5593804906618073E-2"/>
          <c:y val="0.28630224377727181"/>
          <c:w val="0.85901130403214698"/>
          <c:h val="0.555030621172353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'[1]TriBulle &amp; TriBulleOpt'!$B$1</c:f>
              <c:strCache>
                <c:ptCount val="1"/>
                <c:pt idx="0">
                  <c:v> T1 (bubblesort)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'[1]TriBulle &amp; TriBulleOpt'!$A$2:$A$11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'[1]TriBulle &amp; TriBulleOpt'!$B$2:$B$11</c:f>
              <c:numCache>
                <c:formatCode>General</c:formatCode>
                <c:ptCount val="10"/>
                <c:pt idx="0">
                  <c:v>1.6E-2</c:v>
                </c:pt>
                <c:pt idx="1">
                  <c:v>0.25632037400000002</c:v>
                </c:pt>
                <c:pt idx="2">
                  <c:v>0.576800961</c:v>
                </c:pt>
                <c:pt idx="3">
                  <c:v>1.025495152</c:v>
                </c:pt>
                <c:pt idx="4">
                  <c:v>1.297922349</c:v>
                </c:pt>
                <c:pt idx="5">
                  <c:v>1.6024029470000001</c:v>
                </c:pt>
                <c:pt idx="6">
                  <c:v>6.4101459810000003</c:v>
                </c:pt>
                <c:pt idx="7">
                  <c:v>14.423229109999999</c:v>
                </c:pt>
                <c:pt idx="8">
                  <c:v>160.26433370000001</c:v>
                </c:pt>
                <c:pt idx="9">
                  <c:v>641.06267709999997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57-44E4-83BA-E67B4B5C05D4}"/>
            </c:ext>
          </c:extLst>
        </c:ser>
        <c:ser>
          <c:idx val="1"/>
          <c:order val="1"/>
          <c:tx>
            <c:strRef>
              <c:f>'[1]TriBulle &amp; TriBulleOpt'!$C$1</c:f>
              <c:strCache>
                <c:ptCount val="1"/>
                <c:pt idx="0">
                  <c:v> T2 (bubblesortOpt)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'[1]TriBulle &amp; TriBulleOpt'!$A$2:$A$11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'[1]TriBulle &amp; TriBulleOpt'!$C$2:$C$11</c:f>
              <c:numCache>
                <c:formatCode>General</c:formatCode>
                <c:ptCount val="10"/>
                <c:pt idx="0">
                  <c:v>1.4999999999999999E-2</c:v>
                </c:pt>
                <c:pt idx="1">
                  <c:v>0.24</c:v>
                </c:pt>
                <c:pt idx="2">
                  <c:v>0.54</c:v>
                </c:pt>
                <c:pt idx="3">
                  <c:v>0.96</c:v>
                </c:pt>
                <c:pt idx="4">
                  <c:v>1.2150000000000001</c:v>
                </c:pt>
                <c:pt idx="5">
                  <c:v>1.5</c:v>
                </c:pt>
                <c:pt idx="6">
                  <c:v>6</c:v>
                </c:pt>
                <c:pt idx="7">
                  <c:v>13.5</c:v>
                </c:pt>
                <c:pt idx="8">
                  <c:v>150</c:v>
                </c:pt>
                <c:pt idx="9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57-44E4-83BA-E67B4B5C0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5352080"/>
        <c:axId val="-1445350992"/>
      </c:scatterChart>
      <c:valAx>
        <c:axId val="-144535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45350992"/>
        <c:crosses val="autoZero"/>
        <c:crossBetween val="midCat"/>
      </c:valAx>
      <c:valAx>
        <c:axId val="-14453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4535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21945294028329"/>
          <c:y val="0.91998604247879934"/>
          <c:w val="0.51010129932105597"/>
          <c:h val="8.00139575212006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fr-F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representing the variations of experimental and theoretical execution times T(N) in the worst-case scenario for the Gnome sort algorithm</a:t>
            </a:r>
          </a:p>
        </c:rich>
      </c:tx>
      <c:layout>
        <c:manualLayout>
          <c:xMode val="edge"/>
          <c:yMode val="edge"/>
          <c:x val="0.10281481481481483"/>
          <c:y val="2.9045643153526972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fr-F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[2]Feuille1!$E$7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[2]Feuille1!$D$8:$D$17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[2]Feuille1!$E$8:$E$17</c:f>
              <c:numCache>
                <c:formatCode>General</c:formatCode>
                <c:ptCount val="10"/>
                <c:pt idx="0">
                  <c:v>1.4999999999999999E-2</c:v>
                </c:pt>
                <c:pt idx="1">
                  <c:v>0.24299999999999999</c:v>
                </c:pt>
                <c:pt idx="2">
                  <c:v>0.52800000000000002</c:v>
                </c:pt>
                <c:pt idx="3">
                  <c:v>0.95699999999999996</c:v>
                </c:pt>
                <c:pt idx="4">
                  <c:v>1.2170000000000001</c:v>
                </c:pt>
                <c:pt idx="5">
                  <c:v>1.5109999999999999</c:v>
                </c:pt>
                <c:pt idx="6">
                  <c:v>5.9889999999999999</c:v>
                </c:pt>
                <c:pt idx="7">
                  <c:v>14.598000000000001</c:v>
                </c:pt>
                <c:pt idx="8">
                  <c:v>191.52200300000001</c:v>
                </c:pt>
                <c:pt idx="9">
                  <c:v>643.25402799999995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F1-4765-A99E-30121C0CB5F1}"/>
            </c:ext>
          </c:extLst>
        </c:ser>
        <c:ser>
          <c:idx val="1"/>
          <c:order val="1"/>
          <c:tx>
            <c:strRef>
              <c:f>[2]Feuille1!$F$7</c:f>
              <c:strCache>
                <c:ptCount val="1"/>
                <c:pt idx="0">
                  <c:v>  Theoretical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[2]Feuille1!$D$8:$D$17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[2]Feuille1!$F$8:$F$17</c:f>
              <c:numCache>
                <c:formatCode>General</c:formatCode>
                <c:ptCount val="10"/>
                <c:pt idx="0">
                  <c:v>1.4975015E-2</c:v>
                </c:pt>
                <c:pt idx="1">
                  <c:v>0.23990001499999999</c:v>
                </c:pt>
                <c:pt idx="2">
                  <c:v>0.53985001499999996</c:v>
                </c:pt>
                <c:pt idx="3">
                  <c:v>0.95980001500000001</c:v>
                </c:pt>
                <c:pt idx="4">
                  <c:v>1.0934999999999999</c:v>
                </c:pt>
                <c:pt idx="5">
                  <c:v>1.499750015</c:v>
                </c:pt>
                <c:pt idx="6">
                  <c:v>5.9995000149999997</c:v>
                </c:pt>
                <c:pt idx="7">
                  <c:v>13.499250014999999</c:v>
                </c:pt>
                <c:pt idx="8">
                  <c:v>149.99750001500001</c:v>
                </c:pt>
                <c:pt idx="9">
                  <c:v>599.99500001499996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F1-4765-A99E-30121C0CB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3248"/>
        <c:axId val="336406635"/>
      </c:scatterChart>
      <c:valAx>
        <c:axId val="30924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fr-F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406635"/>
        <c:crosses val="autoZero"/>
        <c:crossBetween val="midCat"/>
      </c:valAx>
      <c:valAx>
        <c:axId val="3364066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fr-F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924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fr-F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fr-FR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BE" sz="1200" b="0" i="0" baseline="0">
                <a:effectLst/>
              </a:rPr>
              <a:t>Graph representing the variations of the experimental and theoretical execution time T(N), at worst (=best) case, for the distribution sort algorithm.</a:t>
            </a: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047003499562555E-2"/>
          <c:y val="0.25371928699752228"/>
          <c:w val="0.84464107611548556"/>
          <c:h val="0.614896849725845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[1]TriBase!$B$1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[1]TriBase!$A$2:$A$11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80000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</c:numCache>
            </c:numRef>
          </c:xVal>
          <c:yVal>
            <c:numRef>
              <c:f>[1]TriBase!$B$2:$B$11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3.1E-2</c:v>
                </c:pt>
                <c:pt idx="6">
                  <c:v>0.249</c:v>
                </c:pt>
                <c:pt idx="7">
                  <c:v>0.51500000000000001</c:v>
                </c:pt>
                <c:pt idx="8">
                  <c:v>1.0449999999999999</c:v>
                </c:pt>
                <c:pt idx="9">
                  <c:v>1.591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C8-44AB-BDCD-463B472A0782}"/>
            </c:ext>
          </c:extLst>
        </c:ser>
        <c:ser>
          <c:idx val="1"/>
          <c:order val="1"/>
          <c:tx>
            <c:strRef>
              <c:f>[1]TriBase!$C$1</c:f>
              <c:strCache>
                <c:ptCount val="1"/>
                <c:pt idx="0">
                  <c:v>Theoretical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[1]TriBase!$A$2:$A$11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80000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</c:numCache>
            </c:numRef>
          </c:xVal>
          <c:yVal>
            <c:numRef>
              <c:f>[1]TriBase!$C$2:$C$11</c:f>
              <c:numCache>
                <c:formatCode>General</c:formatCode>
                <c:ptCount val="10"/>
                <c:pt idx="0">
                  <c:v>5.3033333333333329E-4</c:v>
                </c:pt>
                <c:pt idx="1">
                  <c:v>2.1213333333333331E-3</c:v>
                </c:pt>
                <c:pt idx="2">
                  <c:v>3.1819999999999999E-3</c:v>
                </c:pt>
                <c:pt idx="3">
                  <c:v>4.2426666666666663E-3</c:v>
                </c:pt>
                <c:pt idx="4">
                  <c:v>4.7730000000000003E-3</c:v>
                </c:pt>
                <c:pt idx="5">
                  <c:v>4.2426666666666668E-2</c:v>
                </c:pt>
                <c:pt idx="6">
                  <c:v>0.26516666666666666</c:v>
                </c:pt>
                <c:pt idx="7">
                  <c:v>0.53033333333333332</c:v>
                </c:pt>
                <c:pt idx="8">
                  <c:v>1.0606666666666666</c:v>
                </c:pt>
                <c:pt idx="9">
                  <c:v>1.591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C8-44AB-BDCD-463B472A0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5345008"/>
        <c:axId val="-1445343376"/>
      </c:scatterChart>
      <c:valAx>
        <c:axId val="-144534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45343376"/>
        <c:crosses val="autoZero"/>
        <c:crossBetween val="midCat"/>
      </c:valAx>
      <c:valAx>
        <c:axId val="-14453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4534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Graph representing the variations of experimental and theoretical execution time \(T(N)\) in the worst case for the QuickSort algorithm</a:t>
            </a:r>
            <a:endParaRPr lang="fr-BE"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QuickSort!$B$1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80000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</c:numCache>
            </c:numRef>
          </c:xVal>
          <c:yVal>
            <c:numRef>
              <c:f>QuickSort!$B$2:$B$11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1.4999999999999999E-2</c:v>
                </c:pt>
                <c:pt idx="6">
                  <c:v>0.109</c:v>
                </c:pt>
                <c:pt idx="7">
                  <c:v>0.23400000000000001</c:v>
                </c:pt>
                <c:pt idx="8">
                  <c:v>0.499</c:v>
                </c:pt>
                <c:pt idx="9">
                  <c:v>0.76400000000000001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1B-41CE-BA53-D86759F38E54}"/>
            </c:ext>
          </c:extLst>
        </c:ser>
        <c:ser>
          <c:idx val="1"/>
          <c:order val="1"/>
          <c:tx>
            <c:strRef>
              <c:f>QuickSort!$C$1</c:f>
              <c:strCache>
                <c:ptCount val="1"/>
                <c:pt idx="0">
                  <c:v>Theoretical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QuickSort!$A$2:$A$11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80000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</c:numCache>
            </c:numRef>
          </c:xVal>
          <c:yVal>
            <c:numRef>
              <c:f>QuickSort!$C$2:$C$11</c:f>
              <c:numCache>
                <c:formatCode>General</c:formatCode>
                <c:ptCount val="10"/>
                <c:pt idx="0">
                  <c:v>8.4973749453194622E-8</c:v>
                </c:pt>
                <c:pt idx="1">
                  <c:v>1.3585613249240029E-6</c:v>
                </c:pt>
                <c:pt idx="2">
                  <c:v>3.0565083144972284E-6</c:v>
                </c:pt>
                <c:pt idx="3">
                  <c:v>5.4335661888112709E-6</c:v>
                </c:pt>
                <c:pt idx="4">
                  <c:v>6.8767617077460972E-6</c:v>
                </c:pt>
                <c:pt idx="5">
                  <c:v>5.4329549890150036E-4</c:v>
                </c:pt>
                <c:pt idx="6">
                  <c:v>2.1222257592580802E-2</c:v>
                </c:pt>
                <c:pt idx="7">
                  <c:v>8.4888945481462613E-2</c:v>
                </c:pt>
                <c:pt idx="8">
                  <c:v>0.33955561214812929</c:v>
                </c:pt>
                <c:pt idx="9">
                  <c:v>0.76400000000000001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1B-41CE-BA53-D86759F38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10616"/>
        <c:axId val="609912056"/>
      </c:scatterChart>
      <c:valAx>
        <c:axId val="60991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912056"/>
        <c:crosses val="autoZero"/>
        <c:crossBetween val="midCat"/>
      </c:valAx>
      <c:valAx>
        <c:axId val="60991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910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 representing the variations of experimental and theoretical execution time \(T(N)\), in the worst (best) case, for the Heap Sort algorithm</a:t>
            </a:r>
          </a:p>
        </c:rich>
      </c:tx>
      <c:layout>
        <c:manualLayout>
          <c:xMode val="edge"/>
          <c:yMode val="edge"/>
          <c:x val="0.1274722222222222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'Heap Sort'!$B$1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'Heap Sort'!$A$2:$A$11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80000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</c:numCache>
            </c:numRef>
          </c:xVal>
          <c:yVal>
            <c:numRef>
              <c:f>'Heap Sort'!$B$2:$B$11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1.4999999999999999E-2</c:v>
                </c:pt>
                <c:pt idx="5">
                  <c:v>4.7E-2</c:v>
                </c:pt>
                <c:pt idx="6">
                  <c:v>0.40600000000000003</c:v>
                </c:pt>
                <c:pt idx="7">
                  <c:v>0.85799999999999998</c:v>
                </c:pt>
                <c:pt idx="8">
                  <c:v>1.8879999999999999</c:v>
                </c:pt>
                <c:pt idx="9">
                  <c:v>2.855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7A-4399-97F3-33EB0265F356}"/>
            </c:ext>
          </c:extLst>
        </c:ser>
        <c:ser>
          <c:idx val="1"/>
          <c:order val="1"/>
          <c:tx>
            <c:strRef>
              <c:f>'Heap Sort'!$C$1</c:f>
              <c:strCache>
                <c:ptCount val="1"/>
                <c:pt idx="0">
                  <c:v>Theoretical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'Heap Sort'!$A$2:$A$11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9000</c:v>
                </c:pt>
                <c:pt idx="5">
                  <c:v>80000</c:v>
                </c:pt>
                <c:pt idx="6">
                  <c:v>500000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</c:numCache>
            </c:numRef>
          </c:xVal>
          <c:yVal>
            <c:numRef>
              <c:f>'Heap Sort'!$C$2:$C$11</c:f>
              <c:numCache>
                <c:formatCode>General</c:formatCode>
                <c:ptCount val="10"/>
                <c:pt idx="0">
                  <c:v>6.1604719340933964E-4</c:v>
                </c:pt>
                <c:pt idx="1">
                  <c:v>2.9587185975328821E-3</c:v>
                </c:pt>
                <c:pt idx="2">
                  <c:v>4.6550389481496614E-3</c:v>
                </c:pt>
                <c:pt idx="3">
                  <c:v>6.4119670189612876E-3</c:v>
                </c:pt>
                <c:pt idx="4">
                  <c:v>7.3080000000000003E-3</c:v>
                </c:pt>
                <c:pt idx="5">
                  <c:v>8.0547595347195258E-2</c:v>
                </c:pt>
                <c:pt idx="6">
                  <c:v>0.5851390794158694</c:v>
                </c:pt>
                <c:pt idx="7">
                  <c:v>1.2320943868186791</c:v>
                </c:pt>
                <c:pt idx="8">
                  <c:v>2.5878212296112393</c:v>
                </c:pt>
                <c:pt idx="9">
                  <c:v>3.9902123703420282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7A-4399-97F3-33EB0265F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06296"/>
        <c:axId val="609906656"/>
      </c:scatterChart>
      <c:valAx>
        <c:axId val="60990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906656"/>
        <c:crosses val="autoZero"/>
        <c:crossBetween val="midCat"/>
      </c:valAx>
      <c:valAx>
        <c:axId val="6099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906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736600</xdr:colOff>
      <xdr:row>1</xdr:row>
      <xdr:rowOff>12700</xdr:rowOff>
    </xdr:from>
    <xdr:to>
      <xdr:col>10</xdr:col>
      <xdr:colOff>553720</xdr:colOff>
      <xdr:row>16</xdr:row>
      <xdr:rowOff>170180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D79FAF-8ACD-4B13-9253-F9EAFC218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19050</xdr:rowOff>
    </xdr:from>
    <xdr:to>
      <xdr:col>10</xdr:col>
      <xdr:colOff>622300</xdr:colOff>
      <xdr:row>17</xdr:row>
      <xdr:rowOff>111760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255880F-5D24-4240-9F2C-0B4020EE8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</xdr:row>
      <xdr:rowOff>12700</xdr:rowOff>
    </xdr:from>
    <xdr:to>
      <xdr:col>11</xdr:col>
      <xdr:colOff>69850</xdr:colOff>
      <xdr:row>17</xdr:row>
      <xdr:rowOff>30480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FD85C9E-9303-477E-A81C-12EE536C9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3</xdr:row>
      <xdr:rowOff>76200</xdr:rowOff>
    </xdr:from>
    <xdr:to>
      <xdr:col>11</xdr:col>
      <xdr:colOff>508000</xdr:colOff>
      <xdr:row>20</xdr:row>
      <xdr:rowOff>6350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9E2B8E8-DD35-4CBA-9698-88F4241CE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0</xdr:rowOff>
    </xdr:from>
    <xdr:to>
      <xdr:col>11</xdr:col>
      <xdr:colOff>21590</xdr:colOff>
      <xdr:row>18</xdr:row>
      <xdr:rowOff>69850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ABB4A2D-D8BC-4775-B4EE-25AE43573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</xdr:colOff>
      <xdr:row>1</xdr:row>
      <xdr:rowOff>15874</xdr:rowOff>
    </xdr:from>
    <xdr:to>
      <xdr:col>11</xdr:col>
      <xdr:colOff>22225</xdr:colOff>
      <xdr:row>19</xdr:row>
      <xdr:rowOff>57149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89F0793-BE87-68E6-E15B-2BF490C30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2</xdr:row>
      <xdr:rowOff>9524</xdr:rowOff>
    </xdr:from>
    <xdr:to>
      <xdr:col>11</xdr:col>
      <xdr:colOff>3175</xdr:colOff>
      <xdr:row>20</xdr:row>
      <xdr:rowOff>184149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7EC6723-A1B0-9056-2BA8-061704FA6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prjt%20exmple\PROJET%20COMPLIXITE%20OULDMOULOUD%20Imane%20et%20BELLOUATI%20SAFA%20ASSIA\Les%20Graphes%20du%20Mini-projet.xlsx" TargetMode="External"/><Relationship Id="rId1" Type="http://schemas.openxmlformats.org/officeDocument/2006/relationships/externalLinkPath" Target="/Users/HP/Downloads/prjt%20exmple/PROJET%20COMPLIXITE%20OULDMOULOUD%20Imane%20et%20BELLOUATI%20SAFA%20ASSIA/Les%20Graphes%20du%20Mini-proje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ALL%20graphs-DESKTOP-8URHOCF.xlsx" TargetMode="External"/><Relationship Id="rId1" Type="http://schemas.openxmlformats.org/officeDocument/2006/relationships/externalLinkPath" Target="/Users/HP/Downloads/ALL%20graphs-DESKTOP-8URHOC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Bulle"/>
      <sheetName val="TriBulleOpt"/>
      <sheetName val="TriBulle &amp; TriBulleOpt"/>
      <sheetName val="TriGnome"/>
      <sheetName val="TriBase"/>
      <sheetName val="Rapide"/>
      <sheetName val="Tas"/>
    </sheetNames>
    <sheetDataSet>
      <sheetData sheetId="0">
        <row r="1">
          <cell r="B1" t="str">
            <v xml:space="preserve">   Execution time</v>
          </cell>
          <cell r="C1" t="str">
            <v xml:space="preserve">  Theoretical time</v>
          </cell>
        </row>
        <row r="2">
          <cell r="A2">
            <v>1000</v>
          </cell>
          <cell r="B2">
            <v>1.6E-2</v>
          </cell>
          <cell r="C2">
            <v>1.6E-2</v>
          </cell>
        </row>
        <row r="3">
          <cell r="A3">
            <v>4000</v>
          </cell>
          <cell r="B3">
            <v>0.156</v>
          </cell>
          <cell r="C3">
            <v>0.25632037374265526</v>
          </cell>
        </row>
        <row r="4">
          <cell r="A4">
            <v>6000</v>
          </cell>
          <cell r="B4">
            <v>0.32700000000000001</v>
          </cell>
          <cell r="C4">
            <v>0.57680096106780565</v>
          </cell>
        </row>
        <row r="5">
          <cell r="A5">
            <v>8000</v>
          </cell>
          <cell r="B5">
            <v>0.57699999999999996</v>
          </cell>
          <cell r="C5">
            <v>1.0254951522569935</v>
          </cell>
        </row>
        <row r="6">
          <cell r="A6">
            <v>9000</v>
          </cell>
          <cell r="B6">
            <v>0.749</v>
          </cell>
          <cell r="C6">
            <v>1.2979223493006016</v>
          </cell>
        </row>
        <row r="7">
          <cell r="A7">
            <v>10000</v>
          </cell>
          <cell r="B7">
            <v>0.95099999999999996</v>
          </cell>
          <cell r="C7">
            <v>1.6024029473102188</v>
          </cell>
        </row>
        <row r="8">
          <cell r="A8">
            <v>20000</v>
          </cell>
          <cell r="B8">
            <v>3.7440000000000002</v>
          </cell>
          <cell r="C8">
            <v>6.4101459805369085</v>
          </cell>
        </row>
        <row r="9">
          <cell r="A9">
            <v>30000</v>
          </cell>
          <cell r="B9">
            <v>8.3000000000000007</v>
          </cell>
          <cell r="C9">
            <v>14.423229110364534</v>
          </cell>
        </row>
        <row r="10">
          <cell r="A10">
            <v>100000</v>
          </cell>
          <cell r="B10">
            <v>95.146004000000005</v>
          </cell>
          <cell r="C10">
            <v>160.26433372398415</v>
          </cell>
        </row>
        <row r="11">
          <cell r="A11">
            <v>200000</v>
          </cell>
          <cell r="B11">
            <v>390.324005</v>
          </cell>
          <cell r="C11">
            <v>641.06267709737756</v>
          </cell>
        </row>
      </sheetData>
      <sheetData sheetId="1">
        <row r="1">
          <cell r="B1" t="str">
            <v>Execution time</v>
          </cell>
          <cell r="C1" t="str">
            <v xml:space="preserve">  Theoretical time</v>
          </cell>
        </row>
        <row r="2">
          <cell r="A2">
            <v>1000</v>
          </cell>
          <cell r="B2">
            <v>1.4999999999999999E-2</v>
          </cell>
          <cell r="C2">
            <v>1.5000000000000001E-2</v>
          </cell>
        </row>
        <row r="3">
          <cell r="A3">
            <v>4000</v>
          </cell>
          <cell r="B3">
            <v>7.8E-2</v>
          </cell>
          <cell r="C3">
            <v>0.24000000000000002</v>
          </cell>
        </row>
        <row r="4">
          <cell r="A4">
            <v>6000</v>
          </cell>
          <cell r="B4">
            <v>0.187</v>
          </cell>
          <cell r="C4">
            <v>0.54</v>
          </cell>
        </row>
        <row r="5">
          <cell r="A5">
            <v>8000</v>
          </cell>
          <cell r="B5">
            <v>0.29599999999999999</v>
          </cell>
          <cell r="C5">
            <v>0.96000000000000008</v>
          </cell>
        </row>
        <row r="6">
          <cell r="A6">
            <v>9000</v>
          </cell>
          <cell r="B6">
            <v>0.374</v>
          </cell>
          <cell r="C6">
            <v>1.2150000000000001</v>
          </cell>
        </row>
        <row r="7">
          <cell r="A7">
            <v>10000</v>
          </cell>
          <cell r="B7">
            <v>0.45300000000000001</v>
          </cell>
          <cell r="C7">
            <v>1.5</v>
          </cell>
        </row>
        <row r="8">
          <cell r="A8">
            <v>20000</v>
          </cell>
          <cell r="B8">
            <v>1.7629999999999999</v>
          </cell>
          <cell r="C8">
            <v>6</v>
          </cell>
        </row>
        <row r="9">
          <cell r="A9">
            <v>30000</v>
          </cell>
          <cell r="B9">
            <v>3.9780000000000002</v>
          </cell>
          <cell r="C9">
            <v>13.5</v>
          </cell>
        </row>
        <row r="10">
          <cell r="A10">
            <v>100000</v>
          </cell>
          <cell r="B10">
            <v>48.485000999999997</v>
          </cell>
          <cell r="C10">
            <v>150</v>
          </cell>
        </row>
        <row r="11">
          <cell r="A11">
            <v>200000</v>
          </cell>
          <cell r="B11">
            <v>194.10200499999999</v>
          </cell>
          <cell r="C11">
            <v>600</v>
          </cell>
        </row>
      </sheetData>
      <sheetData sheetId="2">
        <row r="1">
          <cell r="B1" t="str">
            <v xml:space="preserve"> T1 (bubblesort)</v>
          </cell>
          <cell r="C1" t="str">
            <v xml:space="preserve"> T2 (bubblesortOpt)</v>
          </cell>
        </row>
        <row r="2">
          <cell r="A2">
            <v>1000</v>
          </cell>
          <cell r="B2">
            <v>1.6E-2</v>
          </cell>
          <cell r="C2">
            <v>1.4999999999999999E-2</v>
          </cell>
        </row>
        <row r="3">
          <cell r="A3">
            <v>4000</v>
          </cell>
          <cell r="B3">
            <v>0.25632037400000002</v>
          </cell>
          <cell r="C3">
            <v>0.24</v>
          </cell>
        </row>
        <row r="4">
          <cell r="A4">
            <v>6000</v>
          </cell>
          <cell r="B4">
            <v>0.576800961</v>
          </cell>
          <cell r="C4">
            <v>0.54</v>
          </cell>
        </row>
        <row r="5">
          <cell r="A5">
            <v>8000</v>
          </cell>
          <cell r="B5">
            <v>1.025495152</v>
          </cell>
          <cell r="C5">
            <v>0.96</v>
          </cell>
        </row>
        <row r="6">
          <cell r="A6">
            <v>9000</v>
          </cell>
          <cell r="B6">
            <v>1.297922349</v>
          </cell>
          <cell r="C6">
            <v>1.2150000000000001</v>
          </cell>
        </row>
        <row r="7">
          <cell r="A7">
            <v>10000</v>
          </cell>
          <cell r="B7">
            <v>1.6024029470000001</v>
          </cell>
          <cell r="C7">
            <v>1.5</v>
          </cell>
        </row>
        <row r="8">
          <cell r="A8">
            <v>20000</v>
          </cell>
          <cell r="B8">
            <v>6.4101459810000003</v>
          </cell>
          <cell r="C8">
            <v>6</v>
          </cell>
        </row>
        <row r="9">
          <cell r="A9">
            <v>30000</v>
          </cell>
          <cell r="B9">
            <v>14.423229109999999</v>
          </cell>
          <cell r="C9">
            <v>13.5</v>
          </cell>
        </row>
        <row r="10">
          <cell r="A10">
            <v>100000</v>
          </cell>
          <cell r="B10">
            <v>160.26433370000001</v>
          </cell>
          <cell r="C10">
            <v>150</v>
          </cell>
        </row>
        <row r="11">
          <cell r="A11">
            <v>200000</v>
          </cell>
          <cell r="B11">
            <v>641.06267709999997</v>
          </cell>
          <cell r="C11">
            <v>600</v>
          </cell>
        </row>
      </sheetData>
      <sheetData sheetId="3"/>
      <sheetData sheetId="4">
        <row r="1">
          <cell r="B1" t="str">
            <v>Execution time</v>
          </cell>
          <cell r="C1" t="str">
            <v>Theoretical time</v>
          </cell>
        </row>
        <row r="2">
          <cell r="A2">
            <v>1000</v>
          </cell>
          <cell r="B2">
            <v>0</v>
          </cell>
          <cell r="C2">
            <v>5.3033333333333329E-4</v>
          </cell>
        </row>
        <row r="3">
          <cell r="A3">
            <v>4000</v>
          </cell>
          <cell r="B3">
            <v>0</v>
          </cell>
          <cell r="C3">
            <v>2.1213333333333331E-3</v>
          </cell>
        </row>
        <row r="4">
          <cell r="A4">
            <v>6000</v>
          </cell>
          <cell r="B4">
            <v>0</v>
          </cell>
          <cell r="C4">
            <v>3.1819999999999999E-3</v>
          </cell>
        </row>
        <row r="5">
          <cell r="A5">
            <v>8000</v>
          </cell>
          <cell r="B5">
            <v>0</v>
          </cell>
          <cell r="C5">
            <v>4.2426666666666663E-3</v>
          </cell>
        </row>
        <row r="6">
          <cell r="A6">
            <v>9000</v>
          </cell>
          <cell r="B6">
            <v>0</v>
          </cell>
          <cell r="C6">
            <v>4.7730000000000003E-3</v>
          </cell>
        </row>
        <row r="7">
          <cell r="A7">
            <v>80000</v>
          </cell>
          <cell r="B7">
            <v>3.1E-2</v>
          </cell>
          <cell r="C7">
            <v>4.2426666666666668E-2</v>
          </cell>
        </row>
        <row r="8">
          <cell r="A8">
            <v>500000</v>
          </cell>
          <cell r="B8">
            <v>0.249</v>
          </cell>
          <cell r="C8">
            <v>0.26516666666666666</v>
          </cell>
        </row>
        <row r="9">
          <cell r="A9">
            <v>1000000</v>
          </cell>
          <cell r="B9">
            <v>0.51500000000000001</v>
          </cell>
          <cell r="C9">
            <v>0.53033333333333332</v>
          </cell>
        </row>
        <row r="10">
          <cell r="A10">
            <v>2000000</v>
          </cell>
          <cell r="B10">
            <v>1.0449999999999999</v>
          </cell>
          <cell r="C10">
            <v>1.0606666666666666</v>
          </cell>
        </row>
        <row r="11">
          <cell r="A11">
            <v>3000000</v>
          </cell>
          <cell r="B11">
            <v>1.591</v>
          </cell>
          <cell r="C11">
            <v>1.591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le1"/>
    </sheetNames>
    <sheetDataSet>
      <sheetData sheetId="0">
        <row r="7">
          <cell r="E7" t="str">
            <v>Execution time</v>
          </cell>
          <cell r="F7" t="str">
            <v xml:space="preserve">  Theoretical time</v>
          </cell>
        </row>
        <row r="8">
          <cell r="D8">
            <v>1000</v>
          </cell>
          <cell r="E8">
            <v>1.4999999999999999E-2</v>
          </cell>
          <cell r="F8">
            <v>1.4975015E-2</v>
          </cell>
        </row>
        <row r="9">
          <cell r="D9">
            <v>4000</v>
          </cell>
          <cell r="E9">
            <v>0.24299999999999999</v>
          </cell>
          <cell r="F9">
            <v>0.23990001499999999</v>
          </cell>
        </row>
        <row r="10">
          <cell r="D10">
            <v>6000</v>
          </cell>
          <cell r="E10">
            <v>0.52800000000000002</v>
          </cell>
          <cell r="F10">
            <v>0.53985001499999996</v>
          </cell>
        </row>
        <row r="11">
          <cell r="D11">
            <v>8000</v>
          </cell>
          <cell r="E11">
            <v>0.95699999999999996</v>
          </cell>
          <cell r="F11">
            <v>0.95980001500000001</v>
          </cell>
        </row>
        <row r="12">
          <cell r="D12">
            <v>9000</v>
          </cell>
          <cell r="E12">
            <v>1.2170000000000001</v>
          </cell>
          <cell r="F12">
            <v>1.0934999999999999</v>
          </cell>
        </row>
        <row r="13">
          <cell r="D13">
            <v>10000</v>
          </cell>
          <cell r="E13">
            <v>1.5109999999999999</v>
          </cell>
          <cell r="F13">
            <v>1.499750015</v>
          </cell>
        </row>
        <row r="14">
          <cell r="D14">
            <v>20000</v>
          </cell>
          <cell r="E14">
            <v>5.9889999999999999</v>
          </cell>
          <cell r="F14">
            <v>5.9995000149999997</v>
          </cell>
        </row>
        <row r="15">
          <cell r="D15">
            <v>30000</v>
          </cell>
          <cell r="E15">
            <v>14.598000000000001</v>
          </cell>
          <cell r="F15">
            <v>13.499250014999999</v>
          </cell>
        </row>
        <row r="16">
          <cell r="D16">
            <v>100000</v>
          </cell>
          <cell r="E16">
            <v>191.52200300000001</v>
          </cell>
          <cell r="F16">
            <v>149.99750001500001</v>
          </cell>
        </row>
        <row r="17">
          <cell r="D17">
            <v>200000</v>
          </cell>
          <cell r="E17">
            <v>643.25402799999995</v>
          </cell>
          <cell r="F17">
            <v>599.99500001499996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2A8C3-F78A-4643-B150-ABE5552EC592}" name="Tableau92" displayName="Tableau92" ref="A1:C11" totalsRowShown="0" tableBorderDxfId="15">
  <autoFilter ref="A1:C11" xr:uid="{0D62A8C3-F78A-4643-B150-ABE5552EC592}"/>
  <tableColumns count="3">
    <tableColumn id="1" xr3:uid="{B240D369-6E18-465F-AA36-17535C2CE86D}" name="N" dataDxfId="14"/>
    <tableColumn id="2" xr3:uid="{3ED9E53D-199D-4B23-9A53-875927C66417}" name="   Execution time" dataDxfId="13"/>
    <tableColumn id="3" xr3:uid="{52B3C540-C547-4327-99C6-4D42B982D492}" name="  Theoretical time" dataDxfId="12">
      <calculatedColumnFormula>(5*A2+11)*C13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5AAC5-E01A-4F50-85F4-9DE35C867075}" name="Tableau923" displayName="Tableau923" ref="A1:C11" totalsRowShown="0" tableBorderDxfId="11">
  <autoFilter ref="A1:C11" xr:uid="{1875AAC5-E01A-4F50-85F4-9DE35C867075}"/>
  <tableColumns count="3">
    <tableColumn id="1" xr3:uid="{D173DF22-28C7-4FF5-B13C-74CA5DED81DF}" name="N" dataDxfId="10"/>
    <tableColumn id="2" xr3:uid="{23B5678C-B37D-4EA1-90C5-CC9632A3FE50}" name="Execution time" dataDxfId="9"/>
    <tableColumn id="3" xr3:uid="{00DE074F-EB09-4409-AF55-D60C3F10FBAC}" name="  Theoretical time" dataDxfId="8">
      <calculatedColumnFormula>(5*A2+11)*C13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141AA9-B6E8-4896-99CB-919C6E93FAE6}" name="Tableau924" displayName="Tableau924" ref="A1:C11" totalsRowShown="0" tableBorderDxfId="7">
  <autoFilter ref="A1:C11" xr:uid="{0B141AA9-B6E8-4896-99CB-919C6E93FAE6}"/>
  <tableColumns count="3">
    <tableColumn id="1" xr3:uid="{08A14253-4E96-4F1B-8658-40DE517C32C3}" name="N" dataDxfId="6"/>
    <tableColumn id="2" xr3:uid="{BD942573-E506-47FF-B718-AA09FAAF3D30}" name=" T1 (bubblesort)"/>
    <tableColumn id="3" xr3:uid="{B88B92AC-0E67-4704-ABA3-C30F5988DC79}" name=" T2 (bubblesortOpt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5B81F6-0BDC-415F-920D-9F619C35FC03}" name="Tableau1" displayName="Tableau1" ref="C7:E17" totalsRowShown="0">
  <autoFilter ref="C7:E17" xr:uid="{515B81F6-0BDC-415F-920D-9F619C35FC03}"/>
  <tableColumns count="3">
    <tableColumn id="1" xr3:uid="{4B3BA289-ABB4-468B-AA34-BCC4377448FD}" name="Size " dataDxfId="5"/>
    <tableColumn id="2" xr3:uid="{30F6ABB4-F27B-4CF5-AD42-4B111DA918FE}" name="Execution time" dataDxfId="4"/>
    <tableColumn id="3" xr3:uid="{A78B758A-06C7-4E04-BF90-802BC7C7915A}" name="  Theoretical time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6631B-80DC-4EE1-936B-6DFE5D575C6A}" name="Tableau926" displayName="Tableau926" ref="A1:C11" totalsRowShown="0" tableBorderDxfId="3">
  <autoFilter ref="A1:C11" xr:uid="{A506631B-80DC-4EE1-936B-6DFE5D575C6A}"/>
  <tableColumns count="3">
    <tableColumn id="1" xr3:uid="{C6F2BF6E-3424-430B-92FE-F9800BE4EC11}" name="N" dataDxfId="2"/>
    <tableColumn id="2" xr3:uid="{8ED73D58-D876-402E-AA25-7E2F3C29B4B2}" name="Execution time" dataDxfId="1"/>
    <tableColumn id="3" xr3:uid="{FE08D0C4-9D2C-4E2D-AEF8-7D6F07FFC05A}" name="Theoretical time" dataDxfId="0">
      <calculatedColumnFormula>(5*A2+11)*C13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D8F6-F721-4AFD-A7A5-F09B300B3B34}">
  <dimension ref="A1:C13"/>
  <sheetViews>
    <sheetView workbookViewId="0">
      <selection activeCell="C13" sqref="C13"/>
    </sheetView>
  </sheetViews>
  <sheetFormatPr baseColWidth="10" defaultRowHeight="14.5" x14ac:dyDescent="0.35"/>
  <cols>
    <col min="1" max="1" width="15.26953125" customWidth="1"/>
    <col min="2" max="2" width="18.36328125" customWidth="1"/>
    <col min="3" max="3" width="1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1000</v>
      </c>
      <c r="B2" s="2">
        <v>1.6E-2</v>
      </c>
      <c r="C2">
        <f>(6*A2*A2-10*A2+4)*C13</f>
        <v>1.6E-2</v>
      </c>
    </row>
    <row r="3" spans="1:3" x14ac:dyDescent="0.35">
      <c r="A3" s="3">
        <v>4000</v>
      </c>
      <c r="B3" s="4">
        <v>0.156</v>
      </c>
      <c r="C3">
        <f>(6*A3*A3-10*A3+4)*C13</f>
        <v>0.25632037374265526</v>
      </c>
    </row>
    <row r="4" spans="1:3" x14ac:dyDescent="0.35">
      <c r="A4" s="3">
        <v>6000</v>
      </c>
      <c r="B4" s="4">
        <v>0.32700000000000001</v>
      </c>
      <c r="C4">
        <f>(6*A4*A4-10*A4+4)*C13</f>
        <v>0.57680096106780565</v>
      </c>
    </row>
    <row r="5" spans="1:3" x14ac:dyDescent="0.35">
      <c r="A5" s="3">
        <v>8000</v>
      </c>
      <c r="B5" s="4">
        <v>0.57699999999999996</v>
      </c>
      <c r="C5">
        <f>(6*A5*A5-10*A5+4)*C13</f>
        <v>1.0254951522569935</v>
      </c>
    </row>
    <row r="6" spans="1:3" x14ac:dyDescent="0.35">
      <c r="A6" s="1">
        <v>9000</v>
      </c>
      <c r="B6" s="5">
        <v>0.749</v>
      </c>
      <c r="C6">
        <f>(6*A6*A6-10*A6+4)*C13</f>
        <v>1.2979223493006016</v>
      </c>
    </row>
    <row r="7" spans="1:3" x14ac:dyDescent="0.35">
      <c r="A7" s="3">
        <v>10000</v>
      </c>
      <c r="B7" s="4">
        <v>0.95099999999999996</v>
      </c>
      <c r="C7">
        <f>(6*A7*A7-10*A7+4)*C13</f>
        <v>1.6024029473102188</v>
      </c>
    </row>
    <row r="8" spans="1:3" x14ac:dyDescent="0.35">
      <c r="A8" s="1">
        <v>20000</v>
      </c>
      <c r="B8" s="5">
        <v>3.7440000000000002</v>
      </c>
      <c r="C8">
        <f>(6*A8*A8-10*A8+4)*C13</f>
        <v>6.4101459805369085</v>
      </c>
    </row>
    <row r="9" spans="1:3" x14ac:dyDescent="0.35">
      <c r="A9" s="6">
        <v>30000</v>
      </c>
      <c r="B9" s="7">
        <v>8.3000000000000007</v>
      </c>
      <c r="C9">
        <f>(6*A9*A9-10*A9+4)*C13</f>
        <v>14.423229110364534</v>
      </c>
    </row>
    <row r="10" spans="1:3" x14ac:dyDescent="0.35">
      <c r="A10" s="1">
        <v>100000</v>
      </c>
      <c r="B10" s="5">
        <v>95.146004000000005</v>
      </c>
      <c r="C10">
        <f>(6*A10*A10-10*A10+4)*C13</f>
        <v>160.26433372398415</v>
      </c>
    </row>
    <row r="11" spans="1:3" x14ac:dyDescent="0.35">
      <c r="A11" s="3">
        <v>200000</v>
      </c>
      <c r="B11" s="4">
        <v>390.324005</v>
      </c>
      <c r="C11">
        <f>(6*A11*A11-10*A11+4)*C13</f>
        <v>641.06267709737756</v>
      </c>
    </row>
    <row r="13" spans="1:3" x14ac:dyDescent="0.35">
      <c r="B13" s="8" t="s">
        <v>3</v>
      </c>
      <c r="C13" s="8">
        <f>B2/(6*A2*A2-10*A2+4)</f>
        <v>2.6711167471674478E-9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D0B1-6929-4181-9FD5-D5F04AEFAF2E}">
  <dimension ref="A1:C13"/>
  <sheetViews>
    <sheetView workbookViewId="0">
      <selection activeCell="E13" sqref="E13"/>
    </sheetView>
  </sheetViews>
  <sheetFormatPr baseColWidth="10" defaultRowHeight="14.5" x14ac:dyDescent="0.35"/>
  <cols>
    <col min="1" max="1" width="16.7265625" customWidth="1"/>
    <col min="2" max="2" width="17.453125" customWidth="1"/>
    <col min="3" max="3" width="20.36328125" customWidth="1"/>
  </cols>
  <sheetData>
    <row r="1" spans="1:3" x14ac:dyDescent="0.35">
      <c r="A1" t="s">
        <v>0</v>
      </c>
      <c r="B1" t="s">
        <v>4</v>
      </c>
      <c r="C1" t="s">
        <v>2</v>
      </c>
    </row>
    <row r="2" spans="1:3" x14ac:dyDescent="0.35">
      <c r="A2" s="1">
        <v>1000</v>
      </c>
      <c r="B2" s="2">
        <v>1.4999999999999999E-2</v>
      </c>
      <c r="C2">
        <f>(3*A2*A2)*C13</f>
        <v>1.5000000000000001E-2</v>
      </c>
    </row>
    <row r="3" spans="1:3" x14ac:dyDescent="0.35">
      <c r="A3" s="3">
        <v>4000</v>
      </c>
      <c r="B3" s="4">
        <v>7.8E-2</v>
      </c>
      <c r="C3">
        <f>(3*A3*A3)*C13</f>
        <v>0.24000000000000002</v>
      </c>
    </row>
    <row r="4" spans="1:3" x14ac:dyDescent="0.35">
      <c r="A4" s="3">
        <v>6000</v>
      </c>
      <c r="B4" s="4">
        <v>0.187</v>
      </c>
      <c r="C4">
        <f>(3*A4*A4)*C13</f>
        <v>0.54</v>
      </c>
    </row>
    <row r="5" spans="1:3" x14ac:dyDescent="0.35">
      <c r="A5" s="3">
        <v>8000</v>
      </c>
      <c r="B5" s="4">
        <v>0.29599999999999999</v>
      </c>
      <c r="C5">
        <f>(3*A5*A5)*C13</f>
        <v>0.96000000000000008</v>
      </c>
    </row>
    <row r="6" spans="1:3" x14ac:dyDescent="0.35">
      <c r="A6" s="1">
        <v>9000</v>
      </c>
      <c r="B6" s="5">
        <v>0.374</v>
      </c>
      <c r="C6">
        <f>(3*A6*A6)*C13</f>
        <v>1.2150000000000001</v>
      </c>
    </row>
    <row r="7" spans="1:3" x14ac:dyDescent="0.35">
      <c r="A7" s="3">
        <v>10000</v>
      </c>
      <c r="B7" s="4">
        <v>0.45300000000000001</v>
      </c>
      <c r="C7">
        <f>(3*A7*A7)*C13</f>
        <v>1.5</v>
      </c>
    </row>
    <row r="8" spans="1:3" x14ac:dyDescent="0.35">
      <c r="A8" s="1">
        <v>20000</v>
      </c>
      <c r="B8" s="5">
        <v>1.7629999999999999</v>
      </c>
      <c r="C8">
        <f>(3*A8*A8)*C13</f>
        <v>6</v>
      </c>
    </row>
    <row r="9" spans="1:3" x14ac:dyDescent="0.35">
      <c r="A9" s="6">
        <v>30000</v>
      </c>
      <c r="B9" s="7">
        <v>3.9780000000000002</v>
      </c>
      <c r="C9">
        <f>(3*A9*A9)*C13</f>
        <v>13.5</v>
      </c>
    </row>
    <row r="10" spans="1:3" x14ac:dyDescent="0.35">
      <c r="A10" s="1">
        <v>100000</v>
      </c>
      <c r="B10" s="5">
        <v>48.485000999999997</v>
      </c>
      <c r="C10">
        <f>(3*A10*A10)*C13</f>
        <v>150</v>
      </c>
    </row>
    <row r="11" spans="1:3" x14ac:dyDescent="0.35">
      <c r="A11" s="3">
        <v>200000</v>
      </c>
      <c r="B11" s="4">
        <v>194.10200499999999</v>
      </c>
      <c r="C11">
        <f>(3*A11*A11)*C13</f>
        <v>600</v>
      </c>
    </row>
    <row r="13" spans="1:3" x14ac:dyDescent="0.35">
      <c r="B13" s="8" t="s">
        <v>3</v>
      </c>
      <c r="C13" s="8">
        <f>B2/(3*A2*A2)</f>
        <v>5.0000000000000001E-9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7F11-4BC0-491A-92A2-8AF4F7EBFF21}">
  <dimension ref="A1:C11"/>
  <sheetViews>
    <sheetView workbookViewId="0">
      <selection activeCell="C16" sqref="C16"/>
    </sheetView>
  </sheetViews>
  <sheetFormatPr baseColWidth="10" defaultRowHeight="14.5" x14ac:dyDescent="0.35"/>
  <cols>
    <col min="1" max="1" width="14.36328125" customWidth="1"/>
    <col min="2" max="2" width="17.7265625" customWidth="1"/>
    <col min="3" max="3" width="22.1796875" customWidth="1"/>
  </cols>
  <sheetData>
    <row r="1" spans="1:3" ht="15" thickBot="1" x14ac:dyDescent="0.4">
      <c r="A1" t="s">
        <v>0</v>
      </c>
      <c r="B1" t="s">
        <v>5</v>
      </c>
      <c r="C1" t="s">
        <v>6</v>
      </c>
    </row>
    <row r="2" spans="1:3" ht="15" thickBot="1" x14ac:dyDescent="0.4">
      <c r="A2" s="1">
        <v>1000</v>
      </c>
      <c r="B2" s="9">
        <v>1.6E-2</v>
      </c>
      <c r="C2" s="9">
        <v>1.4999999999999999E-2</v>
      </c>
    </row>
    <row r="3" spans="1:3" ht="15" thickBot="1" x14ac:dyDescent="0.4">
      <c r="A3" s="3">
        <v>4000</v>
      </c>
      <c r="B3" s="10">
        <v>0.25632037400000002</v>
      </c>
      <c r="C3" s="10">
        <v>0.24</v>
      </c>
    </row>
    <row r="4" spans="1:3" ht="15" thickBot="1" x14ac:dyDescent="0.4">
      <c r="A4" s="3">
        <v>6000</v>
      </c>
      <c r="B4" s="11">
        <v>0.576800961</v>
      </c>
      <c r="C4" s="11">
        <v>0.54</v>
      </c>
    </row>
    <row r="5" spans="1:3" ht="15" thickBot="1" x14ac:dyDescent="0.4">
      <c r="A5" s="3">
        <v>8000</v>
      </c>
      <c r="B5" s="10">
        <v>1.025495152</v>
      </c>
      <c r="C5" s="10">
        <v>0.96</v>
      </c>
    </row>
    <row r="6" spans="1:3" ht="15" thickBot="1" x14ac:dyDescent="0.4">
      <c r="A6" s="1">
        <v>9000</v>
      </c>
      <c r="B6" s="11">
        <v>1.297922349</v>
      </c>
      <c r="C6" s="11">
        <v>1.2150000000000001</v>
      </c>
    </row>
    <row r="7" spans="1:3" ht="15" thickBot="1" x14ac:dyDescent="0.4">
      <c r="A7" s="3">
        <v>10000</v>
      </c>
      <c r="B7" s="10">
        <v>1.6024029470000001</v>
      </c>
      <c r="C7" s="10">
        <v>1.5</v>
      </c>
    </row>
    <row r="8" spans="1:3" ht="15" thickBot="1" x14ac:dyDescent="0.4">
      <c r="A8" s="1">
        <v>20000</v>
      </c>
      <c r="B8" s="11">
        <v>6.4101459810000003</v>
      </c>
      <c r="C8" s="11">
        <v>6</v>
      </c>
    </row>
    <row r="9" spans="1:3" ht="15" thickBot="1" x14ac:dyDescent="0.4">
      <c r="A9" s="6">
        <v>30000</v>
      </c>
      <c r="B9" s="10">
        <v>14.423229109999999</v>
      </c>
      <c r="C9" s="10">
        <v>13.5</v>
      </c>
    </row>
    <row r="10" spans="1:3" ht="15" thickBot="1" x14ac:dyDescent="0.4">
      <c r="A10" s="1">
        <v>100000</v>
      </c>
      <c r="B10" s="11">
        <v>160.26433370000001</v>
      </c>
      <c r="C10" s="11">
        <v>150</v>
      </c>
    </row>
    <row r="11" spans="1:3" ht="15" thickBot="1" x14ac:dyDescent="0.4">
      <c r="A11" s="3">
        <v>200000</v>
      </c>
      <c r="B11" s="10">
        <v>641.06267709999997</v>
      </c>
      <c r="C11" s="10">
        <v>600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6509-0D97-46F7-A908-48B00837B2E4}">
  <dimension ref="B7:E19"/>
  <sheetViews>
    <sheetView topLeftCell="A2" workbookViewId="0">
      <selection activeCell="D13" sqref="D13"/>
    </sheetView>
  </sheetViews>
  <sheetFormatPr baseColWidth="10" defaultRowHeight="14.5" x14ac:dyDescent="0.35"/>
  <cols>
    <col min="3" max="3" width="12.36328125" customWidth="1"/>
    <col min="4" max="4" width="16.26953125" customWidth="1"/>
    <col min="5" max="5" width="18.08984375" customWidth="1"/>
  </cols>
  <sheetData>
    <row r="7" spans="2:5" x14ac:dyDescent="0.35">
      <c r="B7" s="12"/>
      <c r="C7" s="13" t="s">
        <v>7</v>
      </c>
      <c r="D7" s="13" t="s">
        <v>4</v>
      </c>
      <c r="E7" s="12" t="s">
        <v>2</v>
      </c>
    </row>
    <row r="8" spans="2:5" x14ac:dyDescent="0.35">
      <c r="B8" s="12"/>
      <c r="C8" s="13">
        <v>1000</v>
      </c>
      <c r="D8" s="13">
        <v>1.4999999999999999E-2</v>
      </c>
      <c r="E8" s="12">
        <f>(6*C8*C8-10*C8+6)*D19</f>
        <v>1.4975015E-2</v>
      </c>
    </row>
    <row r="9" spans="2:5" x14ac:dyDescent="0.35">
      <c r="B9" s="12"/>
      <c r="C9" s="13">
        <v>4000</v>
      </c>
      <c r="D9" s="13">
        <v>0.24299999999999999</v>
      </c>
      <c r="E9" s="12">
        <f>(6*C9*C9-10*C9+6)*D19</f>
        <v>0.23990001499999999</v>
      </c>
    </row>
    <row r="10" spans="2:5" x14ac:dyDescent="0.35">
      <c r="B10" s="12"/>
      <c r="C10" s="13">
        <v>6000</v>
      </c>
      <c r="D10" s="13">
        <v>0.52800000000000002</v>
      </c>
      <c r="E10" s="12">
        <f>(6*C10*C10-10*C10+6)*D19</f>
        <v>0.53985001499999996</v>
      </c>
    </row>
    <row r="11" spans="2:5" x14ac:dyDescent="0.35">
      <c r="B11" s="12"/>
      <c r="C11" s="13">
        <v>8000</v>
      </c>
      <c r="D11" s="13">
        <v>0.95699999999999996</v>
      </c>
      <c r="E11" s="12">
        <f>(6*C11*C11-10*C11+6)*D19</f>
        <v>0.95980001500000001</v>
      </c>
    </row>
    <row r="12" spans="2:5" x14ac:dyDescent="0.35">
      <c r="B12" s="12"/>
      <c r="C12" s="13">
        <v>9000</v>
      </c>
      <c r="D12" s="14">
        <v>1.2170000000000001</v>
      </c>
      <c r="E12" s="12">
        <v>1.0934999999999999</v>
      </c>
    </row>
    <row r="13" spans="2:5" x14ac:dyDescent="0.35">
      <c r="B13" s="12"/>
      <c r="C13" s="13">
        <v>10000</v>
      </c>
      <c r="D13" s="14">
        <v>1.5109999999999999</v>
      </c>
      <c r="E13" s="12">
        <f>(6*C13*C13-10*C13+6)*D19</f>
        <v>1.499750015</v>
      </c>
    </row>
    <row r="14" spans="2:5" x14ac:dyDescent="0.35">
      <c r="B14" s="12"/>
      <c r="C14" s="13">
        <v>20000</v>
      </c>
      <c r="D14" s="14">
        <v>5.9889999999999999</v>
      </c>
      <c r="E14" s="12">
        <f>(6*C14*C14-10*C14+6)*D19</f>
        <v>5.9995000149999997</v>
      </c>
    </row>
    <row r="15" spans="2:5" x14ac:dyDescent="0.35">
      <c r="B15" s="12"/>
      <c r="C15" s="13">
        <v>30000</v>
      </c>
      <c r="D15" s="14">
        <v>14.598000000000001</v>
      </c>
      <c r="E15" s="12">
        <f>(6*C15*C15-10*C15+6)*D19</f>
        <v>13.499250014999999</v>
      </c>
    </row>
    <row r="16" spans="2:5" x14ac:dyDescent="0.35">
      <c r="B16" s="12"/>
      <c r="C16" s="13">
        <v>100000</v>
      </c>
      <c r="D16" s="14">
        <v>191.52200300000001</v>
      </c>
      <c r="E16" s="12">
        <f>(6*C16*C16-10*C16+6)*D19</f>
        <v>149.99750001500001</v>
      </c>
    </row>
    <row r="17" spans="2:5" x14ac:dyDescent="0.35">
      <c r="B17" s="12"/>
      <c r="C17" s="13">
        <v>200000</v>
      </c>
      <c r="D17" s="14">
        <v>643.25402799999995</v>
      </c>
      <c r="E17" s="12">
        <f>(6*C17*C17-10*C17+6)*D19</f>
        <v>599.99500001499996</v>
      </c>
    </row>
    <row r="18" spans="2:5" x14ac:dyDescent="0.35">
      <c r="B18" s="12"/>
      <c r="C18" s="12"/>
      <c r="D18" s="12"/>
      <c r="E18" s="12"/>
    </row>
    <row r="19" spans="2:5" x14ac:dyDescent="0.35">
      <c r="B19" s="12"/>
      <c r="C19" s="15" t="s">
        <v>8</v>
      </c>
      <c r="D19" s="15">
        <v>2.5000000000000001E-9</v>
      </c>
      <c r="E19" s="12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7FA-B647-4AFF-A127-B59D74B949BC}">
  <dimension ref="A1:C13"/>
  <sheetViews>
    <sheetView workbookViewId="0">
      <selection sqref="A1:C1"/>
    </sheetView>
  </sheetViews>
  <sheetFormatPr baseColWidth="10" defaultRowHeight="14.5" x14ac:dyDescent="0.35"/>
  <cols>
    <col min="2" max="2" width="16.7265625" customWidth="1"/>
    <col min="3" max="3" width="19.453125" customWidth="1"/>
  </cols>
  <sheetData>
    <row r="1" spans="1:3" x14ac:dyDescent="0.35">
      <c r="A1" t="s">
        <v>0</v>
      </c>
      <c r="B1" t="s">
        <v>4</v>
      </c>
      <c r="C1" t="s">
        <v>9</v>
      </c>
    </row>
    <row r="2" spans="1:3" x14ac:dyDescent="0.35">
      <c r="A2" s="1">
        <v>1000</v>
      </c>
      <c r="B2" s="2">
        <v>0</v>
      </c>
      <c r="C2">
        <f>(32*A2)*C13</f>
        <v>5.3033333333333329E-4</v>
      </c>
    </row>
    <row r="3" spans="1:3" x14ac:dyDescent="0.35">
      <c r="A3" s="3">
        <v>4000</v>
      </c>
      <c r="B3" s="4">
        <v>0</v>
      </c>
      <c r="C3">
        <f>(32*A3)*C13</f>
        <v>2.1213333333333331E-3</v>
      </c>
    </row>
    <row r="4" spans="1:3" x14ac:dyDescent="0.35">
      <c r="A4" s="3">
        <v>6000</v>
      </c>
      <c r="B4" s="4">
        <v>0</v>
      </c>
      <c r="C4">
        <f>(32*A4)*C13</f>
        <v>3.1819999999999999E-3</v>
      </c>
    </row>
    <row r="5" spans="1:3" x14ac:dyDescent="0.35">
      <c r="A5" s="3">
        <v>8000</v>
      </c>
      <c r="B5" s="4">
        <v>0</v>
      </c>
      <c r="C5">
        <f>(32*A5)*C13</f>
        <v>4.2426666666666663E-3</v>
      </c>
    </row>
    <row r="6" spans="1:3" x14ac:dyDescent="0.35">
      <c r="A6" s="1">
        <v>9000</v>
      </c>
      <c r="B6" s="5">
        <v>0</v>
      </c>
      <c r="C6">
        <f>(32*A6)*C13</f>
        <v>4.7730000000000003E-3</v>
      </c>
    </row>
    <row r="7" spans="1:3" x14ac:dyDescent="0.35">
      <c r="A7" s="6">
        <v>80000</v>
      </c>
      <c r="B7" s="4">
        <v>3.1E-2</v>
      </c>
      <c r="C7">
        <f>(32*A7)*C13</f>
        <v>4.2426666666666668E-2</v>
      </c>
    </row>
    <row r="8" spans="1:3" x14ac:dyDescent="0.35">
      <c r="A8" s="1">
        <v>500000</v>
      </c>
      <c r="B8" s="5">
        <v>0.249</v>
      </c>
      <c r="C8">
        <f>(32*A8)*C13</f>
        <v>0.26516666666666666</v>
      </c>
    </row>
    <row r="9" spans="1:3" x14ac:dyDescent="0.35">
      <c r="A9" s="3">
        <v>1000000</v>
      </c>
      <c r="B9" s="7">
        <v>0.51500000000000001</v>
      </c>
      <c r="C9">
        <f>(32*A9)*C13</f>
        <v>0.53033333333333332</v>
      </c>
    </row>
    <row r="10" spans="1:3" x14ac:dyDescent="0.35">
      <c r="A10" s="1">
        <v>2000000</v>
      </c>
      <c r="B10" s="5">
        <v>1.0449999999999999</v>
      </c>
      <c r="C10">
        <f>(32*A10)*C13</f>
        <v>1.0606666666666666</v>
      </c>
    </row>
    <row r="11" spans="1:3" x14ac:dyDescent="0.35">
      <c r="A11" s="3">
        <v>3000000</v>
      </c>
      <c r="B11" s="4">
        <v>1.591</v>
      </c>
      <c r="C11">
        <f>(32*A11)*C13</f>
        <v>1.591</v>
      </c>
    </row>
    <row r="13" spans="1:3" x14ac:dyDescent="0.35">
      <c r="B13" s="8" t="s">
        <v>3</v>
      </c>
      <c r="C13" s="8">
        <f>B11/(32*A11)</f>
        <v>1.6572916666666667E-8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F955-DA4E-4A13-A836-CE565257DAB4}">
  <dimension ref="A1:C13"/>
  <sheetViews>
    <sheetView tabSelected="1" workbookViewId="0">
      <selection sqref="A1:C1"/>
    </sheetView>
  </sheetViews>
  <sheetFormatPr baseColWidth="10" defaultRowHeight="14.5" x14ac:dyDescent="0.35"/>
  <cols>
    <col min="2" max="2" width="16.453125" customWidth="1"/>
    <col min="3" max="3" width="18.1796875" customWidth="1"/>
  </cols>
  <sheetData>
    <row r="1" spans="1:3" x14ac:dyDescent="0.35">
      <c r="A1" s="16" t="s">
        <v>0</v>
      </c>
      <c r="B1" s="17" t="s">
        <v>4</v>
      </c>
      <c r="C1" s="18" t="s">
        <v>9</v>
      </c>
    </row>
    <row r="2" spans="1:3" x14ac:dyDescent="0.35">
      <c r="A2" s="20">
        <v>1000</v>
      </c>
      <c r="B2" s="21">
        <v>0</v>
      </c>
      <c r="C2" s="19">
        <v>8.4973749453194622E-8</v>
      </c>
    </row>
    <row r="3" spans="1:3" x14ac:dyDescent="0.35">
      <c r="A3" s="22">
        <v>4000</v>
      </c>
      <c r="B3" s="23">
        <v>0</v>
      </c>
      <c r="C3" s="19">
        <v>1.3585613249240029E-6</v>
      </c>
    </row>
    <row r="4" spans="1:3" x14ac:dyDescent="0.35">
      <c r="A4" s="22">
        <v>6000</v>
      </c>
      <c r="B4" s="23">
        <v>0</v>
      </c>
      <c r="C4" s="19">
        <v>3.0565083144972284E-6</v>
      </c>
    </row>
    <row r="5" spans="1:3" x14ac:dyDescent="0.35">
      <c r="A5" s="22">
        <v>8000</v>
      </c>
      <c r="B5" s="23">
        <v>0</v>
      </c>
      <c r="C5" s="19">
        <v>5.4335661888112709E-6</v>
      </c>
    </row>
    <row r="6" spans="1:3" x14ac:dyDescent="0.35">
      <c r="A6" s="20">
        <v>9000</v>
      </c>
      <c r="B6" s="24">
        <v>0</v>
      </c>
      <c r="C6" s="19">
        <v>6.8767617077460972E-6</v>
      </c>
    </row>
    <row r="7" spans="1:3" x14ac:dyDescent="0.35">
      <c r="A7" s="25">
        <v>80000</v>
      </c>
      <c r="B7" s="23">
        <v>1.4999999999999999E-2</v>
      </c>
      <c r="C7" s="19">
        <v>5.4329549890150036E-4</v>
      </c>
    </row>
    <row r="8" spans="1:3" x14ac:dyDescent="0.35">
      <c r="A8" s="20">
        <v>500000</v>
      </c>
      <c r="B8" s="24">
        <v>0.109</v>
      </c>
      <c r="C8" s="19">
        <v>2.1222257592580802E-2</v>
      </c>
    </row>
    <row r="9" spans="1:3" x14ac:dyDescent="0.35">
      <c r="A9" s="22">
        <v>1000000</v>
      </c>
      <c r="B9" s="26">
        <v>0.23400000000000001</v>
      </c>
      <c r="C9" s="19">
        <v>8.4888945481462613E-2</v>
      </c>
    </row>
    <row r="10" spans="1:3" x14ac:dyDescent="0.35">
      <c r="A10" s="20">
        <v>2000000</v>
      </c>
      <c r="B10" s="24">
        <v>0.499</v>
      </c>
      <c r="C10" s="19">
        <v>0.33955561214812929</v>
      </c>
    </row>
    <row r="11" spans="1:3" x14ac:dyDescent="0.35">
      <c r="A11" s="22">
        <v>3000000</v>
      </c>
      <c r="B11" s="23">
        <v>0.76400000000000001</v>
      </c>
      <c r="C11" s="19">
        <v>0.76400000000000001</v>
      </c>
    </row>
    <row r="13" spans="1:3" x14ac:dyDescent="0.35">
      <c r="A13" s="19"/>
      <c r="B13" s="27" t="s">
        <v>3</v>
      </c>
      <c r="C13" s="27">
        <v>1.6977772118520405E-13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4DC2-F090-4225-92A6-56D84AFD6632}">
  <dimension ref="A1:C13"/>
  <sheetViews>
    <sheetView workbookViewId="0">
      <selection activeCell="C14" sqref="C14"/>
    </sheetView>
  </sheetViews>
  <sheetFormatPr baseColWidth="10" defaultRowHeight="14.5" x14ac:dyDescent="0.35"/>
  <cols>
    <col min="2" max="2" width="16.6328125" customWidth="1"/>
    <col min="3" max="3" width="18" customWidth="1"/>
  </cols>
  <sheetData>
    <row r="1" spans="1:3" x14ac:dyDescent="0.35">
      <c r="A1" s="16" t="s">
        <v>0</v>
      </c>
      <c r="B1" s="17" t="s">
        <v>4</v>
      </c>
      <c r="C1" s="18" t="s">
        <v>9</v>
      </c>
    </row>
    <row r="2" spans="1:3" x14ac:dyDescent="0.35">
      <c r="A2" s="29">
        <v>1000</v>
      </c>
      <c r="B2" s="30">
        <v>0</v>
      </c>
      <c r="C2" s="28">
        <v>6.1604719340933964E-4</v>
      </c>
    </row>
    <row r="3" spans="1:3" x14ac:dyDescent="0.35">
      <c r="A3" s="31">
        <v>4000</v>
      </c>
      <c r="B3" s="32">
        <v>0</v>
      </c>
      <c r="C3" s="28">
        <v>2.9587185975328821E-3</v>
      </c>
    </row>
    <row r="4" spans="1:3" x14ac:dyDescent="0.35">
      <c r="A4" s="31">
        <v>6000</v>
      </c>
      <c r="B4" s="32">
        <v>0</v>
      </c>
      <c r="C4" s="28">
        <v>4.6550389481496614E-3</v>
      </c>
    </row>
    <row r="5" spans="1:3" x14ac:dyDescent="0.35">
      <c r="A5" s="31">
        <v>8000</v>
      </c>
      <c r="B5" s="32">
        <v>0</v>
      </c>
      <c r="C5" s="28">
        <v>6.4119670189612876E-3</v>
      </c>
    </row>
    <row r="6" spans="1:3" x14ac:dyDescent="0.35">
      <c r="A6" s="29">
        <v>9000</v>
      </c>
      <c r="B6" s="33">
        <v>1.4999999999999999E-2</v>
      </c>
      <c r="C6" s="28">
        <v>7.3080000000000003E-3</v>
      </c>
    </row>
    <row r="7" spans="1:3" x14ac:dyDescent="0.35">
      <c r="A7" s="34">
        <v>80000</v>
      </c>
      <c r="B7" s="32">
        <v>4.7E-2</v>
      </c>
      <c r="C7" s="28">
        <v>8.0547595347195258E-2</v>
      </c>
    </row>
    <row r="8" spans="1:3" x14ac:dyDescent="0.35">
      <c r="A8" s="29">
        <v>500000</v>
      </c>
      <c r="B8" s="33">
        <v>0.40600000000000003</v>
      </c>
      <c r="C8" s="28">
        <v>0.5851390794158694</v>
      </c>
    </row>
    <row r="9" spans="1:3" x14ac:dyDescent="0.35">
      <c r="A9" s="31">
        <v>1000000</v>
      </c>
      <c r="B9" s="35">
        <v>0.85799999999999998</v>
      </c>
      <c r="C9" s="28">
        <v>1.2320943868186791</v>
      </c>
    </row>
    <row r="10" spans="1:3" x14ac:dyDescent="0.35">
      <c r="A10" s="29">
        <v>2000000</v>
      </c>
      <c r="B10" s="33">
        <v>1.8879999999999999</v>
      </c>
      <c r="C10" s="28">
        <v>2.5878212296112393</v>
      </c>
    </row>
    <row r="11" spans="1:3" x14ac:dyDescent="0.35">
      <c r="A11" s="31">
        <v>3000000</v>
      </c>
      <c r="B11" s="32">
        <v>2.855</v>
      </c>
      <c r="C11" s="28">
        <v>3.9902123703420282</v>
      </c>
    </row>
    <row r="13" spans="1:3" x14ac:dyDescent="0.35">
      <c r="A13" s="28"/>
      <c r="B13" s="36" t="s">
        <v>3</v>
      </c>
      <c r="C13" s="36">
        <v>2.0534906446977987E-7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Bubble sort</vt:lpstr>
      <vt:lpstr>Bubble sort Opt</vt:lpstr>
      <vt:lpstr>Bubble sort &amp; Buble sort Opt</vt:lpstr>
      <vt:lpstr>Gnom sort</vt:lpstr>
      <vt:lpstr>radix sort</vt:lpstr>
      <vt:lpstr>QuickSort</vt:lpstr>
      <vt:lpstr>Heap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2024-01-29T13:30:45Z</dcterms:created>
  <dcterms:modified xsi:type="dcterms:W3CDTF">2024-01-31T11:23:25Z</dcterms:modified>
</cp:coreProperties>
</file>