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ASUS\Desktop\Excel\"/>
    </mc:Choice>
  </mc:AlternateContent>
  <xr:revisionPtr revIDLastSave="0" documentId="13_ncr:1_{A53DA1DE-B015-4735-9577-C51BA5D98789}" xr6:coauthVersionLast="47" xr6:coauthVersionMax="47" xr10:uidLastSave="{00000000-0000-0000-0000-000000000000}"/>
  <bookViews>
    <workbookView xWindow="-108" yWindow="-108" windowWidth="23256" windowHeight="12456" activeTab="2" xr2:uid="{00000000-000D-0000-FFFF-FFFF00000000}"/>
  </bookViews>
  <sheets>
    <sheet name="amazon" sheetId="1" r:id="rId1"/>
    <sheet name="working data" sheetId="2" r:id="rId2"/>
    <sheet name="pivot table" sheetId="3" r:id="rId3"/>
  </sheets>
  <calcPr calcId="191029"/>
  <pivotCaches>
    <pivotCache cacheId="5" r:id="rId4"/>
  </pivotCaches>
</workbook>
</file>

<file path=xl/calcChain.xml><?xml version="1.0" encoding="utf-8"?>
<calcChain xmlns="http://schemas.openxmlformats.org/spreadsheetml/2006/main">
  <c r="W2" i="2" l="1"/>
  <c r="Y2" i="2"/>
  <c r="X2" i="2"/>
  <c r="V2" i="2"/>
  <c r="U2" i="2"/>
  <c r="U3" i="2"/>
  <c r="U4"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71" i="2"/>
  <c r="U72" i="2"/>
  <c r="U73" i="2"/>
  <c r="U74" i="2"/>
  <c r="U75" i="2"/>
  <c r="U76" i="2"/>
  <c r="U77" i="2"/>
  <c r="U78" i="2"/>
  <c r="U79" i="2"/>
  <c r="U80" i="2"/>
  <c r="U81" i="2"/>
  <c r="U82" i="2"/>
  <c r="U83" i="2"/>
  <c r="U84" i="2"/>
  <c r="U85" i="2"/>
  <c r="U86" i="2"/>
  <c r="U87" i="2"/>
  <c r="U88" i="2"/>
  <c r="U89" i="2"/>
  <c r="U90" i="2"/>
  <c r="U91" i="2"/>
  <c r="U92" i="2"/>
  <c r="U93" i="2"/>
  <c r="U94" i="2"/>
  <c r="U95" i="2"/>
  <c r="U96" i="2"/>
  <c r="U97" i="2"/>
  <c r="U98" i="2"/>
  <c r="U99" i="2"/>
  <c r="U100" i="2"/>
  <c r="U101" i="2"/>
  <c r="U102" i="2"/>
  <c r="U103" i="2"/>
  <c r="U104" i="2"/>
  <c r="U105" i="2"/>
  <c r="U106" i="2"/>
  <c r="U107" i="2"/>
  <c r="U108" i="2"/>
  <c r="U109" i="2"/>
  <c r="U110" i="2"/>
  <c r="U111" i="2"/>
  <c r="U112" i="2"/>
  <c r="U113" i="2"/>
  <c r="U114" i="2"/>
  <c r="U115" i="2"/>
  <c r="U116" i="2"/>
  <c r="U117" i="2"/>
  <c r="U118" i="2"/>
  <c r="U119" i="2"/>
  <c r="U120" i="2"/>
  <c r="U121" i="2"/>
  <c r="U122" i="2"/>
  <c r="U123" i="2"/>
  <c r="U124" i="2"/>
  <c r="U125" i="2"/>
  <c r="U126" i="2"/>
  <c r="U127" i="2"/>
  <c r="U128" i="2"/>
  <c r="U129" i="2"/>
  <c r="U130" i="2"/>
  <c r="U131" i="2"/>
  <c r="U132" i="2"/>
  <c r="U133" i="2"/>
  <c r="U134" i="2"/>
  <c r="U135" i="2"/>
  <c r="U136" i="2"/>
  <c r="U137" i="2"/>
  <c r="U138" i="2"/>
  <c r="U139" i="2"/>
  <c r="U140" i="2"/>
  <c r="U141" i="2"/>
  <c r="U142" i="2"/>
  <c r="U143" i="2"/>
  <c r="U144" i="2"/>
  <c r="U145" i="2"/>
  <c r="U146" i="2"/>
  <c r="U147" i="2"/>
  <c r="U148" i="2"/>
  <c r="U149" i="2"/>
  <c r="U150" i="2"/>
  <c r="U151" i="2"/>
  <c r="U152" i="2"/>
  <c r="U153" i="2"/>
  <c r="U154" i="2"/>
  <c r="U155" i="2"/>
  <c r="U156" i="2"/>
  <c r="U157" i="2"/>
  <c r="U158" i="2"/>
  <c r="U159" i="2"/>
  <c r="U160" i="2"/>
  <c r="U161" i="2"/>
  <c r="U162" i="2"/>
  <c r="U163" i="2"/>
  <c r="U164" i="2"/>
  <c r="U165" i="2"/>
  <c r="U166" i="2"/>
  <c r="U167" i="2"/>
  <c r="U168" i="2"/>
  <c r="U169" i="2"/>
  <c r="U170" i="2"/>
  <c r="U171" i="2"/>
  <c r="U172" i="2"/>
  <c r="U173" i="2"/>
  <c r="U174" i="2"/>
  <c r="U175" i="2"/>
  <c r="U176" i="2"/>
  <c r="U177" i="2"/>
  <c r="U178" i="2"/>
  <c r="U179" i="2"/>
  <c r="U180" i="2"/>
  <c r="U181" i="2"/>
  <c r="U182" i="2"/>
  <c r="U183" i="2"/>
  <c r="U184" i="2"/>
  <c r="U185" i="2"/>
  <c r="U186" i="2"/>
  <c r="U187" i="2"/>
  <c r="U188" i="2"/>
  <c r="U189" i="2"/>
  <c r="U190" i="2"/>
  <c r="U191" i="2"/>
  <c r="U192" i="2"/>
  <c r="U193" i="2"/>
  <c r="U194" i="2"/>
  <c r="U195" i="2"/>
  <c r="U196" i="2"/>
  <c r="U197" i="2"/>
  <c r="U198" i="2"/>
  <c r="U199" i="2"/>
  <c r="U200" i="2"/>
  <c r="U201" i="2"/>
  <c r="U202" i="2"/>
  <c r="U203" i="2"/>
  <c r="U204" i="2"/>
  <c r="U205" i="2"/>
  <c r="U206" i="2"/>
  <c r="U207" i="2"/>
  <c r="U208" i="2"/>
  <c r="U209" i="2"/>
  <c r="U210" i="2"/>
  <c r="U211" i="2"/>
  <c r="U212" i="2"/>
  <c r="U213" i="2"/>
  <c r="U214" i="2"/>
  <c r="U215" i="2"/>
  <c r="U216" i="2"/>
  <c r="U217" i="2"/>
  <c r="U218" i="2"/>
  <c r="U219" i="2"/>
  <c r="U220" i="2"/>
  <c r="U221" i="2"/>
  <c r="U222" i="2"/>
  <c r="U223" i="2"/>
  <c r="U224" i="2"/>
  <c r="U225" i="2"/>
  <c r="U226" i="2"/>
  <c r="U227" i="2"/>
  <c r="U228" i="2"/>
  <c r="U229" i="2"/>
  <c r="U230" i="2"/>
  <c r="U231" i="2"/>
  <c r="U232" i="2"/>
  <c r="U233" i="2"/>
  <c r="U234" i="2"/>
  <c r="U235" i="2"/>
  <c r="U236" i="2"/>
  <c r="U237" i="2"/>
  <c r="U238" i="2"/>
  <c r="U239" i="2"/>
  <c r="U240" i="2"/>
  <c r="U241" i="2"/>
  <c r="U242" i="2"/>
  <c r="U243" i="2"/>
  <c r="U244" i="2"/>
  <c r="U245" i="2"/>
  <c r="U246" i="2"/>
  <c r="U247" i="2"/>
  <c r="U248" i="2"/>
  <c r="U249" i="2"/>
  <c r="U250" i="2"/>
  <c r="U251" i="2"/>
  <c r="U252" i="2"/>
  <c r="U253" i="2"/>
  <c r="U254" i="2"/>
  <c r="U255" i="2"/>
  <c r="U256" i="2"/>
  <c r="U257" i="2"/>
  <c r="U258" i="2"/>
  <c r="U259" i="2"/>
  <c r="U260" i="2"/>
  <c r="U261" i="2"/>
  <c r="U262" i="2"/>
  <c r="U263" i="2"/>
  <c r="U264" i="2"/>
  <c r="U265" i="2"/>
  <c r="U266" i="2"/>
  <c r="U267" i="2"/>
  <c r="U268" i="2"/>
  <c r="U269" i="2"/>
  <c r="U270" i="2"/>
  <c r="U271" i="2"/>
  <c r="U272" i="2"/>
  <c r="U273" i="2"/>
  <c r="U274" i="2"/>
  <c r="U275" i="2"/>
  <c r="U276" i="2"/>
  <c r="U277" i="2"/>
  <c r="U278" i="2"/>
  <c r="U279" i="2"/>
  <c r="U280" i="2"/>
  <c r="U281" i="2"/>
  <c r="U282" i="2"/>
  <c r="U283" i="2"/>
  <c r="U284" i="2"/>
  <c r="U285" i="2"/>
  <c r="U286" i="2"/>
  <c r="U287" i="2"/>
  <c r="U288" i="2"/>
  <c r="U289" i="2"/>
  <c r="U290" i="2"/>
  <c r="U291" i="2"/>
  <c r="U292" i="2"/>
  <c r="U293" i="2"/>
  <c r="U294" i="2"/>
  <c r="U295" i="2"/>
  <c r="U296" i="2"/>
  <c r="U297" i="2"/>
  <c r="U298" i="2"/>
  <c r="U299" i="2"/>
  <c r="U300" i="2"/>
  <c r="U301" i="2"/>
  <c r="U302" i="2"/>
  <c r="U303" i="2"/>
  <c r="U304" i="2"/>
  <c r="U305" i="2"/>
  <c r="U306" i="2"/>
  <c r="U307" i="2"/>
  <c r="U308" i="2"/>
  <c r="U309" i="2"/>
  <c r="U310" i="2"/>
  <c r="U311" i="2"/>
  <c r="U312" i="2"/>
  <c r="U313" i="2"/>
  <c r="U314" i="2"/>
  <c r="U315" i="2"/>
  <c r="U316" i="2"/>
  <c r="U317" i="2"/>
  <c r="U318" i="2"/>
  <c r="U319" i="2"/>
  <c r="U320" i="2"/>
  <c r="U321" i="2"/>
  <c r="U322" i="2"/>
  <c r="U323" i="2"/>
  <c r="U324" i="2"/>
  <c r="U325" i="2"/>
  <c r="U326" i="2"/>
  <c r="U327" i="2"/>
  <c r="U328" i="2"/>
  <c r="U329" i="2"/>
  <c r="U330" i="2"/>
  <c r="U331" i="2"/>
  <c r="U332" i="2"/>
  <c r="U333" i="2"/>
  <c r="U334" i="2"/>
  <c r="U335" i="2"/>
  <c r="U336" i="2"/>
  <c r="U337" i="2"/>
  <c r="U338" i="2"/>
  <c r="U339" i="2"/>
  <c r="U340" i="2"/>
  <c r="U341" i="2"/>
  <c r="U342" i="2"/>
  <c r="U343" i="2"/>
  <c r="U344" i="2"/>
  <c r="U345" i="2"/>
  <c r="U346" i="2"/>
  <c r="U347" i="2"/>
  <c r="U348" i="2"/>
  <c r="U349" i="2"/>
  <c r="U350" i="2"/>
  <c r="U351" i="2"/>
  <c r="U352" i="2"/>
  <c r="U353" i="2"/>
  <c r="U354" i="2"/>
  <c r="U355" i="2"/>
  <c r="U356" i="2"/>
  <c r="U357" i="2"/>
  <c r="U358" i="2"/>
  <c r="U359" i="2"/>
  <c r="U360" i="2"/>
  <c r="U361" i="2"/>
  <c r="U362" i="2"/>
  <c r="U363" i="2"/>
  <c r="U364" i="2"/>
  <c r="U365" i="2"/>
  <c r="U366" i="2"/>
  <c r="U367" i="2"/>
  <c r="U368" i="2"/>
  <c r="U369" i="2"/>
  <c r="U370" i="2"/>
  <c r="U371" i="2"/>
  <c r="U372" i="2"/>
  <c r="U373" i="2"/>
  <c r="U374" i="2"/>
  <c r="U375" i="2"/>
  <c r="U376" i="2"/>
  <c r="U377" i="2"/>
  <c r="U378" i="2"/>
  <c r="U379" i="2"/>
  <c r="U380" i="2"/>
  <c r="U381" i="2"/>
  <c r="U382" i="2"/>
  <c r="U383" i="2"/>
  <c r="U384" i="2"/>
  <c r="U385" i="2"/>
  <c r="U386" i="2"/>
  <c r="U387" i="2"/>
  <c r="U388" i="2"/>
  <c r="U389" i="2"/>
  <c r="U390" i="2"/>
  <c r="U391" i="2"/>
  <c r="U392" i="2"/>
  <c r="U393" i="2"/>
  <c r="U394" i="2"/>
  <c r="U395" i="2"/>
  <c r="U396" i="2"/>
  <c r="U397" i="2"/>
  <c r="U398" i="2"/>
  <c r="U399" i="2"/>
  <c r="U400" i="2"/>
  <c r="U401" i="2"/>
  <c r="U402" i="2"/>
  <c r="U403" i="2"/>
  <c r="U404" i="2"/>
  <c r="U405" i="2"/>
  <c r="U406" i="2"/>
  <c r="U407" i="2"/>
  <c r="U408" i="2"/>
  <c r="U409" i="2"/>
  <c r="U410" i="2"/>
  <c r="U411" i="2"/>
  <c r="U412" i="2"/>
  <c r="U413" i="2"/>
  <c r="U414" i="2"/>
  <c r="U415" i="2"/>
  <c r="U416" i="2"/>
  <c r="U417" i="2"/>
  <c r="U418" i="2"/>
  <c r="U419" i="2"/>
  <c r="U420" i="2"/>
  <c r="U421" i="2"/>
  <c r="U422" i="2"/>
  <c r="U423" i="2"/>
  <c r="U424" i="2"/>
  <c r="U425" i="2"/>
  <c r="U426" i="2"/>
  <c r="U427" i="2"/>
  <c r="U428" i="2"/>
  <c r="U429" i="2"/>
  <c r="U430" i="2"/>
  <c r="U431" i="2"/>
  <c r="U432" i="2"/>
  <c r="U433" i="2"/>
  <c r="U434" i="2"/>
  <c r="U435" i="2"/>
  <c r="U436" i="2"/>
  <c r="U437" i="2"/>
  <c r="U438" i="2"/>
  <c r="U439" i="2"/>
  <c r="U440" i="2"/>
  <c r="U441" i="2"/>
  <c r="U442" i="2"/>
  <c r="U443" i="2"/>
  <c r="U444" i="2"/>
  <c r="U445" i="2"/>
  <c r="U446" i="2"/>
  <c r="U447" i="2"/>
  <c r="U448" i="2"/>
  <c r="U449" i="2"/>
  <c r="U450" i="2"/>
  <c r="U451" i="2"/>
  <c r="U452" i="2"/>
  <c r="U453" i="2"/>
  <c r="U454" i="2"/>
  <c r="U455" i="2"/>
  <c r="U456" i="2"/>
  <c r="U457" i="2"/>
  <c r="U458" i="2"/>
  <c r="U459" i="2"/>
  <c r="U460" i="2"/>
  <c r="U461" i="2"/>
  <c r="U462" i="2"/>
  <c r="U463" i="2"/>
  <c r="U464" i="2"/>
  <c r="U465" i="2"/>
  <c r="U466" i="2"/>
  <c r="U467" i="2"/>
  <c r="U468" i="2"/>
  <c r="U469" i="2"/>
  <c r="U470" i="2"/>
  <c r="U471" i="2"/>
  <c r="U472" i="2"/>
  <c r="U473" i="2"/>
  <c r="U474" i="2"/>
  <c r="U475" i="2"/>
  <c r="U476" i="2"/>
  <c r="U477" i="2"/>
  <c r="U478" i="2"/>
  <c r="U479" i="2"/>
  <c r="U480" i="2"/>
  <c r="U481" i="2"/>
  <c r="U482" i="2"/>
  <c r="U483" i="2"/>
  <c r="U484" i="2"/>
  <c r="U485" i="2"/>
  <c r="U486" i="2"/>
  <c r="U487" i="2"/>
  <c r="U488" i="2"/>
  <c r="U489" i="2"/>
  <c r="U490" i="2"/>
  <c r="U491" i="2"/>
  <c r="U492" i="2"/>
  <c r="U493" i="2"/>
  <c r="U494" i="2"/>
  <c r="U495" i="2"/>
  <c r="U496" i="2"/>
  <c r="U497" i="2"/>
  <c r="U498" i="2"/>
  <c r="U499" i="2"/>
  <c r="T2" i="2"/>
  <c r="T3"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T127" i="2"/>
  <c r="T128" i="2"/>
  <c r="T129" i="2"/>
  <c r="T130" i="2"/>
  <c r="T131" i="2"/>
  <c r="T132" i="2"/>
  <c r="T133" i="2"/>
  <c r="T134" i="2"/>
  <c r="T135" i="2"/>
  <c r="T136" i="2"/>
  <c r="T137" i="2"/>
  <c r="T138" i="2"/>
  <c r="T139" i="2"/>
  <c r="T140" i="2"/>
  <c r="T141" i="2"/>
  <c r="T142" i="2"/>
  <c r="T143" i="2"/>
  <c r="T144" i="2"/>
  <c r="T145" i="2"/>
  <c r="T146" i="2"/>
  <c r="T147" i="2"/>
  <c r="T148" i="2"/>
  <c r="T149" i="2"/>
  <c r="T150" i="2"/>
  <c r="T151" i="2"/>
  <c r="T152" i="2"/>
  <c r="T153" i="2"/>
  <c r="T154" i="2"/>
  <c r="T155" i="2"/>
  <c r="T156" i="2"/>
  <c r="T157" i="2"/>
  <c r="T158" i="2"/>
  <c r="T159" i="2"/>
  <c r="T160" i="2"/>
  <c r="T161" i="2"/>
  <c r="T162" i="2"/>
  <c r="T163" i="2"/>
  <c r="T164" i="2"/>
  <c r="T165" i="2"/>
  <c r="T166" i="2"/>
  <c r="T167" i="2"/>
  <c r="T168" i="2"/>
  <c r="T169" i="2"/>
  <c r="T170" i="2"/>
  <c r="T171" i="2"/>
  <c r="T172" i="2"/>
  <c r="T173" i="2"/>
  <c r="T174" i="2"/>
  <c r="T175" i="2"/>
  <c r="T176" i="2"/>
  <c r="T177" i="2"/>
  <c r="T178" i="2"/>
  <c r="T179" i="2"/>
  <c r="T180" i="2"/>
  <c r="T181" i="2"/>
  <c r="T182" i="2"/>
  <c r="T183" i="2"/>
  <c r="T184" i="2"/>
  <c r="T185" i="2"/>
  <c r="T186" i="2"/>
  <c r="T187" i="2"/>
  <c r="T188" i="2"/>
  <c r="T189" i="2"/>
  <c r="T190" i="2"/>
  <c r="T191" i="2"/>
  <c r="T192" i="2"/>
  <c r="T193" i="2"/>
  <c r="T194" i="2"/>
  <c r="T195" i="2"/>
  <c r="T196" i="2"/>
  <c r="T197" i="2"/>
  <c r="T198" i="2"/>
  <c r="T199" i="2"/>
  <c r="T200" i="2"/>
  <c r="T201" i="2"/>
  <c r="T202" i="2"/>
  <c r="T203" i="2"/>
  <c r="T204" i="2"/>
  <c r="T205" i="2"/>
  <c r="T206" i="2"/>
  <c r="T207" i="2"/>
  <c r="T208" i="2"/>
  <c r="T209" i="2"/>
  <c r="T210" i="2"/>
  <c r="T211" i="2"/>
  <c r="T212" i="2"/>
  <c r="T213" i="2"/>
  <c r="T214" i="2"/>
  <c r="T215" i="2"/>
  <c r="T216" i="2"/>
  <c r="T217" i="2"/>
  <c r="T218" i="2"/>
  <c r="T219" i="2"/>
  <c r="T220" i="2"/>
  <c r="T221" i="2"/>
  <c r="T222" i="2"/>
  <c r="T223" i="2"/>
  <c r="T224" i="2"/>
  <c r="T225" i="2"/>
  <c r="T226" i="2"/>
  <c r="T227" i="2"/>
  <c r="T228" i="2"/>
  <c r="T229" i="2"/>
  <c r="T230" i="2"/>
  <c r="T231" i="2"/>
  <c r="T232" i="2"/>
  <c r="T233" i="2"/>
  <c r="T234" i="2"/>
  <c r="T235" i="2"/>
  <c r="T236" i="2"/>
  <c r="T237" i="2"/>
  <c r="T238" i="2"/>
  <c r="T239" i="2"/>
  <c r="T240" i="2"/>
  <c r="T241" i="2"/>
  <c r="T242" i="2"/>
  <c r="T243" i="2"/>
  <c r="T244" i="2"/>
  <c r="T245" i="2"/>
  <c r="T246" i="2"/>
  <c r="T247" i="2"/>
  <c r="T248" i="2"/>
  <c r="T249" i="2"/>
  <c r="T250" i="2"/>
  <c r="T251" i="2"/>
  <c r="T252" i="2"/>
  <c r="T253" i="2"/>
  <c r="T254" i="2"/>
  <c r="T255" i="2"/>
  <c r="T256" i="2"/>
  <c r="T257" i="2"/>
  <c r="T258" i="2"/>
  <c r="T259" i="2"/>
  <c r="T260" i="2"/>
  <c r="T261" i="2"/>
  <c r="T262" i="2"/>
  <c r="T263" i="2"/>
  <c r="T264" i="2"/>
  <c r="T265" i="2"/>
  <c r="T266" i="2"/>
  <c r="T267" i="2"/>
  <c r="T268" i="2"/>
  <c r="T269" i="2"/>
  <c r="T270" i="2"/>
  <c r="T271" i="2"/>
  <c r="T272" i="2"/>
  <c r="T273" i="2"/>
  <c r="T274" i="2"/>
  <c r="T275" i="2"/>
  <c r="T276" i="2"/>
  <c r="T277" i="2"/>
  <c r="T278" i="2"/>
  <c r="T279" i="2"/>
  <c r="T280" i="2"/>
  <c r="T281" i="2"/>
  <c r="T282" i="2"/>
  <c r="T283" i="2"/>
  <c r="T284" i="2"/>
  <c r="T285" i="2"/>
  <c r="T286" i="2"/>
  <c r="T287" i="2"/>
  <c r="T288" i="2"/>
  <c r="T289" i="2"/>
  <c r="T290" i="2"/>
  <c r="T291" i="2"/>
  <c r="T292" i="2"/>
  <c r="T293" i="2"/>
  <c r="T294" i="2"/>
  <c r="T295" i="2"/>
  <c r="T296" i="2"/>
  <c r="T297" i="2"/>
  <c r="T298" i="2"/>
  <c r="T299" i="2"/>
  <c r="T300" i="2"/>
  <c r="T301" i="2"/>
  <c r="T302" i="2"/>
  <c r="T303" i="2"/>
  <c r="T304" i="2"/>
  <c r="T305" i="2"/>
  <c r="T306" i="2"/>
  <c r="T307" i="2"/>
  <c r="T308" i="2"/>
  <c r="T309" i="2"/>
  <c r="T310" i="2"/>
  <c r="T311" i="2"/>
  <c r="T312" i="2"/>
  <c r="T313" i="2"/>
  <c r="T314" i="2"/>
  <c r="T315" i="2"/>
  <c r="T316" i="2"/>
  <c r="T317" i="2"/>
  <c r="T318" i="2"/>
  <c r="T319" i="2"/>
  <c r="T320" i="2"/>
  <c r="T321" i="2"/>
  <c r="T322" i="2"/>
  <c r="T323" i="2"/>
  <c r="T324" i="2"/>
  <c r="T325" i="2"/>
  <c r="T326" i="2"/>
  <c r="T327" i="2"/>
  <c r="T328" i="2"/>
  <c r="T329" i="2"/>
  <c r="T330" i="2"/>
  <c r="T331" i="2"/>
  <c r="T332" i="2"/>
  <c r="T333" i="2"/>
  <c r="T334" i="2"/>
  <c r="T335" i="2"/>
  <c r="T336" i="2"/>
  <c r="T337" i="2"/>
  <c r="T338" i="2"/>
  <c r="T339" i="2"/>
  <c r="T340" i="2"/>
  <c r="T341" i="2"/>
  <c r="T342" i="2"/>
  <c r="T343" i="2"/>
  <c r="T344" i="2"/>
  <c r="T345" i="2"/>
  <c r="T346" i="2"/>
  <c r="T347" i="2"/>
  <c r="T348" i="2"/>
  <c r="T349" i="2"/>
  <c r="T350" i="2"/>
  <c r="T351" i="2"/>
  <c r="T352" i="2"/>
  <c r="T353" i="2"/>
  <c r="T354" i="2"/>
  <c r="T355" i="2"/>
  <c r="T356" i="2"/>
  <c r="T357" i="2"/>
  <c r="T358" i="2"/>
  <c r="T359" i="2"/>
  <c r="T360" i="2"/>
  <c r="T361" i="2"/>
  <c r="T362" i="2"/>
  <c r="T363" i="2"/>
  <c r="T364" i="2"/>
  <c r="T365" i="2"/>
  <c r="T366" i="2"/>
  <c r="T367" i="2"/>
  <c r="T368" i="2"/>
  <c r="T369" i="2"/>
  <c r="T370" i="2"/>
  <c r="T371" i="2"/>
  <c r="T372" i="2"/>
  <c r="T373" i="2"/>
  <c r="T374" i="2"/>
  <c r="T375" i="2"/>
  <c r="T376" i="2"/>
  <c r="T377" i="2"/>
  <c r="T378" i="2"/>
  <c r="T379" i="2"/>
  <c r="T380" i="2"/>
  <c r="T381" i="2"/>
  <c r="T382" i="2"/>
  <c r="T383" i="2"/>
  <c r="T384" i="2"/>
  <c r="T385" i="2"/>
  <c r="T386" i="2"/>
  <c r="T387" i="2"/>
  <c r="T388" i="2"/>
  <c r="T389" i="2"/>
  <c r="T390" i="2"/>
  <c r="T391" i="2"/>
  <c r="T392" i="2"/>
  <c r="T393" i="2"/>
  <c r="T394" i="2"/>
  <c r="T395" i="2"/>
  <c r="T396" i="2"/>
  <c r="T397" i="2"/>
  <c r="T398" i="2"/>
  <c r="T399" i="2"/>
  <c r="T400" i="2"/>
  <c r="T401" i="2"/>
  <c r="T402" i="2"/>
  <c r="T403" i="2"/>
  <c r="T404" i="2"/>
  <c r="T405" i="2"/>
  <c r="T406" i="2"/>
  <c r="T407" i="2"/>
  <c r="T408" i="2"/>
  <c r="T409" i="2"/>
  <c r="T410" i="2"/>
  <c r="T411" i="2"/>
  <c r="T412" i="2"/>
  <c r="T413" i="2"/>
  <c r="T414" i="2"/>
  <c r="T415" i="2"/>
  <c r="T416" i="2"/>
  <c r="T417" i="2"/>
  <c r="T418" i="2"/>
  <c r="T419" i="2"/>
  <c r="T420" i="2"/>
  <c r="T421" i="2"/>
  <c r="T422" i="2"/>
  <c r="T423" i="2"/>
  <c r="T424" i="2"/>
  <c r="T425" i="2"/>
  <c r="T426" i="2"/>
  <c r="T427" i="2"/>
  <c r="T428" i="2"/>
  <c r="T429" i="2"/>
  <c r="T430" i="2"/>
  <c r="T431" i="2"/>
  <c r="T432" i="2"/>
  <c r="T433" i="2"/>
  <c r="T434" i="2"/>
  <c r="T435" i="2"/>
  <c r="T436" i="2"/>
  <c r="T437" i="2"/>
  <c r="T438" i="2"/>
  <c r="T439" i="2"/>
  <c r="T440" i="2"/>
  <c r="T441" i="2"/>
  <c r="T442" i="2"/>
  <c r="T443" i="2"/>
  <c r="T444" i="2"/>
  <c r="T445" i="2"/>
  <c r="T446" i="2"/>
  <c r="T447" i="2"/>
  <c r="T448" i="2"/>
  <c r="T449" i="2"/>
  <c r="T450" i="2"/>
  <c r="T451" i="2"/>
  <c r="T452" i="2"/>
  <c r="T453" i="2"/>
  <c r="T454" i="2"/>
  <c r="T455" i="2"/>
  <c r="T456" i="2"/>
  <c r="T457" i="2"/>
  <c r="T458" i="2"/>
  <c r="T459" i="2"/>
  <c r="T460" i="2"/>
  <c r="T461" i="2"/>
  <c r="T462" i="2"/>
  <c r="T463" i="2"/>
  <c r="T464" i="2"/>
  <c r="T465" i="2"/>
  <c r="T466" i="2"/>
  <c r="T467" i="2"/>
  <c r="T468" i="2"/>
  <c r="T469" i="2"/>
  <c r="T470" i="2"/>
  <c r="T471" i="2"/>
  <c r="T472" i="2"/>
  <c r="T473" i="2"/>
  <c r="T474" i="2"/>
  <c r="T475" i="2"/>
  <c r="T476" i="2"/>
  <c r="T477" i="2"/>
  <c r="T478" i="2"/>
  <c r="T479" i="2"/>
  <c r="T480" i="2"/>
  <c r="T481" i="2"/>
  <c r="T482" i="2"/>
  <c r="T483" i="2"/>
  <c r="T484" i="2"/>
  <c r="T485" i="2"/>
  <c r="T486" i="2"/>
  <c r="T487" i="2"/>
  <c r="T488" i="2"/>
  <c r="T489" i="2"/>
  <c r="T490" i="2"/>
  <c r="T491" i="2"/>
  <c r="T492" i="2"/>
  <c r="T493" i="2"/>
  <c r="T494" i="2"/>
  <c r="T495" i="2"/>
  <c r="T496" i="2"/>
  <c r="T497" i="2"/>
  <c r="T498" i="2"/>
  <c r="T499" i="2"/>
  <c r="S2" i="2"/>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100" i="2"/>
  <c r="S101" i="2"/>
  <c r="S102" i="2"/>
  <c r="S103" i="2"/>
  <c r="S104" i="2"/>
  <c r="S105" i="2"/>
  <c r="S106" i="2"/>
  <c r="S107" i="2"/>
  <c r="S108" i="2"/>
  <c r="S109" i="2"/>
  <c r="S110" i="2"/>
  <c r="S111" i="2"/>
  <c r="S112" i="2"/>
  <c r="S113" i="2"/>
  <c r="S114" i="2"/>
  <c r="S115" i="2"/>
  <c r="S116" i="2"/>
  <c r="S117" i="2"/>
  <c r="S118" i="2"/>
  <c r="S119" i="2"/>
  <c r="S120" i="2"/>
  <c r="S121" i="2"/>
  <c r="S122" i="2"/>
  <c r="S123" i="2"/>
  <c r="S124" i="2"/>
  <c r="S125" i="2"/>
  <c r="S126" i="2"/>
  <c r="S127" i="2"/>
  <c r="S128" i="2"/>
  <c r="S129" i="2"/>
  <c r="S130" i="2"/>
  <c r="S131" i="2"/>
  <c r="S132" i="2"/>
  <c r="S133" i="2"/>
  <c r="S134" i="2"/>
  <c r="S135" i="2"/>
  <c r="S136" i="2"/>
  <c r="S137" i="2"/>
  <c r="S138" i="2"/>
  <c r="S139" i="2"/>
  <c r="S140" i="2"/>
  <c r="S141" i="2"/>
  <c r="S142" i="2"/>
  <c r="S143" i="2"/>
  <c r="S144" i="2"/>
  <c r="S145" i="2"/>
  <c r="S146" i="2"/>
  <c r="S147" i="2"/>
  <c r="S148" i="2"/>
  <c r="S149" i="2"/>
  <c r="S150" i="2"/>
  <c r="S151" i="2"/>
  <c r="S152" i="2"/>
  <c r="S153" i="2"/>
  <c r="S154" i="2"/>
  <c r="S155" i="2"/>
  <c r="S156" i="2"/>
  <c r="S157" i="2"/>
  <c r="S158" i="2"/>
  <c r="S159" i="2"/>
  <c r="S160" i="2"/>
  <c r="S161" i="2"/>
  <c r="S162" i="2"/>
  <c r="S163" i="2"/>
  <c r="S164" i="2"/>
  <c r="S165" i="2"/>
  <c r="S166" i="2"/>
  <c r="S167" i="2"/>
  <c r="S168" i="2"/>
  <c r="S169" i="2"/>
  <c r="S170" i="2"/>
  <c r="S171" i="2"/>
  <c r="S172" i="2"/>
  <c r="S173" i="2"/>
  <c r="S174" i="2"/>
  <c r="S175" i="2"/>
  <c r="S176" i="2"/>
  <c r="S177" i="2"/>
  <c r="S178" i="2"/>
  <c r="S179" i="2"/>
  <c r="S180" i="2"/>
  <c r="S181" i="2"/>
  <c r="S182" i="2"/>
  <c r="S183" i="2"/>
  <c r="S184" i="2"/>
  <c r="S185" i="2"/>
  <c r="S186" i="2"/>
  <c r="S187" i="2"/>
  <c r="S188" i="2"/>
  <c r="S189" i="2"/>
  <c r="S190" i="2"/>
  <c r="S191" i="2"/>
  <c r="S192" i="2"/>
  <c r="S193" i="2"/>
  <c r="S194" i="2"/>
  <c r="S195" i="2"/>
  <c r="S196" i="2"/>
  <c r="S197" i="2"/>
  <c r="S198" i="2"/>
  <c r="S199" i="2"/>
  <c r="S200" i="2"/>
  <c r="S201" i="2"/>
  <c r="S202" i="2"/>
  <c r="S203" i="2"/>
  <c r="S204" i="2"/>
  <c r="S205" i="2"/>
  <c r="S206" i="2"/>
  <c r="S207" i="2"/>
  <c r="S208" i="2"/>
  <c r="S209" i="2"/>
  <c r="S210" i="2"/>
  <c r="S211" i="2"/>
  <c r="S212" i="2"/>
  <c r="S213" i="2"/>
  <c r="S214" i="2"/>
  <c r="S215" i="2"/>
  <c r="S216" i="2"/>
  <c r="S217" i="2"/>
  <c r="S218" i="2"/>
  <c r="S219" i="2"/>
  <c r="S220" i="2"/>
  <c r="S221" i="2"/>
  <c r="S222" i="2"/>
  <c r="S223" i="2"/>
  <c r="S224" i="2"/>
  <c r="S225" i="2"/>
  <c r="S226" i="2"/>
  <c r="S227" i="2"/>
  <c r="S228" i="2"/>
  <c r="S229" i="2"/>
  <c r="S230" i="2"/>
  <c r="S231" i="2"/>
  <c r="S232" i="2"/>
  <c r="S233" i="2"/>
  <c r="S234" i="2"/>
  <c r="S235" i="2"/>
  <c r="S236" i="2"/>
  <c r="S237" i="2"/>
  <c r="S238" i="2"/>
  <c r="S239" i="2"/>
  <c r="S240" i="2"/>
  <c r="S241" i="2"/>
  <c r="S242" i="2"/>
  <c r="S243" i="2"/>
  <c r="S244" i="2"/>
  <c r="S245" i="2"/>
  <c r="S246" i="2"/>
  <c r="S247" i="2"/>
  <c r="S248" i="2"/>
  <c r="S249" i="2"/>
  <c r="S250" i="2"/>
  <c r="S251" i="2"/>
  <c r="S252" i="2"/>
  <c r="S253" i="2"/>
  <c r="S254" i="2"/>
  <c r="S255" i="2"/>
  <c r="S256" i="2"/>
  <c r="S257" i="2"/>
  <c r="S258" i="2"/>
  <c r="S259" i="2"/>
  <c r="S260" i="2"/>
  <c r="S261" i="2"/>
  <c r="S262" i="2"/>
  <c r="S263" i="2"/>
  <c r="S264" i="2"/>
  <c r="S265" i="2"/>
  <c r="S266" i="2"/>
  <c r="S267" i="2"/>
  <c r="S268" i="2"/>
  <c r="S269" i="2"/>
  <c r="S270" i="2"/>
  <c r="S271" i="2"/>
  <c r="S272" i="2"/>
  <c r="S273" i="2"/>
  <c r="S274" i="2"/>
  <c r="S275" i="2"/>
  <c r="S276" i="2"/>
  <c r="S277" i="2"/>
  <c r="S278" i="2"/>
  <c r="S279" i="2"/>
  <c r="S280" i="2"/>
  <c r="S281" i="2"/>
  <c r="S282" i="2"/>
  <c r="S283" i="2"/>
  <c r="S284" i="2"/>
  <c r="S285" i="2"/>
  <c r="S286" i="2"/>
  <c r="S287" i="2"/>
  <c r="S288" i="2"/>
  <c r="S289" i="2"/>
  <c r="S290" i="2"/>
  <c r="S291" i="2"/>
  <c r="S292" i="2"/>
  <c r="S293" i="2"/>
  <c r="S294" i="2"/>
  <c r="S295" i="2"/>
  <c r="S296" i="2"/>
  <c r="S297" i="2"/>
  <c r="S298" i="2"/>
  <c r="S299" i="2"/>
  <c r="S300" i="2"/>
  <c r="S301" i="2"/>
  <c r="S302" i="2"/>
  <c r="S303" i="2"/>
  <c r="S304" i="2"/>
  <c r="S305" i="2"/>
  <c r="S306" i="2"/>
  <c r="S307" i="2"/>
  <c r="S308" i="2"/>
  <c r="S309" i="2"/>
  <c r="S310" i="2"/>
  <c r="S311" i="2"/>
  <c r="S312" i="2"/>
  <c r="S313" i="2"/>
  <c r="S314" i="2"/>
  <c r="S315" i="2"/>
  <c r="S316" i="2"/>
  <c r="S317" i="2"/>
  <c r="S318" i="2"/>
  <c r="S319" i="2"/>
  <c r="S320" i="2"/>
  <c r="S321" i="2"/>
  <c r="S322" i="2"/>
  <c r="S323" i="2"/>
  <c r="S324" i="2"/>
  <c r="S325" i="2"/>
  <c r="S326" i="2"/>
  <c r="S327" i="2"/>
  <c r="S328" i="2"/>
  <c r="S329" i="2"/>
  <c r="S330" i="2"/>
  <c r="S331" i="2"/>
  <c r="S332" i="2"/>
  <c r="S333" i="2"/>
  <c r="S334" i="2"/>
  <c r="S335" i="2"/>
  <c r="S336" i="2"/>
  <c r="S337" i="2"/>
  <c r="S338" i="2"/>
  <c r="S339" i="2"/>
  <c r="S340" i="2"/>
  <c r="S341" i="2"/>
  <c r="S342" i="2"/>
  <c r="S343" i="2"/>
  <c r="S344" i="2"/>
  <c r="S345" i="2"/>
  <c r="S346" i="2"/>
  <c r="S347" i="2"/>
  <c r="S348" i="2"/>
  <c r="S349" i="2"/>
  <c r="S350" i="2"/>
  <c r="S351" i="2"/>
  <c r="S352" i="2"/>
  <c r="S353" i="2"/>
  <c r="S354" i="2"/>
  <c r="S355" i="2"/>
  <c r="S356" i="2"/>
  <c r="S357" i="2"/>
  <c r="S358" i="2"/>
  <c r="S359" i="2"/>
  <c r="S360" i="2"/>
  <c r="S361" i="2"/>
  <c r="S362" i="2"/>
  <c r="S363" i="2"/>
  <c r="S364" i="2"/>
  <c r="S365" i="2"/>
  <c r="S366" i="2"/>
  <c r="S367" i="2"/>
  <c r="S368" i="2"/>
  <c r="S369" i="2"/>
  <c r="S370" i="2"/>
  <c r="S371" i="2"/>
  <c r="S372" i="2"/>
  <c r="S373" i="2"/>
  <c r="S374" i="2"/>
  <c r="S375" i="2"/>
  <c r="S376" i="2"/>
  <c r="S377" i="2"/>
  <c r="S378" i="2"/>
  <c r="S379" i="2"/>
  <c r="S380" i="2"/>
  <c r="S381" i="2"/>
  <c r="S382" i="2"/>
  <c r="S383" i="2"/>
  <c r="S384" i="2"/>
  <c r="S385" i="2"/>
  <c r="S386" i="2"/>
  <c r="S387" i="2"/>
  <c r="S388" i="2"/>
  <c r="S389" i="2"/>
  <c r="S390" i="2"/>
  <c r="S391" i="2"/>
  <c r="S392" i="2"/>
  <c r="S393" i="2"/>
  <c r="S394" i="2"/>
  <c r="S395" i="2"/>
  <c r="S396" i="2"/>
  <c r="S397" i="2"/>
  <c r="S398" i="2"/>
  <c r="S399" i="2"/>
  <c r="S400" i="2"/>
  <c r="S401" i="2"/>
  <c r="S402" i="2"/>
  <c r="S403" i="2"/>
  <c r="S404" i="2"/>
  <c r="S405" i="2"/>
  <c r="S406" i="2"/>
  <c r="S407" i="2"/>
  <c r="S408" i="2"/>
  <c r="S409" i="2"/>
  <c r="S410" i="2"/>
  <c r="S411" i="2"/>
  <c r="S412" i="2"/>
  <c r="S413" i="2"/>
  <c r="S414" i="2"/>
  <c r="S415" i="2"/>
  <c r="S416" i="2"/>
  <c r="S417" i="2"/>
  <c r="S418" i="2"/>
  <c r="S419" i="2"/>
  <c r="S420" i="2"/>
  <c r="S421" i="2"/>
  <c r="S422" i="2"/>
  <c r="S423" i="2"/>
  <c r="S424" i="2"/>
  <c r="S425" i="2"/>
  <c r="S426" i="2"/>
  <c r="S427" i="2"/>
  <c r="S428" i="2"/>
  <c r="S429" i="2"/>
  <c r="S430" i="2"/>
  <c r="S431" i="2"/>
  <c r="S432" i="2"/>
  <c r="S433" i="2"/>
  <c r="S434" i="2"/>
  <c r="S435" i="2"/>
  <c r="S436" i="2"/>
  <c r="S437" i="2"/>
  <c r="S438" i="2"/>
  <c r="S439" i="2"/>
  <c r="S440" i="2"/>
  <c r="S441" i="2"/>
  <c r="S442" i="2"/>
  <c r="S443" i="2"/>
  <c r="S444" i="2"/>
  <c r="S445" i="2"/>
  <c r="S446" i="2"/>
  <c r="S447" i="2"/>
  <c r="S448" i="2"/>
  <c r="S449" i="2"/>
  <c r="S450" i="2"/>
  <c r="S451" i="2"/>
  <c r="S452" i="2"/>
  <c r="S453" i="2"/>
  <c r="S454" i="2"/>
  <c r="S455" i="2"/>
  <c r="S456" i="2"/>
  <c r="S457" i="2"/>
  <c r="S458" i="2"/>
  <c r="S459" i="2"/>
  <c r="S460" i="2"/>
  <c r="S461" i="2"/>
  <c r="S462" i="2"/>
  <c r="S463" i="2"/>
  <c r="S464" i="2"/>
  <c r="S465" i="2"/>
  <c r="S466" i="2"/>
  <c r="S467" i="2"/>
  <c r="S468" i="2"/>
  <c r="S469" i="2"/>
  <c r="S470" i="2"/>
  <c r="S471" i="2"/>
  <c r="S472" i="2"/>
  <c r="S473" i="2"/>
  <c r="S474" i="2"/>
  <c r="S475" i="2"/>
  <c r="S476" i="2"/>
  <c r="S477" i="2"/>
  <c r="S478" i="2"/>
  <c r="S479" i="2"/>
  <c r="S480" i="2"/>
  <c r="S481" i="2"/>
  <c r="S482" i="2"/>
  <c r="S483" i="2"/>
  <c r="S484" i="2"/>
  <c r="S485" i="2"/>
  <c r="S486" i="2"/>
  <c r="S487" i="2"/>
  <c r="S488" i="2"/>
  <c r="S489" i="2"/>
  <c r="S490" i="2"/>
  <c r="S491" i="2"/>
  <c r="S492" i="2"/>
  <c r="S493" i="2"/>
  <c r="S494" i="2"/>
  <c r="S495" i="2"/>
  <c r="S496" i="2"/>
  <c r="S497" i="2"/>
  <c r="S498" i="2"/>
  <c r="S499" i="2"/>
  <c r="F3" i="2"/>
  <c r="R3" i="2" s="1"/>
  <c r="F4" i="2"/>
  <c r="R4" i="2" s="1"/>
  <c r="F5" i="2"/>
  <c r="F6" i="2"/>
  <c r="F7" i="2"/>
  <c r="F8" i="2"/>
  <c r="R8" i="2" s="1"/>
  <c r="F9" i="2"/>
  <c r="R9" i="2" s="1"/>
  <c r="F10" i="2"/>
  <c r="R10" i="2" s="1"/>
  <c r="F11" i="2"/>
  <c r="R11" i="2" s="1"/>
  <c r="F12" i="2"/>
  <c r="R12" i="2" s="1"/>
  <c r="F13" i="2"/>
  <c r="R13" i="2" s="1"/>
  <c r="F14" i="2"/>
  <c r="F15" i="2"/>
  <c r="R15" i="2" s="1"/>
  <c r="F16" i="2"/>
  <c r="R16" i="2" s="1"/>
  <c r="F17" i="2"/>
  <c r="F18" i="2"/>
  <c r="F19" i="2"/>
  <c r="F20" i="2"/>
  <c r="R20" i="2" s="1"/>
  <c r="F21" i="2"/>
  <c r="R21" i="2" s="1"/>
  <c r="F22" i="2"/>
  <c r="R22" i="2" s="1"/>
  <c r="F23" i="2"/>
  <c r="R23" i="2" s="1"/>
  <c r="F24" i="2"/>
  <c r="R24" i="2" s="1"/>
  <c r="F25" i="2"/>
  <c r="R25" i="2" s="1"/>
  <c r="F26" i="2"/>
  <c r="F27" i="2"/>
  <c r="R27" i="2" s="1"/>
  <c r="F28" i="2"/>
  <c r="R28" i="2" s="1"/>
  <c r="F29" i="2"/>
  <c r="F30" i="2"/>
  <c r="F31" i="2"/>
  <c r="F32" i="2"/>
  <c r="R32" i="2" s="1"/>
  <c r="F33" i="2"/>
  <c r="R33" i="2" s="1"/>
  <c r="F34" i="2"/>
  <c r="R34" i="2" s="1"/>
  <c r="F35" i="2"/>
  <c r="R35" i="2" s="1"/>
  <c r="F36" i="2"/>
  <c r="R36" i="2" s="1"/>
  <c r="F37" i="2"/>
  <c r="R37" i="2" s="1"/>
  <c r="F38" i="2"/>
  <c r="F39" i="2"/>
  <c r="R39" i="2" s="1"/>
  <c r="F40" i="2"/>
  <c r="R40" i="2" s="1"/>
  <c r="F41" i="2"/>
  <c r="F42" i="2"/>
  <c r="F43" i="2"/>
  <c r="F44" i="2"/>
  <c r="R44" i="2" s="1"/>
  <c r="F45" i="2"/>
  <c r="R45" i="2" s="1"/>
  <c r="F46" i="2"/>
  <c r="R46" i="2" s="1"/>
  <c r="F47" i="2"/>
  <c r="R47" i="2" s="1"/>
  <c r="F48" i="2"/>
  <c r="R48" i="2" s="1"/>
  <c r="F49" i="2"/>
  <c r="R49" i="2" s="1"/>
  <c r="F50" i="2"/>
  <c r="F51" i="2"/>
  <c r="R51" i="2" s="1"/>
  <c r="F52" i="2"/>
  <c r="R52" i="2" s="1"/>
  <c r="F53" i="2"/>
  <c r="F54" i="2"/>
  <c r="F55" i="2"/>
  <c r="F56" i="2"/>
  <c r="R56" i="2" s="1"/>
  <c r="F57" i="2"/>
  <c r="R57" i="2" s="1"/>
  <c r="F58" i="2"/>
  <c r="R58" i="2" s="1"/>
  <c r="F59" i="2"/>
  <c r="R59" i="2" s="1"/>
  <c r="F60" i="2"/>
  <c r="R60" i="2" s="1"/>
  <c r="F61" i="2"/>
  <c r="R61" i="2" s="1"/>
  <c r="F62" i="2"/>
  <c r="F63" i="2"/>
  <c r="R63" i="2" s="1"/>
  <c r="F64" i="2"/>
  <c r="R64" i="2" s="1"/>
  <c r="F65" i="2"/>
  <c r="F66" i="2"/>
  <c r="F67" i="2"/>
  <c r="F68" i="2"/>
  <c r="R68" i="2" s="1"/>
  <c r="F69" i="2"/>
  <c r="R69" i="2" s="1"/>
  <c r="F70" i="2"/>
  <c r="R70" i="2" s="1"/>
  <c r="F71" i="2"/>
  <c r="R71" i="2" s="1"/>
  <c r="F72" i="2"/>
  <c r="R72" i="2" s="1"/>
  <c r="F73" i="2"/>
  <c r="R73" i="2" s="1"/>
  <c r="F74" i="2"/>
  <c r="F75" i="2"/>
  <c r="R75" i="2" s="1"/>
  <c r="F76" i="2"/>
  <c r="R76" i="2" s="1"/>
  <c r="F77" i="2"/>
  <c r="F78" i="2"/>
  <c r="F79" i="2"/>
  <c r="F80" i="2"/>
  <c r="R80" i="2" s="1"/>
  <c r="F81" i="2"/>
  <c r="R81" i="2" s="1"/>
  <c r="F82" i="2"/>
  <c r="R82" i="2" s="1"/>
  <c r="F83" i="2"/>
  <c r="R83" i="2" s="1"/>
  <c r="F84" i="2"/>
  <c r="R84" i="2" s="1"/>
  <c r="F85" i="2"/>
  <c r="R85" i="2" s="1"/>
  <c r="F86" i="2"/>
  <c r="F87" i="2"/>
  <c r="R87" i="2" s="1"/>
  <c r="F88" i="2"/>
  <c r="R88" i="2" s="1"/>
  <c r="F89" i="2"/>
  <c r="F90" i="2"/>
  <c r="F91" i="2"/>
  <c r="F92" i="2"/>
  <c r="R92" i="2" s="1"/>
  <c r="F93" i="2"/>
  <c r="R93" i="2" s="1"/>
  <c r="F94" i="2"/>
  <c r="R94" i="2" s="1"/>
  <c r="F95" i="2"/>
  <c r="R95" i="2" s="1"/>
  <c r="F96" i="2"/>
  <c r="R96" i="2" s="1"/>
  <c r="F97" i="2"/>
  <c r="R97" i="2" s="1"/>
  <c r="F98" i="2"/>
  <c r="F99" i="2"/>
  <c r="R99" i="2" s="1"/>
  <c r="F100" i="2"/>
  <c r="R100" i="2" s="1"/>
  <c r="F101" i="2"/>
  <c r="F102" i="2"/>
  <c r="F103" i="2"/>
  <c r="F104" i="2"/>
  <c r="R104" i="2" s="1"/>
  <c r="F105" i="2"/>
  <c r="R105" i="2" s="1"/>
  <c r="F106" i="2"/>
  <c r="R106" i="2" s="1"/>
  <c r="F107" i="2"/>
  <c r="R107" i="2" s="1"/>
  <c r="F108" i="2"/>
  <c r="R108" i="2" s="1"/>
  <c r="F109" i="2"/>
  <c r="R109" i="2" s="1"/>
  <c r="F110" i="2"/>
  <c r="F111" i="2"/>
  <c r="R111" i="2" s="1"/>
  <c r="F112" i="2"/>
  <c r="R112" i="2" s="1"/>
  <c r="F113" i="2"/>
  <c r="F114" i="2"/>
  <c r="F115" i="2"/>
  <c r="F116" i="2"/>
  <c r="R116" i="2" s="1"/>
  <c r="F117" i="2"/>
  <c r="R117" i="2" s="1"/>
  <c r="F118" i="2"/>
  <c r="R118" i="2" s="1"/>
  <c r="F119" i="2"/>
  <c r="R119" i="2" s="1"/>
  <c r="F120" i="2"/>
  <c r="R120" i="2" s="1"/>
  <c r="F121" i="2"/>
  <c r="R121" i="2" s="1"/>
  <c r="F122" i="2"/>
  <c r="F123" i="2"/>
  <c r="R123" i="2" s="1"/>
  <c r="F124" i="2"/>
  <c r="R124" i="2" s="1"/>
  <c r="F125" i="2"/>
  <c r="F126" i="2"/>
  <c r="F127" i="2"/>
  <c r="F128" i="2"/>
  <c r="R128" i="2" s="1"/>
  <c r="F129" i="2"/>
  <c r="R129" i="2" s="1"/>
  <c r="F130" i="2"/>
  <c r="R130" i="2" s="1"/>
  <c r="F131" i="2"/>
  <c r="R131" i="2" s="1"/>
  <c r="F132" i="2"/>
  <c r="R132" i="2" s="1"/>
  <c r="F133" i="2"/>
  <c r="R133" i="2" s="1"/>
  <c r="F134" i="2"/>
  <c r="F135" i="2"/>
  <c r="R135" i="2" s="1"/>
  <c r="F136" i="2"/>
  <c r="R136" i="2" s="1"/>
  <c r="F137" i="2"/>
  <c r="F138" i="2"/>
  <c r="F139" i="2"/>
  <c r="F140" i="2"/>
  <c r="R140" i="2" s="1"/>
  <c r="F141" i="2"/>
  <c r="R141" i="2" s="1"/>
  <c r="F142" i="2"/>
  <c r="R142" i="2" s="1"/>
  <c r="F143" i="2"/>
  <c r="R143" i="2" s="1"/>
  <c r="F144" i="2"/>
  <c r="R144" i="2" s="1"/>
  <c r="F145" i="2"/>
  <c r="R145" i="2" s="1"/>
  <c r="F146" i="2"/>
  <c r="F147" i="2"/>
  <c r="R147" i="2" s="1"/>
  <c r="F148" i="2"/>
  <c r="R148" i="2" s="1"/>
  <c r="F149" i="2"/>
  <c r="F150" i="2"/>
  <c r="F151" i="2"/>
  <c r="F152" i="2"/>
  <c r="R152" i="2" s="1"/>
  <c r="F153" i="2"/>
  <c r="R153" i="2" s="1"/>
  <c r="F154" i="2"/>
  <c r="R154" i="2" s="1"/>
  <c r="F155" i="2"/>
  <c r="R155" i="2" s="1"/>
  <c r="F156" i="2"/>
  <c r="R156" i="2" s="1"/>
  <c r="F157" i="2"/>
  <c r="R157" i="2" s="1"/>
  <c r="F158" i="2"/>
  <c r="F159" i="2"/>
  <c r="R159" i="2" s="1"/>
  <c r="F160" i="2"/>
  <c r="R160" i="2" s="1"/>
  <c r="F161" i="2"/>
  <c r="F162" i="2"/>
  <c r="F163" i="2"/>
  <c r="F164" i="2"/>
  <c r="R164" i="2" s="1"/>
  <c r="F165" i="2"/>
  <c r="R165" i="2" s="1"/>
  <c r="F166" i="2"/>
  <c r="R166" i="2" s="1"/>
  <c r="F167" i="2"/>
  <c r="R167" i="2" s="1"/>
  <c r="F168" i="2"/>
  <c r="R168" i="2" s="1"/>
  <c r="F169" i="2"/>
  <c r="R169" i="2" s="1"/>
  <c r="F170" i="2"/>
  <c r="F171" i="2"/>
  <c r="R171" i="2" s="1"/>
  <c r="F172" i="2"/>
  <c r="R172" i="2" s="1"/>
  <c r="F173" i="2"/>
  <c r="F174" i="2"/>
  <c r="F175" i="2"/>
  <c r="F176" i="2"/>
  <c r="R176" i="2" s="1"/>
  <c r="F177" i="2"/>
  <c r="R177" i="2" s="1"/>
  <c r="F178" i="2"/>
  <c r="R178" i="2" s="1"/>
  <c r="F179" i="2"/>
  <c r="R179" i="2" s="1"/>
  <c r="F180" i="2"/>
  <c r="R180" i="2" s="1"/>
  <c r="F181" i="2"/>
  <c r="R181" i="2" s="1"/>
  <c r="F182" i="2"/>
  <c r="F183" i="2"/>
  <c r="R183" i="2" s="1"/>
  <c r="F184" i="2"/>
  <c r="R184" i="2" s="1"/>
  <c r="F185" i="2"/>
  <c r="F186" i="2"/>
  <c r="F187" i="2"/>
  <c r="F188" i="2"/>
  <c r="R188" i="2" s="1"/>
  <c r="F189" i="2"/>
  <c r="R189" i="2" s="1"/>
  <c r="F190" i="2"/>
  <c r="R190" i="2" s="1"/>
  <c r="F191" i="2"/>
  <c r="R191" i="2" s="1"/>
  <c r="F192" i="2"/>
  <c r="R192" i="2" s="1"/>
  <c r="F193" i="2"/>
  <c r="R193" i="2" s="1"/>
  <c r="F194" i="2"/>
  <c r="F195" i="2"/>
  <c r="R195" i="2" s="1"/>
  <c r="F196" i="2"/>
  <c r="R196" i="2" s="1"/>
  <c r="F197" i="2"/>
  <c r="F198" i="2"/>
  <c r="F199" i="2"/>
  <c r="F200" i="2"/>
  <c r="R200" i="2" s="1"/>
  <c r="F201" i="2"/>
  <c r="R201" i="2" s="1"/>
  <c r="F202" i="2"/>
  <c r="R202" i="2" s="1"/>
  <c r="F203" i="2"/>
  <c r="R203" i="2" s="1"/>
  <c r="F204" i="2"/>
  <c r="R204" i="2" s="1"/>
  <c r="F205" i="2"/>
  <c r="R205" i="2" s="1"/>
  <c r="F206" i="2"/>
  <c r="F207" i="2"/>
  <c r="R207" i="2" s="1"/>
  <c r="F208" i="2"/>
  <c r="R208" i="2" s="1"/>
  <c r="F209" i="2"/>
  <c r="F210" i="2"/>
  <c r="F211" i="2"/>
  <c r="F212" i="2"/>
  <c r="R212" i="2" s="1"/>
  <c r="F213" i="2"/>
  <c r="R213" i="2" s="1"/>
  <c r="F214" i="2"/>
  <c r="R214" i="2" s="1"/>
  <c r="F215" i="2"/>
  <c r="R215" i="2" s="1"/>
  <c r="F216" i="2"/>
  <c r="R216" i="2" s="1"/>
  <c r="F217" i="2"/>
  <c r="R217" i="2" s="1"/>
  <c r="F218" i="2"/>
  <c r="F219" i="2"/>
  <c r="R219" i="2" s="1"/>
  <c r="F220" i="2"/>
  <c r="R220" i="2" s="1"/>
  <c r="F221" i="2"/>
  <c r="F222" i="2"/>
  <c r="F223" i="2"/>
  <c r="F224" i="2"/>
  <c r="R224" i="2" s="1"/>
  <c r="F225" i="2"/>
  <c r="R225" i="2" s="1"/>
  <c r="F226" i="2"/>
  <c r="R226" i="2" s="1"/>
  <c r="F227" i="2"/>
  <c r="R227" i="2" s="1"/>
  <c r="F228" i="2"/>
  <c r="R228" i="2" s="1"/>
  <c r="F229" i="2"/>
  <c r="R229" i="2" s="1"/>
  <c r="F230" i="2"/>
  <c r="F231" i="2"/>
  <c r="R231" i="2" s="1"/>
  <c r="F232" i="2"/>
  <c r="R232" i="2" s="1"/>
  <c r="F233" i="2"/>
  <c r="F234" i="2"/>
  <c r="F235" i="2"/>
  <c r="F236" i="2"/>
  <c r="R236" i="2" s="1"/>
  <c r="F237" i="2"/>
  <c r="R237" i="2" s="1"/>
  <c r="F238" i="2"/>
  <c r="R238" i="2" s="1"/>
  <c r="F239" i="2"/>
  <c r="R239" i="2" s="1"/>
  <c r="F240" i="2"/>
  <c r="R240" i="2" s="1"/>
  <c r="F241" i="2"/>
  <c r="R241" i="2" s="1"/>
  <c r="F242" i="2"/>
  <c r="F243" i="2"/>
  <c r="R243" i="2" s="1"/>
  <c r="F244" i="2"/>
  <c r="R244" i="2" s="1"/>
  <c r="F245" i="2"/>
  <c r="F246" i="2"/>
  <c r="F247" i="2"/>
  <c r="F248" i="2"/>
  <c r="R248" i="2" s="1"/>
  <c r="F249" i="2"/>
  <c r="R249" i="2" s="1"/>
  <c r="F250" i="2"/>
  <c r="R250" i="2" s="1"/>
  <c r="F251" i="2"/>
  <c r="R251" i="2" s="1"/>
  <c r="F252" i="2"/>
  <c r="R252" i="2" s="1"/>
  <c r="F253" i="2"/>
  <c r="R253" i="2" s="1"/>
  <c r="F254" i="2"/>
  <c r="F255" i="2"/>
  <c r="R255" i="2" s="1"/>
  <c r="F256" i="2"/>
  <c r="R256" i="2" s="1"/>
  <c r="F257" i="2"/>
  <c r="F258" i="2"/>
  <c r="F259" i="2"/>
  <c r="F260" i="2"/>
  <c r="R260" i="2" s="1"/>
  <c r="F261" i="2"/>
  <c r="R261" i="2" s="1"/>
  <c r="F262" i="2"/>
  <c r="R262" i="2" s="1"/>
  <c r="F263" i="2"/>
  <c r="R263" i="2" s="1"/>
  <c r="F264" i="2"/>
  <c r="R264" i="2" s="1"/>
  <c r="F265" i="2"/>
  <c r="R265" i="2" s="1"/>
  <c r="F266" i="2"/>
  <c r="F267" i="2"/>
  <c r="R267" i="2" s="1"/>
  <c r="F268" i="2"/>
  <c r="R268" i="2" s="1"/>
  <c r="F269" i="2"/>
  <c r="F270" i="2"/>
  <c r="F271" i="2"/>
  <c r="F272" i="2"/>
  <c r="R272" i="2" s="1"/>
  <c r="F273" i="2"/>
  <c r="R273" i="2" s="1"/>
  <c r="F274" i="2"/>
  <c r="R274" i="2" s="1"/>
  <c r="F275" i="2"/>
  <c r="R275" i="2" s="1"/>
  <c r="F276" i="2"/>
  <c r="R276" i="2" s="1"/>
  <c r="F277" i="2"/>
  <c r="R277" i="2" s="1"/>
  <c r="F278" i="2"/>
  <c r="F279" i="2"/>
  <c r="R279" i="2" s="1"/>
  <c r="F280" i="2"/>
  <c r="R280" i="2" s="1"/>
  <c r="F281" i="2"/>
  <c r="F282" i="2"/>
  <c r="F283" i="2"/>
  <c r="F284" i="2"/>
  <c r="R284" i="2" s="1"/>
  <c r="F285" i="2"/>
  <c r="R285" i="2" s="1"/>
  <c r="F286" i="2"/>
  <c r="R286" i="2" s="1"/>
  <c r="F287" i="2"/>
  <c r="R287" i="2" s="1"/>
  <c r="F288" i="2"/>
  <c r="R288" i="2" s="1"/>
  <c r="F289" i="2"/>
  <c r="R289" i="2" s="1"/>
  <c r="F290" i="2"/>
  <c r="F291" i="2"/>
  <c r="R291" i="2" s="1"/>
  <c r="F292" i="2"/>
  <c r="R292" i="2" s="1"/>
  <c r="F293" i="2"/>
  <c r="F294" i="2"/>
  <c r="F295" i="2"/>
  <c r="F296" i="2"/>
  <c r="R296" i="2" s="1"/>
  <c r="F297" i="2"/>
  <c r="R297" i="2" s="1"/>
  <c r="F298" i="2"/>
  <c r="R298" i="2" s="1"/>
  <c r="F299" i="2"/>
  <c r="R299" i="2" s="1"/>
  <c r="F300" i="2"/>
  <c r="R300" i="2" s="1"/>
  <c r="F301" i="2"/>
  <c r="R301" i="2" s="1"/>
  <c r="F302" i="2"/>
  <c r="F303" i="2"/>
  <c r="R303" i="2" s="1"/>
  <c r="F304" i="2"/>
  <c r="R304" i="2" s="1"/>
  <c r="F305" i="2"/>
  <c r="F306" i="2"/>
  <c r="F307" i="2"/>
  <c r="F308" i="2"/>
  <c r="R308" i="2" s="1"/>
  <c r="F309" i="2"/>
  <c r="R309" i="2" s="1"/>
  <c r="F310" i="2"/>
  <c r="R310" i="2" s="1"/>
  <c r="F311" i="2"/>
  <c r="R311" i="2" s="1"/>
  <c r="F312" i="2"/>
  <c r="R312" i="2" s="1"/>
  <c r="F313" i="2"/>
  <c r="R313" i="2" s="1"/>
  <c r="F314" i="2"/>
  <c r="F315" i="2"/>
  <c r="R315" i="2" s="1"/>
  <c r="F316" i="2"/>
  <c r="R316" i="2" s="1"/>
  <c r="F317" i="2"/>
  <c r="F318" i="2"/>
  <c r="F319" i="2"/>
  <c r="F320" i="2"/>
  <c r="R320" i="2" s="1"/>
  <c r="F321" i="2"/>
  <c r="R321" i="2" s="1"/>
  <c r="F322" i="2"/>
  <c r="R322" i="2" s="1"/>
  <c r="F323" i="2"/>
  <c r="R323" i="2" s="1"/>
  <c r="F324" i="2"/>
  <c r="R324" i="2" s="1"/>
  <c r="F325" i="2"/>
  <c r="R325" i="2" s="1"/>
  <c r="F326" i="2"/>
  <c r="F327" i="2"/>
  <c r="R327" i="2" s="1"/>
  <c r="F328" i="2"/>
  <c r="R328" i="2" s="1"/>
  <c r="F329" i="2"/>
  <c r="F330" i="2"/>
  <c r="F331" i="2"/>
  <c r="F332" i="2"/>
  <c r="R332" i="2" s="1"/>
  <c r="F333" i="2"/>
  <c r="R333" i="2" s="1"/>
  <c r="F334" i="2"/>
  <c r="R334" i="2" s="1"/>
  <c r="F335" i="2"/>
  <c r="R335" i="2" s="1"/>
  <c r="F336" i="2"/>
  <c r="R336" i="2" s="1"/>
  <c r="F337" i="2"/>
  <c r="R337" i="2" s="1"/>
  <c r="F338" i="2"/>
  <c r="F339" i="2"/>
  <c r="R339" i="2" s="1"/>
  <c r="F340" i="2"/>
  <c r="R340" i="2" s="1"/>
  <c r="F341" i="2"/>
  <c r="F342" i="2"/>
  <c r="F343" i="2"/>
  <c r="F344" i="2"/>
  <c r="R344" i="2" s="1"/>
  <c r="F345" i="2"/>
  <c r="R345" i="2" s="1"/>
  <c r="F346" i="2"/>
  <c r="R346" i="2" s="1"/>
  <c r="F347" i="2"/>
  <c r="R347" i="2" s="1"/>
  <c r="F348" i="2"/>
  <c r="R348" i="2" s="1"/>
  <c r="F349" i="2"/>
  <c r="R349" i="2" s="1"/>
  <c r="F350" i="2"/>
  <c r="F351" i="2"/>
  <c r="R351" i="2" s="1"/>
  <c r="F352" i="2"/>
  <c r="R352" i="2" s="1"/>
  <c r="F353" i="2"/>
  <c r="F354" i="2"/>
  <c r="F355" i="2"/>
  <c r="F356" i="2"/>
  <c r="R356" i="2" s="1"/>
  <c r="F357" i="2"/>
  <c r="R357" i="2" s="1"/>
  <c r="F358" i="2"/>
  <c r="R358" i="2" s="1"/>
  <c r="F359" i="2"/>
  <c r="R359" i="2" s="1"/>
  <c r="F360" i="2"/>
  <c r="R360" i="2" s="1"/>
  <c r="F361" i="2"/>
  <c r="R361" i="2" s="1"/>
  <c r="F362" i="2"/>
  <c r="F363" i="2"/>
  <c r="R363" i="2" s="1"/>
  <c r="F364" i="2"/>
  <c r="R364" i="2" s="1"/>
  <c r="F365" i="2"/>
  <c r="F366" i="2"/>
  <c r="F367" i="2"/>
  <c r="F368" i="2"/>
  <c r="R368" i="2" s="1"/>
  <c r="F369" i="2"/>
  <c r="R369" i="2" s="1"/>
  <c r="F370" i="2"/>
  <c r="R370" i="2" s="1"/>
  <c r="F371" i="2"/>
  <c r="R371" i="2" s="1"/>
  <c r="F372" i="2"/>
  <c r="R372" i="2" s="1"/>
  <c r="F373" i="2"/>
  <c r="R373" i="2" s="1"/>
  <c r="F374" i="2"/>
  <c r="F375" i="2"/>
  <c r="R375" i="2" s="1"/>
  <c r="F376" i="2"/>
  <c r="R376" i="2" s="1"/>
  <c r="F377" i="2"/>
  <c r="F378" i="2"/>
  <c r="F379" i="2"/>
  <c r="F380" i="2"/>
  <c r="R380" i="2" s="1"/>
  <c r="F381" i="2"/>
  <c r="R381" i="2" s="1"/>
  <c r="F382" i="2"/>
  <c r="R382" i="2" s="1"/>
  <c r="F383" i="2"/>
  <c r="R383" i="2" s="1"/>
  <c r="F384" i="2"/>
  <c r="R384" i="2" s="1"/>
  <c r="F385" i="2"/>
  <c r="R385" i="2" s="1"/>
  <c r="F386" i="2"/>
  <c r="F387" i="2"/>
  <c r="R387" i="2" s="1"/>
  <c r="F388" i="2"/>
  <c r="R388" i="2" s="1"/>
  <c r="F389" i="2"/>
  <c r="F390" i="2"/>
  <c r="F391" i="2"/>
  <c r="F392" i="2"/>
  <c r="R392" i="2" s="1"/>
  <c r="F393" i="2"/>
  <c r="R393" i="2" s="1"/>
  <c r="F394" i="2"/>
  <c r="R394" i="2" s="1"/>
  <c r="F395" i="2"/>
  <c r="R395" i="2" s="1"/>
  <c r="F396" i="2"/>
  <c r="R396" i="2" s="1"/>
  <c r="F397" i="2"/>
  <c r="R397" i="2" s="1"/>
  <c r="F398" i="2"/>
  <c r="F399" i="2"/>
  <c r="R399" i="2" s="1"/>
  <c r="F400" i="2"/>
  <c r="R400" i="2" s="1"/>
  <c r="F401" i="2"/>
  <c r="F402" i="2"/>
  <c r="F403" i="2"/>
  <c r="F404" i="2"/>
  <c r="R404" i="2" s="1"/>
  <c r="F405" i="2"/>
  <c r="R405" i="2" s="1"/>
  <c r="F406" i="2"/>
  <c r="R406" i="2" s="1"/>
  <c r="F407" i="2"/>
  <c r="R407" i="2" s="1"/>
  <c r="F408" i="2"/>
  <c r="R408" i="2" s="1"/>
  <c r="F409" i="2"/>
  <c r="R409" i="2" s="1"/>
  <c r="F410" i="2"/>
  <c r="F411" i="2"/>
  <c r="R411" i="2" s="1"/>
  <c r="F412" i="2"/>
  <c r="R412" i="2" s="1"/>
  <c r="F413" i="2"/>
  <c r="F414" i="2"/>
  <c r="F415" i="2"/>
  <c r="F416" i="2"/>
  <c r="R416" i="2" s="1"/>
  <c r="F417" i="2"/>
  <c r="R417" i="2" s="1"/>
  <c r="F418" i="2"/>
  <c r="R418" i="2" s="1"/>
  <c r="F419" i="2"/>
  <c r="R419" i="2" s="1"/>
  <c r="F420" i="2"/>
  <c r="R420" i="2" s="1"/>
  <c r="F421" i="2"/>
  <c r="R421" i="2" s="1"/>
  <c r="F422" i="2"/>
  <c r="F423" i="2"/>
  <c r="R423" i="2" s="1"/>
  <c r="F424" i="2"/>
  <c r="R424" i="2" s="1"/>
  <c r="F425" i="2"/>
  <c r="F426" i="2"/>
  <c r="F427" i="2"/>
  <c r="F428" i="2"/>
  <c r="R428" i="2" s="1"/>
  <c r="F429" i="2"/>
  <c r="R429" i="2" s="1"/>
  <c r="F430" i="2"/>
  <c r="R430" i="2" s="1"/>
  <c r="F431" i="2"/>
  <c r="R431" i="2" s="1"/>
  <c r="F432" i="2"/>
  <c r="R432" i="2" s="1"/>
  <c r="F433" i="2"/>
  <c r="R433" i="2" s="1"/>
  <c r="F434" i="2"/>
  <c r="F435" i="2"/>
  <c r="R435" i="2" s="1"/>
  <c r="F436" i="2"/>
  <c r="R436" i="2" s="1"/>
  <c r="F437" i="2"/>
  <c r="F438" i="2"/>
  <c r="F439" i="2"/>
  <c r="F440" i="2"/>
  <c r="R440" i="2" s="1"/>
  <c r="F441" i="2"/>
  <c r="R441" i="2" s="1"/>
  <c r="F442" i="2"/>
  <c r="R442" i="2" s="1"/>
  <c r="F443" i="2"/>
  <c r="R443" i="2" s="1"/>
  <c r="F444" i="2"/>
  <c r="R444" i="2" s="1"/>
  <c r="F445" i="2"/>
  <c r="R445" i="2" s="1"/>
  <c r="F446" i="2"/>
  <c r="F447" i="2"/>
  <c r="R447" i="2" s="1"/>
  <c r="F448" i="2"/>
  <c r="R448" i="2" s="1"/>
  <c r="F449" i="2"/>
  <c r="F450" i="2"/>
  <c r="F451" i="2"/>
  <c r="F452" i="2"/>
  <c r="R452" i="2" s="1"/>
  <c r="F453" i="2"/>
  <c r="R453" i="2" s="1"/>
  <c r="F454" i="2"/>
  <c r="R454" i="2" s="1"/>
  <c r="F455" i="2"/>
  <c r="R455" i="2" s="1"/>
  <c r="F456" i="2"/>
  <c r="R456" i="2" s="1"/>
  <c r="F457" i="2"/>
  <c r="R457" i="2" s="1"/>
  <c r="F458" i="2"/>
  <c r="F459" i="2"/>
  <c r="R459" i="2" s="1"/>
  <c r="F460" i="2"/>
  <c r="R460" i="2" s="1"/>
  <c r="F461" i="2"/>
  <c r="F462" i="2"/>
  <c r="F463" i="2"/>
  <c r="F464" i="2"/>
  <c r="R464" i="2" s="1"/>
  <c r="F465" i="2"/>
  <c r="R465" i="2" s="1"/>
  <c r="F466" i="2"/>
  <c r="R466" i="2" s="1"/>
  <c r="F467" i="2"/>
  <c r="R467" i="2" s="1"/>
  <c r="F468" i="2"/>
  <c r="R468" i="2" s="1"/>
  <c r="F469" i="2"/>
  <c r="R469" i="2" s="1"/>
  <c r="F470" i="2"/>
  <c r="F471" i="2"/>
  <c r="R471" i="2" s="1"/>
  <c r="F472" i="2"/>
  <c r="R472" i="2" s="1"/>
  <c r="F473" i="2"/>
  <c r="F474" i="2"/>
  <c r="F475" i="2"/>
  <c r="F476" i="2"/>
  <c r="R476" i="2" s="1"/>
  <c r="F477" i="2"/>
  <c r="R477" i="2" s="1"/>
  <c r="F478" i="2"/>
  <c r="R478" i="2" s="1"/>
  <c r="F479" i="2"/>
  <c r="R479" i="2" s="1"/>
  <c r="F480" i="2"/>
  <c r="R480" i="2" s="1"/>
  <c r="F481" i="2"/>
  <c r="R481" i="2" s="1"/>
  <c r="F482" i="2"/>
  <c r="F483" i="2"/>
  <c r="R483" i="2" s="1"/>
  <c r="F484" i="2"/>
  <c r="R484" i="2" s="1"/>
  <c r="F485" i="2"/>
  <c r="F486" i="2"/>
  <c r="F487" i="2"/>
  <c r="F488" i="2"/>
  <c r="R488" i="2" s="1"/>
  <c r="F489" i="2"/>
  <c r="R489" i="2" s="1"/>
  <c r="F490" i="2"/>
  <c r="R490" i="2" s="1"/>
  <c r="F491" i="2"/>
  <c r="R491" i="2" s="1"/>
  <c r="F492" i="2"/>
  <c r="R492" i="2" s="1"/>
  <c r="F493" i="2"/>
  <c r="R493" i="2" s="1"/>
  <c r="F494" i="2"/>
  <c r="F495" i="2"/>
  <c r="R495" i="2" s="1"/>
  <c r="F496" i="2"/>
  <c r="R496" i="2" s="1"/>
  <c r="F497" i="2"/>
  <c r="F498" i="2"/>
  <c r="F499" i="2"/>
  <c r="F2" i="2"/>
  <c r="Q2" i="2"/>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01" i="2"/>
  <c r="Q302" i="2"/>
  <c r="Q303" i="2"/>
  <c r="Q304" i="2"/>
  <c r="Q305" i="2"/>
  <c r="Q306" i="2"/>
  <c r="Q307" i="2"/>
  <c r="Q308" i="2"/>
  <c r="Q309" i="2"/>
  <c r="Q310" i="2"/>
  <c r="Q311" i="2"/>
  <c r="Q312" i="2"/>
  <c r="Q313" i="2"/>
  <c r="Q314" i="2"/>
  <c r="Q315" i="2"/>
  <c r="Q316" i="2"/>
  <c r="Q317" i="2"/>
  <c r="Q318" i="2"/>
  <c r="Q319" i="2"/>
  <c r="Q320" i="2"/>
  <c r="Q321" i="2"/>
  <c r="Q322" i="2"/>
  <c r="Q323" i="2"/>
  <c r="Q324" i="2"/>
  <c r="Q325" i="2"/>
  <c r="Q326" i="2"/>
  <c r="Q327" i="2"/>
  <c r="Q328" i="2"/>
  <c r="Q329" i="2"/>
  <c r="Q330" i="2"/>
  <c r="Q331" i="2"/>
  <c r="Q332" i="2"/>
  <c r="Q333" i="2"/>
  <c r="Q334" i="2"/>
  <c r="Q335" i="2"/>
  <c r="Q336" i="2"/>
  <c r="Q337" i="2"/>
  <c r="Q338" i="2"/>
  <c r="Q339" i="2"/>
  <c r="Q340" i="2"/>
  <c r="Q341" i="2"/>
  <c r="Q342" i="2"/>
  <c r="Q343" i="2"/>
  <c r="Q344" i="2"/>
  <c r="Q345" i="2"/>
  <c r="Q346" i="2"/>
  <c r="Q347" i="2"/>
  <c r="Q348" i="2"/>
  <c r="Q349" i="2"/>
  <c r="Q350" i="2"/>
  <c r="Q351" i="2"/>
  <c r="Q352" i="2"/>
  <c r="Q353" i="2"/>
  <c r="Q354" i="2"/>
  <c r="Q355" i="2"/>
  <c r="Q356" i="2"/>
  <c r="Q357" i="2"/>
  <c r="Q358" i="2"/>
  <c r="Q359" i="2"/>
  <c r="Q360" i="2"/>
  <c r="Q361" i="2"/>
  <c r="Q362" i="2"/>
  <c r="Q363" i="2"/>
  <c r="Q364" i="2"/>
  <c r="Q365" i="2"/>
  <c r="Q366" i="2"/>
  <c r="Q367" i="2"/>
  <c r="Q368" i="2"/>
  <c r="Q369" i="2"/>
  <c r="Q370" i="2"/>
  <c r="Q371" i="2"/>
  <c r="Q372" i="2"/>
  <c r="Q373" i="2"/>
  <c r="Q374" i="2"/>
  <c r="Q375" i="2"/>
  <c r="Q376" i="2"/>
  <c r="Q377" i="2"/>
  <c r="Q378" i="2"/>
  <c r="Q379" i="2"/>
  <c r="Q380" i="2"/>
  <c r="Q381" i="2"/>
  <c r="Q382" i="2"/>
  <c r="Q383" i="2"/>
  <c r="Q384" i="2"/>
  <c r="Q385" i="2"/>
  <c r="Q386" i="2"/>
  <c r="Q387" i="2"/>
  <c r="Q388" i="2"/>
  <c r="Q389" i="2"/>
  <c r="Q390" i="2"/>
  <c r="Q391" i="2"/>
  <c r="Q392" i="2"/>
  <c r="Q393" i="2"/>
  <c r="Q394" i="2"/>
  <c r="Q395" i="2"/>
  <c r="Q396" i="2"/>
  <c r="Q397" i="2"/>
  <c r="Q398" i="2"/>
  <c r="Q399" i="2"/>
  <c r="Q400" i="2"/>
  <c r="Q401" i="2"/>
  <c r="Q402" i="2"/>
  <c r="Q403" i="2"/>
  <c r="Q404" i="2"/>
  <c r="Q405" i="2"/>
  <c r="Q406" i="2"/>
  <c r="Q407" i="2"/>
  <c r="Q408" i="2"/>
  <c r="Q409" i="2"/>
  <c r="Q410" i="2"/>
  <c r="Q411" i="2"/>
  <c r="Q412" i="2"/>
  <c r="Q413" i="2"/>
  <c r="Q414" i="2"/>
  <c r="Q415" i="2"/>
  <c r="Q416" i="2"/>
  <c r="Q417" i="2"/>
  <c r="Q418" i="2"/>
  <c r="Q419" i="2"/>
  <c r="Q420" i="2"/>
  <c r="Q421" i="2"/>
  <c r="Q422" i="2"/>
  <c r="Q423" i="2"/>
  <c r="Q424" i="2"/>
  <c r="Q425" i="2"/>
  <c r="Q426" i="2"/>
  <c r="Q427" i="2"/>
  <c r="Q428" i="2"/>
  <c r="Q429" i="2"/>
  <c r="Q430" i="2"/>
  <c r="Q431" i="2"/>
  <c r="Q432" i="2"/>
  <c r="Q433" i="2"/>
  <c r="Q434" i="2"/>
  <c r="Q435" i="2"/>
  <c r="Q436" i="2"/>
  <c r="Q437" i="2"/>
  <c r="Q438" i="2"/>
  <c r="Q439" i="2"/>
  <c r="Q440" i="2"/>
  <c r="Q441" i="2"/>
  <c r="Q442" i="2"/>
  <c r="Q443" i="2"/>
  <c r="Q444" i="2"/>
  <c r="Q445" i="2"/>
  <c r="Q446" i="2"/>
  <c r="Q447" i="2"/>
  <c r="Q448" i="2"/>
  <c r="Q449" i="2"/>
  <c r="Q450" i="2"/>
  <c r="Q451" i="2"/>
  <c r="Q452" i="2"/>
  <c r="Q453" i="2"/>
  <c r="Q454" i="2"/>
  <c r="Q455" i="2"/>
  <c r="Q456" i="2"/>
  <c r="Q457" i="2"/>
  <c r="Q458" i="2"/>
  <c r="Q459" i="2"/>
  <c r="Q460" i="2"/>
  <c r="Q461" i="2"/>
  <c r="Q462" i="2"/>
  <c r="Q463" i="2"/>
  <c r="Q464" i="2"/>
  <c r="Q465" i="2"/>
  <c r="Q466" i="2"/>
  <c r="Q467" i="2"/>
  <c r="Q468" i="2"/>
  <c r="Q469" i="2"/>
  <c r="Q470" i="2"/>
  <c r="Q471" i="2"/>
  <c r="Q472" i="2"/>
  <c r="Q473" i="2"/>
  <c r="Q474" i="2"/>
  <c r="Q475" i="2"/>
  <c r="Q476" i="2"/>
  <c r="Q477" i="2"/>
  <c r="Q478" i="2"/>
  <c r="Q479" i="2"/>
  <c r="Q480" i="2"/>
  <c r="Q481" i="2"/>
  <c r="Q482" i="2"/>
  <c r="Q483" i="2"/>
  <c r="Q484" i="2"/>
  <c r="Q485" i="2"/>
  <c r="Q486" i="2"/>
  <c r="Q487" i="2"/>
  <c r="Q488" i="2"/>
  <c r="Q489" i="2"/>
  <c r="Q490" i="2"/>
  <c r="Q491" i="2"/>
  <c r="Q492" i="2"/>
  <c r="Q493" i="2"/>
  <c r="Q494" i="2"/>
  <c r="Q495" i="2"/>
  <c r="Q496" i="2"/>
  <c r="Q497" i="2"/>
  <c r="Q498" i="2"/>
  <c r="Q499" i="2"/>
  <c r="R499" i="2" l="1"/>
  <c r="R487" i="2"/>
  <c r="R475" i="2"/>
  <c r="R463" i="2"/>
  <c r="R451" i="2"/>
  <c r="R439" i="2"/>
  <c r="R427" i="2"/>
  <c r="R415" i="2"/>
  <c r="R403" i="2"/>
  <c r="R391" i="2"/>
  <c r="R379" i="2"/>
  <c r="R367" i="2"/>
  <c r="R355" i="2"/>
  <c r="R343" i="2"/>
  <c r="R331" i="2"/>
  <c r="R319" i="2"/>
  <c r="R307" i="2"/>
  <c r="R295" i="2"/>
  <c r="R283" i="2"/>
  <c r="R271" i="2"/>
  <c r="R259" i="2"/>
  <c r="R247" i="2"/>
  <c r="R235" i="2"/>
  <c r="R223" i="2"/>
  <c r="R211" i="2"/>
  <c r="R199" i="2"/>
  <c r="R187" i="2"/>
  <c r="R175" i="2"/>
  <c r="R163" i="2"/>
  <c r="R151" i="2"/>
  <c r="R139" i="2"/>
  <c r="R127" i="2"/>
  <c r="R115" i="2"/>
  <c r="R103" i="2"/>
  <c r="R91" i="2"/>
  <c r="R79" i="2"/>
  <c r="R67" i="2"/>
  <c r="R55" i="2"/>
  <c r="R43" i="2"/>
  <c r="R31" i="2"/>
  <c r="R19" i="2"/>
  <c r="R7" i="2"/>
  <c r="R498" i="2"/>
  <c r="R486" i="2"/>
  <c r="R474" i="2"/>
  <c r="R462" i="2"/>
  <c r="R450" i="2"/>
  <c r="R438" i="2"/>
  <c r="R426" i="2"/>
  <c r="R414" i="2"/>
  <c r="R402" i="2"/>
  <c r="R390" i="2"/>
  <c r="R378" i="2"/>
  <c r="R366" i="2"/>
  <c r="R354" i="2"/>
  <c r="R342" i="2"/>
  <c r="R330" i="2"/>
  <c r="R318" i="2"/>
  <c r="R306" i="2"/>
  <c r="R294" i="2"/>
  <c r="R282" i="2"/>
  <c r="R270" i="2"/>
  <c r="R258" i="2"/>
  <c r="R246" i="2"/>
  <c r="R234" i="2"/>
  <c r="R222" i="2"/>
  <c r="R210" i="2"/>
  <c r="R198" i="2"/>
  <c r="R186" i="2"/>
  <c r="R174" i="2"/>
  <c r="R162" i="2"/>
  <c r="R150" i="2"/>
  <c r="R138" i="2"/>
  <c r="R126" i="2"/>
  <c r="R114" i="2"/>
  <c r="R102" i="2"/>
  <c r="R90" i="2"/>
  <c r="R78" i="2"/>
  <c r="R66" i="2"/>
  <c r="R54" i="2"/>
  <c r="R42" i="2"/>
  <c r="R30" i="2"/>
  <c r="R18" i="2"/>
  <c r="R6" i="2"/>
  <c r="R497" i="2"/>
  <c r="R485" i="2"/>
  <c r="R473" i="2"/>
  <c r="R461" i="2"/>
  <c r="R449" i="2"/>
  <c r="R437" i="2"/>
  <c r="R425" i="2"/>
  <c r="R413" i="2"/>
  <c r="R401" i="2"/>
  <c r="R389" i="2"/>
  <c r="R377" i="2"/>
  <c r="R365" i="2"/>
  <c r="R353" i="2"/>
  <c r="R341" i="2"/>
  <c r="R329" i="2"/>
  <c r="R317" i="2"/>
  <c r="R305" i="2"/>
  <c r="R293" i="2"/>
  <c r="R281" i="2"/>
  <c r="R269" i="2"/>
  <c r="R257" i="2"/>
  <c r="R245" i="2"/>
  <c r="R233" i="2"/>
  <c r="R221" i="2"/>
  <c r="R209" i="2"/>
  <c r="R197" i="2"/>
  <c r="R185" i="2"/>
  <c r="R173" i="2"/>
  <c r="R161" i="2"/>
  <c r="R149" i="2"/>
  <c r="R137" i="2"/>
  <c r="R125" i="2"/>
  <c r="R113" i="2"/>
  <c r="R101" i="2"/>
  <c r="R89" i="2"/>
  <c r="R77" i="2"/>
  <c r="R65" i="2"/>
  <c r="R53" i="2"/>
  <c r="R41" i="2"/>
  <c r="R29" i="2"/>
  <c r="R17" i="2"/>
  <c r="R5" i="2"/>
  <c r="R494" i="2"/>
  <c r="R482" i="2"/>
  <c r="R470" i="2"/>
  <c r="R458" i="2"/>
  <c r="R446" i="2"/>
  <c r="R434" i="2"/>
  <c r="R422" i="2"/>
  <c r="R410" i="2"/>
  <c r="R398" i="2"/>
  <c r="R386" i="2"/>
  <c r="R374" i="2"/>
  <c r="R362" i="2"/>
  <c r="R350" i="2"/>
  <c r="R338" i="2"/>
  <c r="R326" i="2"/>
  <c r="R314" i="2"/>
  <c r="R302" i="2"/>
  <c r="R290" i="2"/>
  <c r="R278" i="2"/>
  <c r="R266" i="2"/>
  <c r="R254" i="2"/>
  <c r="R242" i="2"/>
  <c r="R230" i="2"/>
  <c r="R218" i="2"/>
  <c r="R206" i="2"/>
  <c r="R194" i="2"/>
  <c r="R182" i="2"/>
  <c r="R170" i="2"/>
  <c r="R158" i="2"/>
  <c r="R146" i="2"/>
  <c r="R134" i="2"/>
  <c r="R122" i="2"/>
  <c r="R110" i="2"/>
  <c r="R98" i="2"/>
  <c r="R86" i="2"/>
  <c r="R74" i="2"/>
  <c r="R62" i="2"/>
  <c r="R50" i="2"/>
  <c r="R38" i="2"/>
  <c r="R26" i="2"/>
  <c r="R14" i="2"/>
  <c r="R2" i="2"/>
</calcChain>
</file>

<file path=xl/sharedStrings.xml><?xml version="1.0" encoding="utf-8"?>
<sst xmlns="http://schemas.openxmlformats.org/spreadsheetml/2006/main" count="12105" uniqueCount="4495">
  <si>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</si>
  <si>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</si>
  <si>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</si>
  <si>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</si>
  <si>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</si>
  <si>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</si>
  <si>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</si>
  <si>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</si>
  <si>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</si>
  <si>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</si>
  <si>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</si>
  <si>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</si>
  <si>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</si>
  <si>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</si>
  <si>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</si>
  <si>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</si>
  <si>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</si>
  <si>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</si>
  <si>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</si>
  <si>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â‚¹399</t>
  </si>
  <si>
    <t>â‚¹1,099</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</si>
  <si>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</si>
  <si>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</si>
  <si>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</si>
  <si>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</si>
  <si>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</si>
  <si>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</si>
  <si>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</si>
  <si>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</si>
  <si>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</si>
  <si>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</si>
  <si>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â‚¹199</t>
  </si>
  <si>
    <t>â‚¹349</t>
  </si>
  <si>
    <t>Compatible with all Type C enabled devices, be it an android smartphone (Mi, Samsung, Oppo, Vivo, Realme, OnePlus, etc), tablet, laptop (Macbook, Chromebook, etc)|Supports Quick Charging (2.0/3.0)|Unbreakable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</si>
  <si>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</si>
  <si>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</si>
  <si>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</si>
  <si>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</si>
  <si>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lengthðŸ‘,Good,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</si>
  <si>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</si>
  <si>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</si>
  <si>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</si>
  <si>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</si>
  <si>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â‚¹1,899</t>
  </si>
  <si>
    <t>ã€ Fast Charger&amp; Data Syncã€‘-With built-in safety proctections and four-core copper wires promote maximum signal quality and strength and enhance charging &amp; data transfer speed with up to 480 mb/s transferring speed.|ã€ Compatibilityã€‘-Compatible with iPhone 13, 12,11, X, 8, 7, 6, 5, iPad Air, Pro, Mini &amp; iOS devices.|ã€ Sturdy &amp; Durableã€‘-The jacket and enforced connector made of TPE and premium copper, are resistant to repeatedly bending and coiling.|ã€ Ultra High Qualityã€‘: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connection.|ã€ Good After Sales Serviceã€‘-Our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</si>
  <si>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</si>
  <si>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</si>
  <si>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</si>
  <si>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</si>
  <si>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</si>
  <si>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</si>
  <si>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</si>
  <si>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</si>
  <si>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</si>
  <si>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â‚¹329</t>
  </si>
  <si>
    <t>â‚¹699</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</si>
  <si>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</si>
  <si>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</si>
  <si>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</si>
  <si>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</si>
  <si>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</si>
  <si>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</si>
  <si>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</si>
  <si>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</si>
  <si>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</si>
  <si>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</si>
  <si>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â‚¹154</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</si>
  <si>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</si>
  <si>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</si>
  <si>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</si>
  <si>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</si>
  <si>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</si>
  <si>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work,,Itâ€™s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â‚¹99/- with the offers and so I wasnâ€™t sure if it would work well with my iPhone 12 or whether it would impact my iPhoneâ€™s battery health because all the other lightning cable brands were costing over â‚¹350/-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doesnâ€™t tangle easily and can withstand day-to-day usage.L-Shaped pin:This is very innovative by Portronics and it makes sure the cable doesnâ€™t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</si>
  <si>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</si>
  <si>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</si>
  <si>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</si>
  <si>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</si>
  <si>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â‚¹149</t>
  </si>
  <si>
    <t>â‚¹1,000</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</si>
  <si>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</si>
  <si>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</si>
  <si>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</si>
  <si>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</si>
  <si>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</si>
  <si>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</si>
  <si>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</si>
  <si>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</si>
  <si>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</si>
  <si>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</si>
  <si>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â‚¹176.63</t>
  </si>
  <si>
    <t>â‚¹499</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</si>
  <si>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</si>
  <si>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</si>
  <si>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</si>
  <si>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</si>
  <si>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à¤•à¤¾ à¤•à¥‡à¤¬à¤² à¤®à¥‡à¤°à¥‡ à¤²à¤¿à¤ à¤¬à¤¹à¥à¤¤ à¤¹à¥€ à¤²à¤¾à¤­à¤¦à¤¾à¤¯à¤• à¤¹à¥ˆ à¥¤</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</si>
  <si>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quality,1.5à¤à¤® à¤•à¤¾ à¤¡à¤¾à¤Ÿà¤¾ à¤•à¥‡à¤¬à¤² à¤®à¥‡à¤°à¥‡ à¤²à¤¿à¤ à¤¬à¤¹à¥à¤¤ à¤¹à¥€ à¤²à¤¾à¤­à¤¦à¤¾à¤¯à¤• à¤¹à¥ˆ à¥¤  à¤®à¥ˆà¤‚ à¤‡à¤¸ à¤•à¥‡à¤¬à¤² à¤•à¥‹ à¤²à¤¾à¤‡à¤¨ à¤®à¥‡à¤‚ à¤šà¤¾à¤°à¥à¤œ à¤•à¤°à¤¤à¥‡ à¤¸à¤®à¤¯ à¤«à¥‹à¤¨ à¤¬à¤¹à¥à¤¤ à¤†à¤°à¤¾à¤® à¤¸à¥‡ à¤‰à¤ªà¤¯à¥‹à¤—  à¤•à¤° à¤ªà¤¾ à¤°à¤¹à¤¾ à¤¹à¥ à¥¤ à¤†à¤ª à¤‡à¤¸ à¤•à¥‡à¤¬à¤² à¤¸à¥‡ 15watt à¤•à¤¾  à¤šà¤¾à¤°à¥à¤œà¤° à¤‰à¤¸à¥‡ à¤•à¤° à¤¸à¤•à¤¤à¥‡ à¤¹à¥ˆ (à¤‡à¤¸à¤¸à¥‡ à¤œà¤¡à¤¼à¤¾ à¤¨à¤¹à¥€) à¥¤ à¤²à¥‹à¤•à¤² à¤¬à¤¾à¤œà¤¾à¤° à¤®à¥‡à¤‚ à¤‡à¤¸à¤•à¤¾ à¤¦à¤¾à¤® 150 à¤¹à¥ˆ ,  à¤…à¤®à¥‡à¤œà¤¨ à¤ªà¥‡ à¤¯à¥‡ à¤•à¥‡à¤¬à¤² à¤®à¥à¤à¥‡ 67 à¤®à¥‡à¤‚ à¤®à¤¿à¤²à¤¾ à¥¤ à¤—à¤°à¥à¤µ à¤¸à¥‡ à¤•à¤¹à¥‹ à¤¹à¤® à¤¹à¤¿à¤‚à¤¦à¥‚ à¤¹à¥ˆ , à¤œà¤¯ à¤¹à¤¿à¤‚à¤¦ à¤œà¤¯ à¤­à¤¾à¤°à¤¤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</si>
  <si>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</si>
  <si>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</si>
  <si>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</si>
  <si>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</si>
  <si>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â‚¹229</t>
  </si>
  <si>
    <t>â‚¹299</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</si>
  <si>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</si>
  <si>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</si>
  <si>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</si>
  <si>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</si>
  <si>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</si>
  <si>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</si>
  <si>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</si>
  <si>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</si>
  <si>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</si>
  <si>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</si>
  <si>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</si>
  <si>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â‚¹999</t>
  </si>
  <si>
    <t>USB WiFi Adapter â€”â€” Speedy wireless transmission at up to 150Mbps ideal for video streaming or internet calls|Mini Design â€”â€” Sleek miniature design so small that once plugged in, can be left in a Laptopâ€™s USB port|Advanced Security â€”â€” Supports 64/128 WEP, WPA, PA2/WPA-PSK/WPA2-PSK(TKIP/AES)|Compatibility â€”â€” Windows 11/10/8.1/8/7/XP, Mac OS 10.15 and earlier, Linux|Easy Setup â€”â€” Connect in no time with easy setup utility in 14 languages|In an unlikely case of product quality related issue, we may ask you to reach out to brandâ€™s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</si>
  <si>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</si>
  <si>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</si>
  <si>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</si>
  <si>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</si>
  <si>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â˜… â˜… â˜… â˜… â˜…Build Quality: â˜… â˜… â˜… â˜… â˜…Packaging:  â˜… â˜… â˜… â˜… â˜…Software:  â˜… â˜… â˜… â˜…Speed:  â˜… â˜… â˜… â˜… â˜…Connectivity:  â˜… â˜… â˜… â˜… â˜…Experience:  â˜… â˜… â˜… â˜… â˜…Warranty:  â˜… â˜… â˜… â˜… â˜…Size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</si>
  <si>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</si>
  <si>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</si>
  <si>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</si>
  <si>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</si>
  <si>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â€“ It is compatible with all Micro USB enabled devices, be it an android smartphone, tablet, PC peripheral or any other micro USB compatible device|Unbreakable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</si>
  <si>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</si>
  <si>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</si>
  <si>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</si>
  <si>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</si>
  <si>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â‚¹339</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</si>
  <si>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</si>
  <si>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</si>
  <si>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</si>
  <si>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</si>
  <si>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</si>
  <si>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money,à®ªà¯Šà®°à¯à®³à¯ à®‰à®Ÿà¯ˆà®¯ à®•à®Ÿà®¿à®©à®¤à¯à®¤à®©à¯à®®à¯ˆà®¯à®¿à®©à¯ à®¨à®©à¯à®±à®¾à®• à®‰à®³à¯à®³à®¤à¯ à®šà®¾à®°à¯à®œà¯ à®à®±à¯à®®à¯ à®µà¯‡à®•à®®à¯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</si>
  <si>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</si>
  <si>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</si>
  <si>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</si>
  <si>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</si>
  <si>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â‚¹799</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</si>
  <si>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</si>
  <si>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</si>
  <si>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</si>
  <si>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</si>
  <si>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</si>
  <si>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</si>
  <si>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â‚¹219</t>
  </si>
  <si>
    <t>â‚¹700</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</si>
  <si>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</si>
  <si>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</si>
  <si>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</si>
  <si>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</si>
  <si>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</si>
  <si>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didnâ€™t go for cheaper options (not that itâ€™s too costly) just plug and play. Will update if it screws up,The hdmi cable is good to watch movie,sports and its gives better quality while connecting your laptop with TV and play ðŸŽ®.I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</si>
  <si>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</si>
  <si>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</si>
  <si>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</si>
  <si>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</si>
  <si>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â‚¹350</t>
  </si>
  <si>
    <t>â‚¹899</t>
  </si>
  <si>
    <t>[20W PD FAST CHARGING]-Itâ€™s supports 20W PD quick charge protocol, charge up to 50% in around 30 minutes. It is ideal for charging your USB type c enabled devices at maximum speed|[USB-C to 8 Pin Cable]- Itâ€™s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</si>
  <si>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</si>
  <si>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</si>
  <si>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</si>
  <si>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</si>
  <si>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isnâ€™t as good as the original cord but works. Fast charging and pretty sturdy,Worth it,So I had a faulty cable. I was lazy and have a lot of money so instead of calling Apple I bought this for like 300 bucks. Didnâ€™t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</si>
  <si>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</si>
  <si>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</si>
  <si>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</si>
  <si>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</si>
  <si>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â‚¹159</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</si>
  <si>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</si>
  <si>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</si>
  <si>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</si>
  <si>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thatâ€™s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</si>
  <si>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thatâ€™s it, now itâ€™s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</si>
  <si>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</si>
  <si>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</si>
  <si>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</si>
  <si>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</si>
  <si>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</si>
  <si>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</si>
  <si>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</si>
  <si>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</si>
  <si>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</si>
  <si>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ðŸ‘ðŸ‘,Best charging power . I used this cable on note 8 pro mi. Using 8month also fast working.,350 might be a little expensive but physically itâ€™s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</si>
  <si>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</si>
  <si>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</si>
  <si>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</si>
  <si>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</si>
  <si>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</si>
  <si>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â‚¹13,999</t>
  </si>
  <si>
    <t>â‚¹24,999</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</si>
  <si>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â€“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</si>
  <si>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</si>
  <si>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</si>
  <si>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</si>
  <si>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ðŸ¤ ,Super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</si>
  <si>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ðŸ‘</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</si>
  <si>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</si>
  <si>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</si>
  <si>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</si>
  <si>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</si>
  <si>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â‚¹249</t>
  </si>
  <si>
    <t>Compatible with all Type C enabled devices, be it an android smartphone (Mi, Samsung, Oppo, Vivo, Realme, OnePlus, etc), tablet, laptop (Macbook, Chromebook, etc)|Unbreakable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</si>
  <si>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</si>
  <si>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</si>
  <si>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</si>
  <si>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</si>
  <si>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</si>
  <si>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</si>
  <si>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</si>
  <si>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</si>
  <si>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transfer,à¨®à¨œà¨¼à¨¬à©‚à¨¤,Good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</si>
  <si>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awesome..ðŸ˜„,Good,Charging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</si>
  <si>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</si>
  <si>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</si>
  <si>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</si>
  <si>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</si>
  <si>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â‚¹13,490</t>
  </si>
  <si>
    <t>â‚¹21,990</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</si>
  <si>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</si>
  <si>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</si>
  <si>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</si>
  <si>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</si>
  <si>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</si>
  <si>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</si>
  <si>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</si>
  <si>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</si>
  <si>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</si>
  <si>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</si>
  <si>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â‚¹970</t>
  </si>
  <si>
    <t>â‚¹1,799</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</si>
  <si>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</si>
  <si>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</si>
  <si>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</si>
  <si>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</si>
  <si>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</si>
  <si>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ï£¿If ur looking for a cable close your eyes and go for it ðŸ”¥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</si>
  <si>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</si>
  <si>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</si>
  <si>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</si>
  <si>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</si>
  <si>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â‚¹279</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</si>
  <si>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</si>
  <si>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</si>
  <si>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</si>
  <si>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</si>
  <si>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</si>
  <si>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IT,Itâ€™s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</si>
  <si>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</si>
  <si>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</si>
  <si>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</si>
  <si>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</si>
  <si>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â‚¹22,900</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</si>
  <si>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</si>
  <si>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</si>
  <si>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</si>
  <si>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</si>
  <si>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</si>
  <si>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</si>
  <si>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</si>
  <si>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</si>
  <si>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</si>
  <si>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</si>
  <si>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â‚¹59</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</si>
  <si>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</si>
  <si>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</si>
  <si>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âš–ï¸,indrajyoti d.,Aditya Kumar,E.C.GEORGE</t>
  </si>
  <si>
    <t>R3F4T5TRYPTMIG,R3DQIEC603E7AY,R1O4Z15FD40PV5,RDVX50PD4CTFE,R3H6WKG0TA5CGU,R3Q3L1KP5QWPV3,RU0LU2PAIIME,R20FTANBPFA653</t>
  </si>
  <si>
    <t>Worked on iPhone 7 and didnâ€™t work on XR,Good one,Dull Physical Looks,Just Buy it,Go for it,About the product,Get charging cable at the price,Working well.</t>
  </si>
  <si>
    <t>Worked on iPhone 7 and didnâ€™t work on iPhone XR,https://m.media-amazon.com/images/I/71qFFAlV9ZL._SY88.jpg,Look-wise,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</si>
  <si>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</si>
  <si>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</si>
  <si>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</si>
  <si>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</si>
  <si>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â‚¹11,499</t>
  </si>
  <si>
    <t>â‚¹19,990</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</si>
  <si>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</si>
  <si>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</si>
  <si>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</si>
  <si>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</si>
  <si>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</si>
  <si>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range(â‚¹11499/-)it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</si>
  <si>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</si>
  <si>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</si>
  <si>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</si>
  <si>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</si>
  <si>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versions|âœ”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</si>
  <si>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</si>
  <si>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</si>
  <si>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</si>
  <si>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</si>
  <si>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</si>
  <si>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</si>
  <si>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</si>
  <si>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</si>
  <si>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</si>
  <si>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â‚¹14,999</t>
  </si>
  <si>
    <t>â‚¹19,999</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</si>
  <si>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</si>
  <si>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</si>
  <si>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</si>
  <si>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</si>
  <si>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</si>
  <si>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</si>
  <si>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</si>
  <si>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</si>
  <si>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</si>
  <si>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</si>
  <si>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</si>
  <si>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</si>
  <si>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</si>
  <si>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</si>
  <si>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supported,à¤ªà¥ˆà¤¸à¤¾ à¤µà¤¸à¥‚à¤² ðŸ™‚</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</si>
  <si>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</si>
  <si>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</si>
  <si>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</si>
  <si>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</si>
  <si>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</si>
  <si>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â‚¹1,999</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</si>
  <si>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</si>
  <si>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</si>
  <si>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</si>
  <si>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</si>
  <si>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brand,Itâ€™s like original apple cable,One of the best wire ..,Super well build. Quality product worth the money,Good product</t>
  </si>
  <si>
    <t>Fast charging.,Cable seems to be of good quality, not used much as I keep it as backup in my car.,Itâ€™s good, sturdy &amp; durable!It supports fast charging!Only thing is itâ€™s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</si>
  <si>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</si>
  <si>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</si>
  <si>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</si>
  <si>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</si>
  <si>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</si>
  <si>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</si>
  <si>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</si>
  <si>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</si>
  <si>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</si>
  <si>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</si>
  <si>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</si>
  <si>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</si>
  <si>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</si>
  <si>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</si>
  <si>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â‚¹750</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</si>
  <si>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</si>
  <si>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</si>
  <si>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</si>
  <si>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</si>
  <si>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</si>
  <si>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</si>
  <si>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</si>
  <si>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</si>
  <si>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</si>
  <si>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</si>
  <si>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â‚¹179</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</si>
  <si>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</si>
  <si>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</si>
  <si>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</si>
  <si>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</si>
  <si>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Good product,Good for charging, bad for data transfer,Wait  to get mexmum discount.,The cable quality is best and charging pin is at right position to stand ðŸ‘ðŸ»,So far super,Good,Good but issues with design,Maine â‚¹99 me liya hai offer me or ye worth hai.</t>
  </si>
  <si>
    <t>The cable build quality is good for normal charging its great cable but doesnâ€™t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ðŸ¤žðŸ»,Using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â‚¹99 me 1.5m cable k hisaab se bht achhi hai majboot hai or charging bhi thik hai. Maine chapti wali buy ki thi jo photo me dikh rhi hai lekin delever ye gol wali hui jo ki jada better look deti hai. Agar â‚¹150 me mile to mt lena utne layak nhi hai.</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</si>
  <si>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</si>
  <si>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</si>
  <si>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</si>
  <si>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</si>
  <si>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â‚¹389</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</si>
  <si>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</si>
  <si>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</si>
  <si>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</si>
  <si>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</si>
  <si>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</si>
  <si>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</si>
  <si>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</si>
  <si>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</si>
  <si>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</si>
  <si>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</si>
  <si>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â‚¹599</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</si>
  <si>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</si>
  <si>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</si>
  <si>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</si>
  <si>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</si>
  <si>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</si>
  <si>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</si>
  <si>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</si>
  <si>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</si>
  <si>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</si>
  <si>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</si>
  <si>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</si>
  <si>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</si>
  <si>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Placeholder,à¤¶à¥à¤°à¥€PKà¤œà¥€,Gauri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</si>
  <si>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</si>
  <si>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</si>
  <si>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cable,ðŸ˜‚,Best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</si>
  <si>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</si>
  <si>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</si>
  <si>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</si>
  <si>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</si>
  <si>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â‚¹99</t>
  </si>
  <si>
    <t>â‚¹666.66</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</si>
  <si>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</si>
  <si>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</si>
  <si>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</si>
  <si>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</si>
  <si>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</si>
  <si>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</si>
  <si>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â‚¹1,900</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</si>
  <si>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</si>
  <si>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</si>
  <si>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</si>
  <si>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</si>
  <si>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</si>
  <si>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</si>
  <si>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</si>
  <si>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</si>
  <si>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</si>
  <si>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â€“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</si>
  <si>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Donâ€™t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</si>
  <si>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</si>
  <si>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</si>
  <si>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</si>
  <si>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</si>
  <si>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â€œcâ€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itâ€™s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</si>
  <si>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</si>
  <si>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</si>
  <si>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</si>
  <si>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</si>
  <si>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â‚¹32,999</t>
  </si>
  <si>
    <t>â‚¹45,999</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</si>
  <si>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</si>
  <si>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</si>
  <si>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</si>
  <si>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</si>
  <si>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</si>
  <si>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didnâ€™t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Itâ€™s like you are hungry and food is in front of you but you canâ€™t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itâ€™s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didnâ€™t arrive at very first day that was scheduled, even after rescheduling he didnâ€™t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didnâ€™t got the replacement for the product and itâ€™s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â­ for picture quality, 3â­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</si>
  <si>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</si>
  <si>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</si>
  <si>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</si>
  <si>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â€“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</si>
  <si>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</si>
  <si>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</si>
  <si>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</si>
  <si>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</si>
  <si>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ðŸ‘Œ,fast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</si>
  <si>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</si>
  <si>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</si>
  <si>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</si>
  <si>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</si>
  <si>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</si>
  <si>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â‚¹209</t>
  </si>
  <si>
    <t>â‚¹695</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</si>
  <si>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</si>
  <si>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</si>
  <si>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</si>
  <si>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</si>
  <si>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</si>
  <si>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Satisfied...ðŸ™‚,Good quality, and cheap price,Great for the price works with my usb mic fantastically well. Just I find the usb b side is a bit loose when compared to my original OEM cables.. I have ordered several pairs but all are same. At least for my mic. But itâ€™s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</si>
  <si>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</si>
  <si>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</si>
  <si>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</si>
  <si>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</si>
  <si>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â‚¹34,999</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</si>
  <si>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</si>
  <si>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</si>
  <si>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</si>
  <si>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</si>
  <si>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</si>
  <si>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amount.â—â— If you want to get quick overview of the device, then read below else scroll down for Detailed Review â—â—#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â‚¹12500.Performance â­â­â­â­â­-----------------------The processor in this Smart TV is powerful enough to play 4K 10bit HEVC videos right out of the box. VLC or MX player can be installed for enhanced media support.Picture Quality â­â­â­â­â­--------------------------Many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â­â­â­â­--------------------------I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â­â­â­â­â­--------------------------Bass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â­â­â­â­-----------------------------Minimalism is great. But minimalism with less functionality is not so great. Addition ofMute,TV Settings and Video input selection buttons would 've made the remote more functional.App support â­â­â­â­â­(Update)-----------------------When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ðŸ™,Build quality good.sound and bass excellent.,Product is very good. Sound quality is crisp. Worth buying. I brought it 2 years back. Still working fine,Good quality</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</si>
  <si>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</si>
  <si>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</si>
  <si>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</si>
  <si>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</si>
  <si>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</si>
  <si>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</si>
  <si>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</si>
  <si>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</si>
  <si>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</si>
  <si>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â‚¹1,599</t>
  </si>
  <si>
    <t>High Speed WiFi â€”â€” Up to 600Mbps speeds with 200Mbps on 2.4GHz and 433 Mbps on 5GHz, upgrades your devices to higher AC WiFi speeds|Dual Band Wireless â€”â€” 2.4GHz and 5GHz band for flexible connectivity, upgrades your devices to work with the latest dual-band WiFi router for faster speed and extended range|Nano design â€”â€” Small, unobtrusive design allows you to plug it in and forget it is even there|Operating System â€”â€” Supports Windows 11/10/8.1/8/7/XP, Mac OS 10.15 and earlier|Advanced Security â€”â€” Supports 64/128-bit WEP, WPA/WPA2, and WPA-PSK/WPA2-PSK encryption standards|Worry-free customer support â€”â€”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</si>
  <si>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</si>
  <si>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</si>
  <si>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</si>
  <si>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</si>
  <si>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</si>
  <si>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</si>
  <si>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</si>
  <si>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</si>
  <si>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</si>
  <si>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</si>
  <si>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</si>
  <si>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</si>
  <si>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</si>
  <si>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</si>
  <si>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â‚¹333</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</si>
  <si>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</si>
  <si>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</si>
  <si>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</si>
  <si>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</si>
  <si>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</si>
  <si>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</si>
  <si>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</si>
  <si>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</si>
  <si>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</si>
  <si>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</si>
  <si>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â‚¹507</t>
  </si>
  <si>
    <t>â‚¹1,208</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</si>
  <si>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</si>
  <si>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</si>
  <si>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</si>
  <si>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</si>
  <si>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</si>
  <si>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</si>
  <si>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</si>
  <si>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</si>
  <si>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</si>
  <si>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</si>
  <si>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â‚¹309</t>
  </si>
  <si>
    <t>â‚¹475</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</si>
  <si>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</si>
  <si>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</si>
  <si>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</si>
  <si>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</si>
  <si>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7SEVENÂ®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</si>
  <si>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</si>
  <si>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</si>
  <si>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</si>
  <si>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</si>
  <si>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</si>
  <si>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</si>
  <si>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</si>
  <si>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</si>
  <si>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</si>
  <si>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</si>
  <si>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</si>
  <si>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â‚¹395</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</si>
  <si>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</si>
  <si>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</si>
  <si>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</si>
  <si>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</si>
  <si>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ðŸ‘,Execellent,Sturdy micro USB cable for Old phones,Super,Product description says 3 feet it's hardly a foot length wire.,Good,Excellent quality cable</t>
  </si>
  <si>
    <t>ABOUT  AMAZONBASICS:xxxxxxxxxxxxxxxxxxxxxxxxxxxxxxAmazon Basics was launched in 2009 &amp; is Amazonâ€™s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isnâ€™t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didnâ€™t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passengerâ€™s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itâ€™s cable size &amp; flexibility is almost tangle-free.The associated cable was not exactly thick but canâ€™t be termed as thin or delicate too. Itâ€™s not the thickest Iâ€™ve seen but then thickest doesnâ€™t always means most durable. Given my application itâ€™s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</si>
  <si>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</si>
  <si>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</si>
  <si>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</si>
  <si>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</si>
  <si>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â‚¹1,199</t>
  </si>
  <si>
    <t>â‚¹2,199</t>
  </si>
  <si>
    <t>High-Speed Wi-Fi â€”â€” 256QAM support increases the 2.4 GHz data rate from 150 Mbps to 200 Mbps, 200 Mbps on the 2.4 GHz band and 433 Mbps on the 5 GHz band, ensure you fully enjoy fast AC Wi-Fi.|Dual Band Wireless â€”â€” 2.4 GHz and 5 GHz band provide flexible connectivity, giving your devices access to the latest dual-band Wi-Fi router for faster speed and extended range|High-Gain Antenna â€”â€” A 5dBi high-gain antenna greatly enhances the reception and transmission signal strength of the USB adapter|Supports the Latest Operating Systems â€”â€” Fully compatible with Windows 11/10/8.1/8/7/XP, Mac OS 10.15 and earlier|In an unlikely case of product quality related issue, we may ask you to reach out to brandâ€™s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</si>
  <si>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</si>
  <si>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</si>
  <si>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</si>
  <si>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â€¦,Good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</si>
  <si>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donâ€™t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</si>
  <si>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</si>
  <si>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</si>
  <si>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</si>
  <si>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</si>
  <si>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â‚¹500</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</si>
  <si>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</si>
  <si>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</si>
  <si>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</si>
  <si>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</si>
  <si>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</si>
  <si>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â‚¹2,100</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</si>
  <si>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</si>
  <si>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</si>
  <si>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</si>
  <si>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</si>
  <si>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costly,Itâ€™s really long n sturdy no homo ðŸ”¥,Takes longer to charge than the regular cable,Quality is really good,iPhone X pink charging cable long one â˜ï¸,A good purchase,It charges fine for me,Absolutely fantastic USBðŸ‘ðŸ‘ðŸ‘</t>
  </si>
  <si>
    <t>It cost should be under Rs. 500,Buy it,Color is as per the photo but takes longer to charge. Also doesnâ€™t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phoneâ€™s color. Although the metal ends of the cable was rose gold, but the whole cable was pink, which I didnâ€™t like. I went for the 2m long cable so that i can use it conveniently even if it is charging. Though itâ€™s kinda bulky, yet serves itâ€™s purpose. Charging speed is fast and efficient just like the original cable had. Also quite durable and sturdy. My Appleâ€™s original lighting cable had some problem while charging so I purchased this one after watching many YouTube videos and reviews. It was indeed a good purchase.,Itâ€™s long and good,Itâ€™s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</si>
  <si>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</si>
  <si>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</si>
  <si>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</si>
  <si>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</si>
  <si>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</si>
  <si>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â‚¹6,999</t>
  </si>
  <si>
    <t>â‚¹12,999</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</si>
  <si>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</si>
  <si>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</si>
  <si>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</si>
  <si>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</si>
  <si>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</si>
  <si>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ðŸ‘ Performance but picture &amp; audio not good,https://m.media-amazon.com/images/I/61QvXYP2McL._SY88.jpg,Good,Tv is great but the installation guy asked me for 400â‚¹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</si>
  <si>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</si>
  <si>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</si>
  <si>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</si>
  <si>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</si>
  <si>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</si>
  <si>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</si>
  <si>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</si>
  <si>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</si>
  <si>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ðŸ‘Œ ðŸ‘ product,Good ðŸ‘ðŸ»,Good,USB,Strong buid , study design , charging speed â˜¹ï¸</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</si>
  <si>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</si>
  <si>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</si>
  <si>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</si>
  <si>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</si>
  <si>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</si>
  <si>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â‚¹230</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</si>
  <si>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</si>
  <si>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</si>
  <si>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</si>
  <si>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</si>
  <si>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</si>
  <si>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</si>
  <si>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</si>
  <si>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</si>
  <si>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</si>
  <si>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</si>
  <si>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â‚¹649</t>
  </si>
  <si>
    <t>â‚¹1,399</t>
  </si>
  <si>
    <t>300 Mbps Wi-Fi â€”â€” 300Mbps wireless speed ideal for smooth HD video, voice streaming and online gaming|Design â€”â€” Mini-sized design for convenient portability with a reliable high performance|SoftAP Mode â€”â€” Turn a wired internet connection to a PC or Laptop into a Wi-Fi hotspot|Â·Â  WPS â€”â€”Â Easily setup a secure wireless connection with one-touch WPS button|Compatibility â€”â€” Supports Windows 11/10/8.1/8/7/XP,Â Mac OS 10.15 and earlier, Linux|Interface â€”â€” USB 2.0|In an unlikely case of product quality related issue, we may ask you to reach out to brandâ€™s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</si>
  <si>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</si>
  <si>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</si>
  <si>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</si>
  <si>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</si>
  <si>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â‚¹15,999</t>
  </si>
  <si>
    <t>â‚¹21,999</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</si>
  <si>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</si>
  <si>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</si>
  <si>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</si>
  <si>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</si>
  <si>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</si>
  <si>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â‚¹348</t>
  </si>
  <si>
    <t>â‚¹1,499</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</si>
  <si>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</si>
  <si>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</si>
  <si>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</si>
  <si>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</si>
  <si>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chargerðŸ¤,Expensive at this price,Multiple mobile canâ€™t be charged at a time,THIS IS FAST CHARGING ON BOTH MY SAMSUNG PHONES AND IPHONE TOO. Go for it !!,Excellent quality!,CHARGING CABLE</t>
  </si>
  <si>
    <t>Good,Got a nice product,Quick not chargerðŸ¤,Cable is very good and looks durable but the pins quality are not good, infact iPhone pin keep coming out even with small movement, You can drive and charge simultaneously. Type C is good and the other pin is very hard to insert but workable.,This not a fast charger and canâ€™t be used for data transfer. Multiple mobile canâ€™t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</si>
  <si>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</si>
  <si>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</si>
  <si>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</si>
  <si>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</si>
  <si>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</si>
  <si>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</si>
  <si>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</si>
  <si>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</si>
  <si>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ðŸ˜³,Cable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</si>
  <si>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product...ðŸ‘ŒðŸ‘ŒðŸ‘Œ,Better,Seems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</si>
  <si>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</si>
  <si>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</si>
  <si>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</si>
  <si>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</si>
  <si>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</si>
  <si>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</si>
  <si>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</si>
  <si>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</si>
  <si>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</si>
  <si>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</si>
  <si>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</si>
  <si>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</si>
  <si>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</si>
  <si>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</si>
  <si>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â‚¹32,990</t>
  </si>
  <si>
    <t>â‚¹47,900</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</si>
  <si>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</si>
  <si>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</si>
  <si>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</si>
  <si>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</si>
  <si>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</si>
  <si>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</si>
  <si>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</si>
  <si>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</si>
  <si>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</si>
  <si>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</si>
  <si>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â‚¹139</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</si>
  <si>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</si>
  <si>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</si>
  <si>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</si>
  <si>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</si>
  <si>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</si>
  <si>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</si>
  <si>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</si>
  <si>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</si>
  <si>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</si>
  <si>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</si>
  <si>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â‚¹845</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</si>
  <si>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</si>
  <si>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</si>
  <si>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</si>
  <si>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</si>
  <si>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awesomeðŸ˜.,Does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</si>
  <si>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</si>
  <si>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</si>
  <si>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</si>
  <si>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</si>
  <si>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</si>
  <si>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</si>
  <si>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</si>
  <si>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</si>
  <si>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</si>
  <si>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product,Itâ€™s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</si>
  <si>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product,Itâ€™s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</si>
  <si>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</si>
  <si>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</si>
  <si>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</si>
  <si>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</si>
  <si>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â‚¹1,400</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</si>
  <si>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</si>
  <si>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</si>
  <si>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</si>
  <si>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</si>
  <si>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</si>
  <si>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â‚¹263</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</si>
  <si>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Isnâ€™t it frustrating when we are in a hurry to charge our devices, and while pulling out the charger find it all entangled up? This is why we came up with this feature that will not only make charging hassle free but also ensure the cableâ€™s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</si>
  <si>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</si>
  <si>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</si>
  <si>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</si>
  <si>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</si>
  <si>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worth.,Itâ€™s easy to carry and the build quality is quite ok charging speed to almost equal to original oneGiving this review after 1 month usage,Great fit connector, l shaped connectors are convenient and better than some higher priced products.,good,Best product at this price range go for itðŸ”¥ðŸ”¥ðŸ”¥ and the software shows product will be genuine ðŸ”¥ most recommended braided cable for ï£¿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</si>
  <si>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</si>
  <si>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</si>
  <si>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</si>
  <si>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</si>
  <si>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â‚¹7,999</t>
  </si>
  <si>
    <t>â‚¹14,990</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</si>
  <si>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</si>
  <si>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</si>
  <si>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</si>
  <si>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</si>
  <si>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</si>
  <si>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ðŸ˜Š,Bought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</si>
  <si>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</si>
  <si>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</si>
  <si>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</si>
  <si>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</si>
  <si>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</si>
  <si>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â‚¹2,999</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</si>
  <si>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</si>
  <si>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</si>
  <si>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</si>
  <si>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</si>
  <si>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ðŸ˜Ÿ,Worth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</si>
  <si>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</si>
  <si>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</si>
  <si>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</si>
  <si>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</si>
  <si>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</si>
  <si>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</si>
  <si>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</si>
  <si>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</si>
  <si>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</si>
  <si>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</si>
  <si>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</si>
  <si>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</si>
  <si>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</si>
  <si>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</si>
  <si>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</si>
  <si>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ðŸ¥‡ã€Kindly NOTE before you purchaseã€‘:This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connection.|ðŸ¥‡ã€65W High Speed Chargingã€‘: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charger.|ðŸ¥‡ã€Compatible Devicesã€‘:This USB C to USB C cable compatible with Samsung S20, S21 Ultra, A71, laptop Macbook, Samsung S21 S22 S20 FE 2022 A71, A51, A33, M51, M31, M31s, M33, M53, Macbook Air, Macbook Pro, Macbook Air M1|ðŸ¥‡ã€Military grade materialã€‘:Strong military fiber, the most flexible, powerful and durable material, makes tensile force increased by 200%. Special Strain Relief design, can bear 10000+ bending test. Premium Aluminum housing makes the cable more durable|ðŸ¥‡Warranty: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</si>
  <si>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</si>
  <si>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</si>
  <si>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</si>
  <si>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</si>
  <si>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</si>
  <si>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</si>
  <si>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</si>
  <si>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</si>
  <si>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</si>
  <si>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</si>
  <si>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</si>
  <si>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</si>
  <si>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</si>
  <si>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ðŸ‘,Best Alternative to Original Cable</t>
  </si>
  <si>
    <t>Working well and fast Charing as claimed. Pice is at highside. Good item.,Good working worth of money ðŸ’°,It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fastðŸ‘Good product ðŸ‘,Works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</si>
  <si>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</si>
  <si>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</si>
  <si>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</si>
  <si>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</si>
  <si>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â‚¹26,999</t>
  </si>
  <si>
    <t>â‚¹42,999</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</si>
  <si>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</si>
  <si>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</si>
  <si>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</si>
  <si>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</si>
  <si>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</si>
  <si>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â‚¹115</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</si>
  <si>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</si>
  <si>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</si>
  <si>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</si>
  <si>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</si>
  <si>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qualityâ€¦ trustableâ€¦,Just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</si>
  <si>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</si>
  <si>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</si>
  <si>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</si>
  <si>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</si>
  <si>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</si>
  <si>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</si>
  <si>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</si>
  <si>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</si>
  <si>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</si>
  <si>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</si>
  <si>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ðŸ‘ðŸ»,Best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</si>
  <si>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</si>
  <si>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</si>
  <si>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</si>
  <si>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</si>
  <si>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</si>
  <si>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</si>
  <si>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</si>
  <si>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</si>
  <si>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</si>
  <si>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</si>
  <si>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</si>
  <si>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</si>
  <si>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</si>
  <si>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</si>
  <si>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â€“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</si>
  <si>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</si>
  <si>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</si>
  <si>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</si>
  <si>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</si>
  <si>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Everything is fine but it is bulky and hard, it should be softer and thinner.....,Thank you  Amazon very good charging cable ðŸ‘,Good,Good one,quality is good. worth for 150-200 â‚¹. short but durable.,Very Good product . Satisfied..,This is fast charging C pin USB!You can purchase it.,Nice product at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</si>
  <si>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</si>
  <si>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</si>
  <si>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</si>
  <si>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</si>
  <si>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â‚¹10,901</t>
  </si>
  <si>
    <t>â‚¹30,990</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</si>
  <si>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</si>
  <si>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</si>
  <si>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</si>
  <si>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</si>
  <si>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</si>
  <si>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</si>
  <si>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</si>
  <si>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</si>
  <si>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</si>
  <si>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</si>
  <si>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must.|ðŸ˜ã€Durable Spring Protectionã€‘ï¼šThe easy-to-break connection port is protected by spring, which is a flexible and durable cable.You can use it with confidence.|ã€ Ultra High Qualityã€‘: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connection.|ã€ Good After Sales Serviceã€‘-Our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</si>
  <si>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</si>
  <si>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</si>
  <si>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</si>
  <si>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</si>
  <si>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</si>
  <si>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</si>
  <si>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</si>
  <si>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</si>
  <si>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</si>
  <si>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â‚¹1,434</t>
  </si>
  <si>
    <t>â‚¹3,999</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</si>
  <si>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</si>
  <si>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</si>
  <si>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</si>
  <si>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</si>
  <si>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service,Itâ€™s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</si>
  <si>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itâ€™s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</si>
  <si>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</si>
  <si>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</si>
  <si>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</si>
  <si>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</si>
  <si>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</si>
  <si>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</si>
  <si>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</si>
  <si>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</si>
  <si>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</si>
  <si>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</si>
  <si>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</si>
  <si>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didnâ€™t work on iPhone XR,https://m.media-amazon.com/images/W/WEBP_402378-T2/images/I/71qFFAlV9ZL._SY88.jpg,Look-wise,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</si>
  <si>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</si>
  <si>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</si>
  <si>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</si>
  <si>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</si>
  <si>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â‚¹7,299</t>
  </si>
  <si>
    <t>â‚¹19,125</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</si>
  <si>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</si>
  <si>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</si>
  <si>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</si>
  <si>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</si>
  <si>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ðŸ‘,Skywall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</si>
  <si>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</si>
  <si>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</si>
  <si>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</si>
  <si>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</si>
  <si>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</si>
  <si>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</si>
  <si>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</si>
  <si>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ð•µð–†ð–™ð–Žð–“ ð•®ð–ð–†ð–‰ð–ð–†,palpandia153,Arvind,Nithyadhakshina,Basha_Neerati,shaker,Amazon Customer,D Ravi</t>
  </si>
  <si>
    <t>R23CC5VDSVR49B,R1AWZE3731748T,R388KOR9TWPX5H,R2PLH1UHYDQWFA,R1B7Q58I1P83OY,R1C13PY8A3WUC5,RTEAGC48PIYAU,R2E0N8Q0ZQM9N9</t>
  </si>
  <si>
    <t>Good Stuff... Recommended!!!,Need better quality,à¤à¤• à¤®à¤œà¤¬à¥‚à¤¤ à¤ªà¥à¤°à¥‹à¤¡à¤•à¥à¤Ÿ à¤¹à¥ˆ,Good,best buy of this cable,Best for,Tough,Nil</t>
  </si>
  <si>
    <t>Good Stuff... Recommended!!!,Need better quality for changing,Good product,I bought it 7 months. Ago it still working in good condition good ðŸ˜Š,good cable to by in budjet,The cable is of very good quality. Charging speed is good for my Redmi k20 pro which support 27 watt fast charging good thing is that the battery backup improved when charge with this cable Iâ€™m really surprise I observed this with many time as I test it with with original cable and result is the same. If this is in ur budget then just buy it donâ€™t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</si>
  <si>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</si>
  <si>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</si>
  <si>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</si>
  <si>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</si>
  <si>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â‚¹325</t>
  </si>
  <si>
    <t>â‚¹1,299</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</si>
  <si>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itâ€™s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</si>
  <si>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</si>
  <si>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</si>
  <si>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</si>
  <si>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ðŸ‘Œ,Cable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</si>
  <si>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</si>
  <si>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</si>
  <si>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</si>
  <si>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</si>
  <si>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</si>
  <si>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â‚¹29,999</t>
  </si>
  <si>
    <t>â‚¹39,999</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</si>
  <si>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</si>
  <si>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</si>
  <si>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</si>
  <si>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</si>
  <si>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</si>
  <si>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â‚¹27,999</t>
  </si>
  <si>
    <t>â‚¹40,990</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</si>
  <si>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</si>
  <si>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</si>
  <si>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</si>
  <si>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</si>
  <si>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</si>
  <si>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â‚¹52,900</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</si>
  <si>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</si>
  <si>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</si>
  <si>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</si>
  <si>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</si>
  <si>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â€“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</si>
  <si>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</si>
  <si>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</si>
  <si>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</si>
  <si>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</si>
  <si>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</si>
  <si>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</si>
  <si>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</si>
  <si>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</si>
  <si>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</si>
  <si>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</si>
  <si>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</si>
  <si>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</si>
  <si>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</si>
  <si>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</si>
  <si>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</si>
  <si>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â‚¹269</t>
  </si>
  <si>
    <t>â‚¹800</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</si>
  <si>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</si>
  <si>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</si>
  <si>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</si>
  <si>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</si>
  <si>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signal.,ðŸ‘,very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</si>
  <si>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fine,ðŸ‘,like,Good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</si>
  <si>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</si>
  <si>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</si>
  <si>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</si>
  <si>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</si>
  <si>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â‚¹31,999</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</si>
  <si>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</si>
  <si>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</si>
  <si>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</si>
  <si>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</si>
  <si>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</si>
  <si>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</si>
  <si>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</si>
  <si>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</si>
  <si>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</si>
  <si>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</si>
  <si>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</si>
  <si>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</si>
  <si>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</si>
  <si>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</si>
  <si>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ðŸ‘,Value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</si>
  <si>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</si>
  <si>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</si>
  <si>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</si>
  <si>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</si>
  <si>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â‚¹18,990</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</si>
  <si>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</si>
  <si>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</si>
  <si>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</si>
  <si>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</si>
  <si>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</si>
  <si>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didnâ€™t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</si>
  <si>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</si>
  <si>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</si>
  <si>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</si>
  <si>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</si>
  <si>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â‚¹290</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</si>
  <si>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</si>
  <si>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</si>
  <si>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</si>
  <si>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</si>
  <si>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</si>
  <si>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</si>
  <si>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</si>
  <si>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</si>
  <si>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</si>
  <si>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</si>
  <si>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</si>
  <si>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</si>
  <si>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</si>
  <si>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</si>
  <si>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</si>
  <si>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</si>
  <si>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</si>
  <si>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</si>
  <si>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</si>
  <si>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</si>
  <si>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â‚¹345</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</si>
  <si>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</si>
  <si>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</si>
  <si>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</si>
  <si>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</si>
  <si>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good,à¤ à¥€à¤• à¤ à¥€à¤• à¤¹à¥ˆ</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</si>
  <si>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everâœ…,Every thing ok,Good,à¤•à¥à¤µà¤¾à¤²à¤¿à¤Ÿà¥€ à¤®à¥‡à¤‚ à¤…à¤šà¥à¤›à¤¾ à¤¨à¤¹à¥€à¤‚ à¤¹à¥ˆ à¤ªà¤° à¤¸à¤¹à¥€ à¤šà¤² à¤°à¤¹à¤¾ à¤¹à¥ˆà¥¤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</si>
  <si>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</si>
  <si>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</si>
  <si>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</si>
  <si>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</si>
  <si>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brandâ€™s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</si>
  <si>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</si>
  <si>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</si>
  <si>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</si>
  <si>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</si>
  <si>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Itâ€™s compatible with all. Itâ€™s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Iâ€™m working at night.2) The cable is flat, which is like a double-edged sword. On one hand, it comes in handy when folding it on itself and redacting into the body. But when itâ€™s not hidden and used with a laptop, with the adapter being visible, the flat cable folded sideways looks ugly.The product wouldâ€™ve been a perfect 5/5 if TP Link didnâ€™t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</si>
  <si>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</si>
  <si>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</si>
  <si>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</si>
  <si>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</si>
  <si>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â‚¹719</t>
  </si>
  <si>
    <t>ã€Power Delivery Fast Chargingã€‘: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Adapter).|ã€New C94 Connectorã€‘: This cable uses the Newest MFI Certified C94 Chip which is specially designed for fast charging, whose color is different from the previous C48 connector end. Charging Speeds 2.5Ã— Faster.|ã€Compatibility Listã€‘: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seconds.|ã€Ultra High Quality Assuranceã€‘: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</si>
  <si>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</si>
  <si>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</si>
  <si>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</si>
  <si>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donâ€™t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</si>
  <si>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brick,Donâ€™t buy if you have problem with loose pinâ€¦its pin is same as oroginal iPhone pinâ€¦but the wire quality is goodâ€¦if you want to take for thatâ€¦it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</si>
  <si>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</si>
  <si>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</si>
  <si>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</si>
  <si>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</si>
  <si>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ã€Compatibilityã€‘: Specially Designed for Fire TV Stick All New Alexa Voice Remote Control (3rd Gen)(2021 Release). (REMOTE NOT INCLUDED)|ã€3 Meters Shockproofã€‘: Durable Silicone Material can protect your remote from 3 meters high drop, effectively protects your remote from daily impact and unwanted dust and scratches.|ã€Perfect Fitã€‘: The slim and form-fitted design of the case fully protects your Fire TV Remote with minimal bulk.|ã€Accessibilityã€‘: Revised with precision cut-outs to ensure full access to all ports, buttons, and features of your Fire TV Stick 3rd Gen 2021 All New Alexa Voice Remote.|ã€Remote Loopã€‘: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</si>
  <si>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</si>
  <si>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</si>
  <si>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</si>
  <si>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</si>
  <si>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</si>
  <si>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</si>
  <si>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</si>
  <si>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</si>
  <si>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</si>
  <si>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â‚¹849</t>
  </si>
  <si>
    <t>â‚¹1,809</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</si>
  <si>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</si>
  <si>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</si>
  <si>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</si>
  <si>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</si>
  <si>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itâ€™s surprisingly charge fast then the original one go for it. ðŸ¥¹ðŸ¥¹âœŒï¸âœŒï¸,The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</si>
  <si>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</si>
  <si>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</si>
  <si>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</si>
  <si>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</si>
  <si>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</si>
  <si>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</si>
  <si>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</si>
  <si>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à¦­à¦¾à¦²à¦‡ à¦•à¦¾à¦œ à¦•à¦°à¦›à§‡, à¦ªà§Ÿà¦¸à¦¾ à¦‰à¦¸à§à¦²à¥¤,Just what I wanted.. works perfect,Great ðŸ‘,Good,Works fine with my Samsung smart TV.,Works perfectly,Not OEM. But works as expected.,Its a good buy works</t>
  </si>
  <si>
    <t>à¦à¦‡ à¦°à§‡à¦ªà§à¦²à¦¿à¦•à¦¾ à¦°à¦¿à¦®à§‹à¦Ÿ à¦¸à§‡à¦Ÿ à¦Ÿà¦¾ à¦•à¦¾à¦œ à¦•à¦°à¦›à§‡à¥¤ à¦¸à§à¦¯à¦¾à¦®à¦¸à¦¾à¦‚ à¦à¦²à¦‡à¦¡à¦¿ 4 à¦¸à¦¿à¦°à¦¿à¦œà§‡à¦° à¦Ÿà¦¿à¦­à¦¿à¥¤,I bought it forMy Samsung E4000 series LED TV. The remote works. I use it mostly to control volume and source and it does its work. Am happy with it.At first they had delivered one remote that didnâ€™t work and then I got a replacement which works as expected. Thank you!,Great ðŸ‘,Itâ€™s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</si>
  <si>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</si>
  <si>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</si>
  <si>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</si>
  <si>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</si>
  <si>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â€“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</si>
  <si>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ðŸ‘</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</si>
  <si>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</si>
  <si>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</si>
  <si>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</si>
  <si>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</si>
  <si>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bank.|ã€Short and Convenient Designã€‘: The light and space-saving 0.25M/0.83ft USB cable, itâ€™s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</si>
  <si>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</si>
  <si>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</si>
  <si>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</si>
  <si>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productâ˜‘ï¸,Good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</si>
  <si>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productâ˜‘ï¸,Good and convenient product for those who donâ€™t want long dangling wires from their power banksðŸ˜Š,I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</si>
  <si>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</si>
  <si>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</si>
  <si>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</si>
  <si>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</si>
  <si>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ã€NOTE before purchaseã€‘: This is a USB C to USB C cable, which means it has the same USB C plug on both ends, please be aware that this is not a USB C to USB A cable. Besides, you may need a USB C wall charger to charge your device.|ã€65W High Speed Chargingã€‘: Output power up to 20V 3.25A, which is ensured by high-speed safe charging, and the USB 2.0 supports data transfer speed can reach 40~60MB/S (480Mbps). NOTE: This product DO NOT support video output and monitor connection.|ã€Compatibility Listã€‘: This USB C to USB C cable compatible with Samsung Galaxy S21 S21+ / S20 S20+ S20 Ultra Note10/Note 10 Plus,S20, S21 Ultra, iPad Air 2020 10.9â€˜â€™ (Gen 4), iPad Pro 12.9'' Gen3 (2018) , iPad Pro 11'' (2018), Nexus 6P/5X , Compatible with Macbook with the original charger (View Product Description for details)|ã€Military grade materialã€‘: Strong military fiber, the most flexible, powerful and durable material, makes tensile force increased by 200%. Special Strain Relief design, can bear 10000+ bending test. Premium Aluminum housing makes the cable more durable|ã€Quick/Fast Charging ã€‘: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</si>
  <si>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</si>
  <si>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</si>
  <si>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</si>
  <si>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</si>
  <si>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</si>
  <si>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</si>
  <si>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</si>
  <si>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</si>
  <si>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</si>
  <si>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â‚¹449</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</si>
  <si>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</si>
  <si>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</si>
  <si>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</si>
  <si>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</si>
  <si>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</si>
  <si>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</si>
  <si>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</si>
  <si>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</si>
  <si>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</si>
  <si>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</si>
  <si>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</si>
  <si>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</si>
  <si>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</si>
  <si>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</si>
  <si>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â‚¹37,999</t>
  </si>
  <si>
    <t>â‚¹65,000</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</si>
  <si>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</si>
  <si>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</si>
  <si>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</si>
  <si>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</si>
  <si>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</si>
  <si>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are1â€¢ It doesn't have default option to directly start on tata sky tv, we have to select hdmi option from input menu to select tata sky which one is plugged in.2â€¢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</si>
  <si>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</si>
  <si>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</si>
  <si>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</si>
  <si>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</si>
  <si>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</si>
  <si>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</si>
  <si>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</si>
  <si>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</si>
  <si>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</si>
  <si>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</si>
  <si>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â‚¹7,390</t>
  </si>
  <si>
    <t>â‚¹20,000</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</si>
  <si>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</si>
  <si>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</si>
  <si>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</si>
  <si>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</si>
  <si>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ðŸ‘Œ,The product is great but you might get scammed on Amazon,Very good ðŸ‘,Nice tv,Budget free</t>
  </si>
  <si>
    <t>Middle class family ke liye kafi achha he, ameer log kripya doori banaye rakhen, or galat review dene se bachen.ðŸ˜¹ðŸ˜¹ðŸ˜¹,Sound quality is good ðŸ˜ŠðŸ˜Š,Tv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</si>
  <si>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</si>
  <si>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</si>
  <si>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</si>
  <si>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</si>
  <si>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â‚¹273.10</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</si>
  <si>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</si>
  <si>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</si>
  <si>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</si>
  <si>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</si>
  <si>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</si>
  <si>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â‚¹15,990</t>
  </si>
  <si>
    <t>â‚¹23,990</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</si>
  <si>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Î±5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</si>
  <si>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</si>
  <si>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</si>
  <si>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</si>
  <si>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ðŸ‘Œ ðŸ‘,Nice,It's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</si>
  <si>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12Ã—12.3.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</si>
  <si>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</si>
  <si>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</si>
  <si>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</si>
  <si>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</si>
  <si>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</si>
  <si>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</si>
  <si>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</si>
  <si>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</si>
  <si>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</si>
  <si>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ã€NOTE: REMOTE CONTROL NOT INCLUDEDã€‘|3 Meters Shockproof:Thicken layer silicone case protects against 3 meters highdrops accidental and adds grip to the remote. Adds more security for your LG AN-MR21GA Magic Remote remote from daily impact .|Protective Skin:Eco-friendly and durable silicone case materialï¼Œeffectively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</si>
  <si>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</si>
  <si>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</si>
  <si>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</si>
  <si>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ðŸ‘Œ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</si>
  <si>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</si>
  <si>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</si>
  <si>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</si>
  <si>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</si>
  <si>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</si>
  <si>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â‚¹210</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</si>
  <si>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</si>
  <si>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</si>
  <si>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</si>
  <si>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</si>
  <si>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</si>
  <si>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</si>
  <si>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</si>
  <si>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</si>
  <si>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</si>
  <si>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</si>
  <si>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</si>
  <si>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</si>
  <si>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</si>
  <si>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</si>
  <si>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</si>
  <si>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</si>
  <si>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</si>
  <si>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</si>
  <si>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</si>
  <si>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</si>
  <si>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â‚¹347</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</si>
  <si>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</si>
  <si>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</si>
  <si>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</si>
  <si>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</si>
  <si>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product.,ðŸ‘Quality,Not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</si>
  <si>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ðŸ‘ŽWhen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</si>
  <si>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</si>
  <si>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</si>
  <si>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</si>
  <si>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</si>
  <si>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</si>
  <si>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</si>
  <si>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</si>
  <si>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</si>
  <si>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</si>
  <si>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â‚¹228</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</si>
  <si>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</si>
  <si>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</si>
  <si>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</si>
  <si>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</si>
  <si>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</si>
  <si>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ðŸ‘Œ ðŸ‘.,Product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</si>
  <si>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</si>
  <si>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</si>
  <si>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</si>
  <si>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</si>
  <si>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</si>
  <si>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</si>
  <si>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</si>
  <si>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</si>
  <si>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</si>
  <si>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</si>
  <si>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</si>
  <si>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</si>
  <si>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</si>
  <si>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</si>
  <si>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</si>
  <si>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</si>
  <si>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</si>
  <si>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</si>
  <si>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</si>
  <si>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tries,à¤à¤• à¤¦à¤® à¤®à¤¸à¥à¤¤ à¤šà¤²à¤°à¤¹à¤¾ à¤¹à¥ˆ,https://m.media-amazon.com/images/I/61QADVOkXnL._SY88.jpg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</si>
  <si>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</si>
  <si>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</si>
  <si>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</si>
  <si>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</si>
  <si>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â‚¹8,499</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</si>
  <si>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</si>
  <si>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</si>
  <si>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</si>
  <si>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</si>
  <si>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</si>
  <si>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ðŸ‘ðŸ»</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</si>
  <si>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</si>
  <si>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</si>
  <si>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</si>
  <si>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</si>
  <si>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â‚¹20,990</t>
  </si>
  <si>
    <t>â‚¹44,990</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</si>
  <si>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</si>
  <si>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</si>
  <si>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</si>
  <si>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</si>
  <si>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</si>
  <si>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</si>
  <si>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</si>
  <si>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</si>
  <si>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</si>
  <si>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</si>
  <si>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â‚¹44,999</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</si>
  <si>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</si>
  <si>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</si>
  <si>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</si>
  <si>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</si>
  <si>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</si>
  <si>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â‚¹1,700</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</si>
  <si>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</si>
  <si>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</si>
  <si>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</si>
  <si>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</si>
  <si>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ðŸ‘,Does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</si>
  <si>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</si>
  <si>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</si>
  <si>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</si>
  <si>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</si>
  <si>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</si>
  <si>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â‚¹595</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</si>
  <si>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</si>
  <si>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</si>
  <si>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</si>
  <si>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</si>
  <si>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</si>
  <si>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didnâ€™t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</si>
  <si>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</si>
  <si>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</si>
  <si>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</si>
  <si>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TVÂ 32F53 (Black)</t>
  </si>
  <si>
    <t>â‚¹9,999</t>
  </si>
  <si>
    <t>â‚¹27,990</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</si>
  <si>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</si>
  <si>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</si>
  <si>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</si>
  <si>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</si>
  <si>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</si>
  <si>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ðŸ‘ðŸ‘ðŸ‘,Value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</si>
  <si>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</si>
  <si>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</si>
  <si>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</si>
  <si>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7SEVENÂ®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</si>
  <si>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</si>
  <si>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</si>
  <si>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</si>
  <si>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</si>
  <si>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meðŸ˜Š),Just works</t>
  </si>
  <si>
    <t>My LG smart 4K TVâ€™s magic remote went kaput and since LGâ€™s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</si>
  <si>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</si>
  <si>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</si>
  <si>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</si>
  <si>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</si>
  <si>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</si>
  <si>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â‚¹489</t>
  </si>
  <si>
    <t>â‚¹1,200</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</si>
  <si>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</si>
  <si>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</si>
  <si>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</si>
  <si>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</si>
  <si>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</si>
  <si>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</si>
  <si>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</si>
  <si>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</si>
  <si>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</si>
  <si>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</si>
  <si>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â‚¹23,999</t>
  </si>
  <si>
    <t>â‚¹34,990</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</si>
  <si>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</si>
  <si>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</si>
  <si>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</si>
  <si>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</si>
  <si>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ã€NOTE before purchaseã€‘: This is a USB C to USB C cable, which means it has the same USB C plug on both ends, please be aware that this is not a USB C to USB A cable. Besides, you may need a USB C wall charger to charge your device.|ã€65W High Speed Chargingã€‘: Output power up to 20V 3.25A, which is ensured by high-speed safe charging, and the USB 2.0 supports data transfer speed can reach 40~60MB/S (480Mbps). NOTE: This product DO NOT support video output and monitor connection.|ã€Compatibility Listã€‘: This USB C to USB C 2M/6ft cable compatible with Samsung Galaxy S21 S21+ / S20 S20+ S20 Ultra Note10/Note 10 Plus,S20, S21 Ultra, iPad Air 2020 10.9â€˜â€™ (Gen 4), iPad Pro 12.9'' Gen3 (2018) , iPad Pro 11'' (2018), Nexus 6P/5X , Compatible with Macbook with the original charger (View Product Description for details)|ã€Military grade materialã€‘: Strong military fiber, the most flexible, powerful and durable material, makes tensile force increased by 200%. Special Strain Relief design, can bear 10000+ bending test. Premium Aluminum housing makes the cable more durable|ã€Quick/Fast Charging ã€‘: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</si>
  <si>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</si>
  <si>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</si>
  <si>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</si>
  <si>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</si>
  <si>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</si>
  <si>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</si>
  <si>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</si>
  <si>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</si>
  <si>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</si>
  <si>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product,à¤…à¤šà¥à¤›à¤¾ à¤¹à¥ˆà¥¤,Nice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</si>
  <si>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</si>
  <si>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</si>
  <si>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</si>
  <si>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</si>
  <si>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</si>
  <si>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</si>
  <si>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</si>
  <si>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</si>
  <si>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</si>
  <si>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</si>
  <si>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ðŸ‘ŒðŸ¼  2 in 1 , budget product and durable,Good,I am not satisfied ðŸ™ˆ,Quality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</si>
  <si>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</si>
  <si>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</si>
  <si>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</si>
  <si>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</si>
  <si>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â‚¹689</t>
  </si>
  <si>
    <t>â‚¹1,500</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</si>
  <si>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</si>
  <si>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</si>
  <si>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</si>
  <si>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</si>
  <si>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iPhonesâ€™ battery health,Did not like,awesome product,Good</t>
  </si>
  <si>
    <t>https://m.media-amazon.com/images/I/71SaXlf9TZL._SY88.jpg,Small cable otherwise good,,I like the product.,Quality is good but after a month immediately I lose 9% of battery health so thatâ€™s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</si>
  <si>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</si>
  <si>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</si>
  <si>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</si>
  <si>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</si>
  <si>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â‚¹49,990</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</si>
  <si>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Î±5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</si>
  <si>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</si>
  <si>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</si>
  <si>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</si>
  <si>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</si>
  <si>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</si>
  <si>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</si>
  <si>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</si>
  <si>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</si>
  <si>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</si>
  <si>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â‚¹931</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</si>
  <si>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</si>
  <si>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</si>
  <si>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</si>
  <si>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</si>
  <si>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</si>
  <si>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â‚¹2,399</t>
  </si>
  <si>
    <t>Certified HDMI Cable: The package has an official HDMI certification label. HDMI Officially Certified Fully compliant with the HDMI Forumâ€™s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</si>
  <si>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</si>
  <si>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</si>
  <si>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</si>
  <si>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</si>
  <si>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</si>
  <si>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</si>
  <si>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</si>
  <si>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</si>
  <si>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</si>
  <si>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</si>
  <si>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</si>
  <si>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</si>
  <si>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</si>
  <si>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work,Itâ€™s Working</t>
  </si>
  <si>
    <t>The remote looks very similar to the original one. Doesnâ€™t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sturdy.,Itâ€™s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</si>
  <si>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</si>
  <si>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</si>
  <si>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</si>
  <si>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</si>
  <si>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</si>
  <si>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</si>
  <si>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</si>
  <si>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</si>
  <si>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</si>
  <si>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ã€NOTE before purchaseã€‘:This is a USB C to USB C cable, which means it has the same USB C connector on both ends, please be aware that this is not a USB C to USB A cable. So, you may need a USB C wall charger to charge your device.|ã€Fast Charging &amp; 480Mbps Data Transfer Speedã€‘: Supports QC/PD fast charging, with 65W/30W/18W USB C Power Adapters to use. Data transfer speed is up to 480Mbps between two devices, which means transferring 100 songs within seconds.|ã€Durable Nylon Braidingã€‘:The strong braided cable not only avoids the tangling but it also comes with Velcro strap so It can be wrapped up and put in a bag or pocket.|ã€65W / 3.25A Rapid Chargingã€‘ ï¼š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device.|ã€List of Compatible Devicesã€‘:This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</si>
  <si>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</si>
  <si>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</si>
  <si>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</si>
  <si>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</si>
  <si>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</si>
  <si>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</si>
  <si>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</si>
  <si>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</si>
  <si>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</si>
  <si>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â‚¹1,699</t>
  </si>
  <si>
    <t>AC1300 Lightning-Fast SpeedÂ â€” AC1300 (867 Mbps on the 5 GHz band or 400 Mbps on the 2.4 GHz band) dual-band Wi-Fi to ensure all your devices run at full speed|MU-MIMO TechnologyÂ â€” Improves the throughput and efficiency of the whole network with MU-MIMO technology|Dual-Band WirelessÂ â€” The 2.4 GHz and 5 GHz bands provide flexible connectivity, giving your devices access to the latest dual-band Wi-Fi router for faster speed and extended range|High-Gain AntennasÂ â€” Advanced external high-gain antennas greatly enhance the reception and transmission signal strength of the USB adapter|Supports the Latest Operating SystemsÂ â€” Fully compatible with Windows 11/10/8.1/8/7/XP andÂ Mac OS 10.15 and earlier|In an unlikely case of product quality related issue, we may ask you to reach out to brandâ€™s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</si>
  <si>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</si>
  <si>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</si>
  <si>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</si>
  <si>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</si>
  <si>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â‚¹655</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</si>
  <si>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</si>
  <si>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</si>
  <si>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</si>
  <si>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</si>
  <si>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</si>
  <si>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</si>
  <si>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</si>
  <si>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</si>
  <si>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</si>
  <si>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</si>
  <si>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â‚¹749</t>
  </si>
  <si>
    <t>â‚¹1,339</t>
  </si>
  <si>
    <t>150 Mbps Wi-Fi â€”â€” Exceptional wireless speed up to 150Mbps brings best experience for video streaming or internet calls|Easy Set up â€”â€” Easy wireless security encryption at a push of the WPS button|Antenna â€”â€” 4dBi detachable Omni Directional antenna, remarkably strengthen signal power of the USB adapter|Compatibility â€”â€” Windows 11/10/8.1/8/7/XP, Mac OS 10.15 and earlier, Linux|Interface â€”â€” USB 2.0|In an unlikely case of product quality related issue, we may ask you to reach out to brandâ€™s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</si>
  <si>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</si>
  <si>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</si>
  <si>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</si>
  <si>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</si>
  <si>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</si>
  <si>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</si>
  <si>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</si>
  <si>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</si>
  <si>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</si>
  <si>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</si>
  <si>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</si>
  <si>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</si>
  <si>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</si>
  <si>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</si>
  <si>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â‚¹195</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</si>
  <si>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</si>
  <si>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</si>
  <si>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</si>
  <si>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</si>
  <si>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</si>
  <si>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doesnâ€™t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</si>
  <si>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</si>
  <si>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</si>
  <si>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</si>
  <si>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</si>
  <si>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</si>
  <si>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</si>
  <si>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</si>
  <si>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</si>
  <si>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canâ€™t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donâ€™t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</si>
  <si>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</si>
  <si>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</si>
  <si>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</si>
  <si>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</si>
  <si>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</si>
  <si>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</si>
  <si>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</si>
  <si>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</si>
  <si>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ðŸ‘Œ,So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</si>
  <si>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</si>
  <si>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</si>
  <si>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</si>
  <si>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</si>
  <si>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</si>
  <si>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</si>
  <si>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â‚¹416</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</si>
  <si>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</si>
  <si>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</si>
  <si>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</si>
  <si>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</si>
  <si>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</si>
  <si>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</si>
  <si>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</si>
  <si>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</si>
  <si>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</si>
  <si>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</si>
  <si>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â‚¹368</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</si>
  <si>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</si>
  <si>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</si>
  <si>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</si>
  <si>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</si>
  <si>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</si>
  <si>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Itâ€™s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</si>
  <si>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</si>
  <si>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</si>
  <si>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</si>
  <si>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</si>
  <si>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â‚¹29,990</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</si>
  <si>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</si>
  <si>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</si>
  <si>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</si>
  <si>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</si>
  <si>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money,Canâ€™t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</si>
  <si>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canâ€™t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32â€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</si>
  <si>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</si>
  <si>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</si>
  <si>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</si>
  <si>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</si>
  <si>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</si>
  <si>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</si>
  <si>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</si>
  <si>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</si>
  <si>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</si>
  <si>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â‚¹15,490</t>
  </si>
  <si>
    <t>â‚¹20,900</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</si>
  <si>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</si>
  <si>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</si>
  <si>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</si>
  <si>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</si>
  <si>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</si>
  <si>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</si>
  <si>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</si>
  <si>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</si>
  <si>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</si>
  <si>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</si>
  <si>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</si>
  <si>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</si>
  <si>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</si>
  <si>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</si>
  <si>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</si>
  <si>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ðŸŽ§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</si>
  <si>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</si>
  <si>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</si>
  <si>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</si>
  <si>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7SEVENÂ® Compatible for Tata Sky Remote Original Set TopÂ 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</si>
  <si>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</si>
  <si>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</si>
  <si>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</si>
  <si>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</si>
  <si>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</si>
  <si>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</si>
  <si>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</si>
  <si>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</si>
  <si>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</si>
  <si>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</si>
  <si>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</si>
  <si>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</si>
  <si>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</si>
  <si>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</si>
  <si>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</si>
  <si>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</si>
  <si>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â‚¹9,490</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</si>
  <si>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</si>
  <si>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</si>
  <si>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</si>
  <si>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</si>
  <si>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</si>
  <si>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itâ€™s very helpful for their studies. Now students connect themselves more to the world.ðŸ˜Š,I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180Â°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90Â°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</si>
  <si>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</si>
  <si>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</si>
  <si>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</si>
  <si>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</si>
  <si>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â‚¹637</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</si>
  <si>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</si>
  <si>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</si>
  <si>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</si>
  <si>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</si>
  <si>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</si>
  <si>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ðŸ‘,This is really a good quality cable , itâ€™s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</si>
  <si>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</si>
  <si>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</si>
  <si>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</si>
  <si>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7SEVENÂ®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</si>
  <si>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</si>
  <si>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</si>
  <si>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</si>
  <si>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</si>
  <si>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</si>
  <si>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</si>
  <si>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</si>
  <si>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</si>
  <si>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</si>
  <si>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</si>
  <si>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â‚¹1,089</t>
  </si>
  <si>
    <t>â‚¹1,600</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</si>
  <si>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doesnâ€™t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</si>
  <si>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</si>
  <si>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</si>
  <si>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</si>
  <si>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</si>
  <si>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letâ€™s see in few months. The sound quality is satisfactory. There is a reduction in sound which is expected during conversion anyway.  But considering the price itâ€™s negligible. Overall a good buy. Will recommend this one especially for TVâ€™s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</si>
  <si>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</si>
  <si>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</si>
  <si>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</si>
  <si>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</si>
  <si>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âœ…ã€Fast Charge &amp; Data Syncã€‘: Fast charge&amp; data transfer USB A to USB C, conforming to the USB Type C Specification version 1.1, 56kilohm, which ensure a safe charging at 4.8A Maximum. Charging and syncing 2 in 1, data transfer speed up to 480Mbps.|âœ…ã€Extreme Durabilityã€‘: Over 10000 bending tests,This type c cable is far more durable than the same price, Premium nylon braided type c cable adds additional durability and tangle free.|âœ…ã€Short and Convenient Designã€‘: The light and space-saving 1ft USB Type C cable, itâ€™s perfect for your power bank, the office desk, always keep your space tidy, super easy to carry and convenient for traveling, making your life more convenient.|âœ…ã€Wide Compatibilityã€‘: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</si>
  <si>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</si>
  <si>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</si>
  <si>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</si>
  <si>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bike,Excellent,ðŸ‘</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</si>
  <si>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â‚¹309]_______________________________________________________________________________________Long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â‚¹300+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</si>
  <si>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</si>
  <si>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</si>
  <si>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</si>
  <si>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</si>
  <si>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</si>
  <si>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</si>
  <si>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</si>
  <si>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</si>
  <si>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</si>
  <si>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wonâ€™t be affected by daily rough usage.|Ideal Length - It has an ideal length of 1.5 meters which is super convenient to use.|Made in India - This product is made in India at the Ambraneâ€™s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</si>
  <si>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</si>
  <si>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</si>
  <si>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</si>
  <si>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Quality is good,Very sturdy,Very Good Item for the price offered,This lightening cable support data transfer as well got this at â‚¹99,Lightning cable,worst product.,Great,It's very good product I really happy it's quality was amazing thankyou Amazon</t>
  </si>
  <si>
    <t>Good oneâ€¦.,Very good sturdy,I am using this in the car and work fine for far, writing this review after 2 weeks.,This cable charge as well transfer data without even any mfi certified,Very Happy with this one,my cable stopped working in a week.,WorthðŸŒ±,This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</si>
  <si>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</si>
  <si>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</si>
  <si>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</si>
  <si>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</si>
  <si>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</si>
  <si>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</si>
  <si>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</si>
  <si>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</si>
  <si>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</si>
  <si>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</si>
  <si>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</si>
  <si>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</si>
  <si>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</si>
  <si>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</si>
  <si>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</si>
  <si>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</si>
  <si>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</si>
  <si>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</si>
  <si>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TV.,WorkingðŸ‘,Overall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</si>
  <si>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</si>
  <si>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</si>
  <si>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</si>
  <si>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</si>
  <si>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</si>
  <si>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</si>
  <si>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</si>
  <si>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</si>
  <si>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</si>
  <si>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</si>
  <si>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</si>
  <si>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</si>
  <si>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</si>
  <si>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</si>
  <si>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</si>
  <si>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</si>
  <si>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</si>
  <si>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</si>
  <si>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</si>
  <si>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</si>
  <si>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â‚¹12,499</t>
  </si>
  <si>
    <t>â‚¹22,990</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</si>
  <si>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</si>
  <si>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</si>
  <si>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</si>
  <si>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</si>
  <si>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</si>
  <si>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</si>
  <si>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</si>
  <si>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</si>
  <si>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</si>
  <si>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</si>
  <si>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</si>
  <si>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</si>
  <si>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</si>
  <si>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</si>
  <si>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</si>
  <si>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</si>
  <si>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</si>
  <si>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</si>
  <si>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</si>
  <si>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</si>
  <si>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â‚¹2,499</t>
  </si>
  <si>
    <t>UltimateÂ Wi-Fi SpeedÂ â€”â€” AC1300 (400 Mpbs on 2.4GHz band and 867 Mbps on 5GHz band) wireless speed with the next generation Wi-Fi - 802.11ac|Dual Band WirelessÂ â€”â€” 2.4GHz and 5GHz band for flexible connectivity|Mini designÂ â€”â€” Mini-sized design for convenient portability with a reliable high performance|Super Speed USB 3.0 Port â€”â€” Up to 10x faster transfer speeds than USB 2.0|MU-MIMOÂ â€”â€” Delivers highly efficient wireless connection|Supported Operating SystemÂ â€”â€”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</si>
  <si>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</si>
  <si>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</si>
  <si>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</si>
  <si>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</si>
  <si>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Iâ€™m using this dongle with wifi5 and frankly, I did not notice a difference.,I just connect with my iPhone hotspot to pc nd itâ€™s so nice very fast,Hello guys I bought this product from Amazon and it was a very fast delivery as It was easy installation  less than two Minutes  it gives the best signal of 5G and 4G so it wonâ€™t be hassle to install itâ€™s the product for guys who donâ€™t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</si>
  <si>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</si>
  <si>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</si>
  <si>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</si>
  <si>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</si>
  <si>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â‚¹47,990</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</si>
  <si>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</si>
  <si>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</si>
  <si>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</si>
  <si>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</si>
  <si>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</si>
  <si>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</si>
  <si>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</si>
  <si>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</si>
  <si>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</si>
  <si>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</si>
  <si>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</si>
  <si>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</si>
  <si>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</si>
  <si>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</si>
  <si>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</si>
  <si>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</si>
  <si>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</si>
  <si>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</si>
  <si>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</si>
  <si>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</si>
  <si>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</si>
  <si>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</si>
  <si>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</si>
  <si>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</si>
  <si>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</si>
  <si>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</si>
  <si>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</si>
  <si>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</si>
  <si>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</si>
  <si>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ã€Powerful compatibilityã€‘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drivers|ã€Ultra High Speedã€‘The USB WiFi adapter is equipped with 802.11n WiFi technology for faster speed and dual band, reducing interference and avoiding unexpected connection breaks or signal loss. Maximum speed up to 600 Mbpsat 2.4GHz, ideal for movies, HD video streaming, online gaming and video chatting.|ã€Support any WiFi router and AP modeã€‘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stronger.|ã€Mini WiFi Dongle Designã€‘Super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</si>
  <si>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</si>
  <si>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</si>
  <si>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</si>
  <si>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</si>
  <si>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drivers.ðŸ‘ðŸ‘ðŸ‘ðŸ‘ðŸ‘ðŸ‘ðŸ‘ðŸ‘ðŸ‘ðŸ‘ðŸ‘ðŸ‘,good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</si>
  <si>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</si>
  <si>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</si>
  <si>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</si>
  <si>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</si>
  <si>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â‚¹88</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</si>
  <si>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</si>
  <si>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didnâ€™t work on iPhone XR,https://m.media-amazon.com/images/W/WEBP_402378-T1/images/I/71qFFAlV9ZL._SY88.jpg,Look-wise,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</si>
  <si>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</si>
  <si>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</si>
  <si>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</si>
  <si>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</si>
  <si>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ã€High Charging Speed 65Wã€‘: Output power up to 20V 3.25A, which is ensured by high-speed and safe charging, and the USB 2.0 supports data transfer speed which can reach 40~60MB/S (480Mbps).|ã€Kindly NOTE before you purchaseã€‘:This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connection.|ã€High Quality Type C to C cableã€‘: Its user-friendly design helps you to insert the connector in the right way all the time. This cable will be the right choice for a durable and cost-effective USB-C to USB-C cord/ Type C to Type C cord.|ã€3A Fast Charging ã€‘ï¼š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56KÎ©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</si>
  <si>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</si>
  <si>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</si>
  <si>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</si>
  <si>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</si>
  <si>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â‚¹57.89</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</si>
  <si>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</si>
  <si>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</si>
  <si>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</si>
  <si>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</si>
  <si>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7SEVENÂ®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</si>
  <si>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</si>
  <si>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</si>
  <si>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</si>
  <si>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</si>
  <si>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</si>
  <si>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</si>
  <si>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</si>
  <si>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</si>
  <si>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</si>
  <si>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</si>
  <si>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â‚¹205</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</si>
  <si>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</si>
  <si>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</si>
  <si>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</si>
  <si>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</si>
  <si>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</si>
  <si>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</si>
  <si>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</si>
  <si>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</si>
  <si>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</si>
  <si>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</si>
  <si>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</si>
  <si>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</si>
  <si>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</si>
  <si>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</si>
  <si>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</si>
  <si>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</si>
  <si>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</si>
  <si>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</si>
  <si>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</si>
  <si>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</si>
  <si>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</si>
  <si>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</si>
  <si>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</si>
  <si>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</si>
  <si>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</si>
  <si>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Itâ€™s not super fast like your regular iPhone charger but it does the job well. Compatible with portable charger also,Nice cable , length is very well good ,But charging speed is little bit slow otherwise good. Go for itðŸ˜Œ,Writing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</si>
  <si>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</si>
  <si>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</si>
  <si>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</si>
  <si>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</si>
  <si>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â‚¹949</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</si>
  <si>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</si>
  <si>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</si>
  <si>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</si>
  <si>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</si>
  <si>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</si>
  <si>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designâ€”easily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</si>
  <si>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</si>
  <si>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</si>
  <si>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</si>
  <si>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ðŸ˜Ž,Gud data cabel....,Very good USB C TO USB C Cable .The one does not entangle to develop fold leading to cracks and cuts,Best,Rigid and high quality,Super durable,Great i have been using for 6 month</t>
  </si>
  <si>
    <t>Good product ðŸ‘ðŸ»,Nice products and easy to use.very good quality and the product is very good ðŸ˜Š,,Simply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</si>
  <si>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</si>
  <si>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</si>
  <si>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</si>
  <si>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</si>
  <si>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â‚¹485</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</si>
  <si>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</si>
  <si>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</si>
  <si>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</si>
  <si>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</si>
  <si>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</si>
  <si>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</si>
  <si>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</si>
  <si>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</si>
  <si>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</si>
  <si>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</si>
  <si>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</si>
  <si>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</si>
  <si>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</si>
  <si>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</si>
  <si>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</si>
  <si>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â‚¹379</t>
  </si>
  <si>
    <t>ã€NOTE before purchaseã€‘: This is a USB-C to USB-C cable, which means it has the same USB C plug on both ends, please be aware that this is not a USB-C to USB-A cable. Besides, you may need a USB C wall charger to charge your device.|ã€65W High Speed Chargingã€‘: Output power up to 20V 3.25A, which is ensured by high-speed safe charging, and the USB 2.0 supports data transfer speed can reach 40~60MB/S (480Mbps). NOTE: This product DO NOT support video output and monitor connection.|ã€Compatibility Listã€‘: This USB C to USB C cable compatible with Samsung Galaxy S21 S21+ / S20 S20+ S20 Ultra Note10/Note 10 Plus,S20, S21 Ultra, iPad Air 2020 10.9â€˜â€™ (Gen 4), iPad Pro 12.9'' Gen3 (2018) , iPad Pro 11'' (2018), Nexus 6P/5X , Compatible with Macbook with the original charger (View Product Description for details)|ã€Military grade materialã€‘: Strong military fiber, the most flexible, powerful and durable material, makes tensile force increased by 200%. Special Strain Relief design, can bear 10000+ bending test. Premium Aluminum housing makes the cable more durable|ã€Quick/Fast Charging ã€‘: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</si>
  <si>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</si>
  <si>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</si>
  <si>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</si>
  <si>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</si>
  <si>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â‚¹8,990</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</si>
  <si>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</si>
  <si>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</si>
  <si>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</si>
  <si>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</si>
  <si>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â˜ºï¸ðŸ‘,i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</si>
  <si>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ðŸ˜ŒðŸ‘,very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</si>
  <si>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</si>
  <si>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</si>
  <si>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</si>
  <si>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</si>
  <si>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â‚¹486</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</si>
  <si>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</si>
  <si>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</si>
  <si>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</si>
  <si>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</si>
  <si>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</si>
  <si>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â‚¹5,699</t>
  </si>
  <si>
    <t>â‚¹11,000</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</si>
  <si>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</si>
  <si>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ðŸ‘ Performance but picture &amp; audio not good,https://m.media-amazon.com/images/W/WEBP_402378-T2/images/I/61QvXYP2McL._SY88.jpg,Good,Tv is great but the installation guy asked me for 400â‚¹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</si>
  <si>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</si>
  <si>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</si>
  <si>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</si>
  <si>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</si>
  <si>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â‚¹709</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</si>
  <si>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</si>
  <si>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</si>
  <si>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</si>
  <si>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</si>
  <si>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</si>
  <si>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Does not always accurately read on PC,Working fine for last 3 years,I purchased this cable to connect apple car play.Its working.,Charges fast. Better than iphone original cable as it wont bend or cut down at the joints. Bought in lightning deal for â‚¹699,Good one, fast charger,Highly recommended,Good quite,Long lasting</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</si>
  <si>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</si>
  <si>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</si>
  <si>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</si>
  <si>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</si>
  <si>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â‚¹70,900</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</si>
  <si>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</si>
  <si>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</si>
  <si>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</si>
  <si>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</si>
  <si>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</si>
  <si>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</si>
  <si>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</si>
  <si>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</si>
  <si>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ðŸ‘,Works fine with Vu smart TV,Good Product. Suitable for VU,Ok, Quality can be improved</t>
  </si>
  <si>
    <t>Not as good as the original remote, but does the job. Really happy with this product,Very light,Good one, working as expected.,Good product,Nice product.....ðŸ‘Œ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</si>
  <si>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</si>
  <si>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</si>
  <si>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</si>
  <si>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</si>
  <si>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â‚¹320</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</si>
  <si>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</si>
  <si>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</si>
  <si>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</si>
  <si>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</si>
  <si>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</si>
  <si>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</si>
  <si>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</si>
  <si>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</si>
  <si>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</si>
  <si>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</si>
  <si>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â‚¹549</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</si>
  <si>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</si>
  <si>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</si>
  <si>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</si>
  <si>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</si>
  <si>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</si>
  <si>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</si>
  <si>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</si>
  <si>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</si>
  <si>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</si>
  <si>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</si>
  <si>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â‚¹129</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</si>
  <si>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</si>
  <si>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</si>
  <si>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</si>
  <si>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</si>
  <si>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</si>
  <si>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â‚¹35,999</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</si>
  <si>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ðŸ‘</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</si>
  <si>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</si>
  <si>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</si>
  <si>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</si>
  <si>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â€“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</si>
  <si>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</si>
  <si>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</si>
  <si>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</si>
  <si>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</si>
  <si>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</si>
  <si>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Appleâ€™s charging cable. This isnâ€™t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</si>
  <si>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</si>
  <si>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</si>
  <si>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</si>
  <si>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</si>
  <si>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â‚¹225</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</si>
  <si>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</si>
  <si>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</si>
  <si>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</si>
  <si>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</si>
  <si>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</si>
  <si>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</si>
  <si>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</si>
  <si>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</si>
  <si>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</si>
  <si>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</si>
  <si>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â‚¹547</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</si>
  <si>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</si>
  <si>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</si>
  <si>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</si>
  <si>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</si>
  <si>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product,ðŸ‘ŒðŸ»Fit, ðŸ‘ðŸ»cost wise, ðŸ‘ðŸ»ðŸ‘ðŸ»material.,Wonderful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</si>
  <si>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</si>
  <si>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</si>
  <si>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</si>
  <si>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</si>
  <si>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</si>
  <si>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â‚¹259</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</si>
  <si>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</si>
  <si>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</si>
  <si>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</si>
  <si>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</si>
  <si>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</si>
  <si>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</si>
  <si>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</si>
  <si>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</si>
  <si>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</si>
  <si>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</si>
  <si>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â‚¹239</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</si>
  <si>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</si>
  <si>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</si>
  <si>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</si>
  <si>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</si>
  <si>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</si>
  <si>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ðŸ‘.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</si>
  <si>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</si>
  <si>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</si>
  <si>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</si>
  <si>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</si>
  <si>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</si>
  <si>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</si>
  <si>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</si>
  <si>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</si>
  <si>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</si>
  <si>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</si>
  <si>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</si>
  <si>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</si>
  <si>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</si>
  <si>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</si>
  <si>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â‚¹467</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</si>
  <si>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</si>
  <si>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</si>
  <si>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</si>
  <si>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</si>
  <si>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ðŸ‘,Good quality product my solve screen onn off,Ok,This cable support HDMI arc, but each time we have to select port in TV</t>
  </si>
  <si>
    <t>Perfect hdmi cable for boat soundbar and lg smart tv,This product is overpriced,Value for money &amp; good quality product,Quality product,Good ðŸ‘,Good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</si>
  <si>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</si>
  <si>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</si>
  <si>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</si>
  <si>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</si>
  <si>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</si>
  <si>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</si>
  <si>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</si>
  <si>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</si>
  <si>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</si>
  <si>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</si>
  <si>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</si>
  <si>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</si>
  <si>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</si>
  <si>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</si>
  <si>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â‚¹11,990</t>
  </si>
  <si>
    <t>â‚¹31,990</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</si>
  <si>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</si>
  <si>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</si>
  <si>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</si>
  <si>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</si>
  <si>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it,https://m.media-amazon.com/images/I/71R-NmGhkYL._SY88.jpg,,Itâ€™s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</si>
  <si>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</si>
  <si>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</si>
  <si>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</si>
  <si>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</si>
  <si>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</si>
  <si>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</si>
  <si>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</si>
  <si>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</si>
  <si>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</si>
  <si>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</si>
  <si>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</si>
  <si>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</si>
  <si>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</si>
  <si>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forÂ Fast Charging &amp; Data Sync USB Cable Compatible for iPhone 5/5s/6/6S/7/7+/8/8+/10/11, iPad Air/Mini, iPod and iOS Devices (1 M)</t>
  </si>
  <si>
    <t>â‚¹252</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</si>
  <si>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</si>
  <si>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</si>
  <si>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</si>
  <si>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</si>
  <si>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markâ€¦one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</si>
  <si>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fine.,Itâ€™s not a fast charger, infact the charging works only one side. Doesnâ€™t work as a data cable as wel. Wouldnâ€™t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</si>
  <si>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</si>
  <si>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</si>
  <si>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</si>
  <si>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</si>
  <si>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â‚¹204</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</si>
  <si>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</si>
  <si>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</si>
  <si>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</si>
  <si>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</si>
  <si>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</si>
  <si>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</si>
  <si>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</si>
  <si>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</si>
  <si>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</si>
  <si>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</si>
  <si>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â‚¹6,490</t>
  </si>
  <si>
    <t>â‚¹9,990</t>
  </si>
  <si>
    <t>ðŸ’–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leisure.|ðŸ’–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projectors.|ðŸ’¡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23.6ft.|âœ”ï¸[Multiple Devices Connection &amp; Wide Application] Equipped with HDMI, USB, and AV interfaces, pixel projector works perfectly with smartphones, iPads, laptops, TV boxes, DVD players, PS4, USB flash disks etc. It can be applied to home theaters, video games, parties and outdoor activities. âœ¦âœ¦When connect with phone, please purchase an extra HDMI adapter.|âœ”ï¸[1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</si>
  <si>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</si>
  <si>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</si>
  <si>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</si>
  <si>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ðŸ”¥ðŸ”¥,Recently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</si>
  <si>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Iâ€™m really satisfied with the purchase! â¤ï¸,I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</si>
  <si>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</si>
  <si>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</si>
  <si>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</si>
  <si>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7SEVENÂ® Compatible Tata Sky Remote Control Replacement of Original dth SD HD tata Play Set top Box Remote - IR Learning Universal Remote for Any Brand TV - Pairing Must</t>
  </si>
  <si>
    <t>â‚¹235</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</si>
  <si>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Itâ€™s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</si>
  <si>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</si>
  <si>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</si>
  <si>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</si>
  <si>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</si>
  <si>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</si>
  <si>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</si>
  <si>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</si>
  <si>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</si>
  <si>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</si>
  <si>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</si>
  <si>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</si>
  <si>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</si>
  <si>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</si>
  <si>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</si>
  <si>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</si>
  <si>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</si>
  <si>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</si>
  <si>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</si>
  <si>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</si>
  <si>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Itâ€™s durable and charging power is also good.RecommendedðŸ‘</t>
  </si>
  <si>
    <t>https://m.media-amazon.com/images/I/31f4cZdDnJL._SX300_SY300_QL70_FMwebp_.jpg</t>
  </si>
  <si>
    <t>https://www.amazon.in/Amazon-Basics-Lightning-Certified-Charging/dp/B0B8SSZ76F/ref=sr_1_234?qid=1672909135&amp;s=electronics&amp;sr=1-234</t>
  </si>
  <si>
    <t>B0841KQR1Z</t>
  </si>
  <si>
    <t>Crypoâ„¢ Universal Remote Compatible with Tata Sky Universal HD &amp; SD Set top Box (Also Works with All TV)</t>
  </si>
  <si>
    <t>â˜› Compatible With Tata Sky SD / HD / HD+ Plus / 4K DTH Set Top Box.|â˜›This is a Universal Tata Sky Remote - Also Works with All LED LCD TV (Pairing Required in some models)|â˜› Please note: This is NOT a TataSky Recording Remote.|â˜› For best performance, please insert new batteries before using (Batteries Not Included)|â˜›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</si>
  <si>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</si>
  <si>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</si>
  <si>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</si>
  <si>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</si>
  <si>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fragile.,ðŸ‘Œ,Good,à¤®à¥ˆà¤‚à¤¨à¥‡ tata play à¤•à¤¾ remote à¤®à¤‚à¤—à¤µà¤¾à¤¯à¤¾ à¤¥à¤¾. à¤ªà¤° à¤µà¥‹ à¤•à¤¾à¤® à¤¨à¤¹à¥€à¤‚ à¤•à¤° à¤°à¤¹à¤¾ à¤¥à¤¾. à¤«à¤¿à¤° à¤°à¤¿à¤Ÿà¤°à¥à¤¨ à¤•à¥‡ à¤²à¤¿à¤ apply à¤•à¤¿à¤¯à¤¾. à¤†à¤œ 19 à¤¦à¤¿à¤¨ à¤¹à¥‹ à¤—à¤ à¤¨à¤¾ à¤¹à¥€ remote à¤®à¤¿à¤²à¤¾ à¤”à¤° à¤¨à¤¾ à¤¹à¥€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</si>
  <si>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</si>
  <si>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</si>
  <si>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</si>
  <si>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</si>
  <si>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â‚¹16,990</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</si>
  <si>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</si>
  <si>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</si>
  <si>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</si>
  <si>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</si>
  <si>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</si>
  <si>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good,,Good,à¤…à¤šà¥à¤›à¤¾,Only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</si>
  <si>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</si>
  <si>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</si>
  <si>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</si>
  <si>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</si>
  <si>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â‚¹59,999</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</si>
  <si>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ï½œHands-free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</si>
  <si>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</si>
  <si>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</si>
  <si>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</si>
  <si>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</si>
  <si>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</si>
  <si>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</si>
  <si>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</si>
  <si>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</si>
  <si>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</si>
  <si>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â‚¹173</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</si>
  <si>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</si>
  <si>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</si>
  <si>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</si>
  <si>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</si>
  <si>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</si>
  <si>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</si>
  <si>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</si>
  <si>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</si>
  <si>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</si>
  <si>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</si>
  <si>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</si>
  <si>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â‚¹600</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</si>
  <si>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</si>
  <si>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</si>
  <si>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</si>
  <si>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</si>
  <si>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</si>
  <si>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</si>
  <si>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</si>
  <si>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</si>
  <si>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</si>
  <si>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</si>
  <si>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â‚¹848.99</t>
  </si>
  <si>
    <t>â‚¹1,490</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</si>
  <si>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</si>
  <si>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</si>
  <si>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</si>
  <si>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</si>
  <si>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</si>
  <si>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ðŸ˜‘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</si>
  <si>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</si>
  <si>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</si>
  <si>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</si>
  <si>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</si>
  <si>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</si>
  <si>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</si>
  <si>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</si>
  <si>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</si>
  <si>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</si>
  <si>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</si>
  <si>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</si>
  <si>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</si>
  <si>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</si>
  <si>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</si>
  <si>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</si>
  <si>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</si>
  <si>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</si>
  <si>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</si>
  <si>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</si>
  <si>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+- 15Â° (Up / Down) | Swivel Rotation : +/- 90Â°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Youâ€™re Premium Television And Monitor Screens. Maximum Weight Loading Capacity Of 10 Kgâ€™s.|Easy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</si>
  <si>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</si>
  <si>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</si>
  <si>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</si>
  <si>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</si>
  <si>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down.ðŸ‘ðŸ»,Self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</si>
  <si>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</si>
  <si>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</si>
  <si>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</si>
  <si>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</si>
  <si>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Isnâ€™t it frustrating when we are in a hurry to charge our devices, and while pulling out the charger find it all entangled up? This is why we came up with this feature that will not only make charging hassle free but also ensure the cableâ€™s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</si>
  <si>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</si>
  <si>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</si>
  <si>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</si>
  <si>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</si>
  <si>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goatðŸ˜‚Then I bought one new.,Best quality cable at best price,Short review: Go for it if you are looking for a C2C charging cable at 60W or less. Sturdy and stylish with an added advantage of 90Â° connectors.[Deal price: â‚¹139]Long review:I have been using Portronics products lately and I have to appreciate the quality and innovation they bring to the end users.Products I own from Portronics: â€¢ My Buddy k3 â€¢ Brillo 3 â€¢ Power Plate 7 â€¢ Mobot one â€¢ Clamp M â€¢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90Â°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</si>
  <si>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</si>
  <si>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</si>
  <si>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</si>
  <si>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</si>
  <si>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</si>
  <si>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â‚¹1,249</t>
  </si>
  <si>
    <t>â‚¹2,299</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</si>
  <si>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</si>
  <si>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</si>
  <si>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</si>
  <si>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</si>
  <si>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</si>
  <si>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</si>
  <si>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</si>
  <si>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</si>
  <si>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</si>
  <si>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</si>
  <si>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â‚¹213</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</si>
  <si>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</si>
  <si>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</si>
  <si>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</si>
  <si>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</si>
  <si>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</si>
  <si>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itâ€™s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</si>
  <si>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</si>
  <si>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</si>
  <si>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</si>
  <si>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</si>
  <si>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</si>
  <si>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</si>
  <si>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</si>
  <si>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</si>
  <si>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</si>
  <si>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Superbâ€¦ am writing this after 2 months usageâ€¦ simply super productâ€¦ should go blindlyâ€¦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</si>
  <si>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</si>
  <si>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</si>
  <si>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</si>
  <si>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Rtsâ„¢ High Speed 3D Full HD 1080p Support (10 Meters) HDMI Male to HDMI Male Cable TV Lead 1.4V for All Hdmi Devices- Black (10M - 30 FEET)</t>
  </si>
  <si>
    <t>â‚¹598</t>
  </si>
  <si>
    <t>â‚¹4,999</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</si>
  <si>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</si>
  <si>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</si>
  <si>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</si>
  <si>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</si>
  <si>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</si>
  <si>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</si>
  <si>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</si>
  <si>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</si>
  <si>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</si>
  <si>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</si>
  <si>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â‚¹1,749</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</si>
  <si>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</si>
  <si>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</si>
  <si>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</si>
  <si>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</si>
  <si>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</si>
  <si>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months,BoatðŸ’•,Nice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</si>
  <si>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</si>
  <si>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</si>
  <si>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</si>
  <si>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</si>
  <si>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</si>
  <si>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</si>
  <si>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</si>
  <si>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</si>
  <si>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</si>
  <si>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</si>
  <si>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</si>
  <si>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</si>
  <si>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</si>
  <si>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</si>
  <si>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</si>
  <si>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â‚¹1,100</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</si>
  <si>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</si>
  <si>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</si>
  <si>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</si>
  <si>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</si>
  <si>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</si>
  <si>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</si>
  <si>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</si>
  <si>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</si>
  <si>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</si>
  <si>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</si>
  <si>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â‚¹49,999</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</si>
  <si>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</si>
  <si>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</si>
  <si>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</si>
  <si>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</si>
  <si>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ðŸ’°,Display and build,Good Sound and pictures,Good product ðŸ‘,Good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</si>
  <si>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</si>
  <si>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</si>
  <si>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</si>
  <si>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</si>
  <si>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</si>
  <si>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â‚¹56,790</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</si>
  <si>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</si>
  <si>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</si>
  <si>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</si>
  <si>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</si>
  <si>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ðŸ‘,Sound quality not good,Appropriate,Good</t>
  </si>
  <si>
    <t>Itâ€™s doesnâ€™t support Alexa (What is mentioned in product description, itâ€™s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</si>
  <si>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</si>
  <si>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</si>
  <si>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</si>
  <si>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</si>
  <si>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</si>
  <si>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</si>
  <si>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</si>
  <si>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</si>
  <si>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</si>
  <si>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getðŸ‘ðŸ‘,No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</si>
  <si>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</si>
  <si>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</si>
  <si>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</si>
  <si>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</si>
  <si>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â‚¹128.31</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</si>
  <si>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</si>
  <si>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</si>
  <si>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</si>
  <si>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</si>
  <si>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</si>
  <si>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</si>
  <si>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</si>
  <si>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</si>
  <si>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ðŸ‘,works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think.Itâ€™s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</si>
  <si>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</si>
  <si>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</si>
  <si>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</si>
  <si>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7SEVENÂ®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</si>
  <si>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</si>
  <si>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</si>
  <si>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</si>
  <si>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</si>
  <si>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canâ€™t find the original this comes handy.,No voice communication,Acceptable for the price,Bad finish, but good product,No,voice recognition is not available,Nice Remote,worked find keys are hard</t>
  </si>
  <si>
    <t>Just got delivered, thereâ€™s lag in remote, it takes like 2-3 secs after pressing the remote key.Like I said, when you canâ€™t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</si>
  <si>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</si>
  <si>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</si>
  <si>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</si>
  <si>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</si>
  <si>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</si>
  <si>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</si>
  <si>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</si>
  <si>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</si>
  <si>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ðŸ‘,Nice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</si>
  <si>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ðŸ™‚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</si>
  <si>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</si>
  <si>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</si>
  <si>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</si>
  <si>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</si>
  <si>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â‚¹254</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</si>
  <si>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itâ€™s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</si>
  <si>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</si>
  <si>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</si>
  <si>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</si>
  <si>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</si>
  <si>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descriptionItâ€™s not 6ft cable,Better to use original item,Just bought it so not sure of durability or sturdiness but it was very cheap and so wasnâ€™t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</si>
  <si>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</si>
  <si>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</si>
  <si>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</si>
  <si>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</si>
  <si>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</si>
  <si>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â‚¹795</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</si>
  <si>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</si>
  <si>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</si>
  <si>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</si>
  <si>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</si>
  <si>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</si>
  <si>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price......ðŸ˜“,I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</si>
  <si>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</si>
  <si>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</si>
  <si>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</si>
  <si>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</si>
  <si>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</si>
  <si>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</si>
  <si>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</si>
  <si>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</si>
  <si>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</si>
  <si>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</si>
  <si>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</si>
  <si>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TVâ€™s, Universal Fixed TV Wall Mount Stand (M452)</t>
  </si>
  <si>
    <t>TV Wall Bracket Compatibility : 14 To 32 Inch (LED, HD, QLED, LCD, OLED, UHD, 4K, Monitor, Curved, Smart TVâ€™s) From All Leading Brands. Ideally Compatible With OnePlus Y Series , Samsung , Sony Bravia , LG , Mi Pro 4A , 4C 5A Series 32 Inch LED TVâ€™s.|Vesa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</si>
  <si>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</si>
  <si>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</si>
  <si>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</si>
  <si>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product,Itâ€™s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</si>
  <si>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itâ€™s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</si>
  <si>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</si>
  <si>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</si>
  <si>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</si>
  <si>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SmashtronicsÂ® - Case for Firetv Remote, Fire Stick Remote Cover Case, Silicone Cover for TV Firestick 4K/TV 2nd Gen(3rd Gen) Remote Control - Light Weight/Anti Slip/Shockproof (Black)</t>
  </si>
  <si>
    <t>ã€100% Fitsã€‘Specially designed for Fire TV Stick (2nd Gen), Fire TV Stick 4K, Fire TV Cube, and Amazon Fire TV (3rd Gen, Pendant Design). Tips:Pls compare with your firestick model fit or not before purchase.|ã€Full Body Protectionã€‘High-quality and eco-friendly silicone material, harmless to your pets, kids and families. Prevent the child from opening the back cover and provides the maximum protection, anti-slip, anti-dust, shock proof and washable.|ã€Custom Cuttingã€‘Accurate hole wide open offers full access to all ports, buttons and functions. Humanized texture design protects your remote from slipping and skidding.Fast heat dissipation and anti-dust that no fingerprints leave.|ã€Easy to Find/Glowingã€‘Equiped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</si>
  <si>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</si>
  <si>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</si>
  <si>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</si>
  <si>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</si>
  <si>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</si>
  <si>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</si>
  <si>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</si>
  <si>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</si>
  <si>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</si>
  <si>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donâ€™t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</si>
  <si>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</si>
  <si>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</si>
  <si>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</si>
  <si>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</si>
  <si>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Canâ€™t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</si>
  <si>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</si>
  <si>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</si>
  <si>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</si>
  <si>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</si>
  <si>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â‚¹798</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</si>
  <si>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</si>
  <si>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</si>
  <si>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</si>
  <si>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</si>
  <si>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â‚¹89</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</si>
  <si>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</si>
  <si>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</si>
  <si>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</si>
  <si>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</si>
  <si>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</si>
  <si>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â‚¹995</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</si>
  <si>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</si>
  <si>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</si>
  <si>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</si>
  <si>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</si>
  <si>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</si>
  <si>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</si>
  <si>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</si>
  <si>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</si>
  <si>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</si>
  <si>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</si>
  <si>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didnâ€™t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</si>
  <si>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</si>
  <si>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</si>
  <si>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</si>
  <si>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</si>
  <si>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â‚¹77,990</t>
  </si>
  <si>
    <t>â‚¹1,39,900</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</si>
  <si>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</si>
  <si>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</si>
  <si>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</si>
  <si>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</si>
  <si>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patheticðŸ‘Œ,TV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</si>
  <si>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donâ€™t wish to purchase a sound bar, go for this model. The picture quality is beautiful, works with apple play, itâ€™s a win win. I got the 43â€ for my bedroom on a great offer. And yeah, itâ€™s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</si>
  <si>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</si>
  <si>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</si>
  <si>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</si>
  <si>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7SEVENÂ®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</si>
  <si>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</si>
  <si>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</si>
  <si>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</si>
  <si>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</si>
  <si>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productâ€¦,Seven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</si>
  <si>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â€¦ product quality is very good Thanks ðŸ˜ŠðŸ’¯,Nice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</si>
  <si>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</si>
  <si>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</si>
  <si>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</si>
  <si>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7SEVENÂ®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</si>
  <si>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</si>
  <si>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</si>
  <si>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</si>
  <si>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</si>
  <si>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doesnâ€™t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</si>
  <si>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</si>
  <si>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</si>
  <si>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</si>
  <si>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</si>
  <si>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</si>
  <si>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</si>
  <si>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</si>
  <si>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</si>
  <si>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</si>
  <si>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</si>
  <si>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</si>
  <si>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</si>
  <si>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</si>
  <si>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</si>
  <si>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</si>
  <si>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â‚¹182</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</si>
  <si>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</si>
  <si>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</si>
  <si>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</si>
  <si>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</si>
  <si>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</si>
  <si>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â‚¹96</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</si>
  <si>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</si>
  <si>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</si>
  <si>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</si>
  <si>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</si>
  <si>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</si>
  <si>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</si>
  <si>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</si>
  <si>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</si>
  <si>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</si>
  <si>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</si>
  <si>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â‚¹54,990</t>
  </si>
  <si>
    <t>â‚¹85,000</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</si>
  <si>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</si>
  <si>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</si>
  <si>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</si>
  <si>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</si>
  <si>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â‚¹439</t>
  </si>
  <si>
    <t>â‚¹758</t>
  </si>
  <si>
    <t>ðŸ›’ã€CableCreation RCA Cableã€‘:Great for connecting portable audio devices, such as for Smartphone (iPhone), MP3 player (iPod) or tablet (iPad) to a stereo receiver, speaker or other RCA-enabled device.â—â—â—:CableCreation backed with 2 years worry-free warranty and 7*24 friendly customer service. Any further questions and suggestions, please feel free to contact us|ðŸ›’ã€Fantastic Sound Qualityã€‘:Oxygen Free Copper and gold plated plugs ensure optimal signal stereo audio transmission,bringing you a good feeling|ðŸ›’ã€Bi-directionalã€‘:This 3.5mm rca male cable works both directions,from rca out to 3.5mm in or from 3.5mm in to rca out. Please note: you cannot choose same directions for use simultaneously.It must one side in,the other side out|ðŸ›’ã€24K Gold Plated Connectorsã€‘:Professional quality 24k gold plated connectors which protect the cables from corrosion while ensuring a premium connection for the best possible audio transfer year after year|ðŸ›’ã€Compatible Deviceã€‘:3.5mm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</si>
  <si>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</si>
  <si>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</si>
  <si>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</si>
  <si>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</si>
  <si>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donâ€™t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</si>
  <si>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</si>
  <si>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</si>
  <si>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</si>
  <si>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</si>
  <si>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</si>
  <si>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</si>
  <si>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</si>
  <si>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</si>
  <si>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</si>
  <si>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</si>
  <si>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</si>
  <si>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</si>
  <si>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</si>
  <si>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â‚¹789</t>
  </si>
  <si>
    <t>MFi-certified charging cableÂ 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</si>
  <si>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</si>
  <si>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</si>
  <si>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</si>
  <si>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</si>
  <si>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itâ€™s comparatively looks more durability than other brands normally other brands are worn out with in a year and I tested product thereâ€™s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</si>
  <si>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</si>
  <si>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</si>
  <si>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</si>
  <si>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</si>
  <si>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</si>
  <si>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</si>
  <si>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</si>
  <si>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</si>
  <si>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</si>
  <si>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13â€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</si>
  <si>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</si>
  <si>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</si>
  <si>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</si>
  <si>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</si>
  <si>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</si>
  <si>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</si>
  <si>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</si>
  <si>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</si>
  <si>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â€“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</si>
  <si>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</si>
  <si>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</si>
  <si>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</si>
  <si>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</si>
  <si>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</si>
  <si>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â‚¹790</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</si>
  <si>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</si>
  <si>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</si>
  <si>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</si>
  <si>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</si>
  <si>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doesnâ€™t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</si>
  <si>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doesnâ€™t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</si>
  <si>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</si>
  <si>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</si>
  <si>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</si>
  <si>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</si>
  <si>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</si>
  <si>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â‚¹4,699</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</si>
  <si>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</si>
  <si>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</si>
  <si>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</si>
  <si>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</si>
  <si>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</si>
  <si>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</si>
  <si>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</si>
  <si>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</si>
  <si>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</si>
  <si>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</si>
  <si>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â‚¹18,999</t>
  </si>
  <si>
    <t>â‚¹24,990</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</si>
  <si>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</si>
  <si>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</si>
  <si>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</si>
  <si>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</si>
  <si>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</si>
  <si>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</si>
  <si>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</si>
  <si>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</si>
  <si>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</si>
  <si>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ðŸ‘,Good,Cable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</si>
  <si>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</si>
  <si>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</si>
  <si>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</si>
  <si>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</si>
  <si>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</si>
  <si>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â‚¹650</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</si>
  <si>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</si>
  <si>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</si>
  <si>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</si>
  <si>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</si>
  <si>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</si>
  <si>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</si>
  <si>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</si>
  <si>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</si>
  <si>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</si>
  <si>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</si>
  <si>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</si>
  <si>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â‚¹1,990</t>
  </si>
  <si>
    <t>â‚¹3,100</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</si>
  <si>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</si>
  <si>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</si>
  <si>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</si>
  <si>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</si>
  <si>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</si>
  <si>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</si>
  <si>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</si>
  <si>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</si>
  <si>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</si>
  <si>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</si>
  <si>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</si>
  <si>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PCâ€™s,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</si>
  <si>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</si>
  <si>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</si>
  <si>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</si>
  <si>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</si>
  <si>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</si>
  <si>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</si>
  <si>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</si>
  <si>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</si>
  <si>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</si>
  <si>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</si>
  <si>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</si>
  <si>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</si>
  <si>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</si>
  <si>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</si>
  <si>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ã€Compatibilityã€‘: Specially designed for Fire TV Stick 4K All-new Alexa Voice Remote with power and volume controls. (REMOTE NOT INCLUDED)|ã€3 Meters Shockproofã€‘: Durable Silicone Material can protect your remote from 3 meters high drop, effectively protects your remote from daily impact and unwanted dust and scratches.|ã€Perfect Fitã€‘: The slim and form-fitted design of the case protects yourFire TV Remote with minimal bulk.|ã€Accessibilityã€‘: Revised with precision cut-outs to ensure full access to all ports, buttons, and features of your Fire TV Stick 4K All Alexa Voice Remote.|ã€Shock &amp; Bump Resistantã€‘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</si>
  <si>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</si>
  <si>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</si>
  <si>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</si>
  <si>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</si>
  <si>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</si>
  <si>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</si>
  <si>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</si>
  <si>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</si>
  <si>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</si>
  <si>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ã€Power Delivery Fast Chargingã€‘: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Adapter).|ã€MFI Certified C94 Connectorã€‘: This cable uses the Newest MFI Certified C94 Chip which is specially designed for fast charging, whose color is different from the previous C48 connector end. Charging Speeds 2.5Ã— Faster.|ã€Compatibility Listã€‘: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seconds.|ã€Ultra High Quality Assuranceã€‘: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</si>
  <si>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</si>
  <si>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</si>
  <si>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</si>
  <si>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</si>
  <si>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â‚¹8,999</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</si>
  <si>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</si>
  <si>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</si>
  <si>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</si>
  <si>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</si>
  <si>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itâ€™s so good,Not bad ok,Very goodðŸ‘ðŸ‘,Very Nice</t>
  </si>
  <si>
    <t>Tv is good in this price range,It's an excellent product for this price range,Good,Picture quality is good,Amazing product sound quality is okay and smart features is little bit slow but itâ€™s okay overall âœ…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</si>
  <si>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</si>
  <si>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</si>
  <si>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</si>
  <si>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</si>
  <si>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â‚¹917</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</si>
  <si>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</si>
  <si>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</si>
  <si>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</si>
  <si>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</si>
  <si>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</si>
  <si>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</si>
  <si>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</si>
  <si>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</si>
  <si>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</si>
  <si>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</si>
  <si>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</si>
  <si>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</si>
  <si>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</si>
  <si>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</si>
  <si>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ðŸ˜žðŸ˜ž,Remote very ðŸ‘Ž bad,Doesnâ€™t works at all, material quality isnâ€™t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</si>
  <si>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it.ðŸ˜¡,Very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</si>
  <si>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</si>
  <si>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</si>
  <si>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</si>
  <si>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</si>
  <si>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â‚¹69,900</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</si>
  <si>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</si>
  <si>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</si>
  <si>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</si>
  <si>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</si>
  <si>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CableÂ  â€“ 1 Meter</t>
  </si>
  <si>
    <t>â‚¹119</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</si>
  <si>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</si>
  <si>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</si>
  <si>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</si>
  <si>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</si>
  <si>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</si>
  <si>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</si>
  <si>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</si>
  <si>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</si>
  <si>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</si>
  <si>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</si>
  <si>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</si>
  <si>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</si>
  <si>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</si>
  <si>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</si>
  <si>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</si>
  <si>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</si>
  <si>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</si>
  <si>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</si>
  <si>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</si>
  <si>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</si>
  <si>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</si>
  <si>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</si>
  <si>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</si>
  <si>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</si>
  <si>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</si>
  <si>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</si>
  <si>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</si>
  <si>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</si>
  <si>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</si>
  <si>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</si>
  <si>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GOODà¥¤,Ok,At this price range I think you will never find as good as this. The quality ðŸ‘,Best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</si>
  <si>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</si>
  <si>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</si>
  <si>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</si>
  <si>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Tangle-freeÂ Â Aramid fiber braidedÂ 1.2m cable with 4A Fast charging &amp; 480 MBPS data transmission, certified 10000+ bend lifespan, Metallic Grey</t>
  </si>
  <si>
    <t>â‚¹417.44</t>
  </si>
  <si>
    <t>â‚¹670</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</si>
  <si>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</si>
  <si>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</si>
  <si>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</si>
  <si>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</si>
  <si>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ðŸ‘ðŸ‘ðŸ‘,Working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</si>
  <si>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doesnâ€™t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</si>
  <si>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</si>
  <si>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</si>
  <si>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</si>
  <si>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</si>
  <si>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</si>
  <si>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</si>
  <si>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</si>
  <si>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</si>
  <si>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</si>
  <si>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</si>
  <si>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</si>
  <si>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</si>
  <si>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</si>
  <si>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</si>
  <si>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â‚¹79,990</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</si>
  <si>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</si>
  <si>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</si>
  <si>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</si>
  <si>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</si>
  <si>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â‚¹215</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</si>
  <si>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</si>
  <si>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</si>
  <si>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</si>
  <si>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</si>
  <si>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</si>
  <si>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</si>
  <si>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</si>
  <si>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</si>
  <si>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</si>
  <si>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</si>
  <si>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cable,ðŸ˜‚,Best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</si>
  <si>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</si>
  <si>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</si>
  <si>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</si>
  <si>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</si>
  <si>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â‚¹35,000</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</si>
  <si>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</si>
  <si>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</si>
  <si>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</si>
  <si>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</si>
  <si>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</si>
  <si>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</si>
  <si>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</si>
  <si>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</si>
  <si>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</si>
  <si>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</si>
  <si>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</si>
  <si>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</si>
  <si>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</si>
  <si>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</si>
  <si>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</si>
  <si>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</si>
  <si>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</si>
  <si>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</si>
  <si>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</si>
  <si>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</si>
  <si>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</si>
  <si>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</si>
  <si>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</si>
  <si>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</si>
  <si>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ðŸ‘,Very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</si>
  <si>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</si>
  <si>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</si>
  <si>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</si>
  <si>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</si>
  <si>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</si>
  <si>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designâ€”easily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</si>
  <si>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</si>
  <si>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</si>
  <si>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</si>
  <si>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â‚¹1,289</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</si>
  <si>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</si>
  <si>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</si>
  <si>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</si>
  <si>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</si>
  <si>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</si>
  <si>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</si>
  <si>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</si>
  <si>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</si>
  <si>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</si>
  <si>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</si>
  <si>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â‚¹609</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</si>
  <si>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</si>
  <si>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</si>
  <si>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</si>
  <si>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</si>
  <si>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</si>
  <si>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</si>
  <si>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</si>
  <si>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</si>
  <si>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</si>
  <si>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</si>
  <si>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</si>
  <si>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</si>
  <si>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</si>
  <si>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</si>
  <si>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farâ€¦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</si>
  <si>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brandâ€¦.,,Nice,TV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</si>
  <si>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</si>
  <si>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</si>
  <si>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</si>
  <si>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( 8K@60HZã€4K@120HZã€2K@240HZ ) HDMI 2.1 Cable Compatible with Monitors , Television , Laptops , Projectors , Game Consoles and more with HDMI Ports Device</t>
  </si>
  <si>
    <t>âš¡ [ Newest Technology 8K HDMI 2.1 Cable ] - Tuarso hdmi 2.1 cable have bandwidth of 48Gbps , supports 8K@60Hz and 4K@120Hz . Dynamic HDR and 12Bit color depth and eARC . It is also backward compatible with HDMI 2.0b / 2.0a / 1.4 / 1.3 / 1.2 / 1.1 versions .|âš¡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.|âš¡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.|âš¡ [ Immersive Cinema-like Sound Effect ] - 8K hdmi cable 2.1 supports the latest high-bitrate audio formats including DTS Master , DTS:X , Atoms , and enhanced Audio Return Channel ( eARC ) . It offers an immersive multi-dimensional experience and enhances audio detail and depth .|âš¡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</si>
  <si>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</si>
  <si>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</si>
  <si>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</si>
  <si>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ðŸ‘,Best the hdmi cable,Exactly as discribed, enchanced Quality</t>
  </si>
  <si>
    <t>As mention in description, its awesome.,Nice,Good lengthy with good Metalic body on jack side., Difference can't find with older cable.,Great Stuff and superb quality,Good product,Nice ðŸ‘,I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</si>
  <si>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</si>
  <si>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</si>
  <si>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</si>
  <si>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</si>
  <si>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</si>
  <si>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</si>
  <si>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</si>
  <si>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</si>
  <si>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</si>
  <si>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ðŸ‘ðŸ‘ŒðŸŒ¹ðŸ™,Value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</si>
  <si>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</si>
  <si>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</si>
  <si>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</si>
  <si>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</si>
  <si>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â‚¹50,999</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</si>
  <si>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</si>
  <si>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</si>
  <si>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</si>
  <si>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</si>
  <si>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</si>
  <si>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</si>
  <si>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</si>
  <si>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</si>
  <si>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</si>
  <si>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</si>
  <si>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</si>
  <si>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7SEVENÂ®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</si>
  <si>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</si>
  <si>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</si>
  <si>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</si>
  <si>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</si>
  <si>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</si>
  <si>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itâ€™s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</si>
  <si>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</si>
  <si>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</si>
  <si>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</si>
  <si>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PROLEGENDÂ® PL-T002 Universal TV Stand Table Top for Most 22 to 65 inch LCD Flat Screen TV, VESA up to 800 by 400mm</t>
  </si>
  <si>
    <t>â‚¹1,850</t>
  </si>
  <si>
    <t>â‚¹4,500</t>
  </si>
  <si>
    <t>TV LEGã€‘--The universal tv stand base fits most 32 37 40 42 47 50 55 inch LCD LED Plasma Oled QLED 4K Smart flat/curved screen TVs with mounting holes on the back of your TV from 200x100mm up to 800x400mm.|ã€LOADING CAPACITYã€‘--Heavy Duty Sturdy steel design make the tabletop tv leg base load capacity up to 88 lbs. Furthermore, it offers a stylish look to suit any decor, with sharp angles and a black matte finish.|ã€ADJUSTABLE HEIGHTã€‘-- This tv base stand can adjust your TV heght from 20.2" to 22.5" makes your TV always at eye level for better view.|ã€NO SCRATCH&amp;ANTI-SLIPã€‘--It's great the tv replacement stand comes with soft pad on the bottom to protect the furniture from being scratched and protect your TV from slipping|ã€EASY INSTALLATIONã€‘--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</si>
  <si>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</si>
  <si>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</si>
  <si>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</si>
  <si>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</si>
  <si>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</si>
  <si>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</si>
  <si>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</si>
  <si>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</si>
  <si>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</si>
  <si>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â‚¹13,990</t>
  </si>
  <si>
    <t>â‚¹28,900</t>
  </si>
  <si>
    <t>âœ”ï¸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â€“ allowing you to enjoy big-screen immersion with ease.|âœ”ï¸ With 350 ANSI lumens light output and 87% NTSC color space coverage, X1 Pro projects bright and crisp Full HD (1920 x 1080) resolution images. A mercury-free RGB LED light source ensures gorgeous, fade-free projections for up to 20 years, or about 30,000 hours of use.|âœ”ï¸ Full Glass Lens, Clear and Durable: Clear picture as you see, multi-layer coated glass lens, high refractive index and will not be affected / distorted by temperature, wear-resistant and easy to maintain.|âœ”ï¸Stream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Apps.|âœ”ï¸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</si>
  <si>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</si>
  <si>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</si>
  <si>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</si>
  <si>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ðŸ˜Š</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</si>
  <si>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</si>
  <si>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</si>
  <si>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</si>
  <si>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</si>
  <si>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</si>
  <si>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</si>
  <si>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</si>
  <si>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</si>
  <si>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</si>
  <si>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Nice,à¤¸à¤¾à¤¨à¤¦à¤¾à¤° à¤¹à¥ˆ,Received damaged product,Good quality product,It's very good.,101% fake lava usb,Average product,Costless</t>
  </si>
  <si>
    <t>Amazing,à¤¬à¤¹à¥à¤¤ à¤¹à¥€ à¤¸à¥à¤¨à¥à¤¦à¤° à¤¹à¥ˆ,Received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</si>
  <si>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</si>
  <si>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</si>
  <si>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</si>
  <si>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</si>
  <si>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</si>
  <si>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</si>
  <si>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</si>
  <si>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</si>
  <si>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</si>
  <si>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â‚¹185</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</si>
  <si>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</si>
  <si>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</si>
  <si>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</si>
  <si>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</si>
  <si>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</si>
  <si>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</si>
  <si>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</si>
  <si>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</si>
  <si>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</si>
  <si>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</si>
  <si>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â‚¹218</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</si>
  <si>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</si>
  <si>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</si>
  <si>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</si>
  <si>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</si>
  <si>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</si>
  <si>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</si>
  <si>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</si>
  <si>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</si>
  <si>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</si>
  <si>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</si>
  <si>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</si>
  <si>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</si>
  <si>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</si>
  <si>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</si>
  <si>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</si>
  <si>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</si>
  <si>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</si>
  <si>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</si>
  <si>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</si>
  <si>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</si>
  <si>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â‚¹900</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</si>
  <si>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</si>
  <si>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</si>
  <si>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</si>
  <si>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</si>
  <si>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wellðŸ‘,Excellent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</si>
  <si>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ðŸ˜Š,I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</si>
  <si>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</si>
  <si>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</si>
  <si>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</si>
  <si>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</si>
  <si>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</si>
  <si>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</si>
  <si>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</si>
  <si>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</si>
  <si>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</si>
  <si>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</si>
  <si>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</si>
  <si>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</si>
  <si>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ZORBESÂ® Wall Adapter Holder for Alexa Echo Dot 4th Generation,A Space-Saving Solution with Cord Management for Your Smart Home Speakers -White (Holder Only)</t>
  </si>
  <si>
    <t>â‚¹893</t>
  </si>
  <si>
    <t>â‚¹1,052</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</si>
  <si>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</si>
  <si>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</si>
  <si>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</si>
  <si>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</si>
  <si>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ðŸ’</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</si>
  <si>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</si>
  <si>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</si>
  <si>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</si>
  <si>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</si>
  <si>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</si>
  <si>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â‚¹10,990</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</si>
  <si>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</si>
  <si>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</si>
  <si>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</si>
  <si>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</si>
  <si>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</si>
  <si>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</si>
  <si>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</si>
  <si>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</si>
  <si>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</si>
  <si>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</si>
  <si>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</si>
  <si>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</si>
  <si>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</si>
  <si>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</si>
  <si>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ðŸ‘</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</si>
  <si>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ðŸ˜Š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</si>
  <si>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</si>
  <si>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</si>
  <si>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</si>
  <si>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</si>
  <si>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â‚¹16,999</t>
  </si>
  <si>
    <t>â‚¹25,999</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</si>
  <si>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â€“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</si>
  <si>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</si>
  <si>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</si>
  <si>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</si>
  <si>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Â®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</si>
  <si>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</si>
  <si>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</si>
  <si>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</si>
  <si>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</si>
  <si>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</si>
  <si>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ðŸ‘,Good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</si>
  <si>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</si>
  <si>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</si>
  <si>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</si>
  <si>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</si>
  <si>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</si>
  <si>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â‚¹2,699</t>
  </si>
  <si>
    <t>â‚¹3,500</t>
  </si>
  <si>
    <t>âœ”ï¸40MM HD optical resin lens with Focal and IPD adjustments with FOV up to 110 makes this VR headset perform better|âœ”ï¸Best-in-class headphones With 3.5mm Jack and removable front panel for ventilation are provided in this 3d vr headset|âœ”ï¸Advanced touch button for triggering the actions in VR, multifunctional button,volume controllers and mic.|âœ”ï¸Mobile Compatibility : Mobiles should have gyroscope sensor .It is compatible with 4.7 inches to 6.69 inches mobile.|âœ”ï¸Note : Do not watch content from youtube, please download vr apps for better vr experience.Contact Irusu Support team for best VR content.Email us at support@irusu.co.in for any queries|âœ”ï¸Watch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</si>
  <si>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</si>
  <si>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</si>
  <si>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</si>
  <si>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â˜ºï¸,Don't buy</t>
  </si>
  <si>
    <t>The product is over all good, jus the headphone adjustment gets stuck, hence not that great sound bt it's good thou.,Very nice product ðŸ‘,Overall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</si>
  <si>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</si>
  <si>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</si>
  <si>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</si>
  <si>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</si>
  <si>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</si>
  <si>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</si>
  <si>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</si>
  <si>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</si>
  <si>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</si>
  <si>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</si>
  <si>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</si>
  <si>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</si>
  <si>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</si>
  <si>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</si>
  <si>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ã€NOTE before purchaseã€‘:This is a USB-C to USB-C cable, which means it has the same USB C plug on both ends, please be aware that this is not a USB-C to USB-A cable. Besides, you may need a USB C wall charger to charge your device.|ã€NYLON BRAIDED, EXTREME DURABILITYã€‘: with a tested 20000+ bend lifespan, Synqe USB C charging cable with heavy duty braided and strong metal connections is far more durable|ã€3A Rapid Chargingã€‘ ï¼š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charger.|ã€60W High Speed Chargingã€‘: Output power up to 20V 3A, which is ensured by high-speed safe charging, and the USB 2.0 supports data transfer speed can reach 40~60MB/S (480Mbps). NOTE: This product DO NOT support video output and monitor connection.|ã€12-months warrantyã€‘: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</si>
  <si>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</si>
  <si>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</si>
  <si>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</si>
  <si>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</si>
  <si>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</si>
  <si>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</si>
  <si>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</si>
  <si>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</si>
  <si>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</si>
  <si>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â‚¹246</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</si>
  <si>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</si>
  <si>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</si>
  <si>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</si>
  <si>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</si>
  <si>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ðŸ‘Œ,Price very high,Value for money,Perfect Snug Fit,Must buy,Nice,It's a good and solid fit</t>
  </si>
  <si>
    <t>Cover is perfect size wise and it's exactly same as shown in picture.u can go for it.,Best product and best fitting for remoteValue for moneySoft materials niceI recommend this productðŸ‘Œâ­ï¸â­ï¸â­ï¸â­ï¸Thanks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â˜ºï¸</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</si>
  <si>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</si>
  <si>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</si>
  <si>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</si>
  <si>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</si>
  <si>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</si>
  <si>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</si>
  <si>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</si>
  <si>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</si>
  <si>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</si>
  <si>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gðŸ˜±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</si>
  <si>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</si>
  <si>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</si>
  <si>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</si>
  <si>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LUNAGARIYAÂ®, Protective Case Compatible with JIO Settop Box Remote Control,PU Leather Cover Holder (Before Placing Order,Please Compare The Dimensions of The Product with Your Remote)</t>
  </si>
  <si>
    <t>â‚¹247</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</si>
  <si>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</si>
  <si>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</si>
  <si>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</si>
  <si>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</si>
  <si>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</si>
  <si>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â‚¹200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</si>
  <si>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https://m.media-amazon.com/images/W/WEBP_402378-T1/images/I/41sA8PA31pL._SY300_SX300_QL70_FMwebp_.jpg</t>
  </si>
  <si>
    <t>https://www.amazon.in/LUNAGARIYA%C2%AE-Protective-Compatible-Control-Dimensions/dp/B08YXJJW8H/ref=sr_1_484?qid=1672909149&amp;s=electronics&amp;sr=1-484</t>
  </si>
  <si>
    <t>B09P8M18QM</t>
  </si>
  <si>
    <t>7SEVENÂ® Compatible with Fire Tv Stick Remote with Voice Command Feature Suitable for Second Generation Amazon Fire Tv Stick Remote Only - Pairing Must</t>
  </si>
  <si>
    <t>â‚¹1,369</t>
  </si>
  <si>
    <t>[ Amazon Fire Tv Stick Remote ] New Replacement Voice Remote Control (2nd GEN) with Power and Volume Control fit for Fire TV Device, compatible with Fire TV Cube (2nd Gen), Fire TV Stick (2nd Gen), Fire TV Stick 4K, Fire TV Cube (1st Gen), Amazon Fire TV Cube (EX69VW) ï¼ŒAmazon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</si>
  <si>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</si>
  <si>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</si>
  <si>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</si>
  <si>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</si>
  <si>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ðŸ†—,Item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</si>
  <si>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</si>
  <si>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</si>
  <si>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</si>
  <si>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</si>
  <si>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</si>
  <si>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</si>
  <si>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</si>
  <si>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</si>
  <si>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</si>
  <si>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</si>
  <si>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</si>
  <si>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</si>
  <si>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</si>
  <si>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</si>
  <si>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</si>
  <si>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</si>
  <si>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</si>
  <si>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</si>
  <si>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ðŸ‘ðŸ‘,Cheap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</si>
  <si>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itâ€™s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ðŸ˜Š.,The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</si>
  <si>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</si>
  <si>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</si>
  <si>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</si>
  <si>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</si>
  <si>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WIFIï¼š2.4GHz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</si>
  <si>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</si>
  <si>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</si>
  <si>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</si>
  <si>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</si>
  <si>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donâ€™t buy this MI TV and especially from Amazon/this seller (Sold by Cloudtail India and Fulfilled by Amazon).If you have patience and able to understand normal English(I donâ€™t have writing skills to share exactly my feelings/pain) then please go through my following experience/feedback to know why I said Donâ€™t buy it.Donâ€™t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didnâ€™t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itâ€™s not delivered safely.This TV came for home delivery in Troalley Auto without proper placement/safety, asked delivery person why alone kept it while coming due to up and downs of road it may fly right. He didnâ€™t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careâ€¦â€¦,Bought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</si>
  <si>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</si>
  <si>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</si>
  <si>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</si>
  <si>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</si>
  <si>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</si>
  <si>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</si>
  <si>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</si>
  <si>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</si>
  <si>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âœŒï¸</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</si>
  <si>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</si>
  <si>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</si>
  <si>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</si>
  <si>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</si>
  <si>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</si>
  <si>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â‚¹51,990</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</si>
  <si>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</si>
  <si>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</si>
  <si>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</si>
  <si>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</si>
  <si>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</si>
  <si>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price,à°šà°¾à°²à°¾ à°¬à°¾à°—à±à°‚à°¦à°¿ à°•à°¾à°¨à±€ à°¯à±à°¾à°¸à± à°¬à°¿ à°ªà±‹à°°à±à°Ÿà±à°¸à± à°²à±‹à°ªà°² à°•à°¾à°•à±à°‚à°¡à°¾ à°¬à°¯à°Ÿà°¿à°•à°¿ à°‡à°¸à±à°¤à±‡ à°¬à°¾à°—à±à°‚à°Ÿà±à°‚à°¦à°¿ à°®à°°à°¿à°¯à± à°—à±à°¾à°—à±à°²à± à°•à±à°°à±‹à°®à± à°‡à°¨à± à°¬à±à°²à±à°Ÿà± à°—à°¾ à°‡à°¸à±à°¤à±‡ à°¬à°¾à°—à±à°‚à°Ÿà±à°‚à°¦à°¿</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</si>
  <si>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</si>
  <si>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</si>
  <si>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</si>
  <si>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</si>
  <si>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ðŸ’Ž[The Fastest Charge] - This iPhone USB C cable supports PD 3.0 fast charging, up to 20W with USB-C Power Delivery adapters such as 18W, 20W, 29W, 30W, 61W, or 87W. Charge your iPhone from 0% to 50% in just 25 mins, and data transfer speeds up to 480Mbps (1200 songs synced per minute)|ðŸ’Ž[Amazing Durability] - With top-rated material and coated with premium TPE, Syncwire Apple USB C cable has exceptional durability to be bent at 90 degrees for 15000+ times and the connector is capable of holding up to 20kg of weight without falling off.|ðŸ’Ž[Perfect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</si>
  <si>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</si>
  <si>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</si>
  <si>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</si>
  <si>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</si>
  <si>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</si>
  <si>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</si>
  <si>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</si>
  <si>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</si>
  <si>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</si>
  <si>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â‚¹61,999</t>
  </si>
  <si>
    <t>â‚¹69,999</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</si>
  <si>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ï½œHands-free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</si>
  <si>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</si>
  <si>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</si>
  <si>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</si>
  <si>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</si>
  <si>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â‚¹24,499</t>
  </si>
  <si>
    <t>â‚¹50,000</t>
  </si>
  <si>
    <t>Resolution: 4K Ultra HD (3840 x 2160) | Refresh Rate: 60 hertz | 178Â°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â€˜Get Product Supportâ€™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</si>
  <si>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</si>
  <si>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</si>
  <si>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</si>
  <si>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</si>
  <si>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</si>
  <si>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</si>
  <si>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</si>
  <si>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</si>
  <si>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</si>
  <si>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â‚¹10,499</t>
  </si>
  <si>
    <t>â‚¹19,499</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</si>
  <si>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</si>
  <si>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</si>
  <si>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</si>
  <si>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</si>
  <si>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</si>
  <si>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ã€NOTE before purchaseã€‘:This is a USB-C to USB-C cable, which means it has the same USB C plug on both ends, please be aware that this is not a USB-C to USB-A cable. Besides, you may need a USB C wall charger to charge your device.|ã€NYLON BRAIDED, SMALL SIZEã€‘: With a tested 20000+ bend lifespan, Synqe USB C charging cable with heavy duty braided and strong metal connections is far more durable. Short size makes it comfortable to use with Power Banks and Android Auto.|ã€3A/60W Rapid Chargingã€‘ï¼šBuilt-in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charger.|ã€60W High Speed Chargingã€‘: Output power up to 20V 3A, which is ensured by high-speed safe charging, and the USB 2.0 supports data transfer speed can reach 40~60MB/S (480Mbps). NOTE: This product DO NOT support video output and monitor connection.|ã€12-months warrantyã€‘: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</si>
  <si>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</si>
  <si>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</si>
  <si>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</si>
  <si>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</si>
  <si>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â‚¹197</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</si>
  <si>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</si>
  <si>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</si>
  <si>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</si>
  <si>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</si>
  <si>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small,à²¨à³€à²µà³ à²•à²³à³à²¹à²¿à²¸à²¿à²¦ à²µà²¸à³à²¤à³ à²¸à²°à²¿à²¯à²¾à²—à²¿ à²•à³†à²²à²¸ à²®à²¾à²¡à³à²¤à³à²¤à²¿à²²,Sturdy,Good,Works perfectly with Airtel HD set up box,Item is value for money.,,On Off button doesnâ€™t work.</t>
  </si>
  <si>
    <t>Working fine with Airtel DTH but the quality is cheap, it's not strong,Earlier airtel tv remotes had larger keys which were easy to navigate. Wish airtel could make that happen.,à²¨à³€à²µà³ à²•à²³à²¿à²¸à²¿à²°à³à²µ à²µà²¸à³à²¤à³ à²¸à²°à²¿à²¯à²¾à²—à²¿ à²•à³†à²²à²¸ à²®à²¾à²¡à³à²¤à³à²¤à²¿à²² à²ˆà²—à²¾à²—à²²à³‡ à²¨à²¾à²µà³ à²’à²‚à²¦à³ à²¬à²¾à²°à²¿ à²µà²¾à²ªà²¸à²¾à²¤à²¿ à²®à²¾à²¡à²¿ à²¦à²°à³‚ à²•à³‚à²¡à²¾ à²¨à³€à²µà³ à²•à²³à³à²¹à²¿à²¸à²¿à²¦ à²µà²¸à³à²¤à³ à²¸à²°à²¿à²¯à²¾à²—à²¿ à²•à³†à²²à²¸ à²®à²¾à²¡à³à²¤à³à²¤à²¿à²² à²†à²¦ à²•à²¾à²°à²£ à²¨à²¨à³à²¨ à²¹à²£ à²µà²¾à²ªà²¸ à²®à²¾à²¡à²¬à³‡à²•à²¾à²—à²¿ à²µà²¿à²¨à²‚à²¤à²¿,Good,Good,Works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doesnâ€™t work. Remote doesnâ€™t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</si>
  <si>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</si>
  <si>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</si>
  <si>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</si>
  <si>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</si>
  <si>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</si>
  <si>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</si>
  <si>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</si>
  <si>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</si>
  <si>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â˜ºï¸,Cable is short,Good,All channel  view nice,Very fast and good service,Ok,The product was ðŸ™Œ</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</si>
  <si>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</si>
  <si>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</si>
  <si>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</si>
  <si>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</si>
  <si>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</si>
  <si>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â‚¹1,519</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</si>
  <si>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â€œAccessory may not be supportedâ€ alert|Built to Last: the durable braided nylon casing ensures fewer tangles and more tensile strength than Appleâ€™s official cables; aluminum cased plug heads ensure your cable wonâ€™t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</si>
  <si>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</si>
  <si>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</si>
  <si>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</si>
  <si>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ðŸ‘ you can go for it â™¥ï¸,Excellent Product,Yup good in all over</t>
  </si>
  <si>
    <t>Everything is great go for it after all itâ€™s esr common,Length is good and charge fast. Need to maintain well cause of itâ€™s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</si>
  <si>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</si>
  <si>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</si>
  <si>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</si>
  <si>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</si>
  <si>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â‚¹46,999</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</si>
  <si>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</si>
  <si>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</si>
  <si>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</si>
  <si>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</si>
  <si>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ðŸ’°,Display and build,Good Sound and pictures,Good product ðŸ‘,Good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</si>
  <si>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</si>
  <si>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</si>
  <si>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</si>
  <si>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</si>
  <si>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</si>
  <si>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</si>
  <si>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</si>
  <si>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</si>
  <si>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</si>
  <si>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</si>
  <si>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</si>
  <si>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</si>
  <si>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</si>
  <si>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</si>
  <si>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</si>
  <si>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</si>
  <si>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Q122.ã€Bluetooth Calling Watchã€‘- Fire-Boltt Ninja Call Pro Plus Smartwatch enables you to make and receive calls directly from your watch via the built-in speaker and microphone. This smartwatch features a dial pad, option to access recent calls &amp; sync your phoneâ€™s contacts.|ã€1.83" HD Display Smart Watchã€‘- The 46.48mm (1.83-inch) HD display makes the display clear and true-to-life, with vivid colours ensuring smooth readability and keeping the watch as exquisite to look at as when you first lay your eyes on it.|ã€AI Voice Assistantã€‘- With built-in Voice assistant, you can simply speak to the smartwatch &amp; get things done on your command|ã€100 Sport Modesã€‘- Track every trek you take or every football, cricket kabaddi match you play. With over 100 sports modes Fire-Boltt Ninja Call Pro Plus has you covered.|ã€Fire-Boltt Health Suiteã€‘-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</si>
  <si>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</si>
  <si>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</si>
  <si>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</si>
  <si>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ðŸ”¥,This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</si>
  <si>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Product.ðŸ‘ðŸ”¥ðŸ‘,This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</si>
  <si>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</si>
  <si>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</si>
  <si>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</si>
  <si>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</si>
  <si>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â‚¹1,998</t>
  </si>
  <si>
    <t>Fire-Boltt is India' No 1 Wearable Watch Brand Q122 by IDC Worldwide quarterly wearable device tracker Q122.ã€Bluetooth Calling Watchã€‘- Fire-Boltt Phoenix enables you to make and receive calls directly from your watch via the built-in speaker and microphone. This smartwatch features a dial pad, option to access recent calls &amp; sync your phoneâ€™s contacts.;ã€High Resolution Displayã€‘- Comes with a 1.3" TFT Color Full Touch Screen and a 240*240 Pixel High Resolution this watch is covered to flaunt the sleek and stylish look always.|ã€120+ Sports Modesã€‘- Track each activity effectively with this smartwatch &amp; activity tracker. Track your calories, steps and much more while you are on your fitness journey. This fitness tracker has it all;ã€In Built Mic &amp; Speakerã€‘- Get HD calling experience with this power-packed watch. Enhance the look of your wrist with attractive colors and sleek finish|ã€Smart Healthã€‘- With the latest HRS3300 technology track your heart rate anytime of the day or even while you perform some activity. The optical sensors assure results so accurate. Monitor your blood oxygen levels to stay fit and healthy;ã€Smartphone Notificationsã€‘- Get all your mobile phone notifications on this 1.3" Round Display Full touch smartwatch and never be late for a meeting, party or date.|ã€Gaming On Wristã€‘- Enjoy playing games on the wrist itself as you are on the go. ã€Breathe Functionã€‘- Ensure your breathing exercise is fit and healthy with the breathing function.; ã€Multiple Watch Facesã€‘-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</si>
  <si>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</si>
  <si>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</si>
  <si>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</si>
  <si>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</si>
  <si>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ðŸ˜—,I've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ðŸ‘.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</si>
  <si>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</si>
  <si>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</si>
  <si>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</si>
  <si>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1.69â€ HD Display with 550 NITS &amp; 70% Color Gamut, 150+ Watch Faces, Multi-Sport Modes,HR,SpO2, IP68(Active Black)</t>
  </si>
  <si>
    <t>â‚¹7,990</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</si>
  <si>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1.69â€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</si>
  <si>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</si>
  <si>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</si>
  <si>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</si>
  <si>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ðŸ‘,Value of money,nice product,Good product,Super value for money,Awesome product,Product itv</t>
  </si>
  <si>
    <t>[Update: Sept 29] boAt seems to have heard the feedback ðŸ˜€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</si>
  <si>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</si>
  <si>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</si>
  <si>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</si>
  <si>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</si>
  <si>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</si>
  <si>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â‚¹2,049</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</si>
  <si>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</si>
  <si>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</si>
  <si>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</si>
  <si>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</si>
  <si>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banks,ðŸ‘,Nice product,Performance is OK,Very Slim &amp; easy to carry,Decent product,GOAT</t>
  </si>
  <si>
    <t>I havenâ€™t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product,ðŸ‘,But itâ€™s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</si>
  <si>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</si>
  <si>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</si>
  <si>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</si>
  <si>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</si>
  <si>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</si>
  <si>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â‚¹6,499</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</si>
  <si>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</si>
  <si>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</si>
  <si>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</si>
  <si>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</si>
  <si>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ðŸ¤‘</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</si>
  <si>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ðŸŽ°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ðŸ˜</t>
  </si>
  <si>
    <t>https://m.media-amazon.com/images/I/41Wd9J6nfpL._SX300_SY300_QL70_ML2_.jpg</t>
  </si>
  <si>
    <t>https://www.amazon.in/Redmi-Storage-Segment-5000mAh-Battery/dp/B0BBN4DZBD/ref=sr_1_7?qid=1672895748&amp;s=electronics&amp;sr=1-7</t>
  </si>
  <si>
    <t>B0B3CPQ5PF</t>
  </si>
  <si>
    <t>OnePlus Nord 2T 5G (Jade Fog, 8GB RAM, 128GB Storage)</t>
  </si>
  <si>
    <t>â‚¹28,999</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</si>
  <si>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</si>
  <si>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</si>
  <si>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</si>
  <si>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</si>
  <si>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</si>
  <si>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it.ðŸ‘,Battery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</si>
  <si>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</si>
  <si>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</si>
  <si>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</si>
  <si>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</si>
  <si>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</si>
  <si>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</si>
  <si>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</si>
  <si>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</si>
  <si>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</si>
  <si>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</si>
  <si>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</si>
  <si>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</si>
  <si>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</si>
  <si>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</si>
  <si>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</si>
  <si>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</si>
  <si>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UltraÂ® microSDXCâ„¢ UHS-I Card, 64GB, 140MB/s R, 10 Y Warranty, for Smartphones</t>
  </si>
  <si>
    <t>Electronics|Accessories|MemoryCards|MicroSD</t>
  </si>
  <si>
    <t>â‚¹569</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</si>
  <si>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</si>
  <si>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</si>
  <si>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</si>
  <si>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</si>
  <si>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</si>
  <si>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</si>
  <si>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</si>
  <si>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</si>
  <si>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</si>
  <si>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</si>
  <si>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â‚¹1,898</t>
  </si>
  <si>
    <t>Sharp and bright display: The 1.69â€™â€™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â€“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</si>
  <si>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</si>
  <si>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</si>
  <si>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</si>
  <si>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</si>
  <si>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</si>
  <si>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</si>
  <si>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</si>
  <si>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</si>
  <si>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</si>
  <si>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</si>
  <si>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1.77â€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</si>
  <si>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</si>
  <si>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</si>
  <si>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</si>
  <si>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</si>
  <si>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itâ€™s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</si>
  <si>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</si>
  <si>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</si>
  <si>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</si>
  <si>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</si>
  <si>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â‚¹6,990</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</si>
  <si>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</si>
  <si>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</si>
  <si>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</si>
  <si>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</si>
  <si>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Product,Ok,à¤‰à¤ªà¤¯à¥‹à¤—à¥€ à¤à¤µà¤‚ à¤¸à¤‚à¤¤à¥‹à¤·à¤œà¤¨à¤•,Ok in this price range,Battery,It is a good watch,Nice watch,Average</t>
  </si>
  <si>
    <t>This was indeed an ideal purchase. Good performance, good built, up to the mark functionality at this price. Stable and Sturdy. Recommend. ðŸ‘ðŸ»ðŸ‘ðŸ»ðŸ‘ðŸ»,Looks ok,à¤¹à¤¾à¤°à¥à¤Ÿ à¤°à¥‡à¤Ÿ à¤à¤µà¤‚ à¤‘à¤•à¥à¤¸à¥€à¤œà¤¨,Good for normal users.....Not for heavy users like daily activities.....Good looking on hand...App is not working properly some times,The battery power is amazing ðŸ‘ðŸ»,It's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</si>
  <si>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</si>
  <si>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</si>
  <si>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</si>
  <si>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</si>
  <si>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</si>
  <si>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sensitivity:100Â±3dBSPL,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</si>
  <si>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</si>
  <si>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</si>
  <si>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</si>
  <si>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</si>
  <si>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</si>
  <si>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</si>
  <si>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</si>
  <si>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</si>
  <si>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</si>
  <si>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â‚¹9,499</t>
  </si>
  <si>
    <t>â‚¹11,999</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</si>
  <si>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</si>
  <si>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</si>
  <si>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â¤</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</si>
  <si>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</si>
  <si>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</si>
  <si>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charge.,ðŸ”¥ Heating issues during use with in 15 minutes uses.Touch screen ðŸ“±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Amazon.ðŸ”¥ 15 à¤®à¤¿à¤¨à¤Ÿ à¤®à¥‡à¤‚ à¤‰à¤ªà¤¯à¥‹à¤— à¤•à¥‡ à¤¦à¥Œà¤°à¤¾à¤¨ à¤¹à¥€à¤Ÿà¤¿à¤‚à¤— à¤•à¥€ à¤¸à¤®à¤¸à¥à¤¯à¤¾à¥¤à¤Ÿà¤š à¤¸à¥à¤•à¥à¤°à¥€à¤¨ ðŸ“± à¤•à¤­à¥€-à¤•à¤­à¥€ à¤œà¤¾à¤°à¥€ à¤•à¤°à¤¤à¥€ à¤¹à¥ˆ à¤¯à¤¹ à¤¬à¤¹à¥à¤¤ à¤¬à¤¢à¤¼à¤¿à¤¯à¤¾ à¤¹à¥ˆ à¤”à¤° à¤•à¤­à¥€-à¤•à¤­à¥€ à¤†à¤ªà¤•à¥‹ à¤Ÿà¤¾à¤‡à¤ª à¤•à¤°à¤¤à¥‡ à¤¸à¤®à¤¯ à¤¸à¥ˆà¤®à¤¸à¤‚à¤— à¤•à¥à¤‚à¤œà¥€ à¤ªà¥ˆà¤¡ à¤ªà¤° à¤­à¥€ à¤•à¤ˆ à¤¬à¤¾à¤° à¤¸à¥à¤ªà¤°à¥à¤¶ à¤•à¤°à¤¨à¤¾ à¤ªà¤¡à¤¼à¤¤à¤¾ à¤¹à¥ˆà¥¤à¤¹à¤® à¤¸à¤­à¥€ à¤ªà¤°à¤¿à¤µà¤¾à¤° à¤¸à¥ˆà¤®à¤¸à¤‚à¤— à¤®à¥‹à¤¬à¤¾à¤‡à¤² à¤•à¤¾ à¤‰à¤ªà¤¯à¥‹à¤— à¤•à¤° à¤°à¤¹à¥‡ à¤¹à¥ˆà¤‚ à¤²à¥‡à¤•à¤¿à¤¨ à¤‡à¤¸ à¤¬à¤¾à¤° à¤®à¥ˆà¤‚ à¤®à¥à¤¦à¥à¤¦à¥‹à¤‚ à¤¸à¥‡ à¤šà¤¿à¤‚à¤¤à¤¿à¤¤ à¤¹à¥‚à¤‚ à¤…à¤—à¤° à¤®à¥à¤à¥‡ à¤¸à¤®à¤¾à¤¨ à¤®à¥à¤¦à¥à¤¦à¥‹à¤‚ à¤•à¤¾ à¤¸à¤¾à¤®à¤¨à¤¾ à¤•à¤°à¤¨à¤¾ à¤ªà¤¡à¤¼à¤¤à¤¾ à¤¹à¥ˆ à¤¤à¥‹ à¤®à¥à¤à¥‡ à¤®à¥‹à¤¬à¤¾à¤‡à¤² à¤¬à¤¦à¤²à¤¨à¤¾ à¤¹à¥‹à¤—à¤¾ à¤”à¤° à¤¡à¥‡à¤Ÿà¤¾ à¤Ÿà¥à¤°à¤¾à¤‚à¤¸à¤«à¤° à¤•à¤°à¤¨à¤¾ à¤¹à¥‹à¤—à¤¾ à¤¯à¤¹ à¤¬à¤¹à¥à¤¤ à¤ªà¤°à¥‡à¤¶à¤¾à¤¨ à¤•à¤°à¤¨à¥‡ à¤µà¤¾à¤²à¤¾ à¤•à¤¾à¤® à¤¹à¥ˆ à¤…à¤—à¤° à¤•à¥‹à¤ˆ à¤¸à¥ˆà¤®à¤¸à¤‚à¤— à¤‡à¤¸ à¤¸à¤®à¥€à¤•à¥à¤·à¤¾ à¤•à¥‹ à¤ªà¤¢à¤¼ à¤°à¤¹à¤¾ à¤¹à¥ˆ à¤¤à¥‹ à¤•à¥ƒà¤ªà¤¯à¤¾ à¤®à¥à¤à¥‡ à¤…à¤®à¥‡à¤œà¤¼à¥…à¤¨ à¤•à¥‡ à¤®à¤¾à¤§à¥à¤¯à¤® à¤¸à¥‡ à¤‰à¤¤à¥à¤¤à¤° à¤¦à¥‡à¤‚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â¤ï¸</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</si>
  <si>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</si>
  <si>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</si>
  <si>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</si>
  <si>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</si>
  <si>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</si>
  <si>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</si>
  <si>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</si>
  <si>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</si>
  <si>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likingðŸ˜…,A good deal under Rs.800/-,Worth the price,Itam damage,Le skte hain,Nice productðŸ‘ðŸ‘,Nice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</si>
  <si>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ðŸ‘Œ ðŸ‘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</si>
  <si>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</si>
  <si>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</si>
  <si>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</si>
  <si>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</si>
  <si>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</si>
  <si>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</si>
  <si>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</si>
  <si>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</si>
  <si>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money,à¤ à¥€à¤•-à¤ à¤¾à¤• hai â˜ºï¸,Overall review,Good</t>
  </si>
  <si>
    <t>Camera and display is very poor quality and battery ðŸ”‹ is very good nothing bad,Nice phone at reasonable price.,Good,NICE,Value for money,Theek hai ðŸ¥°,Not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</si>
  <si>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</si>
  <si>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</si>
  <si>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</si>
  <si>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</si>
  <si>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</si>
  <si>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</si>
  <si>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</si>
  <si>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</si>
  <si>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</si>
  <si>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</si>
  <si>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</si>
  <si>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</si>
  <si>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</si>
  <si>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</si>
  <si>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</si>
  <si>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</si>
  <si>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</si>
  <si>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</si>
  <si>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</si>
  <si>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ðŸ¤‘,Best,Nice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</si>
  <si>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ðŸ˜‚,Pin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</si>
  <si>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</si>
  <si>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</si>
  <si>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</si>
  <si>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UltraÂ® microSDXCâ„¢ UHS-I Card, 128GB, 140MB/s R, 10 Y Warranty, for Smartphones</t>
  </si>
  <si>
    <t>â‚¹959</t>
  </si>
  <si>
    <t>â‚¹1,800</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</si>
  <si>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</si>
  <si>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</si>
  <si>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</si>
  <si>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</si>
  <si>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</si>
  <si>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</si>
  <si>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</si>
  <si>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</si>
  <si>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</si>
  <si>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</si>
  <si>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</si>
  <si>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</si>
  <si>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</si>
  <si>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</si>
  <si>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</si>
  <si>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</si>
  <si>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</si>
  <si>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</si>
  <si>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â‚¹1,149</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</si>
  <si>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</si>
  <si>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</si>
  <si>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</si>
  <si>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</si>
  <si>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</si>
  <si>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</si>
  <si>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</si>
  <si>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</si>
  <si>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</si>
  <si>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</si>
  <si>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</si>
  <si>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</si>
  <si>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</si>
  <si>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</si>
  <si>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</si>
  <si>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</si>
  <si>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</si>
  <si>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â‚¹1,219</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</si>
  <si>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</si>
  <si>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</si>
  <si>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</si>
  <si>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</si>
  <si>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chargingðŸ‘,Good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</si>
  <si>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</si>
  <si>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</si>
  <si>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</si>
  <si>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</si>
  <si>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</si>
  <si>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dayâ€™s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â€ŽSmartwatch,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</si>
  <si>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</si>
  <si>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</si>
  <si>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</si>
  <si>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</si>
  <si>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fineâ€¢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</si>
  <si>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</si>
  <si>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</si>
  <si>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</si>
  <si>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</si>
  <si>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Q122.ã€1.69â€ HD Large Touch Screenã€‘- Fire-Boltt Ninja 3 comes with a 1.69â€ HD Full Touch Display for smooth swipes and clear vision;ã€SPO2/ Oxygen, Heart Rateã€‘ - Fire-Boltt Ninja 3 Smartwatch comes with real time 24*7 SPO2 / Blood Oxygen tracking, Dynamic Heart Rate Monitoring (If a patient is suffering from Covid 19 please use a medical device prescribed by the Doctor)|ã€60 workout modesã€‘- This smartwatch consists of 60 sports mode to track. Keep a track of all your activities and compare history to analyse your performance. Count steps, distance, and calories burned.;ã€IP68 Water Resistantã€‘- This smartwatch can withstand dust, spills, raindrops and is sweatproof too|ã€POWERFUL BATTERYã€‘ - About 7 days battery life and a Standby Time of 25 Days ã€Multiple Watch Facesã€‘- Unlimited Customized Built in Watch Faces and also multiple watch faces through the app;ã€Stay Social Stay Updatedã€‘ â€“ Inbuilt Social Media Notifications.|ã€All In One Smart Coachã€‘ - Track your Daily Steps, Sleep, Fitness, Sports, Heart Rate and SPO2 ã€Enjoy Music And Camera Controlã€‘ ã€IP68 Water Resistantã€‘-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</si>
  <si>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</si>
  <si>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</si>
  <si>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</si>
  <si>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</si>
  <si>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</si>
  <si>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</si>
  <si>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</si>
  <si>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</si>
  <si>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</si>
  <si>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â‚¹18,499</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</si>
  <si>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</si>
  <si>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</si>
  <si>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Sinha,SujayZâ„¢ï¸â˜‘ï¸</t>
  </si>
  <si>
    <t>R36UIGIQWYOKT,RISUCL5YV9EZN</t>
  </si>
  <si>
    <t>THE PERFECT PHONE â€“ FOR MY REQUIREMENTS,Galaxy M33 5G a mixed bag of Affordability</t>
  </si>
  <si>
    <t>I would not consider buying an i-phone simply because my friend owns two of them â€“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â€“ but I think of a cellphone as a utility item, not a status symbol. Applying a technocratic approach, I would not choose a costlier option unless I get additional features which suit my requirements.My foremost requirement â€“ which is entirely non-negotiable â€“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â€“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â€˜immersive listening experienceâ€™ and its screen is plain old TFT instead of AMOLED. I am willing to live with these perceived shortcomings, so long as the M33 meets my requirements.I was glad to find that Samsung has taken an environmentally friendly step of offering many models of handsets without chargers â€“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â€“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Samsungâ€™s best-value smartphone yet under 20K segmentProsÂ 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reloadingÂ  of apps, makes using one ui pleasure to surf acrossYou get features like aÂ screen recorder,Â video call effects, Game Launcher,Â Link to Windows,Â Dual Messenger,Â Quick Share,Â Music Share, and Secure Folder, along with many others. Some of the fancy Android 12 features, like the ability toÂ change the color paletteÂ of icons and menus based on the wallpaper andÂ dim the screen for easier reading in the dark, are also included.Voice focus for calls is excellent feature, phone call quality is really good even in nosiy and crowded areasI had no issues with GPS or connectivity while using Google maps to navigate,Â  signal stays strong even in rural areas, thats a positive point with good accuracy4g Volte with carrier aggregation works flawlesslyWifi connectivity on the Dual band 5ghz router is strong and performsÂ  more than satisfactorily with low latency responseBluetooth 5.1 connectivity is strong and has good rangeÂ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Samsungâ€™s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runConsÂ 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4kÂ 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weÂ  can expect exynos 1280Â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</si>
  <si>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</si>
  <si>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</si>
  <si>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</si>
  <si>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</si>
  <si>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â‚¹369</t>
  </si>
  <si>
    <t>Ideal for Android smartphones and tablets, and MIL cameras|Up to 1TB to store even more hours of Full HD video|Up to 120MB/s transfer speeds let you move up to 1000 photos in a minute [32GB-1TB]|Load apps faster with A1-rated performance, Operating Temperature-13Â°F to 185Â°F|Class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</si>
  <si>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</si>
  <si>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</si>
  <si>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</si>
  <si>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</si>
  <si>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â‚¹17,999</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</si>
  <si>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</si>
  <si>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</si>
  <si>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</si>
  <si>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</si>
  <si>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</si>
  <si>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</si>
  <si>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</si>
  <si>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</si>
  <si>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</si>
  <si>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Q122.ã€Bluetooth Calling Watchã€‘- Fire-Boltt Ninja Call Pro Plus Smart Watch enables you to make and receive calls directly from your watch via the built-in speaker and microphone. This smartwatch features a dial pad, option to access recent calls &amp; sync your phoneâ€™s contacts.|ã€1.83" HD Display Smartwatchã€‘- The 46.48mm (1.83-inch) HD display makes the display clear and true-to-life, with vivid colours ensuring smooth readability and keeping the watch as exquisite to look at as when you first lay your eyes on it.|ã€AI Voice Assistantã€‘- With built-in Voice assistant, you can simply speak to the smartwatch &amp; get things done on your command|ã€100 Sport Modesã€‘- Track every trek you take or every football, cricket kabaddi match you play. With over 100 sports modes Fire-Boltt Ninja Call Pro Plus has you covered.|ã€Fire-Boltt Health Suiteã€‘-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</si>
  <si>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</si>
  <si>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</si>
  <si>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</si>
  <si>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</si>
  <si>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ã€Bluetooth Calling Watchã€‘- Fire-Boltt Talk 2 enables you to make and receive calls directly from your watch via the built-in speaker and microphone. This smartwatch features a dial pad, option to access recent calls &amp; sync your phoneâ€™s contacts.;ã€Dual Button Technologyã€‘- This smartwatch has dual buttons to carry out the tasks more efficiently and easily. Use the first button to change the menu style and to return to the first page, use the second button to quickly land to the exercise page|ã€Voice Assistantã€‘- Command your mobile phone with your smartwatch, the watch has a voice assistant built in to make work easy and fast. Tap on the AI feature to activate the mobile phone voice assistant and make calls smoothly, or hear the weather update;ã€60 Sports Modesã€‘- Track 60 different sports mode like running, walking, climbing, kabbadi, cricket and many more, get the benefit of every sweat and calorie lostã€IP68 Water Resistantã€‘- This smartwatch can withstand dust, spills, raindrops and is sweatproof too.|ã€Built In Mic &amp; Speakerã€‘- Enjoy listening to your favour ite tunes on the watch and experience HD Calling through the built in Mic;ã€1.28 inch HD Displayã€‘- This smartwatch has a 1.28â€ TFT LCD Full Touch Display with a 2D High Hardness Glass for super protection and a high resolution of 240*240 pixels ã€Full Metal Bodyã€‘- This watch is long lasting and durable with its metal body feature|ã€SPo2 Monitoringã€‘- Monitor your blood oxygen levels any time anywhere. ã€360 Health Ecosystemã€‘- With this watch track your heart rate, calorie, step count and multiple sports modes with easy touch;ã€Play Games On Your Wristã€‘- Play 2 mini games in your pastime or leisure time.; ã€Smart Notificationã€‘- Get all your mobile phone notifications on the watch and stay updates about trends, meeting emails and much more. ã€Remotely access smartphone featuresã€‘-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</si>
  <si>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</si>
  <si>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</si>
  <si>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</si>
  <si>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</si>
  <si>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ðŸ”¥ boultI am impressed for this watch is so computableand all features are properly working like mean feature voice calling are properly working andThis price range are no any brand are give this feature I am Happy for this watchThank you Fire ðŸ”¥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</si>
  <si>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</si>
  <si>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</si>
  <si>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</si>
  <si>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</si>
  <si>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</si>
  <si>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</si>
  <si>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</si>
  <si>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</si>
  <si>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</si>
  <si>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â‚¹16,499</t>
  </si>
  <si>
    <t>â‚¹20,999</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</si>
  <si>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</si>
  <si>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</si>
  <si>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</si>
  <si>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</si>
  <si>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</si>
  <si>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</si>
  <si>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</si>
  <si>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</si>
  <si>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</si>
  <si>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</si>
  <si>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</si>
  <si>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</si>
  <si>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</si>
  <si>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</si>
  <si>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Redmi 9 Activ (Carbon Black, 4GB RAM, 64GB Storage) | Octa-core Helio G35 | 5000 mAh Battery</t>
  </si>
  <si>
    <t>â‚¹10,999</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</si>
  <si>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</si>
  <si>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</si>
  <si>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</si>
  <si>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</si>
  <si>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</si>
  <si>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</si>
  <si>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</si>
  <si>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</si>
  <si>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</si>
  <si>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</si>
  <si>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</si>
  <si>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</si>
  <si>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</si>
  <si>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</si>
  <si>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Q122.ã€Bluetooth Calling Watchã€‘- Fire-Boltt Ninja Call Pro Plus Smart watch enables you to make and receive calls directly from your watch via the built-in speaker and microphone. This smartwatch features a dial pad, option to access recent calls &amp; sync your phoneâ€™s contacts.|ã€1.83" HD Display Smartwatchã€‘- The 46.48mm (1.83-inch) HD display makes the display clear and true-to-life, with vivid colours ensuring smooth readability and keeping the watch as exquisite to look at as when you first lay your eyes on it.|ã€AI Voice Assistantã€‘- With built-in Voice assistant, you can simply speak to the smartwatch &amp; get things done on your command|ã€100 Sport Modesã€‘- Track every trek you take or every football, cricket kabaddi match you play. With over 100 sports modes Fire-Boltt Ninja Call Pro Plus has you covered.|ã€Fire-Boltt Health Suiteã€‘-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</si>
  <si>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</si>
  <si>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</si>
  <si>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</si>
  <si>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</si>
  <si>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</si>
  <si>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</si>
  <si>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</si>
  <si>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</si>
  <si>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</si>
  <si>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â‚¹495</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</si>
  <si>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</si>
  <si>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</si>
  <si>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</si>
  <si>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</si>
  <si>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</si>
  <si>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</si>
  <si>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Q122.ã€Bluetooth Calling Watchã€‘- Fire-Boltt Visionary enables you to make and receive calls directly from your watch via the built-in speaker and microphone. This smartwatch features a dial pad option to access recent calls &amp; sync your phoneâ€™s contacts.;ã€1.78" AMOLED Displayã€‘ - Fire-Boltt Visionary has a premium 368*448 Pixel Resolution and 1.78" AMOLED Display which comes with the Always On feature.|ã€Over 100 Sports Modesã€‘ - Walking, Running to Tedious Workout modes we have covered it all. Fire-Boltt Visionary smartwatch does a wonderful tracking job to each sports mode the user carries out in the day or at the gym.;ã€Connect TWS On The Goã€‘- This smartwatch has an internal storage memory of about 128MB to store your songs and listen to local music on your bluetooth headset|ã€AI Voice Assistanceã€‘- Command your watch and let the magic happen. This special technology is in the Fire-Boltt Visionary Smartwatch;ã€Smart 360 Health Trackingã€‘ - The Fire-Boltt Visionary Smartwatch comes with a complete package of health tracking features. From SpO2 tracking to real time heart rate tracking stay fit always. With the breathing exercise and women health the smartwatch is fit for each use and purpose|ã€IP68 Water Resistantã€‘ - The smartwatch is fit to withstand sweat, dust, dirt and sand and is resistant to submersion upto a maximum depth of 1m of freshwater for up to twenty minutes.;ã€Smart Notificationsã€‘ - Keeping you notified on every second of all activities through your social media connects. Do not miss out on any notification that you receive on smartphone.; ã€Remote Controlsã€‘ - Click numerous pictures and listen to your favourite songs by just one touch. ã€Basic Remindersã€‘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</si>
  <si>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</si>
  <si>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</si>
  <si>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</si>
  <si>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</si>
  <si>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ðŸ˜‚Strap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</si>
  <si>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</si>
  <si>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</si>
  <si>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</si>
  <si>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</si>
  <si>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â‚¹2,998</t>
  </si>
  <si>
    <t>â‚¹5,999</t>
  </si>
  <si>
    <t>Advanced Bluetooth calling: Upgrade to an effortless calling experience - attend/reject calls and dial numbers, from your wrist.;Digital crown: Navigate through the watch, adjust volume and change the watch face via the fully-functional crown.|1.72â€™â€™display: ColorFit Pro 4 features 1.72â€™â€™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â€ŽSmartwatch,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</si>
  <si>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</si>
  <si>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</si>
  <si>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</si>
  <si>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</si>
  <si>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1Â½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</si>
  <si>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</si>
  <si>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</si>
  <si>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</si>
  <si>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</si>
  <si>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</si>
  <si>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</si>
  <si>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â‚¹15,499</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</si>
  <si>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</si>
  <si>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</si>
  <si>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</si>
  <si>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</si>
  <si>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ðŸ’°,Okie,Phone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</si>
  <si>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ðŸ’š,Its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</si>
  <si>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</si>
  <si>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</si>
  <si>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ã€ Fast Charger&amp; Data Syncã€‘-With built-in safety proctections and four-core copper wires promote maximum signal quality and strength and enhance charging &amp; data transfer speed with up to 480 mb/s transferring speed.|ã€ Sturdy &amp; Durableã€‘-The jacket and enforced connector made of TPE and premium copper, are resistant to repeatedly bending and coiling.|ã€ Ultra High Qualityã€‘: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connection.|ã€ Good After Sales Serviceã€‘-Our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</si>
  <si>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</si>
  <si>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</si>
  <si>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</si>
  <si>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</si>
  <si>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</si>
  <si>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</si>
  <si>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</si>
  <si>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</si>
  <si>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</si>
  <si>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</si>
  <si>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</si>
  <si>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</si>
  <si>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â‚¹873</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</si>
  <si>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</si>
  <si>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</si>
  <si>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</si>
  <si>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</si>
  <si>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beast,â™¥ï¸ðŸ‘ŒSuper fast charging, 1 hour main full charge, dono mobile hi fast charge hote hai.,Nice product,Super fast charger,Very Good!!</t>
  </si>
  <si>
    <t>Kk,Good quality product and best fitted into my car.,This is a good charger. Charging time 1 hour to full for iPhone 6. Itâ€™s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</si>
  <si>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</si>
  <si>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</si>
  <si>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</si>
  <si>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</si>
  <si>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</si>
  <si>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</si>
  <si>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chaurasia,SrinuðŸ˜Ž,ARYAN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</si>
  <si>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</si>
  <si>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</si>
  <si>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</si>
  <si>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</si>
  <si>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</si>
  <si>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</si>
  <si>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</si>
  <si>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</si>
  <si>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â‚¹539</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</si>
  <si>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</si>
  <si>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</si>
  <si>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</si>
  <si>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</si>
  <si>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</si>
  <si>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didnâ€™t help at all. .It is not suitable for large phones like IPhone 11 Pro Max . . Very clumsy and the tripod doesnâ€™t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</si>
  <si>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</si>
  <si>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</si>
  <si>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</si>
  <si>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Q122.ã€Bluetooth Calling Watchã€‘- Fire-Boltt Phoenix enables you to make and receive calls directly from your watch via the built-in speaker and microphone. This smartwatch features a dial pad, option to access recent calls &amp; sync your phoneâ€™s contacts.;ã€High Resolution Displayã€‘- Comes with a 1.3" TFT Color Full Touch Screen and a 240*240 Pixel High Resolution this watch is covered to flaunt the sleek and stylish look always.|ã€120+ Sports Modesã€‘- Track each activity effectively with this smartwatch &amp; activity tracker. Track your calories, steps and much more while you are on your fitness journey. This fitness tracker has it all;ã€In Built Mic &amp; Speakerã€‘- Get HD calling experience with this power-packed watch. Enhance the look of your wrist with attractive colors and sleek finish|ã€Smart Healthã€‘- With the latest HRS3300 technology track your heart rate anytime of the day or even while you perform some activity. The optical sensors assure results so accurate. Monitor your blood oxygen levels to stay fit and healthy;ã€Smartphone Notificationsã€‘- Get all your mobile phone notifications on this 1.3" Round Display Full touch smartwatch and never be late for a meeting, party or date.|ã€Gaming On Wristã€‘- Enjoy playing games on the wrist itself as you are on the go. ã€Breathe Functionã€‘- Ensure your breathing exercise is fit and healthy with the breathing function.; ã€Multiple Watch Facesã€‘-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</si>
  <si>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</si>
  <si>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</si>
  <si>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</si>
  <si>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</si>
  <si>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</si>
  <si>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</si>
  <si>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</si>
  <si>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</si>
  <si>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</si>
  <si>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</si>
  <si>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</si>
  <si>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</si>
  <si>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</si>
  <si>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</si>
  <si>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dayâ€™s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</si>
  <si>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</si>
  <si>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</si>
  <si>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</si>
  <si>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</si>
  <si>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</si>
  <si>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</si>
  <si>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</si>
  <si>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</si>
  <si>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</si>
  <si>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â‚¹1,075</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</si>
  <si>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</si>
  <si>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</si>
  <si>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</si>
  <si>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</si>
  <si>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</si>
  <si>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</si>
  <si>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</si>
  <si>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</si>
  <si>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</si>
  <si>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</si>
  <si>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</si>
  <si>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</si>
  <si>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</si>
  <si>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</si>
  <si>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calling.,Itâ€™s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</si>
  <si>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ðŸ‘Œ,Sound quality is goodCalling is also niceBut i like most of this earphone, it's softness ðŸ‘Œ,,Thanks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</si>
  <si>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</si>
  <si>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</si>
  <si>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</si>
  <si>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</si>
  <si>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â‚¹3,990</t>
  </si>
  <si>
    <t>1.69" grand display: Get the rich immersive viewing experience on the 1.69" LCD display.;60 sports modes: Take your pick from a wide range of 60 sports modes.|Instant charge: Now enjoy more than a dayâ€™s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â€ŽSmartwatch,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</si>
  <si>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</si>
  <si>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</si>
  <si>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</si>
  <si>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1.69â€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</si>
  <si>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</si>
  <si>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</si>
  <si>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</si>
  <si>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</si>
  <si>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</si>
  <si>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</si>
  <si>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</si>
  <si>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iQOO Neo 6 5G (Dark Nova, 8GB RAM, 128GB Storage) | SnapdragonÂ®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</si>
  <si>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</si>
  <si>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</si>
  <si>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</si>
  <si>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</si>
  <si>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â€“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</si>
  <si>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Letâ€™s dig into it!THE GOOD# Price. After discounts, I got a phone with practically all the features I wanted.# IQOO is basically from Vivo, an internationally recognized brand. Hopefully, I donâ€™t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donâ€™t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â€œTurn off onâ€¦â€ (the next day for which the alarm is active), â€œDo not repeat any moreâ€, or â€œCancelâ€.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</si>
  <si>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</si>
  <si>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</si>
  <si>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</si>
  <si>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1.69â€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</si>
  <si>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</si>
  <si>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</si>
  <si>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</si>
  <si>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</si>
  <si>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</si>
  <si>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</si>
  <si>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</si>
  <si>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</si>
  <si>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</si>
  <si>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</si>
  <si>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</si>
  <si>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</si>
  <si>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</si>
  <si>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</si>
  <si>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</si>
  <si>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</si>
  <si>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399â‚¹. Let me know if you have any other doubts,It is user friendly,Product is good and light weight.,Works well and Bluetooth connectivity is also good.,Nice product.Bluetooth option Is good,Stability is ok only, otherwise a decent product,Good product</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</si>
  <si>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</si>
  <si>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</si>
  <si>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</si>
  <si>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</si>
  <si>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</si>
  <si>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</si>
  <si>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</si>
  <si>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</si>
  <si>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</si>
  <si>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You...ðŸ™‚,Go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</si>
  <si>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</si>
  <si>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</si>
  <si>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</si>
  <si>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</si>
  <si>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â‚¹529</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</si>
  <si>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adaptorâ€™s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</si>
  <si>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</si>
  <si>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</si>
  <si>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</si>
  <si>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</si>
  <si>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canâ€™t take more power supply voltage in it, it may damage,Go for it,Value for money product,Value for money,Fast charging. Very good product in this price. I have iPhone 13. Itâ€™s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</si>
  <si>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</si>
  <si>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</si>
  <si>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</si>
  <si>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</si>
  <si>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</si>
  <si>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</si>
  <si>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</si>
  <si>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</si>
  <si>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</si>
  <si>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16Î©, Sensitivity (dB) 92db Â±3db,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</si>
  <si>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</si>
  <si>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</si>
  <si>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</si>
  <si>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</si>
  <si>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</si>
  <si>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</si>
  <si>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</si>
  <si>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</si>
  <si>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</si>
  <si>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industryâ€™s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</si>
  <si>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</si>
  <si>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</si>
  <si>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</si>
  <si>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</si>
  <si>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itâ€™s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ðŸ”‹&gt;In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360Â°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</si>
  <si>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</si>
  <si>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</si>
  <si>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</si>
  <si>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</si>
  <si>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</si>
  <si>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</si>
  <si>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</si>
  <si>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</si>
  <si>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</si>
  <si>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</si>
  <si>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</si>
  <si>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</si>
  <si>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0Â° to 100Â°.Hold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</si>
  <si>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</si>
  <si>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</si>
  <si>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</si>
  <si>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tablet...ðŸ˜ƒ,Value for money</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</si>
  <si>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Doesnâ€™t look very fine, in fact looks a bit old even when brand new. The band name is also not imprinted clearly. Looks cheap, but did itâ€™s job okay. I got it for â‚¹89 in a deal.Sometimes the mic gets blocked and the phone has to be adjusted a little out of the stand. Overall worth the buy,Product Material - full PlasticQuality - 7 out of 10,Fantastic product,  affordable,  makes work more comfort  ðŸ™Œ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</si>
  <si>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</si>
  <si>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</si>
  <si>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</si>
  <si>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</si>
  <si>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â‚¹4,790</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</si>
  <si>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</si>
  <si>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</si>
  <si>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</si>
  <si>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</si>
  <si>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</si>
  <si>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</si>
  <si>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</si>
  <si>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</si>
  <si>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</si>
  <si>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</si>
  <si>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â‚¹33,999</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</si>
  <si>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</si>
  <si>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</si>
  <si>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</si>
  <si>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</si>
  <si>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</si>
  <si>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</si>
  <si>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</si>
  <si>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</si>
  <si>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</si>
  <si>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</si>
  <si>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â¤ï¸,Quality product,So far ok. Will hold the wire connecting after the USB joints. But couldn't stop it from bending,Donâ€™t even think of buying this by just looking at the cheap price of this product as it has been made by cheap quality plastic which can not protect your cables as it is not at all sturdy so please donâ€™t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</si>
  <si>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</si>
  <si>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</si>
  <si>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</si>
  <si>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</si>
  <si>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101dBÂ±3dB. Frequency Response: 20Hz~20KHz. Mic Sensitivity : -42dBÂ±3dB|1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</si>
  <si>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</si>
  <si>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</si>
  <si>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</si>
  <si>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</si>
  <si>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ðŸ˜ŠAs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â˜ºï¸ðŸ™ƒEdited:-Their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</si>
  <si>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</si>
  <si>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</si>
  <si>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</si>
  <si>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</si>
  <si>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</si>
  <si>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</si>
  <si>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</si>
  <si>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</si>
  <si>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â‚¹38,999</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</si>
  <si>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</si>
  <si>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</si>
  <si>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</si>
  <si>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</si>
  <si>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</si>
  <si>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ðŸ“¸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</si>
  <si>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</si>
  <si>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</si>
  <si>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</si>
  <si>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</si>
  <si>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</si>
  <si>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180Â° Perfect View, Height Adjustment, Wide Compatibility, Multipurpose, Anti-Skid Design (Twistand, Black)</t>
  </si>
  <si>
    <t>Multipurpose Stand: It is a dynamic Mobile Stand for your ofï¬ce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</si>
  <si>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</si>
  <si>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</si>
  <si>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</si>
  <si>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</si>
  <si>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</si>
  <si>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</si>
  <si>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</si>
  <si>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</si>
  <si>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</si>
  <si>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â€“ 2 times, OnePlus Nord - 1.5 times.|20W Fast Charging Outputâ€“ Powerful 20 Watts PD and QC output for boosted charging speed, so that you always stay ahead in the league. It carries an extensive capacity to charge your mobile 50% in as quickly as 30 minutes on average.|20W Fast Charging Input â€“ The powerbank itself can get charged in 4 to 5 hours as it has Power Delivery Technology which supports 20W fast charging input via Type C port|Charge Multiple Devices â€“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</si>
  <si>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</si>
  <si>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</si>
  <si>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</si>
  <si>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</si>
  <si>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bankðŸ˜­,Good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</si>
  <si>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</si>
  <si>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</si>
  <si>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</si>
  <si>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</si>
  <si>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</si>
  <si>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</si>
  <si>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</si>
  <si>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</si>
  <si>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</si>
  <si>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</si>
  <si>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</si>
  <si>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</si>
  <si>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ðŸ‘,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</si>
  <si>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</si>
  <si>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</si>
  <si>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</si>
  <si>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</si>
  <si>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</si>
  <si>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</si>
  <si>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</si>
  <si>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</si>
  <si>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</si>
  <si>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â€“ 4.6 times, Samsung M11 â€“ 2.6 times, iPad â€“ 1.4 times|20W Fast charging outputâ€“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â€“ The powerbank itself can get charged in 7 to 8 hours as it has Power Delivery Technology that supports 20W fast charging input via Type C port.|Charge 3 devices â€“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</si>
  <si>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</si>
  <si>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Gholap,âš¡ Pushpendra Singh Patel âš¡,Gaurav,sumegh,Jigar,Dhruba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</si>
  <si>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</si>
  <si>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happy,Itâ€™s heavy but good,Good product,Good power bank,The power is bulkier</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</si>
  <si>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itâ€™s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range.â€¢â€¢â€¢â€¢â€¢â€¢â€¢â€¢â€¢â€¢â€¢â€¢â€¢â€¢â€¢â€¢â€¢â€¢â€¢ðŸŽ INSIDE BOXâ€¢â€¢â€¢â€¢â€¢â€¢â€¢â€¢â€¢â€¢â€¢â€¢â€¢â€¢â€¢â€¢â€¢â€¢â€¢â†’ Powerbankâ†’ MicroUSB cableâ†’ Carry pouch (depends on which package you received, more below)â†’ User manual/Warranty cardâ†’ General leafletâ†’ Feedback leafletâ€¢â€¢â€¢â€¢â€¢â€¢â€¢â€¢â€¢â€¢â€¢â€¢â€¢â€¢â€¢â€¢â€¢â€¢â€¢â€¢â€¢â€¢â€¢â€¢ðŸ“ SOME DETAILSâ€¢â€¢â€¢â€¢â€¢â€¢â€¢â€¢â€¢â€¢â€¢â€¢â€¢â€¢â€¢â€¢â€¢â€¢â€¢â€¢â€¢â€¢â€¢â€¢â†’ Mfg: October 2019â†’ Charging time: 9 Hrs 50 Min (via 10W charger, low battery indication to full charge)â†’ Backup: Was able to charge (5-100%) Redmi Note 5 pro's 4000Mah battery ~3.5 times with regular usage in between.â€¢â€¢â€¢â€¢â€¢â€¢â€¢â€¢â€¢â€¢â€¢â€¢âž• PROSâ€¢â€¢â€¢â€¢â€¢â€¢â€¢â€¢â€¢â€¢â€¢â€¢1.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body.â€¢â€¢â€¢â€¢â€¢â€¢â€¢â€¢â€¢â€¢â€¢â€¢â€¢âž– CONSâ€¢â€¢â€¢â€¢â€¢â€¢â€¢â€¢â€¢â€¢â€¢â€¢â€¢1. It does not auto-start charging when the device is connected.2. Since it has a touch button instead of push-button, it activates accidentally switching it on every time during handling.3. There is a lot of conversion loss &amp; backup is slightly less for a 20000mAh power bank.â–¶ Cons are significant enough to reduce 1 star. There is scope for improvement (points 1 &amp; 2) in this product in the same range. So â˜…â˜…â˜…â˜… device.â€¢â€¢â€¢â€¢â€¢â€¢â€¢â€¢â€¢â€¢â€¢â€¢â€¢â€¢â€¢â€¢â€¢â€¢â€¢â€¢ðŸ’¡ LED STATUSâ€¢â€¢â€¢â€¢â€¢â€¢â€¢â€¢â€¢â€¢â€¢â€¢â€¢â€¢â€¢â€¢â€¢â€¢â€¢â€¢â†’ 1st/2nd/3rd/4th LED blinking (while charging power bank): Status of charge in terms of no of LEDs blinkingâ†’ 1/2/3/4 LEDs solid white (while charging other devices): Status of remaining battery in terms of no of LEDsâ†’ One blinking (while charging other devices): Low batteryâ†’ All 4 LED solid glow: Battery fully chargedâ€¢â€¢â€¢â€¢â€¢â€¢â€¢â€¢â€¢â€¢â€¢â€¢â€¢â€¢â€¢â€¢â€¢â€¢â€¢â€¢â€¢â€¢â€¢â€¢â€¢â€¢â€¢â€¢â€¢â€¢â€¢â€¢â€¢â€¢â€¢ðŸ”Š AMBRANE BOX DEBATEâ€¢â€¢â€¢â€¢â€¢â€¢â€¢â€¢â€¢â€¢â€¢â€¢â€¢â€¢â€¢â€¢â€¢â€¢â€¢â€¢â€¢â€¢â€¢â€¢â€¢â€¢â€¢â€¢â€¢â€¢â€¢â€¢â€¢â€¢â€¢1.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away.â†’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useless.â†’ This one came with Micro USB cable and a carry pouch.â€¢â€¢â€¢â€¢â€¢â€¢â€¢â€¢â€¢â€¢â€¢â€¢â€¢â€¢â€¢â€¢â€¢â€¢â€¢â€¢â€¢â€¢â€¢â€¢ðŸ‘œ CARRY POUCHâ€¢â€¢â€¢â€¢â€¢â€¢â€¢â€¢â€¢â€¢â€¢â€¢â€¢â€¢â€¢â€¢â€¢â€¢â€¢â€¢â€¢â€¢â€¢â€¢â†’ As per my analysis carry pouch comes with the latest October lot which comes in a bigger box and was unavailable in earlier lot with a small box.â†’ Carry pouch size was appropriate for power bank and i had no trouble inserting power bank in it. (Some users reported it having a smaller opening but i had no trouble with it and found it to be a proper fit. Neither loose nor tight.â†’ Its soft nylon meshed pouch and is a nice addon.â€¢â€¢â€¢â€¢â€¢â€¢â€¢â€¢â€¢â€¢â€¢â€¢â€¢â€¢â€¢â€¢ðŸ† VERDICTâ€¢â€¢â€¢â€¢â€¢â€¢â€¢â€¢â€¢â€¢â€¢â€¢â€¢â€¢â€¢â€¢â–¶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available.â–¶ If one can extend the budget by a few hundred, MI power bank will be a better option with a metallic body &amp; better quality overall. I have MI, Honor &amp; Ambrane power bank and their overall rating will be (from low to high) Ambrane â†’ Honor â†’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â‚¹200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donâ€™t last that long when use for charging two device.</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</si>
  <si>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</si>
  <si>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</si>
  <si>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</si>
  <si>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</si>
  <si>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</si>
  <si>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</si>
  <si>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</si>
  <si>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</si>
  <si>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</si>
  <si>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1.69â€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</si>
  <si>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</si>
  <si>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</si>
  <si>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</si>
  <si>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Alexa,ðŸ‘,Good product,I don't have flashlight function and speaker is not working,Nice,It's little cost,Wach not working</t>
  </si>
  <si>
    <t>Review OverviewAverage2.7The Boat today launched the â€˜ Boat Xtend â€˜, the companyâ€™s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donâ€™t like the color scheme of this Boat Xtend Smartwatch. The black color variant comes with a golden color metallic frame. I believe the gold color would fade away after some time. There are three other color variants, which also donâ€™t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wonâ€™t notice the bezels, and the screen quality wonâ€™t feel cheap at all. It doesnâ€™t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isnâ€™t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isnâ€™t much animation on the bar menu, and the navigation is simple, so you wonâ€™t find it difficult to use. However, the watch may lag a bit. The company has done cost-cutting in terms of the processor, thatâ€™s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wonâ€™t find it very useful. Probably you will use it for a day or two out of excitement, and then you wonâ€™t prefer using it because it only does some basic tasks. So, even if Boat missed this feature, it wonâ€™t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wonâ€™t be seeing bugs on the app, and it works perfectly. I havenâ€™t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donâ€™t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didnâ€™t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Monitor.,ðŸ‘,Plz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</si>
  <si>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</si>
  <si>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</si>
  <si>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</si>
  <si>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1.69â€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</si>
  <si>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</si>
  <si>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</si>
  <si>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</si>
  <si>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</si>
  <si>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</si>
  <si>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</si>
  <si>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</si>
  <si>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</si>
  <si>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</si>
  <si>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</si>
  <si>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</si>
  <si>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</si>
  <si>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</si>
  <si>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usersðŸ˜¬,very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</si>
  <si>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</si>
  <si>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</si>
  <si>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</si>
  <si>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</si>
  <si>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</si>
  <si>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</si>
  <si>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Electronics|Mobiles&amp;Accessories|MobileAccessories|DÃ©cor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</si>
  <si>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pcâ€™s,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doesnâ€™t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</si>
  <si>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</si>
  <si>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</si>
  <si>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</si>
  <si>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</si>
  <si>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itâ€™s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</si>
  <si>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</si>
  <si>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</si>
  <si>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</si>
  <si>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QualcommÂ® Snapdragonâ„¢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</si>
  <si>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</si>
  <si>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</si>
  <si>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</si>
  <si>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</si>
  <si>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ðŸ˜¤,Dependable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</si>
  <si>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cameraðŸ˜¤ðŸ˜¤,Quite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</si>
  <si>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</si>
  <si>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</si>
  <si>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</si>
  <si>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</si>
  <si>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</si>
  <si>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dayâ€™s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</si>
  <si>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</si>
  <si>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</si>
  <si>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</si>
  <si>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</si>
  <si>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ã€Dual Port USB Wall Charger Adapterã€‘Oraimo USB Charger with dual ports allow you to charge 2 devices at the same time with the total output of 2.4A current. Single port allows Max 2.4A current when connecting only one device. Much more convenient and save your time effectively.|ã€Safe Chargingã€‘With the intelligent chip inside, dual USB wall charger matches the current as your device's need automatically. Over-current, over-voltage and short-circuit protection also effectively protect your smartphones from damage|ã€Multi-Protectionã€‘ Internal protection mechanisms offers multiple Protection against short-circuit, over-temperature, over-current, over-voltage and more|ã€Wide Compatibilityã€‘Wall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devices|ã€Durable Designã€‘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</si>
  <si>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</si>
  <si>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</si>
  <si>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</si>
  <si>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ðŸ‘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</si>
  <si>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use.ðŸ¤ªðŸ¤ªðŸ¤ªðŸ˜‚ðŸ˜‚ðŸ‡®ðŸ‡³,Good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</si>
  <si>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</si>
  <si>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</si>
  <si>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</si>
  <si>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</si>
  <si>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â‚¹171</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</si>
  <si>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</si>
  <si>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</si>
  <si>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</si>
  <si>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</si>
  <si>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</si>
  <si>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</si>
  <si>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</si>
  <si>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</si>
  <si>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</si>
  <si>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Technology,360Â°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</si>
  <si>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Car|360Â° FULLY ROTATIONAL Mobile Holder : WeCool Mobile holder with a 360Â°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</si>
  <si>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</si>
  <si>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</si>
  <si>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</si>
  <si>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</si>
  <si>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</si>
  <si>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</si>
  <si>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</si>
  <si>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</si>
  <si>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CardÂ 32GB)</t>
  </si>
  <si>
    <t>HP 32GB Class 10 MicroSD Memory Card (U1 TF CardÂ 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writeÂ minumumÂ 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</si>
  <si>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</si>
  <si>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</si>
  <si>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</si>
  <si>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ðŸ‘</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</si>
  <si>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</si>
  <si>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</si>
  <si>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</si>
  <si>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</si>
  <si>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</si>
  <si>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</si>
  <si>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</si>
  <si>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</si>
  <si>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</si>
  <si>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</si>
  <si>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</si>
  <si>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</si>
  <si>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</si>
  <si>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â‚¹22,999</t>
  </si>
  <si>
    <t>Superior performance with Snapdragon 695 5G. With 7 5G bands making the device future-ready.|16.94cm(6.67) Super AMOLED display with 120Hz Refresh Rate protected by Corning Gorilla Glass 5|67W in-box charger powers massive 5000mAh battery for full dayâ€™s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</si>
  <si>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</si>
  <si>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</si>
  <si>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</si>
  <si>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32Î©, Sensitivity (dB) 101db Â±3db,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</si>
  <si>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</si>
  <si>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</si>
  <si>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</si>
  <si>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</si>
  <si>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-niceSound-osmðŸ˜ŽDisyan-nice and value for moneyThank you amezon â™¥ï¸,Iam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</si>
  <si>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</si>
  <si>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</si>
  <si>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</si>
  <si>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</si>
  <si>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â‚¹134</t>
  </si>
  <si>
    <t>MoDesk - a Premium Quality Mobile Holders for your Ofï¬ce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</si>
  <si>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</si>
  <si>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</si>
  <si>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</si>
  <si>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90Â° vertical angle,Best,Nice to use,Avarage,Value for money.,IT DOES WHAT IT IS SUPPOSED TO,Good ðŸ‘</t>
  </si>
  <si>
    <t>Strong enough, good one to hold.,It's serves the simple purpose of holding phone..But it's not possible to make a phone sit in 90Â° ..phone slants back little.. (i use pen adjusted at back to keep phone in 90 angle).. worth for simple use,Best,Nice,Avarage,Sturdy product.,EFFECTIVE PRODUCT FOR THIS PRICE RANGE,Good ðŸ‘</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</si>
  <si>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</si>
  <si>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</si>
  <si>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</si>
  <si>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</si>
  <si>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â‚¹7,499</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</si>
  <si>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</si>
  <si>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</si>
  <si>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</si>
  <si>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</si>
  <si>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</si>
  <si>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</si>
  <si>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</si>
  <si>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</si>
  <si>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</si>
  <si>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</si>
  <si>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</si>
  <si>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</si>
  <si>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</si>
  <si>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</si>
  <si>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</si>
  <si>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â‚¹1,324</t>
  </si>
  <si>
    <t>All-new redesigned Nokia mobile which is familiar and easy to use|Island style keypad phone with white key lettering|High quality 1.77â€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</si>
  <si>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</si>
  <si>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</si>
  <si>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</si>
  <si>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</si>
  <si>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</si>
  <si>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</si>
  <si>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</si>
  <si>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</si>
  <si>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</si>
  <si>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</si>
  <si>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â€“ 2 times, OnePlus Nord - 1.5 times.|20W Fast Charging Outputâ€“ Powerful 20 Watts PD and QC output for boosted charging speed, so that you always stay ahead in the league. It carries an extensive capacity to charge your mobile 50% in as quickly as 30 minutes on average.|20W Fast Charging Input â€“ The powerbank itself can get charged in 4 to 5 hours as it has Power Delivery Technology which supports 20W fast charging input via Type C port.|Charge Multiple Devices â€“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</si>
  <si>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</si>
  <si>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</si>
  <si>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</si>
  <si>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</si>
  <si>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</si>
  <si>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</si>
  <si>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</si>
  <si>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</si>
  <si>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</si>
  <si>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</si>
  <si>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</si>
  <si>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</si>
  <si>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</si>
  <si>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</si>
  <si>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â‚¹2,899</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</si>
  <si>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</si>
  <si>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</si>
  <si>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</si>
  <si>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</si>
  <si>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</si>
  <si>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donâ€™t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itâ€™s excellent. So easy to install, anybody can do it! Itâ€™s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Iâ€™ve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</si>
  <si>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</si>
  <si>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</si>
  <si>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</si>
  <si>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</si>
  <si>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preference.|[1.4â€™â€™ Full Touch HD display]: Get the perfect viewing experience on the 1.4â€™â€™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</si>
  <si>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</si>
  <si>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Alunkar,Shubhamâ™Ž,Oishi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</si>
  <si>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</si>
  <si>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</si>
  <si>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ðŸ‘Ž,The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</si>
  <si>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</si>
  <si>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</si>
  <si>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</si>
  <si>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</si>
  <si>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</si>
  <si>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</si>
  <si>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</si>
  <si>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</si>
  <si>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</si>
  <si>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</si>
  <si>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</si>
  <si>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</si>
  <si>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ðŸ‘,Camera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</si>
  <si>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</si>
  <si>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</si>
  <si>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</si>
  <si>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</si>
  <si>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</si>
  <si>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</si>
  <si>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</si>
  <si>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</si>
  <si>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</si>
  <si>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</si>
  <si>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</si>
  <si>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</si>
  <si>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</si>
  <si>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</si>
  <si>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â‚¹12,490</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</si>
  <si>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</si>
  <si>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</si>
  <si>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</si>
  <si>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</si>
  <si>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</si>
  <si>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</si>
  <si>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</si>
  <si>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</si>
  <si>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</si>
  <si>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</si>
  <si>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</si>
  <si>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</si>
  <si>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</si>
  <si>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</si>
  <si>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</si>
  <si>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</si>
  <si>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â‚¹1,630</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</si>
  <si>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</si>
  <si>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</si>
  <si>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</si>
  <si>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</si>
  <si>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</si>
  <si>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</si>
  <si>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</si>
  <si>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</si>
  <si>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</si>
  <si>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</si>
  <si>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</si>
  <si>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</si>
  <si>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</si>
  <si>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</si>
  <si>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</si>
  <si>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1.69â€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</si>
  <si>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</si>
  <si>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</si>
  <si>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</si>
  <si>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</si>
  <si>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</si>
  <si>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</si>
  <si>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</si>
  <si>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</si>
  <si>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</si>
  <si>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Itâ€™s so smooth that it almost feels like youâ€™re touching the phone screen. The installation process is very easy. Itâ€™s truly a value for money product.,This is a very good tempered glass which covers end to end of the screen.,If you want a high quality tempered go for it. Itâ€™s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</si>
  <si>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</si>
  <si>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</si>
  <si>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</si>
  <si>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</si>
  <si>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</si>
  <si>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â‚¹2,099</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</si>
  <si>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</si>
  <si>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</si>
  <si>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</si>
  <si>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</si>
  <si>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</si>
  <si>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Iâ€™ve seen it turn off in just 30 seconds a couple of times but thatâ€™s all. By the way, I ordered it for my old iPad Pro 10.5 inch A1701 as I donâ€™t want to buy new Apple Pencil at full price and I somehow couldnâ€™t find the right alternative for 1st gen Apple Pencil either.. but I found some questions here answering it works for A1701.. after delivery, I found out it actually wonâ€™t work and then magically the right model of stylus was on my Amazon Home Screen when I wanted to return this. Gonna order a new one which KINGONE says works with A1701. Letâ€™s see..,Very good product build quality is aluminium so feels premium working is good as well best for note taking and basic operations budget friendly .,Full recharge is completed in 18 minsðŸ‘ affordable price.ðŸ‘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âœ,</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</si>
  <si>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</si>
  <si>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</si>
  <si>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</si>
  <si>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</si>
  <si>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â‚¹337</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</si>
  <si>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</si>
  <si>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</si>
  <si>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</si>
  <si>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</si>
  <si>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quality,Itâ€™s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</si>
  <si>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</si>
  <si>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</si>
  <si>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</si>
  <si>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</si>
  <si>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</si>
  <si>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1.81â€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</si>
  <si>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</si>
  <si>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</si>
  <si>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</si>
  <si>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Feature Wise OK at this Price But Sometimes call screen not come on the display of Watch,Problem with connection.,Good,Good watch,Worth â‚¹1799,Very nice product,Touch working smoothly.,Nice watch</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</si>
  <si>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</si>
  <si>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</si>
  <si>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</si>
  <si>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</si>
  <si>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</si>
  <si>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</si>
  <si>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</si>
  <si>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</si>
  <si>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</si>
  <si>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low.,Good,à¦­à¦¾à¦²à§‹,Damaged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</si>
  <si>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good,,à¦­à¦¾à¦²à§‹ à¦˜à¦¡à¦¼à¦¿ à¦Ÿà¦¾à¥¤,Dislike,After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</si>
  <si>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</si>
  <si>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</si>
  <si>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ðŸ‘ðŸ‘,Best charging power . I used this cable on note 8 pro mi. Using 8month also fast working.,350 might be a little expensive but physically itâ€™s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</si>
  <si>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</si>
  <si>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</si>
  <si>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</si>
  <si>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</si>
  <si>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</si>
  <si>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</si>
  <si>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</si>
  <si>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</si>
  <si>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</si>
  <si>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</si>
  <si>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</si>
  <si>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</si>
  <si>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</si>
  <si>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ðŸ‘Good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</si>
  <si>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</si>
  <si>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</si>
  <si>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</si>
  <si>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</si>
  <si>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</si>
  <si>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</si>
  <si>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</si>
  <si>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</si>
  <si>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</si>
  <si>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</si>
  <si>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Itâ€™s Money!ðŸ”¥,Nice quality, but comes with a price!,Easiest to install,Easy to install,Worth every penny!,Worth it,Good but costly,Totally worth it</t>
  </si>
  <si>
    <t>Itâ€™s A Good Purchase For Long term Personally I Like It Because It came With 2 Install Kits And Costed Me Around â‚¹999($12) And Trust Me Itâ€™s Very Easy To Install.And Itâ€™s Protected The Device For A Fall Of Bed To Ground. Overall Nice Product! ðŸ‘,It's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install,Itâ€™s easy to install. Quality is great. Doesnâ€™t cause issues with camera and is better than the original screen itself in terms of touch feel,Oleophobic coating on it is really good. Iâ€™ve been using it since over 2 months now and itâ€™s not faded at all. Itâ€™s a bit expensive but it keeps phoneâ€™s screen looking new and shiny, and it is much much better than the cheap ones in doing so; itâ€™s night and day difference.Fit and finish is really good too. Applying it is super easy.Otherwise, I donâ€™t see it protecting the phone screen from cracking or scratching more than the cheaper or the more expensive ones.I recommend getting this over others primarily because itâ€™ll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</si>
  <si>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</si>
  <si>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</si>
  <si>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</si>
  <si>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</si>
  <si>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â‚¹13,499</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</si>
  <si>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</si>
  <si>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</si>
  <si>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</si>
  <si>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</si>
  <si>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</si>
  <si>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</si>
  <si>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â‚¹251</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</si>
  <si>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</si>
  <si>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</si>
  <si>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</si>
  <si>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</si>
  <si>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product...ðŸ‘,Good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</si>
  <si>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</si>
  <si>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</si>
  <si>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</si>
  <si>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</si>
  <si>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</si>
  <si>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</si>
  <si>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transfer,à¨®à¨œà¨¼à¨¬à©‚à¨¤,Good Quality but less Power Delivery,Fantastic!,Good,Not useful,Doesn't fit properly,Boat â›µ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</si>
  <si>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awesome..ðŸ˜„,Good,Charging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</si>
  <si>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</si>
  <si>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</si>
  <si>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</si>
  <si>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</si>
  <si>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</si>
  <si>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</si>
  <si>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</si>
  <si>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</si>
  <si>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</si>
  <si>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Q122.ã€Bluetooth Calling Watchã€‘- Fire-Boltt Ring 3 enables you to make and receive calls directly from your watch via the built-in speaker and microphone. This smartwatch features a dial pad, option to access recent calls &amp; sync your phoneâ€™s contacts.;ã€1.8 inch HD Displayã€‘- This smartwatch has a 1.8â€ TFT LCD Full Touch Display with a 2D High Hardness Glass for super protection and a high resolution of 240*286 pixels with a Rotating Button for smooth usage|ã€118 Sports Modesã€‘- Be your own coach while you can track over 118 sports mode with professional analisys. ã€Real Time Health Trackingã€‘- With an advanced intellegent algorithm combined with optical heart rate sensor to monitor your heart rate all day, even during exercise. Track your blood oxygen (SpO2) levels and indicate a healthy life;ã€Full Metal Bodyã€‘- This watch is long lasting and durable with its metal body feature ã€Voice Assistantã€‘- Command your mobile phone with your smartwatch, the watch has a voice assistant built in to make work easy and fast|ã€Built In Mic &amp; Speakerã€‘- Enjoy listening to your favourite tunes on the watch and experience HD Calling through the built in Mic;ã€Smart Notificationã€‘- Get all your mobile phone notifications on the watch and stay updates about trends, meeting emails and much more. ã€Remotely access smartphone featuresã€‘- Click pictures, change music tracks on the watch with a single touch.; ã€360 Health Ecosystemã€‘- With this watch track your heart rate, calorie, step count and multiple sports modes with easy touch;ã€Play Games On Your Wristã€‘- Play 2 mini games in your pastime or leisure time.|ã€Multiple Watch Faces &amp; Smart Controlsã€‘ - The Smartwatch has multiple Watch Faces;ã€How to activate Bluetooth Callingã€‘-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backup|ã€Superior Batteryã€‘-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</si>
  <si>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</si>
  <si>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</si>
  <si>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</si>
  <si>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</si>
  <si>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</si>
  <si>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</si>
  <si>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</si>
  <si>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</si>
  <si>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</si>
  <si>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</si>
  <si>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</si>
  <si>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</si>
  <si>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</si>
  <si>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</si>
  <si>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</si>
  <si>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ðŸ‘ðŸ½Recommended!,Case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</si>
  <si>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</si>
  <si>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</si>
  <si>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</si>
  <si>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</si>
  <si>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</si>
  <si>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</si>
  <si>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</si>
  <si>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</si>
  <si>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</si>
  <si>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itâ€™s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itâ€™s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</si>
  <si>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</si>
  <si>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</si>
  <si>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</si>
  <si>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</si>
  <si>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</si>
  <si>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</si>
  <si>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</si>
  <si>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</si>
  <si>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</si>
  <si>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rangeðŸ‘ðŸ‘</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</si>
  <si>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</si>
  <si>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</si>
  <si>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</si>
  <si>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</si>
  <si>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</si>
  <si>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</si>
  <si>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</si>
  <si>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</si>
  <si>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</si>
  <si>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</si>
  <si>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</si>
  <si>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â€“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</si>
  <si>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</si>
  <si>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</si>
  <si>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</si>
  <si>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</si>
  <si>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didnâ€™t want to buy expensive stylus and max dont work with Iphones. Itâ€™s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</si>
  <si>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</si>
  <si>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</si>
  <si>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</si>
  <si>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</si>
  <si>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</si>
  <si>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</si>
  <si>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Â–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</si>
  <si>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</si>
  <si>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</si>
  <si>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</si>
  <si>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</si>
  <si>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</si>
  <si>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</si>
  <si>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</si>
  <si>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</si>
  <si>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ðŸ‘ I'm happy,Best buy in the reasonable price,Great product,product review MI charger!!,MI mobile charger,Top quality charger. Original MI brand. Do buy it if you need a B type charge,Good charger</t>
  </si>
  <si>
    <t>Ordinary,Nice pic ðŸ‘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</si>
  <si>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</si>
  <si>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</si>
  <si>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</si>
  <si>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ã€Bluetooth Calling Watchã€‘- Fire-Boltt Talk 2 smart watch enables you to make and receive calls directly from your watch via the built-in speaker and microphone. This smartwatch features a dial pad, option to access recent calls &amp; sync your phoneâ€™s contacts.;ã€Dual Button Technologyã€‘- This smart watch with call function has dual buttons to carry out the tasks more efficiently and easily. Use the first button to change the menu style and to return to the first page, use the second button to quickly land to the exercise page|ã€Voice Assistantã€‘- Command your mobile phone with your smartwatch, the watch has a voice assistant built in to make work easy and fast. Tap on the AI feature to activate the mobile phone voice assistant and make calls smoothly, or hear the weather update;ã€60 Sports Modesã€‘- Track 60 different sports mode like running, walking, climbing, kabbadi, cricket and many more, get the benefit of every sweat and calorie lostã€IP68 Water Resistantã€‘- This smartwatch can withstand dust, spills, raindrops and is sweatproof too.|ã€Built In Mic &amp; Speakerã€‘- Enjoy listening to your favour ite tunes on the watch and experience HD Calling through the built in Mic;ã€1.28 inch HD Displayã€‘- This smartwatch has a 1.28â€ TFT LCD Full Touch Display with a 2D High Hardness Glass for super protection and a high resolution of 240*240 pixels ã€Full Metal Bodyã€‘- This watch is long lasting and durable with its metal body feature|ã€SPo2 Monitoringã€‘- Monitor your blood oxygen levels any time anywhere. ã€360 Health Ecosystemã€‘- With this watch track your heart rate, calorie, step count and multiple sports modes with easy touch;ã€Play Games On Your Wristã€‘- Play 2 mini games in your pastime or leisure time.; ã€Smart Notificationã€‘- Get all your mobile phone notifications on the watch and stay updates about trends, meeting emails and much more. ã€Remotely access smartphone featuresã€‘-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</si>
  <si>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</si>
  <si>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</si>
  <si>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</si>
  <si>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</si>
  <si>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â‚¹95</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</si>
  <si>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</si>
  <si>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</si>
  <si>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</si>
  <si>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</si>
  <si>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</si>
  <si>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doesnâ€™t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</si>
  <si>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</si>
  <si>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</si>
  <si>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</si>
  <si>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</si>
  <si>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</si>
  <si>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</si>
  <si>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</si>
  <si>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</si>
  <si>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â‚¹4,499</t>
  </si>
  <si>
    <t>1.78" AMOLED display: See your world in utmost clarity on the 1.78â€™â€™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</si>
  <si>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</si>
  <si>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</si>
  <si>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</si>
  <si>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</si>
  <si>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</si>
  <si>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</si>
  <si>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</si>
  <si>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</si>
  <si>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</si>
  <si>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</si>
  <si>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</si>
  <si>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</si>
  <si>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</si>
  <si>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</si>
  <si>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1â€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</si>
  <si>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</si>
  <si>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</si>
  <si>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</si>
  <si>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</si>
  <si>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</si>
  <si>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</si>
  <si>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</si>
  <si>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</si>
  <si>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</si>
  <si>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</si>
  <si>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</si>
  <si>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</si>
  <si>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</si>
  <si>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</si>
  <si>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</si>
  <si>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</si>
  <si>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</si>
  <si>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smartwatch.|1.69â€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â€ŽSmartwatch,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</si>
  <si>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</si>
  <si>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</si>
  <si>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</si>
  <si>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</si>
  <si>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</si>
  <si>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</si>
  <si>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</si>
  <si>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</si>
  <si>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</si>
  <si>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</si>
  <si>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</si>
  <si>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</si>
  <si>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</si>
  <si>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</si>
  <si>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</si>
  <si>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</si>
  <si>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</si>
  <si>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</si>
  <si>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</si>
  <si>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</si>
  <si>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</si>
  <si>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</si>
  <si>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</si>
  <si>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</si>
  <si>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</si>
  <si>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</si>
  <si>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</si>
  <si>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</si>
  <si>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</si>
  <si>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</si>
  <si>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</si>
  <si>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</si>
  <si>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</si>
  <si>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</si>
  <si>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</si>
  <si>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</si>
  <si>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</si>
  <si>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</si>
  <si>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.,ExcellentðŸ‘ðŸ’¯,The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</si>
  <si>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ðŸ‘,Super,https://m.media-amazon.com/images/I/615xQV8mNDL._SY88.jpg,Amazing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</si>
  <si>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</si>
  <si>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</si>
  <si>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</si>
  <si>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</si>
  <si>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</si>
  <si>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</si>
  <si>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</si>
  <si>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</si>
  <si>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</si>
  <si>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</si>
  <si>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</si>
  <si>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</si>
  <si>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</si>
  <si>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</si>
  <si>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</si>
  <si>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</si>
  <si>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</si>
  <si>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thatâ€™s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</si>
  <si>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</si>
  <si>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</si>
  <si>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</si>
  <si>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</si>
  <si>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</si>
  <si>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</si>
  <si>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</si>
  <si>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</si>
  <si>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</si>
  <si>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</si>
  <si>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</si>
  <si>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</si>
  <si>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Long durable.,good,Does not charge Lenovo m8 tab,Best charging cable,good,Boat,Product was good,1.5 m</t>
  </si>
  <si>
    <t>Final_price</t>
  </si>
  <si>
    <t>high_discount</t>
  </si>
  <si>
    <t>Brand</t>
  </si>
  <si>
    <t>Top _Review</t>
  </si>
  <si>
    <t>Trending_product</t>
  </si>
  <si>
    <t>Avg_discount price</t>
  </si>
  <si>
    <t>Avg_rating</t>
  </si>
  <si>
    <t>Row Labels</t>
  </si>
  <si>
    <t>Grand Total</t>
  </si>
  <si>
    <t>Sum of discount_percentage</t>
  </si>
  <si>
    <t>Total_products</t>
  </si>
  <si>
    <t>Sum of Total_products</t>
  </si>
  <si>
    <t>Sum of rating</t>
  </si>
  <si>
    <t>Sum of Avg_rating</t>
  </si>
  <si>
    <t>Avg_actual price</t>
  </si>
  <si>
    <t>Sum of Avg_discount price</t>
  </si>
  <si>
    <t>Sum of Avg_actual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</si>
</sst>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9" fontId="0" fillId="0" borderId="0" xfId="0" applyNumberFormat="1"/>
    <xf numFmtId="3" fontId="0" fillId="0" borderId="0" xfId="0" applyNumberFormat="1"/>
    <xf numFmtId="164" fontId="0" fillId="0" borderId="0" xfId="0" applyNumberFormat="1" applyAlignment="1">
      <alignment horizontal="center"/>
    </xf>
    <xf numFmtId="164" fontId="0" fillId="0" borderId="0" xfId="0" applyNumberFormat="1"/>
    <xf numFmtId="0" fontId="0" fillId="0" borderId="0" xfId="0" pivotButton="1"/>
    <xf numFmtId="0" fontId="0" fillId="0" borderId="0" xfId="0" applyAlignment="1">
      <alignment horizontal="left"/>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font>
        <color rgb="FF006100"/>
      </font>
      <fill>
        <patternFill>
          <bgColor rgb="FFC6EFCE"/>
        </patternFill>
      </fill>
    </dxf>
    <dxf>
      <numFmt numFmtId="164" formatCode="0.0"/>
      <alignment horizontal="center" vertical="bottom" textRotation="0" wrapText="0" indent="0" justifyLastLine="0" shrinkToFit="0" readingOrder="0"/>
    </dxf>
    <dxf>
      <numFmt numFmtId="164" formatCode="0.0"/>
      <alignment horizontal="center" vertical="bottom" textRotation="0" wrapText="0" indent="0" justifyLastLine="0" shrinkToFit="0" readingOrder="0"/>
    </dxf>
    <dxf>
      <numFmt numFmtId="164" formatCode="0.0"/>
      <alignment horizontal="center" vertical="bottom" textRotation="0" wrapText="0" indent="0" justifyLastLine="0" shrinkToFit="0" readingOrder="0"/>
    </dxf>
    <dxf>
      <numFmt numFmtId="164" formatCode="0.0"/>
      <alignment horizontal="center" vertical="bottom" textRotation="0" wrapText="0" indent="0" justifyLastLine="0" shrinkToFit="0" readingOrder="0"/>
    </dxf>
    <dxf>
      <numFmt numFmtId="164" formatCode="0.0"/>
      <alignment horizontal="center" vertical="bottom" textRotation="0" wrapText="0" indent="0" justifyLastLine="0" shrinkToFit="0" readingOrder="0"/>
    </dxf>
    <dxf>
      <numFmt numFmtId="164" formatCode="0.0"/>
      <alignment horizontal="center" vertical="bottom" textRotation="0" wrapText="0" indent="0" justifyLastLine="0" shrinkToFit="0" readingOrder="0"/>
    </dxf>
    <dxf>
      <numFmt numFmtId="164" formatCode="0.0"/>
      <alignment horizontal="center" vertical="bottom" textRotation="0" wrapText="0" indent="0" justifyLastLine="0" shrinkToFit="0" readingOrder="0"/>
    </dxf>
    <dxf>
      <numFmt numFmtId="164" formatCode="0.0"/>
      <alignment horizontal="center" vertical="bottom" textRotation="0" wrapText="0" indent="0" justifyLastLine="0" shrinkToFit="0" readingOrder="0"/>
    </dxf>
    <dxf>
      <numFmt numFmtId="164" formatCode="0.0"/>
      <alignment horizontal="center" vertical="bottom" textRotation="0" wrapText="0" indent="0" justifyLastLine="0" shrinkToFit="0" readingOrder="0"/>
    </dxf>
    <dxf>
      <numFmt numFmtId="164" formatCode="0.0"/>
      <alignment horizontal="center" vertical="bottom" textRotation="0" wrapText="0" indent="0" justifyLastLine="0" shrinkToFit="0" readingOrder="0"/>
    </dxf>
    <dxf>
      <numFmt numFmtId="164" formatCode="0.0"/>
      <alignment horizontal="center" vertical="bottom" textRotation="0" wrapText="0" indent="0" justifyLastLine="0" shrinkToFit="0" readingOrder="0"/>
    </dxf>
    <dxf>
      <numFmt numFmtId="164" formatCode="0.0"/>
      <alignment horizontal="center" vertical="bottom" textRotation="0" wrapText="0" indent="0" justifyLastLine="0" shrinkToFit="0" readingOrder="0"/>
    </dxf>
    <dxf>
      <numFmt numFmtId="164" formatCode="0.0"/>
      <alignment horizontal="center" vertical="bottom" textRotation="0" wrapText="0" indent="0" justifyLastLine="0" shrinkToFit="0" readingOrder="0"/>
    </dxf>
    <dxf>
      <numFmt numFmtId="164" formatCode="0.0"/>
      <alignment horizontal="center" vertical="bottom" textRotation="0" wrapText="0" indent="0" justifyLastLine="0" shrinkToFit="0" readingOrder="0"/>
    </dxf>
    <dxf>
      <numFmt numFmtId="164" formatCode="0.0"/>
      <alignment horizontal="center" vertical="bottom" textRotation="0" wrapText="0" indent="0" justifyLastLine="0" shrinkToFit="0" readingOrder="0"/>
    </dxf>
    <dxf>
      <numFmt numFmtId="164" formatCode="0.0"/>
      <alignment horizontal="center" vertical="bottom" textRotation="0" wrapText="0" indent="0" justifyLastLine="0" shrinkToFit="0" readingOrder="0"/>
    </dxf>
    <dxf>
      <numFmt numFmtId="164" formatCode="0.0"/>
      <alignment horizontal="center" vertical="bottom" textRotation="0" wrapText="0" indent="0" justifyLastLine="0" shrinkToFit="0" readingOrder="0"/>
    </dxf>
    <dxf>
      <numFmt numFmtId="164" formatCode="0.0"/>
      <alignment horizontal="center" vertical="bottom" textRotation="0" wrapText="0" indent="0" justifyLastLine="0" shrinkToFit="0" readingOrder="0"/>
    </dxf>
    <dxf>
      <numFmt numFmtId="164" formatCode="0.0"/>
      <alignment horizontal="center" vertical="bottom" textRotation="0" wrapText="0" indent="0" justifyLastLine="0" shrinkToFit="0" readingOrder="0"/>
    </dxf>
    <dxf>
      <numFmt numFmtId="164" formatCode="0.0"/>
      <alignment horizontal="center" vertical="bottom" textRotation="0" wrapText="0" indent="0" justifyLastLine="0" shrinkToFit="0" readingOrder="0"/>
    </dxf>
    <dxf>
      <numFmt numFmtId="164" formatCode="0.0"/>
      <alignment horizontal="center" vertical="bottom" textRotation="0" wrapText="0" indent="0" justifyLastLine="0" shrinkToFit="0" readingOrder="0"/>
    </dxf>
    <dxf>
      <numFmt numFmtId="164" formatCode="0.0"/>
      <alignment horizontal="center" vertical="bottom" textRotation="0" wrapText="0" indent="0" justifyLastLine="0" shrinkToFit="0" readingOrder="0"/>
    </dxf>
    <dxf>
      <numFmt numFmtId="164" formatCode="0.0"/>
      <alignment horizontal="center" vertical="bottom" textRotation="0" wrapText="0" indent="0" justifyLastLine="0" shrinkToFit="0" readingOrder="0"/>
    </dxf>
    <dxf>
      <numFmt numFmtId="164" formatCode="0.0"/>
      <alignment horizontal="center" vertical="bottom" textRotation="0" wrapText="0" indent="0" justifyLastLine="0" shrinkToFit="0" readingOrder="0"/>
    </dxf>
    <dxf>
      <numFmt numFmtId="164" formatCode="0.0"/>
      <alignment horizontal="center" vertical="bottom" textRotation="0" wrapText="0" indent="0" justifyLastLine="0" shrinkToFit="0" readingOrder="0"/>
    </dxf>
    <dxf>
      <numFmt numFmtId="164" formatCode="0.0"/>
      <alignment horizontal="center" vertical="bottom" textRotation="0" wrapText="0" indent="0" justifyLastLine="0" shrinkToFit="0" readingOrder="0"/>
    </dxf>
    <dxf>
      <numFmt numFmtId="164" formatCode="0.0"/>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[amazon.xlxs..xlsx]pivot table!PivotTable3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Sum of discount_percentage</c:v>
                </c:pt>
              </c:strCache>
            </c:strRef>
          </c:tx>
          <c:spPr>
            <a:solidFill>
              <a:schemeClr val="accent1"/>
            </a:solidFill>
            <a:ln>
              <a:noFill/>
            </a:ln>
            <a:effectLst/>
          </c:spPr>
          <c:invertIfNegative val="0"/>
          <c:cat>
            <c:strRef>
              <c:f>'pivot table'!$A$4:$A$42</c:f>
              <c:strCache>
                <c:ptCount val="38"/>
                <c:pt idx="0">
                  <c:v>Computers&amp;Accessories|Accessories&amp;Peripherals|Cables&amp;Accessories|CableConnectionProtectors</c:v>
                </c:pt>
                <c:pt idx="1">
                  <c:v>Computers&amp;Accessories|Accessories&amp;Peripherals|Cables&amp;Accessories|Cables|DVICables</c:v>
                </c:pt>
                <c:pt idx="2">
                  <c:v>Computers&amp;Accessories|Accessories&amp;Peripherals|Cables&amp;Accessories|Cables|USBCables</c:v>
                </c:pt>
                <c:pt idx="3">
                  <c:v>Computers&amp;Accessories|NetworkingDevices|NetworkAdapters|WirelessUSBAdapters</c:v>
                </c:pt>
                <c:pt idx="4">
                  <c:v>Electronics|Accessories|MemoryCards|MicroSD</c:v>
                </c:pt>
                <c:pt idx="5">
                  <c:v>Electronics|Headphones,Earbuds&amp;Accessories|Headphones|In-Ear</c:v>
                </c:pt>
                <c:pt idx="6">
                  <c:v>Electronics|HomeAudio|Accessories|Adapters</c:v>
                </c:pt>
                <c:pt idx="7">
                  <c:v>Electronics|HomeAudio|Accessories|SpeakerAccessories|Mounts</c:v>
                </c:pt>
                <c:pt idx="8">
                  <c:v>Electronics|HomeAudio|MediaStreamingDevices|StreamingClients</c:v>
                </c:pt>
                <c:pt idx="9">
                  <c:v>Electronics|HomeAudio|Speakers|TowerSpeakers</c:v>
                </c:pt>
                <c:pt idx="10">
                  <c:v>Electronics|HomeTheater,TV&amp;Video|Accessories|3DGlasses</c:v>
                </c:pt>
                <c:pt idx="11">
                  <c:v>Electronics|HomeTheater,TV&amp;Video|Accessories|Cables|HDMICables</c:v>
                </c:pt>
                <c:pt idx="12">
                  <c:v>Electronics|HomeTheater,TV&amp;Video|Accessories|Cables|OpticalCables</c:v>
                </c:pt>
                <c:pt idx="13">
                  <c:v>Electronics|HomeTheater,TV&amp;Video|Accessories|Cables|RCACables</c:v>
                </c:pt>
                <c:pt idx="14">
                  <c:v>Electronics|HomeTheater,TV&amp;Video|Accessories|Cables|SpeakerCables</c:v>
                </c:pt>
                <c:pt idx="15">
                  <c:v>Electronics|HomeTheater,TV&amp;Video|Accessories|RemoteControls</c:v>
                </c:pt>
                <c:pt idx="16">
                  <c:v>Electronics|HomeTheater,TV&amp;Video|Accessories|TVMounts,Stands&amp;Turntables|TVWall&amp;CeilingMounts</c:v>
                </c:pt>
                <c:pt idx="17">
                  <c:v>Electronics|HomeTheater,TV&amp;Video|AVReceivers&amp;Amplifiers</c:v>
                </c:pt>
                <c:pt idx="18">
                  <c:v>Electronics|HomeTheater,TV&amp;Video|Projectors</c:v>
                </c:pt>
                <c:pt idx="19">
                  <c:v>Electronics|HomeTheater,TV&amp;Video|SatelliteEquipment|SatelliteReceivers</c:v>
                </c:pt>
                <c:pt idx="20">
                  <c:v>Electronics|HomeTheater,TV&amp;Video|Televisions|SmartTelevisions</c:v>
                </c:pt>
                <c:pt idx="21">
                  <c:v>Electronics|HomeTheater,TV&amp;Video|Televisions|StandardTelevisions</c:v>
                </c:pt>
                <c:pt idx="22">
                  <c:v>Electronics|Mobiles&amp;Accessories|MobileAccessories|AutomobileAccessories|Cradles</c:v>
                </c:pt>
                <c:pt idx="23">
                  <c:v>Electronics|Mobiles&amp;Accessories|MobileAccessories|Cables&amp;Adapters|OTGAdapters</c:v>
                </c:pt>
                <c:pt idx="24">
                  <c:v>Electronics|Mobiles&amp;Accessories|MobileAccessories|Cases&amp;Covers|BasicCases</c:v>
                </c:pt>
                <c:pt idx="25">
                  <c:v>Electronics|Mobiles&amp;Accessories|MobileAccessories|Chargers|AutomobileChargers</c:v>
                </c:pt>
                <c:pt idx="26">
                  <c:v>Electronics|Mobiles&amp;Accessories|MobileAccessories|Chargers|PowerBanks</c:v>
                </c:pt>
                <c:pt idx="27">
                  <c:v>Electronics|Mobiles&amp;Accessories|MobileAccessories|Chargers|WallChargers</c:v>
                </c:pt>
                <c:pt idx="28">
                  <c:v>Electronics|Mobiles&amp;Accessories|MobileAccessories|DÃ©cor</c:v>
                </c:pt>
                <c:pt idx="29">
                  <c:v>Electronics|Mobiles&amp;Accessories|MobileAccessories|Maintenance,Upkeep&amp;Repairs|ScreenProtectors</c:v>
                </c:pt>
                <c:pt idx="30">
                  <c:v>Electronics|Mobiles&amp;Accessories|MobileAccessories|Mounts|Bedstand&amp;DeskMounts</c:v>
                </c:pt>
                <c:pt idx="31">
                  <c:v>Electronics|Mobiles&amp;Accessories|MobileAccessories|Photo&amp;VideoAccessories|SelfieSticks</c:v>
                </c:pt>
                <c:pt idx="32">
                  <c:v>Electronics|Mobiles&amp;Accessories|MobileAccessories|Photo&amp;VideoAccessories|Tripods</c:v>
                </c:pt>
                <c:pt idx="33">
                  <c:v>Electronics|Mobiles&amp;Accessories|MobileAccessories|Stands</c:v>
                </c:pt>
                <c:pt idx="34">
                  <c:v>Electronics|Mobiles&amp;Accessories|MobileAccessories|StylusPens</c:v>
                </c:pt>
                <c:pt idx="35">
                  <c:v>Electronics|Mobiles&amp;Accessories|Smartphones&amp;BasicMobiles|BasicMobiles</c:v>
                </c:pt>
                <c:pt idx="36">
                  <c:v>Electronics|Mobiles&amp;Accessories|Smartphones&amp;BasicMobiles|Smartphones</c:v>
                </c:pt>
                <c:pt idx="37">
                  <c:v>Electronics|WearableTechnology|SmartWatches</c:v>
                </c:pt>
              </c:strCache>
            </c:strRef>
          </c:cat>
          <c:val>
            <c:numRef>
              <c:f>'pivot table'!$B$4:$B$42</c:f>
              <c:numCache>
                <c:formatCode>General</c:formatCode>
                <c:ptCount val="38"/>
                <c:pt idx="0">
                  <c:v>9.9099099099099099</c:v>
                </c:pt>
                <c:pt idx="1">
                  <c:v>45.36363636363636</c:v>
                </c:pt>
                <c:pt idx="2">
                  <c:v>7232.1607815168727</c:v>
                </c:pt>
                <c:pt idx="3">
                  <c:v>722.58335297100064</c:v>
                </c:pt>
                <c:pt idx="4">
                  <c:v>246.22966386273279</c:v>
                </c:pt>
                <c:pt idx="5">
                  <c:v>479.1685446857598</c:v>
                </c:pt>
                <c:pt idx="6">
                  <c:v>34.833333333333336</c:v>
                </c:pt>
                <c:pt idx="7">
                  <c:v>26.866820631254811</c:v>
                </c:pt>
                <c:pt idx="8">
                  <c:v>100</c:v>
                </c:pt>
                <c:pt idx="9">
                  <c:v>57.489372343085776</c:v>
                </c:pt>
                <c:pt idx="10">
                  <c:v>77.114285714285714</c:v>
                </c:pt>
                <c:pt idx="11">
                  <c:v>851.50435295184752</c:v>
                </c:pt>
                <c:pt idx="12">
                  <c:v>161.82373788104402</c:v>
                </c:pt>
                <c:pt idx="13">
                  <c:v>98.665567282321902</c:v>
                </c:pt>
                <c:pt idx="14">
                  <c:v>50.188679245283019</c:v>
                </c:pt>
                <c:pt idx="15">
                  <c:v>1984.5189045633431</c:v>
                </c:pt>
                <c:pt idx="16">
                  <c:v>293.25232735401141</c:v>
                </c:pt>
                <c:pt idx="17">
                  <c:v>64.193548387096783</c:v>
                </c:pt>
                <c:pt idx="18">
                  <c:v>172.72286295916982</c:v>
                </c:pt>
                <c:pt idx="19">
                  <c:v>146.19566834998463</c:v>
                </c:pt>
                <c:pt idx="20">
                  <c:v>3712.2926234361184</c:v>
                </c:pt>
                <c:pt idx="21">
                  <c:v>287.15563096790777</c:v>
                </c:pt>
                <c:pt idx="22">
                  <c:v>119.35712601045267</c:v>
                </c:pt>
                <c:pt idx="23">
                  <c:v>28.08080808080808</c:v>
                </c:pt>
                <c:pt idx="24">
                  <c:v>18.612408272181455</c:v>
                </c:pt>
                <c:pt idx="25">
                  <c:v>126.46171824417362</c:v>
                </c:pt>
                <c:pt idx="26">
                  <c:v>454.60664878407812</c:v>
                </c:pt>
                <c:pt idx="27">
                  <c:v>482.9250806626489</c:v>
                </c:pt>
                <c:pt idx="28">
                  <c:v>58.837407255983535</c:v>
                </c:pt>
                <c:pt idx="29">
                  <c:v>103.38047602621593</c:v>
                </c:pt>
                <c:pt idx="30">
                  <c:v>25.125125125125123</c:v>
                </c:pt>
                <c:pt idx="31">
                  <c:v>19.959979989994999</c:v>
                </c:pt>
                <c:pt idx="32">
                  <c:v>33.708567854909319</c:v>
                </c:pt>
                <c:pt idx="33">
                  <c:v>111.69307577495661</c:v>
                </c:pt>
                <c:pt idx="34">
                  <c:v>104.85903473068001</c:v>
                </c:pt>
                <c:pt idx="35">
                  <c:v>404.16115481077338</c:v>
                </c:pt>
                <c:pt idx="36">
                  <c:v>3970.2338899459655</c:v>
                </c:pt>
                <c:pt idx="37">
                  <c:v>886.39725064921674</c:v>
                </c:pt>
              </c:numCache>
            </c:numRef>
          </c:val>
          <c:extLst>
            <c:ext xmlns:c16="http://schemas.microsoft.com/office/drawing/2014/chart" uri="{C3380CC4-5D6E-409C-BE32-E72D297353CC}">
              <c16:uniqueId val="{00000000-0392-489F-A821-A93E65AB0AEE}"/>
            </c:ext>
          </c:extLst>
        </c:ser>
        <c:ser>
          <c:idx val="1"/>
          <c:order val="1"/>
          <c:tx>
            <c:strRef>
              <c:f>'pivot table'!$C$3</c:f>
              <c:strCache>
                <c:ptCount val="1"/>
                <c:pt idx="0">
                  <c:v>Sum of Total_products</c:v>
                </c:pt>
              </c:strCache>
            </c:strRef>
          </c:tx>
          <c:spPr>
            <a:solidFill>
              <a:schemeClr val="accent2"/>
            </a:solidFill>
            <a:ln>
              <a:noFill/>
            </a:ln>
            <a:effectLst/>
          </c:spPr>
          <c:invertIfNegative val="0"/>
          <c:cat>
            <c:strRef>
              <c:f>'pivot table'!$A$4:$A$42</c:f>
              <c:strCache>
                <c:ptCount val="38"/>
                <c:pt idx="0">
                  <c:v>Computers&amp;Accessories|Accessories&amp;Peripherals|Cables&amp;Accessories|CableConnectionProtectors</c:v>
                </c:pt>
                <c:pt idx="1">
                  <c:v>Computers&amp;Accessories|Accessories&amp;Peripherals|Cables&amp;Accessories|Cables|DVICables</c:v>
                </c:pt>
                <c:pt idx="2">
                  <c:v>Computers&amp;Accessories|Accessories&amp;Peripherals|Cables&amp;Accessories|Cables|USBCables</c:v>
                </c:pt>
                <c:pt idx="3">
                  <c:v>Computers&amp;Accessories|NetworkingDevices|NetworkAdapters|WirelessUSBAdapters</c:v>
                </c:pt>
                <c:pt idx="4">
                  <c:v>Electronics|Accessories|MemoryCards|MicroSD</c:v>
                </c:pt>
                <c:pt idx="5">
                  <c:v>Electronics|Headphones,Earbuds&amp;Accessories|Headphones|In-Ear</c:v>
                </c:pt>
                <c:pt idx="6">
                  <c:v>Electronics|HomeAudio|Accessories|Adapters</c:v>
                </c:pt>
                <c:pt idx="7">
                  <c:v>Electronics|HomeAudio|Accessories|SpeakerAccessories|Mounts</c:v>
                </c:pt>
                <c:pt idx="8">
                  <c:v>Electronics|HomeAudio|MediaStreamingDevices|StreamingClients</c:v>
                </c:pt>
                <c:pt idx="9">
                  <c:v>Electronics|HomeAudio|Speakers|TowerSpeakers</c:v>
                </c:pt>
                <c:pt idx="10">
                  <c:v>Electronics|HomeTheater,TV&amp;Video|Accessories|3DGlasses</c:v>
                </c:pt>
                <c:pt idx="11">
                  <c:v>Electronics|HomeTheater,TV&amp;Video|Accessories|Cables|HDMICables</c:v>
                </c:pt>
                <c:pt idx="12">
                  <c:v>Electronics|HomeTheater,TV&amp;Video|Accessories|Cables|OpticalCables</c:v>
                </c:pt>
                <c:pt idx="13">
                  <c:v>Electronics|HomeTheater,TV&amp;Video|Accessories|Cables|RCACables</c:v>
                </c:pt>
                <c:pt idx="14">
                  <c:v>Electronics|HomeTheater,TV&amp;Video|Accessories|Cables|SpeakerCables</c:v>
                </c:pt>
                <c:pt idx="15">
                  <c:v>Electronics|HomeTheater,TV&amp;Video|Accessories|RemoteControls</c:v>
                </c:pt>
                <c:pt idx="16">
                  <c:v>Electronics|HomeTheater,TV&amp;Video|Accessories|TVMounts,Stands&amp;Turntables|TVWall&amp;CeilingMounts</c:v>
                </c:pt>
                <c:pt idx="17">
                  <c:v>Electronics|HomeTheater,TV&amp;Video|AVReceivers&amp;Amplifiers</c:v>
                </c:pt>
                <c:pt idx="18">
                  <c:v>Electronics|HomeTheater,TV&amp;Video|Projectors</c:v>
                </c:pt>
                <c:pt idx="19">
                  <c:v>Electronics|HomeTheater,TV&amp;Video|SatelliteEquipment|SatelliteReceivers</c:v>
                </c:pt>
                <c:pt idx="20">
                  <c:v>Electronics|HomeTheater,TV&amp;Video|Televisions|SmartTelevisions</c:v>
                </c:pt>
                <c:pt idx="21">
                  <c:v>Electronics|HomeTheater,TV&amp;Video|Televisions|StandardTelevisions</c:v>
                </c:pt>
                <c:pt idx="22">
                  <c:v>Electronics|Mobiles&amp;Accessories|MobileAccessories|AutomobileAccessories|Cradles</c:v>
                </c:pt>
                <c:pt idx="23">
                  <c:v>Electronics|Mobiles&amp;Accessories|MobileAccessories|Cables&amp;Adapters|OTGAdapters</c:v>
                </c:pt>
                <c:pt idx="24">
                  <c:v>Electronics|Mobiles&amp;Accessories|MobileAccessories|Cases&amp;Covers|BasicCases</c:v>
                </c:pt>
                <c:pt idx="25">
                  <c:v>Electronics|Mobiles&amp;Accessories|MobileAccessories|Chargers|AutomobileChargers</c:v>
                </c:pt>
                <c:pt idx="26">
                  <c:v>Electronics|Mobiles&amp;Accessories|MobileAccessories|Chargers|PowerBanks</c:v>
                </c:pt>
                <c:pt idx="27">
                  <c:v>Electronics|Mobiles&amp;Accessories|MobileAccessories|Chargers|WallChargers</c:v>
                </c:pt>
                <c:pt idx="28">
                  <c:v>Electronics|Mobiles&amp;Accessories|MobileAccessories|DÃ©cor</c:v>
                </c:pt>
                <c:pt idx="29">
                  <c:v>Electronics|Mobiles&amp;Accessories|MobileAccessories|Maintenance,Upkeep&amp;Repairs|ScreenProtectors</c:v>
                </c:pt>
                <c:pt idx="30">
                  <c:v>Electronics|Mobiles&amp;Accessories|MobileAccessories|Mounts|Bedstand&amp;DeskMounts</c:v>
                </c:pt>
                <c:pt idx="31">
                  <c:v>Electronics|Mobiles&amp;Accessories|MobileAccessories|Photo&amp;VideoAccessories|SelfieSticks</c:v>
                </c:pt>
                <c:pt idx="32">
                  <c:v>Electronics|Mobiles&amp;Accessories|MobileAccessories|Photo&amp;VideoAccessories|Tripods</c:v>
                </c:pt>
                <c:pt idx="33">
                  <c:v>Electronics|Mobiles&amp;Accessories|MobileAccessories|Stands</c:v>
                </c:pt>
                <c:pt idx="34">
                  <c:v>Electronics|Mobiles&amp;Accessories|MobileAccessories|StylusPens</c:v>
                </c:pt>
                <c:pt idx="35">
                  <c:v>Electronics|Mobiles&amp;Accessories|Smartphones&amp;BasicMobiles|BasicMobiles</c:v>
                </c:pt>
                <c:pt idx="36">
                  <c:v>Electronics|Mobiles&amp;Accessories|Smartphones&amp;BasicMobiles|Smartphones</c:v>
                </c:pt>
                <c:pt idx="37">
                  <c:v>Electronics|WearableTechnology|SmartWatches</c:v>
                </c:pt>
              </c:strCache>
            </c:strRef>
          </c:cat>
          <c:val>
            <c:numRef>
              <c:f>'pivot table'!$C$4:$C$42</c:f>
              <c:numCache>
                <c:formatCode>General</c:formatCode>
                <c:ptCount val="38"/>
                <c:pt idx="2">
                  <c:v>499</c:v>
                </c:pt>
              </c:numCache>
            </c:numRef>
          </c:val>
          <c:extLst>
            <c:ext xmlns:c16="http://schemas.microsoft.com/office/drawing/2014/chart" uri="{C3380CC4-5D6E-409C-BE32-E72D297353CC}">
              <c16:uniqueId val="{00000001-0392-489F-A821-A93E65AB0AEE}"/>
            </c:ext>
          </c:extLst>
        </c:ser>
        <c:dLbls>
          <c:showLegendKey val="0"/>
          <c:showVal val="0"/>
          <c:showCatName val="0"/>
          <c:showSerName val="0"/>
          <c:showPercent val="0"/>
          <c:showBubbleSize val="0"/>
        </c:dLbls>
        <c:gapWidth val="219"/>
        <c:overlap val="-27"/>
        <c:axId val="456195712"/>
        <c:axId val="456194272"/>
      </c:barChart>
      <c:catAx>
        <c:axId val="45619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194272"/>
        <c:crosses val="autoZero"/>
        <c:auto val="1"/>
        <c:lblAlgn val="ctr"/>
        <c:lblOffset val="100"/>
        <c:noMultiLvlLbl val="0"/>
      </c:catAx>
      <c:valAx>
        <c:axId val="456194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195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[amazon.xlxs..xlsx]pivot table!PivotTable4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table'!$B$46</c:f>
              <c:strCache>
                <c:ptCount val="1"/>
                <c:pt idx="0">
                  <c:v>Sum of rating</c:v>
                </c:pt>
              </c:strCache>
            </c:strRef>
          </c:tx>
          <c:spPr>
            <a:solidFill>
              <a:schemeClr val="accent1"/>
            </a:solidFill>
            <a:ln>
              <a:noFill/>
            </a:ln>
            <a:effectLst/>
          </c:spPr>
          <c:invertIfNegative val="0"/>
          <c:cat>
            <c:strRef>
              <c:f>'pivot table'!$A$47:$A$85</c:f>
              <c:strCache>
                <c:ptCount val="38"/>
                <c:pt idx="0">
                  <c:v>Computers&amp;Accessories|Accessories&amp;Peripherals|Cables&amp;Accessories|CableConnectionProtectors</c:v>
                </c:pt>
                <c:pt idx="1">
                  <c:v>Computers&amp;Accessories|Accessories&amp;Peripherals|Cables&amp;Accessories|Cables|DVICables</c:v>
                </c:pt>
                <c:pt idx="2">
                  <c:v>Computers&amp;Accessories|Accessories&amp;Peripherals|Cables&amp;Accessories|Cables|USBCables</c:v>
                </c:pt>
                <c:pt idx="3">
                  <c:v>Computers&amp;Accessories|NetworkingDevices|NetworkAdapters|WirelessUSBAdapters</c:v>
                </c:pt>
                <c:pt idx="4">
                  <c:v>Electronics|Accessories|MemoryCards|MicroSD</c:v>
                </c:pt>
                <c:pt idx="5">
                  <c:v>Electronics|Headphones,Earbuds&amp;Accessories|Headphones|In-Ear</c:v>
                </c:pt>
                <c:pt idx="6">
                  <c:v>Electronics|HomeAudio|Accessories|Adapters</c:v>
                </c:pt>
                <c:pt idx="7">
                  <c:v>Electronics|HomeAudio|Accessories|SpeakerAccessories|Mounts</c:v>
                </c:pt>
                <c:pt idx="8">
                  <c:v>Electronics|HomeAudio|MediaStreamingDevices|StreamingClients</c:v>
                </c:pt>
                <c:pt idx="9">
                  <c:v>Electronics|HomeAudio|Speakers|TowerSpeakers</c:v>
                </c:pt>
                <c:pt idx="10">
                  <c:v>Electronics|HomeTheater,TV&amp;Video|Accessories|3DGlasses</c:v>
                </c:pt>
                <c:pt idx="11">
                  <c:v>Electronics|HomeTheater,TV&amp;Video|Accessories|Cables|HDMICables</c:v>
                </c:pt>
                <c:pt idx="12">
                  <c:v>Electronics|HomeTheater,TV&amp;Video|Accessories|Cables|OpticalCables</c:v>
                </c:pt>
                <c:pt idx="13">
                  <c:v>Electronics|HomeTheater,TV&amp;Video|Accessories|Cables|RCACables</c:v>
                </c:pt>
                <c:pt idx="14">
                  <c:v>Electronics|HomeTheater,TV&amp;Video|Accessories|Cables|SpeakerCables</c:v>
                </c:pt>
                <c:pt idx="15">
                  <c:v>Electronics|HomeTheater,TV&amp;Video|Accessories|RemoteControls</c:v>
                </c:pt>
                <c:pt idx="16">
                  <c:v>Electronics|HomeTheater,TV&amp;Video|Accessories|TVMounts,Stands&amp;Turntables|TVWall&amp;CeilingMounts</c:v>
                </c:pt>
                <c:pt idx="17">
                  <c:v>Electronics|HomeTheater,TV&amp;Video|AVReceivers&amp;Amplifiers</c:v>
                </c:pt>
                <c:pt idx="18">
                  <c:v>Electronics|HomeTheater,TV&amp;Video|Projectors</c:v>
                </c:pt>
                <c:pt idx="19">
                  <c:v>Electronics|HomeTheater,TV&amp;Video|SatelliteEquipment|SatelliteReceivers</c:v>
                </c:pt>
                <c:pt idx="20">
                  <c:v>Electronics|HomeTheater,TV&amp;Video|Televisions|SmartTelevisions</c:v>
                </c:pt>
                <c:pt idx="21">
                  <c:v>Electronics|HomeTheater,TV&amp;Video|Televisions|StandardTelevisions</c:v>
                </c:pt>
                <c:pt idx="22">
                  <c:v>Electronics|Mobiles&amp;Accessories|MobileAccessories|AutomobileAccessories|Cradles</c:v>
                </c:pt>
                <c:pt idx="23">
                  <c:v>Electronics|Mobiles&amp;Accessories|MobileAccessories|Cables&amp;Adapters|OTGAdapters</c:v>
                </c:pt>
                <c:pt idx="24">
                  <c:v>Electronics|Mobiles&amp;Accessories|MobileAccessories|Cases&amp;Covers|BasicCases</c:v>
                </c:pt>
                <c:pt idx="25">
                  <c:v>Electronics|Mobiles&amp;Accessories|MobileAccessories|Chargers|AutomobileChargers</c:v>
                </c:pt>
                <c:pt idx="26">
                  <c:v>Electronics|Mobiles&amp;Accessories|MobileAccessories|Chargers|PowerBanks</c:v>
                </c:pt>
                <c:pt idx="27">
                  <c:v>Electronics|Mobiles&amp;Accessories|MobileAccessories|Chargers|WallChargers</c:v>
                </c:pt>
                <c:pt idx="28">
                  <c:v>Electronics|Mobiles&amp;Accessories|MobileAccessories|DÃ©cor</c:v>
                </c:pt>
                <c:pt idx="29">
                  <c:v>Electronics|Mobiles&amp;Accessories|MobileAccessories|Maintenance,Upkeep&amp;Repairs|ScreenProtectors</c:v>
                </c:pt>
                <c:pt idx="30">
                  <c:v>Electronics|Mobiles&amp;Accessories|MobileAccessories|Mounts|Bedstand&amp;DeskMounts</c:v>
                </c:pt>
                <c:pt idx="31">
                  <c:v>Electronics|Mobiles&amp;Accessories|MobileAccessories|Photo&amp;VideoAccessories|SelfieSticks</c:v>
                </c:pt>
                <c:pt idx="32">
                  <c:v>Electronics|Mobiles&amp;Accessories|MobileAccessories|Photo&amp;VideoAccessories|Tripods</c:v>
                </c:pt>
                <c:pt idx="33">
                  <c:v>Electronics|Mobiles&amp;Accessories|MobileAccessories|Stands</c:v>
                </c:pt>
                <c:pt idx="34">
                  <c:v>Electronics|Mobiles&amp;Accessories|MobileAccessories|StylusPens</c:v>
                </c:pt>
                <c:pt idx="35">
                  <c:v>Electronics|Mobiles&amp;Accessories|Smartphones&amp;BasicMobiles|BasicMobiles</c:v>
                </c:pt>
                <c:pt idx="36">
                  <c:v>Electronics|Mobiles&amp;Accessories|Smartphones&amp;BasicMobiles|Smartphones</c:v>
                </c:pt>
                <c:pt idx="37">
                  <c:v>Electronics|WearableTechnology|SmartWatches</c:v>
                </c:pt>
              </c:strCache>
            </c:strRef>
          </c:cat>
          <c:val>
            <c:numRef>
              <c:f>'pivot table'!$B$47:$B$85</c:f>
              <c:numCache>
                <c:formatCode>General</c:formatCode>
                <c:ptCount val="38"/>
                <c:pt idx="0">
                  <c:v>4</c:v>
                </c:pt>
                <c:pt idx="1">
                  <c:v>4.4000000000000004</c:v>
                </c:pt>
                <c:pt idx="2">
                  <c:v>729.89999999999975</c:v>
                </c:pt>
                <c:pt idx="3">
                  <c:v>57.300000000000004</c:v>
                </c:pt>
                <c:pt idx="4">
                  <c:v>25.8</c:v>
                </c:pt>
                <c:pt idx="5">
                  <c:v>43.70000000000001</c:v>
                </c:pt>
                <c:pt idx="6">
                  <c:v>4.4000000000000004</c:v>
                </c:pt>
                <c:pt idx="7">
                  <c:v>4</c:v>
                </c:pt>
                <c:pt idx="8">
                  <c:v>4.5</c:v>
                </c:pt>
                <c:pt idx="9">
                  <c:v>3.8</c:v>
                </c:pt>
                <c:pt idx="10">
                  <c:v>3.5</c:v>
                </c:pt>
                <c:pt idx="11">
                  <c:v>89.800000000000026</c:v>
                </c:pt>
                <c:pt idx="12">
                  <c:v>12.399999999999999</c:v>
                </c:pt>
                <c:pt idx="13">
                  <c:v>8.6000000000000014</c:v>
                </c:pt>
                <c:pt idx="14">
                  <c:v>4.4000000000000004</c:v>
                </c:pt>
                <c:pt idx="15">
                  <c:v>186.20000000000002</c:v>
                </c:pt>
                <c:pt idx="16">
                  <c:v>24.2</c:v>
                </c:pt>
                <c:pt idx="17">
                  <c:v>4</c:v>
                </c:pt>
                <c:pt idx="18">
                  <c:v>12.4</c:v>
                </c:pt>
                <c:pt idx="19">
                  <c:v>12.8</c:v>
                </c:pt>
                <c:pt idx="20">
                  <c:v>252.40000000000003</c:v>
                </c:pt>
                <c:pt idx="21">
                  <c:v>24.400000000000002</c:v>
                </c:pt>
                <c:pt idx="22">
                  <c:v>11.9</c:v>
                </c:pt>
                <c:pt idx="23">
                  <c:v>4.3</c:v>
                </c:pt>
                <c:pt idx="24">
                  <c:v>4.2</c:v>
                </c:pt>
                <c:pt idx="25">
                  <c:v>12.600000000000001</c:v>
                </c:pt>
                <c:pt idx="26">
                  <c:v>29.3</c:v>
                </c:pt>
                <c:pt idx="27">
                  <c:v>38.1</c:v>
                </c:pt>
                <c:pt idx="28">
                  <c:v>8.3000000000000007</c:v>
                </c:pt>
                <c:pt idx="29">
                  <c:v>13.9</c:v>
                </c:pt>
                <c:pt idx="30">
                  <c:v>3.7</c:v>
                </c:pt>
                <c:pt idx="31">
                  <c:v>4</c:v>
                </c:pt>
                <c:pt idx="32">
                  <c:v>3.8</c:v>
                </c:pt>
                <c:pt idx="33">
                  <c:v>21.3</c:v>
                </c:pt>
                <c:pt idx="34">
                  <c:v>11.899999999999999</c:v>
                </c:pt>
                <c:pt idx="35">
                  <c:v>20</c:v>
                </c:pt>
                <c:pt idx="36">
                  <c:v>209.09999999999997</c:v>
                </c:pt>
                <c:pt idx="37">
                  <c:v>132.6</c:v>
                </c:pt>
              </c:numCache>
            </c:numRef>
          </c:val>
          <c:extLst>
            <c:ext xmlns:c16="http://schemas.microsoft.com/office/drawing/2014/chart" uri="{C3380CC4-5D6E-409C-BE32-E72D297353CC}">
              <c16:uniqueId val="{00000000-B775-484D-9C45-A1CB8C980465}"/>
            </c:ext>
          </c:extLst>
        </c:ser>
        <c:ser>
          <c:idx val="1"/>
          <c:order val="1"/>
          <c:tx>
            <c:strRef>
              <c:f>'pivot table'!$C$46</c:f>
              <c:strCache>
                <c:ptCount val="1"/>
                <c:pt idx="0">
                  <c:v>Sum of Avg_rating</c:v>
                </c:pt>
              </c:strCache>
            </c:strRef>
          </c:tx>
          <c:spPr>
            <a:solidFill>
              <a:schemeClr val="accent2"/>
            </a:solidFill>
            <a:ln>
              <a:noFill/>
            </a:ln>
            <a:effectLst/>
          </c:spPr>
          <c:invertIfNegative val="0"/>
          <c:cat>
            <c:strRef>
              <c:f>'pivot table'!$A$47:$A$85</c:f>
              <c:strCache>
                <c:ptCount val="38"/>
                <c:pt idx="0">
                  <c:v>Computers&amp;Accessories|Accessories&amp;Peripherals|Cables&amp;Accessories|CableConnectionProtectors</c:v>
                </c:pt>
                <c:pt idx="1">
                  <c:v>Computers&amp;Accessories|Accessories&amp;Peripherals|Cables&amp;Accessories|Cables|DVICables</c:v>
                </c:pt>
                <c:pt idx="2">
                  <c:v>Computers&amp;Accessories|Accessories&amp;Peripherals|Cables&amp;Accessories|Cables|USBCables</c:v>
                </c:pt>
                <c:pt idx="3">
                  <c:v>Computers&amp;Accessories|NetworkingDevices|NetworkAdapters|WirelessUSBAdapters</c:v>
                </c:pt>
                <c:pt idx="4">
                  <c:v>Electronics|Accessories|MemoryCards|MicroSD</c:v>
                </c:pt>
                <c:pt idx="5">
                  <c:v>Electronics|Headphones,Earbuds&amp;Accessories|Headphones|In-Ear</c:v>
                </c:pt>
                <c:pt idx="6">
                  <c:v>Electronics|HomeAudio|Accessories|Adapters</c:v>
                </c:pt>
                <c:pt idx="7">
                  <c:v>Electronics|HomeAudio|Accessories|SpeakerAccessories|Mounts</c:v>
                </c:pt>
                <c:pt idx="8">
                  <c:v>Electronics|HomeAudio|MediaStreamingDevices|StreamingClients</c:v>
                </c:pt>
                <c:pt idx="9">
                  <c:v>Electronics|HomeAudio|Speakers|TowerSpeakers</c:v>
                </c:pt>
                <c:pt idx="10">
                  <c:v>Electronics|HomeTheater,TV&amp;Video|Accessories|3DGlasses</c:v>
                </c:pt>
                <c:pt idx="11">
                  <c:v>Electronics|HomeTheater,TV&amp;Video|Accessories|Cables|HDMICables</c:v>
                </c:pt>
                <c:pt idx="12">
                  <c:v>Electronics|HomeTheater,TV&amp;Video|Accessories|Cables|OpticalCables</c:v>
                </c:pt>
                <c:pt idx="13">
                  <c:v>Electronics|HomeTheater,TV&amp;Video|Accessories|Cables|RCACables</c:v>
                </c:pt>
                <c:pt idx="14">
                  <c:v>Electronics|HomeTheater,TV&amp;Video|Accessories|Cables|SpeakerCables</c:v>
                </c:pt>
                <c:pt idx="15">
                  <c:v>Electronics|HomeTheater,TV&amp;Video|Accessories|RemoteControls</c:v>
                </c:pt>
                <c:pt idx="16">
                  <c:v>Electronics|HomeTheater,TV&amp;Video|Accessories|TVMounts,Stands&amp;Turntables|TVWall&amp;CeilingMounts</c:v>
                </c:pt>
                <c:pt idx="17">
                  <c:v>Electronics|HomeTheater,TV&amp;Video|AVReceivers&amp;Amplifiers</c:v>
                </c:pt>
                <c:pt idx="18">
                  <c:v>Electronics|HomeTheater,TV&amp;Video|Projectors</c:v>
                </c:pt>
                <c:pt idx="19">
                  <c:v>Electronics|HomeTheater,TV&amp;Video|SatelliteEquipment|SatelliteReceivers</c:v>
                </c:pt>
                <c:pt idx="20">
                  <c:v>Electronics|HomeTheater,TV&amp;Video|Televisions|SmartTelevisions</c:v>
                </c:pt>
                <c:pt idx="21">
                  <c:v>Electronics|HomeTheater,TV&amp;Video|Televisions|StandardTelevisions</c:v>
                </c:pt>
                <c:pt idx="22">
                  <c:v>Electronics|Mobiles&amp;Accessories|MobileAccessories|AutomobileAccessories|Cradles</c:v>
                </c:pt>
                <c:pt idx="23">
                  <c:v>Electronics|Mobiles&amp;Accessories|MobileAccessories|Cables&amp;Adapters|OTGAdapters</c:v>
                </c:pt>
                <c:pt idx="24">
                  <c:v>Electronics|Mobiles&amp;Accessories|MobileAccessories|Cases&amp;Covers|BasicCases</c:v>
                </c:pt>
                <c:pt idx="25">
                  <c:v>Electronics|Mobiles&amp;Accessories|MobileAccessories|Chargers|AutomobileChargers</c:v>
                </c:pt>
                <c:pt idx="26">
                  <c:v>Electronics|Mobiles&amp;Accessories|MobileAccessories|Chargers|PowerBanks</c:v>
                </c:pt>
                <c:pt idx="27">
                  <c:v>Electronics|Mobiles&amp;Accessories|MobileAccessories|Chargers|WallChargers</c:v>
                </c:pt>
                <c:pt idx="28">
                  <c:v>Electronics|Mobiles&amp;Accessories|MobileAccessories|DÃ©cor</c:v>
                </c:pt>
                <c:pt idx="29">
                  <c:v>Electronics|Mobiles&amp;Accessories|MobileAccessories|Maintenance,Upkeep&amp;Repairs|ScreenProtectors</c:v>
                </c:pt>
                <c:pt idx="30">
                  <c:v>Electronics|Mobiles&amp;Accessories|MobileAccessories|Mounts|Bedstand&amp;DeskMounts</c:v>
                </c:pt>
                <c:pt idx="31">
                  <c:v>Electronics|Mobiles&amp;Accessories|MobileAccessories|Photo&amp;VideoAccessories|SelfieSticks</c:v>
                </c:pt>
                <c:pt idx="32">
                  <c:v>Electronics|Mobiles&amp;Accessories|MobileAccessories|Photo&amp;VideoAccessories|Tripods</c:v>
                </c:pt>
                <c:pt idx="33">
                  <c:v>Electronics|Mobiles&amp;Accessories|MobileAccessories|Stands</c:v>
                </c:pt>
                <c:pt idx="34">
                  <c:v>Electronics|Mobiles&amp;Accessories|MobileAccessories|StylusPens</c:v>
                </c:pt>
                <c:pt idx="35">
                  <c:v>Electronics|Mobiles&amp;Accessories|Smartphones&amp;BasicMobiles|BasicMobiles</c:v>
                </c:pt>
                <c:pt idx="36">
                  <c:v>Electronics|Mobiles&amp;Accessories|Smartphones&amp;BasicMobiles|Smartphones</c:v>
                </c:pt>
                <c:pt idx="37">
                  <c:v>Electronics|WearableTechnology|SmartWatches</c:v>
                </c:pt>
              </c:strCache>
            </c:strRef>
          </c:cat>
          <c:val>
            <c:numRef>
              <c:f>'pivot table'!$C$47:$C$85</c:f>
              <c:numCache>
                <c:formatCode>General</c:formatCode>
                <c:ptCount val="38"/>
                <c:pt idx="2">
                  <c:v>4.1082329317269037</c:v>
                </c:pt>
              </c:numCache>
            </c:numRef>
          </c:val>
          <c:extLst>
            <c:ext xmlns:c16="http://schemas.microsoft.com/office/drawing/2014/chart" uri="{C3380CC4-5D6E-409C-BE32-E72D297353CC}">
              <c16:uniqueId val="{00000001-B775-484D-9C45-A1CB8C980465}"/>
            </c:ext>
          </c:extLst>
        </c:ser>
        <c:dLbls>
          <c:showLegendKey val="0"/>
          <c:showVal val="0"/>
          <c:showCatName val="0"/>
          <c:showSerName val="0"/>
          <c:showPercent val="0"/>
          <c:showBubbleSize val="0"/>
        </c:dLbls>
        <c:gapWidth val="219"/>
        <c:overlap val="-27"/>
        <c:axId val="537285216"/>
        <c:axId val="537286656"/>
      </c:barChart>
      <c:catAx>
        <c:axId val="537285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286656"/>
        <c:crosses val="autoZero"/>
        <c:auto val="1"/>
        <c:lblAlgn val="ctr"/>
        <c:lblOffset val="100"/>
        <c:noMultiLvlLbl val="0"/>
      </c:catAx>
      <c:valAx>
        <c:axId val="537286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285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[amazon.xlxs..xlsx]pivot table!PivotTable5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46981627296588"/>
          <c:y val="0.16564596092155148"/>
          <c:w val="0.52989938757655297"/>
          <c:h val="0.75010279965004378"/>
        </c:manualLayout>
      </c:layout>
      <c:barChart>
        <c:barDir val="col"/>
        <c:grouping val="clustered"/>
        <c:varyColors val="0"/>
        <c:ser>
          <c:idx val="0"/>
          <c:order val="0"/>
          <c:tx>
            <c:strRef>
              <c:f>'pivot table'!$A$89</c:f>
              <c:strCache>
                <c:ptCount val="1"/>
                <c:pt idx="0">
                  <c:v>Sum of Avg_discount price</c:v>
                </c:pt>
              </c:strCache>
            </c:strRef>
          </c:tx>
          <c:spPr>
            <a:solidFill>
              <a:schemeClr val="accent1"/>
            </a:solidFill>
            <a:ln>
              <a:noFill/>
            </a:ln>
            <a:effectLst/>
          </c:spPr>
          <c:invertIfNegative val="0"/>
          <c:cat>
            <c:strRef>
              <c:f>'pivot table'!$A$90</c:f>
              <c:strCache>
                <c:ptCount val="1"/>
                <c:pt idx="0">
                  <c:v>Total</c:v>
                </c:pt>
              </c:strCache>
            </c:strRef>
          </c:cat>
          <c:val>
            <c:numRef>
              <c:f>'pivot table'!$A$90</c:f>
              <c:numCache>
                <c:formatCode>General</c:formatCode>
                <c:ptCount val="1"/>
                <c:pt idx="0">
                  <c:v>5258.8855220883534</c:v>
                </c:pt>
              </c:numCache>
            </c:numRef>
          </c:val>
          <c:extLst>
            <c:ext xmlns:c16="http://schemas.microsoft.com/office/drawing/2014/chart" uri="{C3380CC4-5D6E-409C-BE32-E72D297353CC}">
              <c16:uniqueId val="{00000000-D0B2-4624-B182-D3E81C2AF1E9}"/>
            </c:ext>
          </c:extLst>
        </c:ser>
        <c:ser>
          <c:idx val="1"/>
          <c:order val="1"/>
          <c:tx>
            <c:strRef>
              <c:f>'pivot table'!$B$89</c:f>
              <c:strCache>
                <c:ptCount val="1"/>
                <c:pt idx="0">
                  <c:v>Sum of Avg_actual price</c:v>
                </c:pt>
              </c:strCache>
            </c:strRef>
          </c:tx>
          <c:spPr>
            <a:solidFill>
              <a:schemeClr val="accent2"/>
            </a:solidFill>
            <a:ln>
              <a:noFill/>
            </a:ln>
            <a:effectLst/>
          </c:spPr>
          <c:invertIfNegative val="0"/>
          <c:cat>
            <c:strRef>
              <c:f>'pivot table'!$A$90</c:f>
              <c:strCache>
                <c:ptCount val="1"/>
                <c:pt idx="0">
                  <c:v>Total</c:v>
                </c:pt>
              </c:strCache>
            </c:strRef>
          </c:cat>
          <c:val>
            <c:numRef>
              <c:f>'pivot table'!$B$90</c:f>
              <c:numCache>
                <c:formatCode>General</c:formatCode>
                <c:ptCount val="1"/>
                <c:pt idx="0">
                  <c:v>8680.7282329317277</c:v>
                </c:pt>
              </c:numCache>
            </c:numRef>
          </c:val>
          <c:extLst>
            <c:ext xmlns:c16="http://schemas.microsoft.com/office/drawing/2014/chart" uri="{C3380CC4-5D6E-409C-BE32-E72D297353CC}">
              <c16:uniqueId val="{00000001-D0B2-4624-B182-D3E81C2AF1E9}"/>
            </c:ext>
          </c:extLst>
        </c:ser>
        <c:dLbls>
          <c:showLegendKey val="0"/>
          <c:showVal val="0"/>
          <c:showCatName val="0"/>
          <c:showSerName val="0"/>
          <c:showPercent val="0"/>
          <c:showBubbleSize val="0"/>
        </c:dLbls>
        <c:gapWidth val="219"/>
        <c:overlap val="-27"/>
        <c:axId val="537289176"/>
        <c:axId val="537288096"/>
      </c:barChart>
      <c:catAx>
        <c:axId val="537289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288096"/>
        <c:crosses val="autoZero"/>
        <c:auto val="1"/>
        <c:lblAlgn val="ctr"/>
        <c:lblOffset val="100"/>
        <c:noMultiLvlLbl val="0"/>
      </c:catAx>
      <c:valAx>
        <c:axId val="537288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289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592016</xdr:colOff>
      <xdr:row>2</xdr:row>
      <xdr:rowOff>11723</xdr:rowOff>
    </xdr:from>
    <xdr:to>
      <xdr:col>17</xdr:col>
      <xdr:colOff>0</xdr:colOff>
      <xdr:row>41</xdr:row>
      <xdr:rowOff>175847</xdr:rowOff>
    </xdr:to>
    <xdr:graphicFrame macro="">
      <xdr:nvGraphicFramePr>
        <xdr:cNvPr id="2" name="Chart 1">
          <a:extLst>
            <a:ext uri="{FF2B5EF4-FFF2-40B4-BE49-F238E27FC236}">
              <a16:creationId xmlns:a16="http://schemas.microsoft.com/office/drawing/2014/main" id="{F971ACFA-3796-8385-70D3-D6FEFE967C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603738</xdr:colOff>
      <xdr:row>45</xdr:row>
      <xdr:rowOff>23447</xdr:rowOff>
    </xdr:from>
    <xdr:to>
      <xdr:col>16</xdr:col>
      <xdr:colOff>562707</xdr:colOff>
      <xdr:row>84</xdr:row>
      <xdr:rowOff>164123</xdr:rowOff>
    </xdr:to>
    <xdr:graphicFrame macro="">
      <xdr:nvGraphicFramePr>
        <xdr:cNvPr id="3" name="Chart 2">
          <a:extLst>
            <a:ext uri="{FF2B5EF4-FFF2-40B4-BE49-F238E27FC236}">
              <a16:creationId xmlns:a16="http://schemas.microsoft.com/office/drawing/2014/main" id="{C37D3CEB-03FB-CAD4-FC38-A91A357A10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92</xdr:row>
      <xdr:rowOff>25400</xdr:rowOff>
    </xdr:from>
    <xdr:to>
      <xdr:col>2</xdr:col>
      <xdr:colOff>1955800</xdr:colOff>
      <xdr:row>107</xdr:row>
      <xdr:rowOff>101600</xdr:rowOff>
    </xdr:to>
    <xdr:graphicFrame macro="">
      <xdr:nvGraphicFramePr>
        <xdr:cNvPr id="4" name="Chart 3">
          <a:extLst>
            <a:ext uri="{FF2B5EF4-FFF2-40B4-BE49-F238E27FC236}">
              <a16:creationId xmlns:a16="http://schemas.microsoft.com/office/drawing/2014/main" id="{C8D2CDB4-A69A-7418-EAEA-746B96F47C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906.620555555557" createdVersion="8" refreshedVersion="8" minRefreshableVersion="3" recordCount="498" xr:uid="{31F0EC8E-2CA8-47A1-B5CB-2F061EFA4337}">
  <cacheSource type="worksheet">
    <worksheetSource name="Table1"/>
  </cacheSource>
  <cacheFields count="25">
    <cacheField name="product_id" numFmtId="164">
      <sharedItems/>
    </cacheField>
    <cacheField name="product_name" numFmtId="164">
      <sharedItems/>
    </cacheField>
    <cacheField name="category" numFmtId="164">
      <sharedItems count="38">
        <s v="Computers&amp;Accessories|Accessories&amp;Peripherals|Cables&amp;Accessories|Cables|USBCables"/>
        <s v="Computers&amp;Accessories|NetworkingDevices|NetworkAdapters|WirelessUSBAdapters"/>
        <s v="Electronics|HomeTheater,TV&amp;Video|Accessories|Cables|HDMICables"/>
        <s v="Electronics|HomeTheater,TV&amp;Video|Televisions|SmartTelevisions"/>
        <s v="Electronics|HomeTheater,TV&amp;Video|Accessories|RemoteControls"/>
        <s v="Electronics|HomeTheater,TV&amp;Video|Televisions|StandardTelevisions"/>
        <s v="Electronics|HomeTheater,TV&amp;Video|Accessories|TVMounts,Stands&amp;Turntables|TVWall&amp;CeilingMounts"/>
        <s v="Electronics|HomeTheater,TV&amp;Video|Accessories|Cables|RCACables"/>
        <s v="Electronics|HomeAudio|Accessories|SpeakerAccessories|Mounts"/>
        <s v="Electronics|HomeTheater,TV&amp;Video|Accessories|Cables|OpticalCables"/>
        <s v="Electronics|HomeTheater,TV&amp;Video|Projectors"/>
        <s v="Electronics|HomeAudio|Accessories|Adapters"/>
        <s v="Electronics|HomeTheater,TV&amp;Video|SatelliteEquipment|SatelliteReceivers"/>
        <s v="Computers&amp;Accessories|Accessories&amp;Peripherals|Cables&amp;Accessories|Cables|DVICables"/>
        <s v="Electronics|HomeTheater,TV&amp;Video|Accessories|Cables|SpeakerCables"/>
        <s v="Electronics|HomeAudio|MediaStreamingDevices|StreamingClients"/>
        <s v="Electronics|HomeTheater,TV&amp;Video|AVReceivers&amp;Amplifiers"/>
        <s v="Electronics|HomeAudio|Speakers|TowerSpeakers"/>
        <s v="Electronics|HomeTheater,TV&amp;Video|Accessories|3DGlasses"/>
        <s v="Electronics|WearableTechnology|SmartWatches"/>
        <s v="Electronics|Mobiles&amp;Accessories|MobileAccessories|Chargers|PowerBanks"/>
        <s v="Electronics|Mobiles&amp;Accessories|Smartphones&amp;BasicMobiles|Smartphones"/>
        <s v="Electronics|Accessories|MemoryCards|MicroSD"/>
        <s v="Electronics|Mobiles&amp;Accessories|Smartphones&amp;BasicMobiles|BasicMobiles"/>
        <s v="Electronics|Headphones,Earbuds&amp;Accessories|Headphones|In-Ear"/>
        <s v="Electronics|Mobiles&amp;Accessories|MobileAccessories|Chargers|AutomobileChargers"/>
        <s v="Electronics|Mobiles&amp;Accessories|MobileAccessories|AutomobileAccessories|Cradles"/>
        <s v="Electronics|Mobiles&amp;Accessories|MobileAccessories|Chargers|WallChargers"/>
        <s v="Electronics|Mobiles&amp;Accessories|MobileAccessories|Cables&amp;Adapters|OTGAdapters"/>
        <s v="Electronics|Mobiles&amp;Accessories|MobileAccessories|Photo&amp;VideoAccessories|Tripods"/>
        <s v="Electronics|Mobiles&amp;Accessories|MobileAccessories|Photo&amp;VideoAccessories|SelfieSticks"/>
        <s v="Electronics|Mobiles&amp;Accessories|MobileAccessories|Stands"/>
        <s v="Computers&amp;Accessories|Accessories&amp;Peripherals|Cables&amp;Accessories|CableConnectionProtectors"/>
        <s v="Electronics|Mobiles&amp;Accessories|MobileAccessories|DÃ©cor"/>
        <s v="Electronics|Mobiles&amp;Accessories|MobileAccessories|Maintenance,Upkeep&amp;Repairs|ScreenProtectors"/>
        <s v="Electronics|Mobiles&amp;Accessories|MobileAccessories|StylusPens"/>
        <s v="Electronics|Mobiles&amp;Accessories|MobileAccessories|Mounts|Bedstand&amp;DeskMounts"/>
        <s v="Electronics|Mobiles&amp;Accessories|MobileAccessories|Cases&amp;Covers|BasicCases"/>
      </sharedItems>
    </cacheField>
    <cacheField name="discounted_price" numFmtId="164">
      <sharedItems containsSemiMixedTypes="0" containsString="0" containsNumber="1" minValue="57.89" maxValue="77990"/>
    </cacheField>
    <cacheField name="actual_price" numFmtId="164">
      <sharedItems containsSemiMixedTypes="0" containsString="0" containsNumber="1" minValue="171" maxValue="139900"/>
    </cacheField>
    <cacheField name="discount_percentage" numFmtId="164">
      <sharedItems containsSemiMixedTypes="0" containsString="0" containsNumber="1" minValue="8.9954497724886249" maxValue="100"/>
    </cacheField>
    <cacheField name="rating" numFmtId="164">
      <sharedItems containsSemiMixedTypes="0" containsString="0" containsNumber="1" minValue="3" maxValue="5"/>
    </cacheField>
    <cacheField name="rating_count" numFmtId="164">
      <sharedItems containsSemiMixedTypes="0" containsString="0" containsNumber="1" containsInteger="1" minValue="5" maxValue="426973"/>
    </cacheField>
    <cacheField name="about_product" numFmtId="164">
      <sharedItems longText="1"/>
    </cacheField>
    <cacheField name="user_id" numFmtId="164">
      <sharedItems/>
    </cacheField>
    <cacheField name="user_name" numFmtId="164">
      <sharedItems/>
    </cacheField>
    <cacheField name="review_id" numFmtId="164">
      <sharedItems/>
    </cacheField>
    <cacheField name="review_title" numFmtId="164">
      <sharedItems longText="1"/>
    </cacheField>
    <cacheField name="review_content" numFmtId="164">
      <sharedItems longText="1"/>
    </cacheField>
    <cacheField name="img_link" numFmtId="164">
      <sharedItems/>
    </cacheField>
    <cacheField name="product_link" numFmtId="164">
      <sharedItems/>
    </cacheField>
    <cacheField name="Final_price" numFmtId="164">
      <sharedItems containsSemiMixedTypes="0" containsString="0" containsNumber="1" minValue="0" maxValue="61910"/>
    </cacheField>
    <cacheField name="high_discount" numFmtId="164">
      <sharedItems/>
    </cacheField>
    <cacheField name="Brand" numFmtId="164">
      <sharedItems/>
    </cacheField>
    <cacheField name="Top _Review" numFmtId="164">
      <sharedItems/>
    </cacheField>
    <cacheField name="Trending_product" numFmtId="164">
      <sharedItems/>
    </cacheField>
    <cacheField name="Avg_discount price" numFmtId="164">
      <sharedItems containsString="0" containsBlank="1" containsNumber="1" minValue="5258.8855220883534" maxValue="5258.8855220883534"/>
    </cacheField>
    <cacheField name="Avg_actual price" numFmtId="164">
      <sharedItems containsString="0" containsBlank="1" containsNumber="1" minValue="8680.7282329317277" maxValue="8680.7282329317277"/>
    </cacheField>
    <cacheField name="Avg_rating" numFmtId="164">
      <sharedItems containsString="0" containsBlank="1" containsNumber="1" minValue="4.1082329317269037" maxValue="4.1082329317269037"/>
    </cacheField>
    <cacheField name="Total_products" numFmtId="164">
      <sharedItems containsString="0" containsBlank="1" containsNumber="1" containsInteger="1" minValue="499" maxValue="49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8">
  <r>
    <s v="B07JW9H4J1"/>
    <s v="Wayona Nylon Braided USB to Lightning Fast Charging and Data Sync Cable Compatible for iPhone 13, 12,11, X, 8, 7, 6, 5, iPad Air, Pro, Mini (3 FT Pack of 1, Grey)"/>
    <x v="0"/>
    <n v="399"/>
    <n v="1099"/>
    <n v="36.30573248407643"/>
    <n v="4.2"/>
    <n v="24269"/>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https://m.media-amazon.com/images/W/WEBP_402378-T1/images/I/51UsScvHQNL._SX300_SY300_QL70_FMwebp_.jpg"/>
    <s v="https://www.amazon.in/Wayona-Braided-WN3LG1-Syncing-Charging/dp/B07JW9H4J1/ref=sr_1_1?qid=1672909124&amp;s=electronics&amp;sr=1-1"/>
    <n v="700"/>
    <s v="NO"/>
    <s v="Wayona"/>
    <s v="Top Review"/>
    <s v="Trending"/>
    <n v="5258.8855220883534"/>
    <n v="8680.7282329317277"/>
    <n v="4.1082329317269037"/>
    <n v="499"/>
  </r>
  <r>
    <s v="B098NS6PVG"/>
    <s v="Ambrane Unbreakable 60W / 3A Fast Charging 1.5m Braided Type C Cable for Smartphones, Tablets, Laptops &amp; other Type C devices, PD Technology, 480Mbps Data Sync, Quick Charge 3.0 (RCT15A, Black)"/>
    <x v="0"/>
    <n v="199"/>
    <n v="349"/>
    <n v="57.020057306590253"/>
    <n v="4"/>
    <n v="43994"/>
    <s v="Compatible with all Type C enabled devices, be it an android smartphone (Mi, Samsung, Oppo, Vivo, Realme, OnePlus, etc), tablet, laptop (Macbook, Chromebook, etc)|Supports Quick Charging (2.0/3.0)|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ðŸ‘,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W/WEBP_402378-T2/images/I/31zOsqQOAOL._SY445_SX342_QL70_FMwebp_.jpg"/>
    <s v="https://www.amazon.in/Ambrane-Unbreakable-Charging-Braided-Cable/dp/B098NS6PVG/ref=sr_1_2?qid=1672909124&amp;s=electronics&amp;sr=1-2"/>
    <n v="150"/>
    <s v="YES"/>
    <s v="Ambrane"/>
    <s v="Top Review"/>
    <s v="Trending"/>
    <m/>
    <m/>
    <m/>
    <m/>
  </r>
  <r>
    <s v="B096MSW6CT"/>
    <s v="Sounce Fast Phone Charging Cable &amp; Data Sync USB Cable Compatible for iPhone 13, 12,11, X, 8, 7, 6, 5, iPad Air, Pro, Mini &amp; iOS Devices"/>
    <x v="0"/>
    <n v="199"/>
    <n v="1899"/>
    <n v="10.479199578725645"/>
    <n v="3.9"/>
    <n v="7928"/>
    <s v="ã€ Fast Charger&amp; Data Syncã€‘-With built-in safety proctections and four-core copper wires promote maximum signal quality and strength and enhance charging &amp; data transfer speed with up to 480 mb/s transferring speed.|ã€ Compatibilityã€‘-Compatible with iPhone 13, 12,11, X, 8, 7, 6, 5, iPad Air, Pro, Mini &amp; iOS devices.|ã€ Sturdy &amp; Durableã€‘-The jacket and enforced connector made of TPE and premium copper, are resistant to repeatedly bending and coiling.|ã€ Ultra High Qualityã€‘: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ã€ Good After Sales Serviceã€‘-Our friendly and reliable customer service will respond to you within 24 hours ! you can purchase with confidence,and every sale includes a 365-day worry-free Service to prove the importance we set on quality."/>
    <s v="AGU3BBQ2V2DDAMOAKGFAWDDQ6QHA,AESFLDV2PT363T2AQLWQOWZ4N3OA,AHTPQRIMGUD4BYR5YIHBH3CCGEFQ,AEUVWXYP5LT7PZLLZENEO2NODPBQ,AHC7MPW55DOO6WNCOQVA2VHOD26A,AFDI6FRPFBTNBG7BAEB7JDJSMKDQ,AFQKCEEEKXCOHTDG4WUN3XPPHJQQ,AHKUUFNMBZIDLSSPA4FEHIO2EC7Q"/>
    <s v="Kunal,Himanshu,viswanath,sai niharka,saqib malik,Aashiq,Ramu Challa,Sanjay gupta"/>
    <s v="R3J3EQQ9TZI5ZJ,R3E7WBGK7ID0KV,RWU79XKQ6I1QF,R25X4TBMPY91LX,R27OK7G99VK0TR,R207CYDCHJJTCJ,R3PCU8XMU173BT,R1IMONDOWRNU5V"/>
    <s v="Good speed for earlier versions,Good Product,Working good,Good for the price,Good,Worth for money,Working nice,it's a really nice product"/>
    <s v="Not quite durable and sturdy,https://m.media-amazon.com/images/W/WEBP_402378-T1/images/I/71rIggrbUCL._SY88.jpg,Working good,https://m.media-amazon.com/images/W/WEBP_402378-T1/images/I/61bKp9YO6wL._SY88.jpg,Product,Very nice product,Working well,It's a really nice product"/>
    <s v="https://m.media-amazon.com/images/W/WEBP_402378-T1/images/I/31IvNJZnmdL._SY445_SX342_QL70_FMwebp_.jpg"/>
    <s v="https://www.amazon.in/Sounce-iPhone-Charging-Compatible-Devices/dp/B096MSW6CT/ref=sr_1_3?qid=1672909124&amp;s=electronics&amp;sr=1-3"/>
    <n v="1700"/>
    <s v="NO"/>
    <s v="Sounce"/>
    <s v="Not Top Review"/>
    <s v="Not Trending"/>
    <m/>
    <m/>
    <m/>
    <m/>
  </r>
  <r>
    <s v="B08HDJ86NZ"/>
    <s v="boAt Deuce USB 300 2 in 1 Type-C &amp; Micro USB Stress Resistant, Tangle-Free, Sturdy Cable with 3A Fast Charging &amp; 480mbps Data Transmission, 10000+ Bends Lifespan and Extended 1.5m Length(Martian Red)"/>
    <x v="0"/>
    <n v="329"/>
    <n v="699"/>
    <n v="47.067238912732471"/>
    <n v="4.2"/>
    <n v="94363"/>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I/41V5FtEWPkL._SX300_SY300_QL70_FMwebp_.jpg"/>
    <s v="https://www.amazon.in/Deuce-300-Resistant-Tangle-Free-Transmission/dp/B08HDJ86NZ/ref=sr_1_4?qid=1672909124&amp;s=electronics&amp;sr=1-4"/>
    <n v="370"/>
    <s v="NO"/>
    <s v="boAt"/>
    <s v="Top Review"/>
    <s v="Trending"/>
    <m/>
    <m/>
    <m/>
    <m/>
  </r>
  <r>
    <s v="B08CF3B7N1"/>
    <s v="Portronics Konnect L 1.2M Fast Charging 3A 8 Pin USB Cable with Charge &amp; Sync Function for iPhone, iPad (Grey)"/>
    <x v="0"/>
    <n v="154"/>
    <n v="399"/>
    <n v="38.596491228070171"/>
    <n v="4.2"/>
    <n v="16905"/>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E3Q6KSUK5P75D5HFYHCRAOLODSA,AFUGIFH5ZAFXRDSZHM4QB2KPKFUQ,AFK4NJOLFSJGWLOJIUIAROJF6YVA,AFUOTYRFUXVPEBGIXVZZ7DR3CZUA,AFDLRSXKDZ6U3U3KD46SQLFGZQRA,AH5VLM66SIK7J3IRG4NY7XVOQ55A,AE3MQNNHHLUHXURL5S7IAR7JTGNQ,AFSEOFZY67MYC7UAJU264Z5NFTLA"/>
    <s v="rahuls6099,Swasat Borah,Ajay Wadke,Pranali,RVK,Bhargav,Durai Vignesh,Amazon Customer"/>
    <s v="R1BP4L2HH9TFUP,R16PVJEXKV6QZS,R2UPDB81N66T4P,R3KK4GT934ST3I,RCFHMWUSBIJO,RDO7DACXMAJ84,R3A6MEZL3LY66Z,R1ESIEKPGAYA29"/>
    <s v="As good as original,Decent,Good one for secondary use,Best quality,GOOD,Amazing product at a mind blowing price!,Nice Quality,Good product"/>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â€™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â‚¹99/- with the offers and so I wasnâ€™t sure if it would work well with my iPhone 12 or whether it would impact my iPhoneâ€™s battery health because all the other lightning cable brands were costing over â‚¹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â€™t tangle easily and can withstand day-to-day usage.L-Shaped pin:This is very innovative by Portronics and it makes sure the cable doesnâ€™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s v="https://m.media-amazon.com/images/W/WEBP_402378-T2/images/I/31VzNhhqifL._SX300_SY300_QL70_FMwebp_.jpg"/>
    <s v="https://www.amazon.in/Portronics-Konnect-POR-1080-Charging-Function/dp/B08CF3B7N1/ref=sr_1_5?qid=1672909124&amp;s=electronics&amp;sr=1-5"/>
    <n v="245"/>
    <s v="NO"/>
    <s v="Portronics"/>
    <s v="Not Top Review"/>
    <s v="Not Trending"/>
    <m/>
    <m/>
    <m/>
    <m/>
  </r>
  <r>
    <s v="B08Y1TFSP6"/>
    <s v="pTron Solero TB301 3A Type-C Data and Fast Charging Cable, Made in India, 480Mbps Data Sync, Strong and Durable 1.5-Meter Nylon Braided USB Cable for Type-C Devices for Charging Adapter (Black)"/>
    <x v="0"/>
    <n v="149"/>
    <n v="1000"/>
    <n v="14.899999999999999"/>
    <n v="3.9"/>
    <n v="24871"/>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I/51112ZRE-1L._SY88.jpg,Good,Nice product and useful product,-,Sturdy but does not support 33w charging"/>
    <s v="https://m.media-amazon.com/images/I/31wOPjcSxlL._SX300_SY300_QL70_FMwebp_.jpg"/>
    <s v="https://www.amazon.in/Solero-TB301-Charging-480Mbps-1-5-Meter/dp/B08Y1TFSP6/ref=sr_1_6?qid=1672909124&amp;s=electronics&amp;sr=1-6"/>
    <n v="851"/>
    <s v="NO"/>
    <s v="pTron"/>
    <s v="Top Review"/>
    <s v="Trending"/>
    <m/>
    <m/>
    <m/>
    <m/>
  </r>
  <r>
    <s v="B08WRWPM22"/>
    <s v="boAt Micro USB 55 Tangle-free, Sturdy Micro USB Cable with 3A Fast Charging &amp; 480mbps Data Transmission (Black)"/>
    <x v="0"/>
    <n v="176.63"/>
    <n v="499"/>
    <n v="35.396793587174344"/>
    <n v="4.0999999999999996"/>
    <n v="15188"/>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s v="AG7C6DAADCTRQJG2BRS3RIKDT52Q,AFU7BOMPVJ7Q3TTA4G67RASTGYIQ,AER5ZGIXXVYG3AWZTRZT7M2BYCEA,AHE76XQSOLGOP5ZEKTIW6KUPDWBQ,AGXTMB2XHZBEWZ2UIX7ODZ4XTU6Q,AHNM2XVU745EDPNGUOAG74PTSNRA,AH5RWQ4S72IVLZD6O75OPCFIVDXQ,AG322TYKVPLPBDXE7ABEUK5QTALQ"/>
    <s v="Vivek kumar,Amazon Customer,SARTHAK,Chiranjeevi,V V GIRI KUMAR,Rajnandini,Akshay Talla,sudhanshu chaubey"/>
    <s v="R8E73K2KWJRDS,RSD0JTIIWQQL8,R64CRSTE9SLW1,R2FRTNIIUFJE1F,RWGNX3W7UOJ7W,R32TYHHODHTF5D,RQL9ZMQUTY7P2,R280XJ5VZUBOXV"/>
    <s v="Long durable.,good,Does not charge Lenovo m8 tab,Best charging cable,good,Boat,Product was good,1.5 m"/>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à¤à¤® à¤•à¤¾ à¤¡à¤¾à¤Ÿà¤¾ à¤•à¥‡à¤¬à¤² à¤®à¥‡à¤°à¥‡ à¤²à¤¿à¤ à¤¬à¤¹à¥à¤¤ à¤¹à¥€ à¤²à¤¾à¤­à¤¦à¤¾à¤¯à¤• à¤¹à¥ˆ à¥¤  à¤®à¥ˆà¤‚ à¤‡à¤¸ à¤•à¥‡à¤¬à¤² à¤•à¥‹ à¤²à¤¾à¤‡à¤¨ à¤®à¥‡à¤‚ à¤šà¤¾à¤°à¥à¤œ à¤•à¤°à¤¤à¥‡ à¤¸à¤®à¤¯ à¤«à¥‹à¤¨ à¤¬à¤¹à¥à¤¤ à¤†à¤°à¤¾à¤® à¤¸à¥‡ à¤‰à¤ªà¤¯à¥‹à¤—  à¤•à¤° à¤ªà¤¾ à¤°à¤¹à¤¾ à¤¹à¥ à¥¤ à¤†à¤ª à¤‡à¤¸ à¤•à¥‡à¤¬à¤² à¤¸à¥‡ 15watt à¤•à¤¾  à¤šà¤¾à¤°à¥à¤œà¤° à¤‰à¤¸à¥‡ à¤•à¤° à¤¸à¤•à¤¤à¥‡ à¤¹à¥ˆ (à¤‡à¤¸à¤¸à¥‡ à¤œà¤¡à¤¼à¤¾ à¤¨à¤¹à¥€) à¥¤ à¤²à¥‹à¤•à¤² à¤¬à¤¾à¤œà¤¾à¤° à¤®à¥‡à¤‚ à¤‡à¤¸à¤•à¤¾ à¤¦à¤¾à¤® 150 à¤¹à¥ˆ ,  à¤…à¤®à¥‡à¤œà¤¨ à¤ªà¥‡ à¤¯à¥‡ à¤•à¥‡à¤¬à¤² à¤®à¥à¤à¥‡ 67 à¤®à¥‡à¤‚ à¤®à¤¿à¤²à¤¾ à¥¤ à¤—à¤°à¥à¤µ à¤¸à¥‡ à¤•à¤¹à¥‹ à¤¹à¤® à¤¹à¤¿à¤‚à¤¦à¥‚ à¤¹à¥ˆ , à¤œà¤¯ à¤¹à¤¿à¤‚à¤¦ à¤œà¤¯ à¤­à¤¾à¤°à¤¤ ,"/>
    <s v="https://m.media-amazon.com/images/W/WEBP_402378-T2/images/I/41jlwEZpa5L._SX300_SY300_QL70_FMwebp_.jpg"/>
    <s v="https://www.amazon.in/boAt-Micro-USB-Tangle-Free-Transmission/dp/B08WRWPM22/ref=sr_1_8?qid=1672909124&amp;s=electronics&amp;sr=1-8"/>
    <n v="322.37"/>
    <s v="NO"/>
    <s v="boAt"/>
    <s v="Not Top Review"/>
    <s v="Not Trending"/>
    <m/>
    <m/>
    <m/>
    <m/>
  </r>
  <r>
    <s v="B08DDRGWTJ"/>
    <s v="MI Usb Type-C Cable Smartphone (Black)"/>
    <x v="0"/>
    <n v="229"/>
    <n v="299"/>
    <n v="76.588628762541816"/>
    <n v="4.3"/>
    <n v="30411"/>
    <s v="1m long Type-C USB Cable|Sturdy and Durable. With USB cable you can transfer data with speeds of upto 480 Mbps|Upto 3A output|6months warranty|Sturdy and Durable. With USB cable you can transfer data with speeds of upto 480 Mbps|6months warranty|Up To 3A Output"/>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s v="https://m.media-amazon.com/images/I/31XO-wfGGGL._SX300_SY300_QL70_FMwebp_.jpg"/>
    <s v="https://www.amazon.in/MI-MTCY001IN-USB-Type-C-Cable/dp/B08DDRGWTJ/ref=sr_1_9?qid=1672909124&amp;s=electronics&amp;sr=1-9"/>
    <n v="70"/>
    <s v="YES"/>
    <s v="MI"/>
    <s v="Top Review"/>
    <s v="Trending"/>
    <m/>
    <m/>
    <m/>
    <m/>
  </r>
  <r>
    <s v="B008IFXQFU"/>
    <s v="TP-Link USB WiFi Adapter for PC(TL-WN725N), N150 Wireless Network Adapter for Desktop - Nano Size WiFi Dongle Compatible with Windows 11/10/7/8/8.1/XP/ Mac OS 10.9-10.15 Linux Kernel 2.6.18-4.4.3"/>
    <x v="1"/>
    <n v="499"/>
    <n v="999"/>
    <n v="49.949949949949954"/>
    <n v="4.2"/>
    <n v="179691"/>
    <s v="USB WiFi Adapter â€”â€” Speedy wireless transmission at up to 150Mbps ideal for video streaming or internet calls|Mini Design â€”â€” Sleek miniature design so small that once plugged in, can be left in a Laptopâ€™s USB port|Advanced Security â€”â€” Supports 64/128 WEP, WPA, PA2/WPA-PSK/WPA2-PSK(TKIP/AES)|Compatibility â€”â€” Windows 11/10/8.1/8/7/XP, Mac OS 10.15 and earlier, Linux|Easy Setup â€”â€” Connect in no time with easy setup utility in 14 languages|In an unlikely case of product quality related issue, we may ask you to reach out to brandâ€™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â˜… â˜… â˜… â˜… â˜…Build Quality: â˜… â˜… â˜… â˜… â˜…Packaging:  â˜… â˜… â˜… â˜… â˜…Software:  â˜… â˜… â˜… â˜…Speed:  â˜… â˜… â˜… â˜… â˜…Connectivity:  â˜… â˜… â˜… â˜… â˜…Experience:  â˜… â˜… â˜… â˜… â˜…Warranty:  â˜… â˜… â˜… â˜… â˜…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https://m.media-amazon.com/images/W/WEBP_402378-T2/images/I/31e6ElWRymL._SX300_SY300_QL70_FMwebp_.jpg"/>
    <s v="https://www.amazon.in/TP-Link-TL-WN725N-150Mbps-Wireless-Adapter/dp/B008IFXQFU/ref=sr_1_10?qid=1672909124&amp;s=electronics&amp;sr=1-10"/>
    <n v="500"/>
    <s v="NO"/>
    <s v="TP-Link"/>
    <s v="Top Review"/>
    <s v="Trending"/>
    <m/>
    <m/>
    <m/>
    <m/>
  </r>
  <r>
    <s v="B082LZGK39"/>
    <s v="Ambrane Unbreakable 60W / 3A Fast Charging 1.5m Braided Micro USB Cable for Smartphones, Tablets, Laptops &amp; Other Micro USB Devices, 480Mbps Data Sync, Quick Charge 3.0 (RCM15, Black)"/>
    <x v="0"/>
    <n v="199"/>
    <n v="299"/>
    <n v="66.555183946488299"/>
    <n v="4"/>
    <n v="43994"/>
    <s v="Universal Compatibility â€“ It is compatible with all Micro USB enabled devices, be it an android smartphone, tablet, PC peripheral or any other micro USB compatible device|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ðŸ‘,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W/WEBP_402378-T2/images/I/31kj3q4SepL._SY445_SX342_QL70_FMwebp_.jpg"/>
    <s v="https://www.amazon.in/Ambrane-Unbreakable-Charging-Braided-Android/dp/B082LZGK39/ref=sr_1_11?qid=1672909124&amp;s=electronics&amp;sr=1-11"/>
    <n v="100"/>
    <s v="YES"/>
    <s v="Ambrane"/>
    <s v="Top Review"/>
    <s v="Trending"/>
    <m/>
    <m/>
    <m/>
    <m/>
  </r>
  <r>
    <s v="B08CF3D7QR"/>
    <s v="Portronics Konnect L POR-1081 Fast Charging 3A Type-C Cable 1.2Meter with Charge &amp; Sync Function for All Type-C Devices (Grey)"/>
    <x v="0"/>
    <n v="154"/>
    <n v="339"/>
    <n v="45.427728613569322"/>
    <n v="4.3"/>
    <n v="13391"/>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
    <s v="AGYLPKPZHVYKKZHOTHCTYVEDAJ4A,AGTTU64JMX722LYCN3SOWLFPKPAQ,AFWD4ZTM7473CDWARHCDQKK73MTA,AEXCQM3FDLX3YL3UJWWUIAIUJT4A,AHUKYUWRUVRTB3IQGISXWTSPAWLQ,AFWW4UEXAJH7EAB5LTMKMSGLUN2Q,AFM5JL37WY7G6MLQUI4WAXUJME7Q,AFECO24WYFOU2KL7C3DMHTEHRU7Q"/>
    <s v="Tanya,Anu,Akshay,Vishal Sagara Shetty,Swatilekha Sarkar,Jithindas,IBRAHIM S,Sundaram J."/>
    <s v="R11MQS7WD9C3I0,R2AKH69XQY8BY4,R8GBOLYUN5UP6,R1AYVO4R25KJTA,R1HT6XM787V7FV,R339XJL1GMKHA3,R175VFSB2A32HG,R35T9LXYBSP09G"/>
    <s v="Good for fast charge but not for data transfer,Good cable compares to local the brand.,good but doesnt last,Good product,Good Product,Good and worth it,very good material quality charging speed is 15 watt,Not a fast charger"/>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à®ªà¯Šà®°à¯à®³à¯ à®‰à®Ÿà¯ˆà®¯ à®•à®Ÿà®¿à®©à®¤à¯à®¤à®©à¯à®®à¯ˆà®¯à®¿à®©à¯ à®¨à®©à¯à®±à®¾à®• à®‰à®³à¯à®³à®¤à¯ à®šà®¾à®°à¯à®œà¯ à®à®±à¯à®®à¯ à®µà¯‡à®•à®®à¯ 15wat,Not a fast charger.  Very slow charging with 65w.  L-shape pin is very useful."/>
    <s v="https://m.media-amazon.com/images/I/31dJ+lXJq3L._SY300_SX300_.jpg"/>
    <s v="https://www.amazon.in/Portronics-POR-1081-Charging-1-2Meter-Function/dp/B08CF3D7QR/ref=sr_1_12?qid=1672909124&amp;s=electronics&amp;sr=1-12"/>
    <n v="185"/>
    <s v="NO"/>
    <s v="Portronics"/>
    <s v="Not Top Review"/>
    <s v="Not Trending"/>
    <m/>
    <m/>
    <m/>
    <m/>
  </r>
  <r>
    <s v="B0789LZTCJ"/>
    <s v="boAt Rugged v3 Extra Tough Unbreakable Braided Micro USB Cable 1.5 Meter (Black)"/>
    <x v="0"/>
    <n v="299"/>
    <n v="799"/>
    <n v="37.421777221526909"/>
    <n v="4.2"/>
    <n v="94363"/>
    <s v="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I/41SDfuK7L2L._SX300_SY300_QL70_FMwebp_.jpg"/>
    <s v="https://www.amazon.in/Rugged-Extra-Tough-Unbreakable-Braided/dp/B0789LZTCJ/ref=sr_1_13?qid=1672909124&amp;s=electronics&amp;sr=1-13"/>
    <n v="500"/>
    <s v="NO"/>
    <s v="boAt"/>
    <s v="Top Review"/>
    <s v="Trending"/>
    <m/>
    <m/>
    <m/>
    <m/>
  </r>
  <r>
    <s v="B07KSMBL2H"/>
    <s v="AmazonBasics Flexible Premium HDMI Cable (Black, 4K@60Hz, 18Gbps), 3-Foot"/>
    <x v="2"/>
    <n v="219"/>
    <n v="700"/>
    <n v="31.285714285714285"/>
    <n v="4.4000000000000004"/>
    <n v="426973"/>
    <s v="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â€™t go for cheaper options (not that itâ€™s too costly) just plug and play. Will update if it screws up,The hdmi cable is good to watch movie,sports and its gives better quality while connecting your laptop with TV and play ðŸŽ®.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nPYaWA+ML._SY300_SX300_.jpg"/>
    <s v="https://www.amazon.in/AmazonBasics-Flexible-HDMI-Cable-3-Foot/dp/B07KSMBL2H/ref=sr_1_14?qid=1672909124&amp;s=electronics&amp;sr=1-14"/>
    <n v="481"/>
    <s v="NO"/>
    <s v="AmazonBasics"/>
    <s v="Top Review"/>
    <s v="Trending"/>
    <m/>
    <m/>
    <m/>
    <m/>
  </r>
  <r>
    <s v="B085DTN6R2"/>
    <s v="Portronics Konnect CL 20W POR-1067 Type-C to 8 Pin USB 1.2M Cable with Power Delivery &amp; 3A Quick Charge Support, Nylon Braided for All Type-C and 8 Pin Devices, Green"/>
    <x v="0"/>
    <n v="350"/>
    <n v="899"/>
    <n v="38.932146829810897"/>
    <n v="4.2"/>
    <n v="2262"/>
    <s v="[20W PD FAST CHARGING]-Itâ€™s supports 20W PD quick charge protocol, charge up to 50% in around 30 minutes. It is ideal for charging your USB type c enabled devices at maximum speed|[USB-C to 8 Pin Cable]- Itâ€™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s v="AGUAYQHARAKR2VZTRP276KAGETKQ,AFKTST2773VUOKUHE7FCR6QCAURQ,AEGLHOQOWUUUQEDV6EWXTSHIUE7A,AEHQYGI5L4FFALBMC5XMT5KXSZCA,AHJFXFGDAXEHIG2ZLUWVMZ3LWPBA,AEP4CW3UI7AJ7XM7PAAKVCB6U3ZA,AHIWCPCQ2Z4HWEM7V4HGTLVZQM6Q,AHT4JDEYWRIQGCA2WAQJ6E2POHCQ"/>
    <s v="Priya,Mansi,Plaban,Vivek,Taufique Ahmed,Praveen kumar,Robbin,arjun sharma"/>
    <s v="R1QETDIPRCX4S0,RARQYQ8POOFA9,R952F931MCOR5,R3LLDHV3WXED9C,R282YHZ5A4GMY4,R34W3B1C7RP98Q,R1467F9VL3DLSY,R3KLQRR1UM44JG"/>
    <s v="Works,Nice Product,Fast Charging as original,Good for data transfer,Average. Cost effective,Good quality,Great Product,Nice"/>
    <s v="Definitely isnâ€™t as good as the original cord but works. Fast charging and pretty sturdy,Worth it,So I had a faulty cable. I was lazy and have a lot of money so instead of calling Apple I bought this for like 300 bucks. Didnâ€™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s v="https://m.media-amazon.com/images/I/31J6qGhAL9L._SX300_SY300_QL70_FMwebp_.jpg"/>
    <s v="https://www.amazon.in/Portronics-Konnect-Delivery-Support-Braided/dp/B085DTN6R2/ref=sr_1_15?qid=1672909124&amp;s=electronics&amp;sr=1-15"/>
    <n v="549"/>
    <s v="NO"/>
    <s v="Portronics"/>
    <s v="Not Top Review"/>
    <s v="Not Trending"/>
    <m/>
    <m/>
    <m/>
    <m/>
  </r>
  <r>
    <s v="B09KLVMZ3B"/>
    <s v="Portronics Konnect L 1.2M POR-1401 Fast Charging 3A 8 Pin USB Cable with Charge &amp; Sync Function (White)"/>
    <x v="0"/>
    <n v="159"/>
    <n v="399"/>
    <n v="39.849624060150376"/>
    <n v="4.0999999999999996"/>
    <n v="4768"/>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F2XXVO7JUBUVAOBTJ3MNH4DGUFQ,AH6VDJLLPBXKCWXMLBKMBCQ2ESGA,AE642RIGZIT2VPQJOLNUZ34QVWJQ,AFLHNKQH5UQZU3ATISKSMRE2KEDQ,AF2L4MCRCIDOOREQJN7QPQ4QBZCA,AGKLZ4SUHAU47KJXDVHBBEWJODUA,AHESCOYXLCXB56F4JO45X4CZQCYA,AGGHDE6KFZHEDUDJBD5R27AYMEWA"/>
    <s v="Deepaak Singh,siva k.,MUNDATH BALGOPAL,BOOPATHI,Rakesh,Ana,Xolo,Rushi"/>
    <s v="R20XIOU25HEX80,R2X55FA2EEUEYM,R393Z224NBTDLN,R3Q4ZCHWSAQD5B,R1AE3A4NSVM9SC,R2U1YAAZE07I1V,R36NVL58WQ7D64,R1E7GPZ569TBIZ"/>
    <s v="Great but,Worked well for 6 six months thatâ€™s it,Compatible with Apple iPad 2nd generation and charging very well.,CABLE,The product is good but the phone gets disconnected at multiple occasions.,Not a fast charging cable,Good item. Value,Amazing product and value for money"/>
    <s v="Loosing charging cable of apple is costly affair. This wire was great purchase made to correct it,Worked well for six months thatâ€™s it, now itâ€™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s v="https://m.media-amazon.com/images/W/WEBP_402378-T2/images/I/41R08zLK69L._SX300_SY300_QL70_FMwebp_.jpg"/>
    <s v="https://www.amazon.in/Portronics-Konnect-POR-1401-Charging-Function/dp/B09KLVMZ3B/ref=sr_1_16?qid=1672909124&amp;s=electronics&amp;sr=1-16"/>
    <n v="240"/>
    <s v="NO"/>
    <s v="Portronics"/>
    <s v="Not Top Review"/>
    <s v="Not Trending"/>
    <m/>
    <m/>
    <m/>
    <m/>
  </r>
  <r>
    <s v="B083342NKJ"/>
    <s v="MI Braided USB Type-C Cable for Charging Adapter (Red)"/>
    <x v="0"/>
    <n v="349"/>
    <n v="399"/>
    <n v="87.468671679197996"/>
    <n v="4.4000000000000004"/>
    <n v="18757"/>
    <s v="1M Long Cable. Usb 2.0 (Type A)|Toughened Joints|Strong And Sturdy|Country Of Origin: China|6 Months Warranty"/>
    <s v="AGSGSRTEZBQY64WO2HKQTV7TWFSA,AEYD5HVYAJ23CR6PTWOOIKUOIDHA,AFRMNW6TDHDZBP2UHF2K3MEAEYUA,AHICHCW6EC3BNV2IDAEAJPBG4HZQ,AGWFKE7RNP6EVC4JFLFSL76EEVVQ,AGEOQQHGNELZNEUKJAJUA7NTPBLA,AFS3QBSOMCE2FAZFUYZ3NBFQDLMQ,AGJYG6ZWCWD74WNE6Y37XZ2VUSMA"/>
    <s v="Birendra ku Dash,Aditya Gupta,Abdulla A N,Deepak,Gowtham,Rakesh,Pawan Kumar,Prabhat Raj Pathak"/>
    <s v="R2JPQNKCOE10UK,RQI80JG2WZXNF,R2LYZ4CUWPMUJN,R1ZBD2ZB2ZYEWX,R2ITEDC9KOCY3N,R1115HIQP3BKKJ,R31OMS6DNMI7M,R2DCFXQMUNO93L"/>
    <s v="Good product,using this product 8months It is done  I have not faced any problem so far, its build quality best,I really liked this one.,Very strong and support fast charging ,,Nice cable,Best data cable charging fast,Good job,Good but need some improvement"/>
    <s v="I like it ðŸ‘ðŸ‘,Best charging power . I used this cable on note 8 pro mi. Using 8month also fast working.,350 might be a little expensive but physically itâ€™s so good. Feels premium. But power limitation is there it is not suitable for fast charging.,,https://m.media-amazon.com/images/W/WEBP_402378-T1/images/I/61WnvIUaIwL._SY88.jpg,Best data cable charging fast,Very good quality and good durability,Overall good but need some improvement..."/>
    <s v="https://m.media-amazon.com/images/W/WEBP_402378-T1/images/I/31gaP7qpBNL._SX300_SY300_QL70_FMwebp_.jpg"/>
    <s v="https://www.amazon.in/Mi-Braided-USB-Type-C-Cable/dp/B083342NKJ/ref=sr_1_17?qid=1672909124&amp;s=electronics&amp;sr=1-17"/>
    <n v="50"/>
    <s v="YES"/>
    <s v="MI"/>
    <s v="Not Top Review"/>
    <s v="Not Trending"/>
    <m/>
    <m/>
    <m/>
    <m/>
  </r>
  <r>
    <s v="B0B6F7LX4C"/>
    <s v="MI 80 cm (32 inches) 5A Series HD Ready Smart Android LED TV L32M7-5AIN (Black)"/>
    <x v="3"/>
    <n v="13999"/>
    <n v="24999"/>
    <n v="55.998239929597183"/>
    <n v="4.2"/>
    <n v="32840"/>
    <s v="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â€“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ðŸ¤ ,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ðŸ‘"/>
    <s v="https://m.media-amazon.com/images/I/51fmHk3km+L._SX300_SY300_.jpg"/>
    <s v="https://www.amazon.in/MI-inches-Ready-Android-L32M7-5AIN/dp/B0B6F7LX4C/ref=sr_1_18?qid=1672909124&amp;s=electronics&amp;sr=1-18"/>
    <n v="11000"/>
    <s v="YES"/>
    <s v="MI"/>
    <s v="Top Review"/>
    <s v="Trending"/>
    <m/>
    <m/>
    <m/>
    <m/>
  </r>
  <r>
    <s v="B082LSVT4B"/>
    <s v="Ambrane Unbreakable 60W / 3A Fast Charging 1.5m Braided Type C to Type C Cable for Smartphones, Tablets, Laptops &amp; Other Type C Devices, PD Technology, 480Mbps Data Sync (RCTT15, Black)"/>
    <x v="0"/>
    <n v="249"/>
    <n v="399"/>
    <n v="62.406015037593988"/>
    <n v="4"/>
    <n v="43994"/>
    <s v="Compatible with all Type C enabled devices, be it an android smartphone (Mi, Samsung, Oppo, Vivo, Realme, OnePlus, etc), tablet, laptop (Macbook, Chromebook, etc)|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ðŸ‘,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I/41d84o5-M-L._SY445_SX342_QL70_FMwebp_.jpg"/>
    <s v="https://www.amazon.in/Ambrane-Unbreakable-Charging-Braided-Cable/dp/B082LSVT4B/ref=sr_1_19?qid=1672909124&amp;s=electronics&amp;sr=1-19"/>
    <n v="150"/>
    <s v="YES"/>
    <s v="Ambrane"/>
    <s v="Top Review"/>
    <s v="Trending"/>
    <m/>
    <m/>
    <m/>
    <m/>
  </r>
  <r>
    <s v="B08WRBG3XW"/>
    <s v="boAt Type C A325 Tangle-free, Sturdy Type C Cable with 3A Rapid Charging &amp; 480mbps Data Transmission(Black)"/>
    <x v="0"/>
    <n v="199"/>
    <n v="499"/>
    <n v="39.879759519038075"/>
    <n v="4.0999999999999996"/>
    <n v="13045"/>
    <s v="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
    <s v="AFB5KJR4Q5FICAHBOPDPUTB3O7QQ,AHW3QBHDOUMXODZ4EAMHD5JMDIDQ,AGXRGH7DLS3RVFS5KWU4PGR3H3GQ,AFLIHOX2HH7S2OJAD63UAHKMY34Q,AEHBE4U3HD6G2TMSHKE7TNZYOWCA,AFHKIURZM4R62UEXTOCZLI2FPQ6A,AEW6K4E5A4RUWRFFUDINQE5WWBSQ,AG4LMDCRAAKD4U2FZ6B6N75KTHXA"/>
    <s v="Rohan Narkar,JAGWINDER SINGH,Gursewak Singh,Avii,Amit Sharma,Ritesh Agarwala,Rahul hardaha,Amazon Customer"/>
    <s v="R2BP8Y5OJXKJLF,R218813TNRHNSY,R3VIKEVJ5DBF5G,R2PQNCTR8TQCT4,R3FI11UEJC9ZOJ,R3ULCCZZHBNLA4,RELIQ4H7CYX2Q,R3ALQNTJN4ER9N"/>
    <s v="Good for charging and Data transfer,à¨®à¨œà¨¼à¨¬à©‚à¨¤,Good Quality but less Power Delivery,Fantastic!,Good,Not useful,Doesn't fit properly,Can't support Oppo mobile for fast charging"/>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ðŸ˜„,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
    <s v="https://m.media-amazon.com/images/W/WEBP_402378-T1/images/I/41xwPQLxTML._SX300_SY300_QL70_FMwebp_.jpg"/>
    <s v="https://www.amazon.in/boAt-A325-Tangle-Free-Charging-Transmission/dp/B08WRBG3XW/ref=sr_1_20?qid=1672909124&amp;s=electronics&amp;sr=1-20"/>
    <n v="300"/>
    <s v="NO"/>
    <s v="boAt"/>
    <s v="Not Top Review"/>
    <s v="Not Trending"/>
    <m/>
    <m/>
    <m/>
    <m/>
  </r>
  <r>
    <s v="B08DPLCM6T"/>
    <s v="LG 80 cm (32 inches) HD Ready Smart LED TV 32LM563BPTC (Dark Iron Gray)"/>
    <x v="3"/>
    <n v="13490"/>
    <n v="21990"/>
    <n v="61.34606639381537"/>
    <n v="4.3"/>
    <n v="11976"/>
    <s v="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HBNKB74LGTYUOKPAJBSKNFV45CA,AFIECTV45ADX5YPTE2VU6ORRHTGQ,AFDUJI7KG7VMZF4JGJHV4DBCA4OA,AEUWKSX5ZL7DWOOYVDOWJKBHOVXA,AHEJW5MYVFOQBEXD6BIUBB3PJBPQ,AEM2Y22BKLFYL5BK7SC56Q75ODOQ,AHWDVB4OO4S3YS5RYQZIDBNV6BUQ,AFCEDQXVCB4LUUBWXRJS6KRU62FQ"/>
    <s v="NIRMAL.N,Manoj kumar,SOMNATH DAS,Harsha,Pradhut Roy,MAHENDRA NATH DAS,Naveen Kumar,Gopi Sahu"/>
    <s v="R2PNR69G0BQG2F,R31A0WWDEYMKEW,R2C4XEWFLVU7JV,RYWES5AT5FQO6,R1PGWAY5TEWLT4,R32542OPR0QC4I,R2JDJEVZ2G7EEK,R36EHHPAQNSSOF"/>
    <s v="Sound quality,Very nice,Value for money,Good,Good for its price.,Good item,Budget friendly,Good"/>
    <s v="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
    <s v="https://m.media-amazon.com/images/W/WEBP_402378-T2/images/I/51v-2Nzr+ML._SY300_SX300_.jpg"/>
    <s v="https://www.amazon.in/LG-inches-Ready-Smart-32LM563BPTC/dp/B08DPLCM6T/ref=sr_1_21?qid=1672909124&amp;s=electronics&amp;sr=1-21"/>
    <n v="8500"/>
    <s v="YES"/>
    <s v="LG"/>
    <s v="Not Top Review"/>
    <s v="Not Trending"/>
    <m/>
    <m/>
    <m/>
    <m/>
  </r>
  <r>
    <s v="B09C6HXFC1"/>
    <s v="Duracell USB Lightning Apple Certified (Mfi) Braided Sync &amp; Charge Cable For Iphone, Ipad And Ipod. Fast Charging Lightning Cable, 3.9 Feet (1.2M) - Black"/>
    <x v="0"/>
    <n v="970"/>
    <n v="1799"/>
    <n v="53.918843802112285"/>
    <n v="4.5"/>
    <n v="815"/>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s v="AFNYIBWKJLJQKY4BGK77ZOTVMORA,AFCTNNMP2LZLY5466YJ5AY3JE5ZA,AG3XBWOAL65DJSBHJ7LQ2K54HJKQ,AF2ZFMLJS4UBCGZO4FMJTEPP6MHA,AFBZMRHC4GXUU7KNAK4OBKORDF6Q,AHSIQL276K7X2UP72QOOOWNVRSXA,AF3D6X5NQWOBOEVVH2Y37N55AKZQ,AFWOTSQXCQJLZ653Y7ACEZADKGYQ"/>
    <s v="Prasannavijayaraghavan G.,Preet Sikka,Theeban Raj,Nishikant,Gurpreet S.,Manoj,SP,Ashutosh"/>
    <s v="R12D1BZF9MU8TN,R32MNCWO5LGFCG,RZU3UK8OZKD6X,R3BSTKR3JUW6GY,R1ARVYPXS4XPB7,R1V6GDYE2IBX8O,R28EG2PXZTJL90,R2SQNU7OIOOLHT"/>
    <s v="Good cable for car,Good substitute for orginal,Better Value for money Product,Way better than the original,Absolutely amazing.,Namm hi kafi hai,Very good,As the names say Durable cell it a durable cable ;-)"/>
    <s v="I trust this product! Works well with car play!,Very good quality and charging is fine. As good as original,Build quality is awesome, best lightening cable ever seen, better than a official  lightening from ï£¿If ur looking for a cable close your eyes and go for it ðŸ”¥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s v="https://m.media-amazon.com/images/W/WEBP_402378-T1/images/I/41TZJiPRRwL._SX300_SY300_QL70_FMwebp_.jpg"/>
    <s v="https://www.amazon.in/DURACELL-Lightning-Certified-braided-Devices/dp/B09C6HXFC1/ref=sr_1_22?qid=1672909124&amp;s=electronics&amp;sr=1-22"/>
    <n v="829"/>
    <s v="YES"/>
    <s v="Duracell"/>
    <s v="Not Top Review"/>
    <s v="Not Trending"/>
    <m/>
    <m/>
    <m/>
    <m/>
  </r>
  <r>
    <s v="B085194JFL"/>
    <s v="tizum HDMI to VGA Adapter Cable 1080P for Projector, Computer, Laptop, TV, Projectors &amp; TV"/>
    <x v="2"/>
    <n v="279"/>
    <n v="499"/>
    <n v="55.91182364729459"/>
    <n v="3.7"/>
    <n v="10962"/>
    <s v="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
    <s v="AEO5FHWNOSFBT554DKQAG4ICBGFQ,AGIQ5Y7Q4MKZ542KKVFZLAIZV6GQ,AFD53TWXXCPJAYQJ7REZPW34AKKQ,AHBMHE56M3IAD7Z4KXUKREAZX3WQ,AFR4YULNFZZC5DJOWH2KNFAOM6BQ,AEP5UMK4KDMGZGBHBLZDB2R37OMA,AHLKQWAPXICPCSCIPIF6C6FOENOQ,AHTBS46SCEBGWK4SUH3FOQEORR3Q"/>
    <s v="aditya d.,Paranthaman,ashik rahman c,Rajas c.,Madan Tejaswi,Sumit,chaitanya srikrishna,subeh sharma"/>
    <s v="R1GYK05NN6747O,R1J21BZ29NGQF9,R16JCHEILBYOMW,R2WVVS88M7SH18,R2MQ3VB8ZTUS48,RBJPTKHYQ7G7U,R37PKO5FUPJW35,R38R2YC2J2BMWR"/>
    <s v="Good product ; Average Finishing,Save it purpose well without any issue. I am satisfied,No issues,NO NEED TO PUT AUX CABLE FOR CONNECTING AUDIO FROM SECONDARY MONITOR,Good product,Not so Bad,Good,Worked will for only 3-4 months."/>
    <s v="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â€™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quot;cheap chinese&quot; side. Display keeps disconnecting randomly and will come back. It's a headache to read/work on external monitor now since it keeps disconnecting the external monitor and then reconnects it."/>
    <s v="https://m.media-amazon.com/images/W/WEBP_402378-T1/images/I/31MIyzg8uzL._SX300_SY300_QL70_FMwebp_.jpg"/>
    <s v="https://www.amazon.in/Adapter-Projector-Computer-Laptop-Projectors/dp/B085194JFL/ref=sr_1_23?qid=1672909124&amp;s=electronics&amp;sr=1-23"/>
    <n v="220"/>
    <s v="YES"/>
    <s v="tizum"/>
    <s v="Not Top Review"/>
    <s v="Not Trending"/>
    <m/>
    <m/>
    <m/>
    <m/>
  </r>
  <r>
    <s v="B09F6S8BT6"/>
    <s v="Samsung 80 cm (32 Inches) Wondertainment Series HD Ready LED Smart TV UA32T4340BKXXL (Glossy Black)"/>
    <x v="3"/>
    <n v="13490"/>
    <n v="22900"/>
    <n v="58.908296943231441"/>
    <n v="4.3"/>
    <n v="16299"/>
    <s v="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s v="https://m.media-amazon.com/images/W/WEBP_402378-T1/images/I/51q3+E64azL._SX300_SY300_.jpg"/>
    <s v="https://www.amazon.in/Samsung-Inches-Wondertainment-UA32T4340BKXXL-Glossy/dp/B09F6S8BT6/ref=sr_1_24?qid=1672909124&amp;s=electronics&amp;sr=1-24"/>
    <n v="9410"/>
    <s v="YES"/>
    <s v="Samsung"/>
    <s v="Not Top Review"/>
    <s v="Not Trending"/>
    <m/>
    <m/>
    <m/>
    <m/>
  </r>
  <r>
    <s v="B09NHVCHS9"/>
    <s v="Flix Micro Usb Cable For Smartphone (Black)"/>
    <x v="0"/>
    <n v="59"/>
    <n v="199"/>
    <n v="29.64824120603015"/>
    <n v="4"/>
    <n v="9378"/>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âš–ï¸,indrajyoti d.,Aditya Kumar,E.C.GEORGE"/>
    <s v="R3F4T5TRYPTMIG,R3DQIEC603E7AY,R1O4Z15FD40PV5,RDVX50PD4CTFE,R3H6WKG0TA5CGU,R3Q3L1KP5QWPV3,RU0LU2PAIIME,R20FTANBPFA653"/>
    <s v="Worked on iPhone 7 and didnâ€™t work on XR,Good one,Dull Physical Looks,Just Buy it,Go for it,About the product,Get charging cable at the price,Working well."/>
    <s v="Worked on iPhone 7 and didnâ€™t work on iPhone XR,https://m.media-amazon.com/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qGpf8uzuL._SY445_SX342_QL70_FMwebp_.jpg"/>
    <s v="https://www.amazon.in/Flix-Micro-Cable-Smartphone-Black/dp/B09NHVCHS9/ref=sr_1_25?qid=1672909125&amp;s=electronics&amp;sr=1-25"/>
    <n v="140"/>
    <s v="NO"/>
    <s v="Flix"/>
    <s v="Not Top Review"/>
    <s v="Not Trending"/>
    <m/>
    <m/>
    <m/>
    <m/>
  </r>
  <r>
    <s v="B0B1YVCJ2Y"/>
    <s v="Acer 80 cm (32 inches) I Series HD Ready Android Smart LED TV AR32AR2841HDFL (Black)"/>
    <x v="3"/>
    <n v="11499"/>
    <n v="19990"/>
    <n v="57.523761880940469"/>
    <n v="4.3"/>
    <n v="4703"/>
    <s v="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â‚¹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I/41gikeSuhAL._SY300_SX300_QL70_FMwebp_.jpg"/>
    <s v="https://www.amazon.in/Acer-inches-Ready-Android-AR32AR2841HDFL/dp/B0B1YVCJ2Y/ref=sr_1_26?qid=1672909125&amp;s=electronics&amp;sr=1-26"/>
    <n v="8491"/>
    <s v="YES"/>
    <s v="Acer"/>
    <s v="Not Top Review"/>
    <s v="Not Trending"/>
    <m/>
    <m/>
    <m/>
    <m/>
  </r>
  <r>
    <s v="B01M4GGIVU"/>
    <s v="Tizum High Speed HDMI Cable with Ethernet | Supports 3D 4K | for All HDMI Devices Laptop Computer Gaming Console TV Set Top Box (1.5 Meter/ 5 Feet)"/>
    <x v="2"/>
    <n v="199"/>
    <n v="699"/>
    <n v="28.469241773962807"/>
    <n v="4.2"/>
    <n v="12153"/>
    <s v="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âœ” Gold Plate HDMI Cable of Length: 5 Feet/ 1.8 Meters"/>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s v="https://m.media-amazon.com/images/I/41da4tk7N+L._SY300_SX300_.jpg"/>
    <s v="https://www.amazon.in/TIZUM-Slim-1-5m-HDMI-Cable/dp/B01M4GGIVU/ref=sr_1_27?qid=1672909125&amp;s=electronics&amp;sr=1-27"/>
    <n v="500"/>
    <s v="NO"/>
    <s v="tizum"/>
    <s v="Not Top Review"/>
    <s v="Not Trending"/>
    <m/>
    <m/>
    <m/>
    <m/>
  </r>
  <r>
    <s v="B08B42LWKN"/>
    <s v="OnePlus 80 cm (32 inches) Y Series HD Ready LED Smart Android TV 32Y1 (Black)"/>
    <x v="3"/>
    <n v="14999"/>
    <n v="19999"/>
    <n v="74.998749937496882"/>
    <n v="4.2"/>
    <n v="34899"/>
    <s v="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https://m.media-amazon.com/images/W/WEBP_402378-T2/images/I/41WE9ZGEC4L._SX300_SY300_QL70_FMwebp_.jpg"/>
    <s v="https://www.amazon.in/OnePlus-inches-Ready-Android-32Y1/dp/B08B42LWKN/ref=sr_1_29?qid=1672909125&amp;s=electronics&amp;sr=1-29"/>
    <n v="5000"/>
    <s v="YES"/>
    <s v="OnePlus"/>
    <s v="Top Review"/>
    <s v="Trending"/>
    <m/>
    <m/>
    <m/>
    <m/>
  </r>
  <r>
    <s v="B094JNXNPV"/>
    <s v="Ambrane Unbreakable 3 in 1 Fast Charging Braided Multipurpose Cable for Speaker with 2.1 A Speed - 1.25 meter, Black"/>
    <x v="0"/>
    <n v="299"/>
    <n v="399"/>
    <n v="74.937343358395992"/>
    <n v="4"/>
    <n v="2766"/>
    <s v="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
    <s v="AFYR53OTBUX2RNAKUZHUJ4RFJJNQ,AHR735YWWYFTQI5VGEEYP3DZPB6Q,AEO5NTPVZBDP7EHO2NOJ3Q6QPN3A,AF7S5C6MJ7XPJ26E3U3Z5TIWHRMA,AGY65IJP7XREWO3GUDT46474CYKA,AE2E632GMYL5U2ESNXOX5UT5D34A,AFHE44JRHYO42EGIWNM2GC75ZIJA,AEMJJHRL3DAOOLBWHIDSFW56MJWQ"/>
    <s v="Anand sarma,lokeshnist,C,SAI KIRAN,Amazon Customer,Jagdeesh singh,Kalpit Sultania,gopi"/>
    <s v="R249YCZVKYR5XD,R1GHL3EYAQ4ZMT,R1M0NVGZXK8NGO,R3O3MTC9L2VAJ5,RS2B5ERC0SV1O,RY1GC09VYZQT8,R29MVX7H69YMY5,R2M6TTXAWRQT5G"/>
    <s v="Ok cable,three pin with hybrid wire,Sturdy,Nice,Good.,So good,CarPlay Not supported,à¤ªà¥ˆà¤¸à¤¾ à¤µà¤¸à¥‚à¤² ðŸ™‚"/>
    <s v="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
    <s v="https://m.media-amazon.com/images/W/WEBP_402378-T2/images/I/41GeM83DzzL._SX300_SY300_QL70_FMwebp_.jpg"/>
    <s v="https://www.amazon.in/Ambrane-Unbreakable-Charging-Braided-Multipurpose/dp/B094JNXNPV/ref=sr_1_31?qid=1672909125&amp;s=electronics&amp;sr=1-31"/>
    <n v="100"/>
    <s v="YES"/>
    <s v="Ambrane"/>
    <s v="Not Top Review"/>
    <s v="Not Trending"/>
    <m/>
    <m/>
    <m/>
    <m/>
  </r>
  <r>
    <s v="B09W5XR9RT"/>
    <s v="Duracell USB C To Lightning Apple Certified (Mfi) Braided Sync &amp; Charge Cable For Iphone, Ipad And Ipod. Fast Charging Lightning Cable, 3.9 Feet (1.2M) - Black"/>
    <x v="0"/>
    <n v="970"/>
    <n v="1999"/>
    <n v="48.524262131065534"/>
    <n v="4.4000000000000004"/>
    <n v="184"/>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s v="AHZWJCVEIEI76H2VGMUSN5D735IQ,AH2DFUHFTG4CKQFVGZSB4JHXSAWA,AGYTSAUTXMOPROERNJPXNEB2XWNQ,AF5JWNCDVWTXOFCICR6IYNOEQENQ,AEEFM3W6RGC2KDYG5B6N7VQXR4QA,AGRT55DXEGF2EOL63HOKKKBB2KFA,AF6R7AMFHIWTMNFF6WPGFDOF7Z5A,AEGXNM3XGAHJGUJ7MIFPE7QFMJHA"/>
    <s v="Amazon Customer,Govind Gujarathi,Vihari,shalem,Tejas,RADHA krishanan,Vasudeva Govindraju,Amazon Customer"/>
    <s v="R1Y30KU04V3QF4,RK3DSUGKIZT8Z,R3BIG7J6V2JZTU,R1QI1HTJPGLS5O,R3SETXTOZ47CM4,R10SL1Q7F6CHBK,R1CBYX6RCGU739,R3PGNXSPA35NB3"/>
    <s v="Very good product.,Using as a spare cable in car,Sturdy, Durable, Fast Charging!,Good brand,Itâ€™s like original apple cable,One of the best wire ..,Super well build. Quality product worth the money,Good product"/>
    <s v="Fast charging.,Cable seems to be of good quality, not used much as I keep it as backup in my car.,Itâ€™s good, sturdy &amp; durable!It supports fast charging!Only thing is itâ€™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s v="https://m.media-amazon.com/images/W/WEBP_402378-T2/images/I/4177nw8okbL._SX300_SY300_QL70_FMwebp_.jpg"/>
    <s v="https://www.amazon.in/Duracell-Lightning-Certified-Braided-Charging/dp/B09W5XR9RT/ref=sr_1_32?qid=1672909125&amp;s=electronics&amp;sr=1-32"/>
    <n v="1029"/>
    <s v="NO"/>
    <s v="Duracell"/>
    <s v="Not Top Review"/>
    <s v="Not Trending"/>
    <m/>
    <m/>
    <m/>
    <m/>
  </r>
  <r>
    <s v="B077Z65HSD"/>
    <s v="boAt A400 USB Type-C to USB-A 2.0 Male Data Cable, 2 Meter (Black)"/>
    <x v="0"/>
    <n v="299"/>
    <n v="999"/>
    <n v="29.929929929929934"/>
    <n v="4.3"/>
    <n v="20850"/>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https://m.media-amazon.com/images/I/41jk4zYjTsL._SX300_SY300_QL70_FMwebp_.jpg"/>
    <s v="https://www.amazon.in/A400-Type-C-Cable-Meter-Black/dp/B077Z65HSD/ref=sr_1_33?qid=1672909125&amp;s=electronics&amp;sr=1-33"/>
    <n v="700"/>
    <s v="NO"/>
    <s v="boAt"/>
    <s v="Top Review"/>
    <s v="Trending"/>
    <m/>
    <m/>
    <m/>
    <m/>
  </r>
  <r>
    <s v="B00NH11PEY"/>
    <s v="AmazonBasics USB 2.0 - A-Male to A-Female Extension Cable for Personal Computer, Printer (Black, 9.8 Feet/3 Meters)"/>
    <x v="0"/>
    <n v="199"/>
    <n v="750"/>
    <n v="26.533333333333331"/>
    <n v="4.5"/>
    <n v="74976"/>
    <s v="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s v="R1C8MVU3EIX56Y,R10RUXC7JD5S4I,R1AFBZ5PYTHO1Z,R3GQL7YKAFJMEN,R3B6H5JPG134KN,RUG04XHXRXK95,R2Q1OYOIJI5673,RJX2WGB0X99SY"/>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s v="https://m.media-amazon.com/images/W/WEBP_402378-T2/images/I/41Fqm0bR7PL._SX300_SY300_QL70_FMwebp_.jpg"/>
    <s v="https://www.amazon.in/AmazonBasics-Extension-Cable-Male-Female/dp/B00NH11PEY/ref=sr_1_34?qid=1672909125&amp;s=electronics&amp;sr=1-34"/>
    <n v="551"/>
    <s v="NO"/>
    <s v="AmazonBasics"/>
    <s v="Top Review"/>
    <s v="Trending"/>
    <m/>
    <m/>
    <m/>
    <m/>
  </r>
  <r>
    <s v="B09CMM3VGK"/>
    <s v="Ambrane 60W / 3A Type C Fast Charging Unbreakable 1.5m L Shaped Braided Cable, PD Technology, 480Mbps Data Transfer for Smartphones, Tablet, Laptops &amp; other type c devices (ABLC10, Black)"/>
    <x v="0"/>
    <n v="179"/>
    <n v="499"/>
    <n v="35.871743486973948"/>
    <n v="4"/>
    <n v="1934"/>
    <s v="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
    <s v="AGHYCMV7RJ5D76UEZDZJPPEUGU5Q,AGKG3U55NSBTQ4QBDCGLUGSEEICA,AEK7TJPOW2SWCHCQOA7OEGXDZPCA,AH4QNGP7K2SO6FBWTS4Y274VHV6A,AH6CX2UTCOW6LXS74QK3TCQOHRIQ,AG4T75DAKCNZ6EPYPMKBGV6J54JQ,AF4GBAADHEMI3ZLPBAIZWYWN7GJA,AGOMXFNBIQBEWLN4JDC65FDPTBDQ"/>
    <s v="Rishabh,Amazon Customer,Darpan chauhan,Kumar Ketan,Amazon Customer,jayaprathap,Nirmal,Mihul pandey"/>
    <s v="R223OIZPTZ994S,RATMJ847EPDQX,RHWJXUIB7QJY4,RKKX7CGMNCZLA,RL8AFQ3JO8B1N,R152XS08W2OG38,R2RS0DMJ29X2W6,RLLQ8T7VXWR65"/>
    <s v="Good product,Good for charging, bad for data transfer,Wait  to get mexmum discount.,The cable quality is best and charging pin is at right position to stand ðŸ‘ðŸ»,So far super,Good,Good but issues with design,Maine â‚¹99 me liya hai offer me or ye worth hai."/>
    <s v="The cable build quality is good for normal charging its great cable but doesnâ€™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ðŸ¤žðŸ»,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â‚¹99 me 1.5m cable k hisaab se bht achhi hai majboot hai or charging bhi thik hai. Maine chapti wali buy ki thi jo photo me dikh rhi hai lekin delever ye gol wali hui jo ki jada better look deti hai. Agar â‚¹150 me mile to mt lena utne layak nhi hai."/>
    <s v="https://m.media-amazon.com/images/W/WEBP_402378-T1/images/I/41cCZ5EPnvL._SX300_SY300_QL70_FMwebp_.jpg"/>
    <s v="https://www.amazon.in/Ambrane-Charging-Unbreakable-Braided-Connector/dp/B09CMM3VGK/ref=sr_1_35?qid=1672909125&amp;s=electronics&amp;sr=1-35"/>
    <n v="320"/>
    <s v="NO"/>
    <s v="Ambrane"/>
    <s v="Not Top Review"/>
    <s v="Not Trending"/>
    <m/>
    <m/>
    <m/>
    <m/>
  </r>
  <r>
    <s v="B08QSC1XY8"/>
    <s v="Zoul USB C 60W Fast Charging 3A 6ft/2M Long Type C Nylon Braided Data Cable Quick Charger Cable QC 3.0 for Samsung Galaxy M31S M30 S10 S9 S20 Plus, Note 10 9 8, A20e A40 A50 A70 (2M, Grey)"/>
    <x v="0"/>
    <n v="389"/>
    <n v="1099"/>
    <n v="35.395814376706099"/>
    <n v="4.3"/>
    <n v="974"/>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s v="R2S0AYWUV349HP,R35OW9CYQNAYHY,R3B3DDF1D5NULK,R3LZQDRMNS5CZO,RUGI31F4HDHOV,R24GFJRFT12S6S,R231AEG1IO02JM,RD31MI3UMAXP8"/>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s v="https://m.media-amazon.com/images/I/419QKVTxaSL._SX300_SY300_QL70_FMwebp_.jpg"/>
    <s v="https://www.amazon.in/Charging-Braided-Charger-Samsung-Galaxy/dp/B08QSC1XY8/ref=sr_1_36?qid=1672909125&amp;s=electronics&amp;sr=1-36"/>
    <n v="710"/>
    <s v="NO"/>
    <s v="Zoul"/>
    <s v="Not Top Review"/>
    <s v="Not Trending"/>
    <m/>
    <m/>
    <m/>
    <m/>
  </r>
  <r>
    <s v="B008FWZGSG"/>
    <s v="Samsung Original Type C to C Cable - 3.28 Feet (1 Meter), White"/>
    <x v="0"/>
    <n v="599"/>
    <n v="599"/>
    <n v="100"/>
    <n v="4.3"/>
    <n v="355"/>
    <s v="USB Type-C to Type-C cable with universal compatibility|1m Length &amp; Reversible design|High Speed Data/Charging with USB 2.0"/>
    <s v="AEQWVGESA7TDGK7KZ4DAJQGYH32A,AECGAMNNIMW5QOPOBXRYQAKMQGEA,AEA5X2W76STDCKVMFZ2WP7H7QFUA,AEWMPOUFVOFZ3WMJGHLOYQ7VGUJQ,AGLVW6SUWTW35HT5AYQR4CKA5IOA,AFSU7KWDY4KGQSFFCRXJ4IPJREAQ,AHS7DI2FACP3P3FNVH7263NLW2TA,AELNHGVCLQTWAEFDH244JJZZSVAQ"/>
    <s v="Verified Buyer,Avishek Majumdar,Drowna roy,mahaboobali khan,Aamir,PRAHLADAN K N,Abdulkadir,raja"/>
    <s v="R2Z9ENI1BK4EAB,R2JTBG4GO7WPMG,R3GKCN4UH999M8,R3EGXE69JQH9AG,RCX9JVSY2ISRL,R1UVGU3RQMOG49,R2VQFSALVKRALF,R1M45F72399D3L"/>
    <s v="Good,Genuine product,Not first charge this cabil,,Nice cable but known durability,Got a used type c to c cable and the xable was damaged,The product is Genuine and Good,Abdul kadir,Good"/>
    <s v="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
    <s v="https://m.media-amazon.com/images/W/WEBP_402378-T1/images/I/11ICusapw3L._SY300_SX300_QL70_FMwebp_.jpg"/>
    <s v="https://www.amazon.in/Samsung-Original-Type-Cable-Meter/dp/B008FWZGSG/ref=sr_1_37?qid=1672909125&amp;s=electronics&amp;sr=1-37"/>
    <n v="0"/>
    <s v="YES"/>
    <s v="Samsung"/>
    <s v="Not Top Review"/>
    <s v="Not Trending"/>
    <m/>
    <m/>
    <m/>
    <m/>
  </r>
  <r>
    <s v="B0B4HJNPV4"/>
    <s v="pTron Solero T351 3.5Amps Fast Charging Type-C to Type-C PD Data &amp; Charging USB Cable, Made in India, 480Mbps Data Sync, Durable 1 Meter Long Cable for Type-C Smartphones, Tablets &amp; Laptops (Black)"/>
    <x v="0"/>
    <n v="199"/>
    <n v="999"/>
    <n v="19.91991991991992"/>
    <n v="3.9"/>
    <n v="1075"/>
    <s v="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
    <s v="AF477BP57JM7Z4JD4PYB2K33R6AQ,AGTDD34Y77OB36JNYQWQDN7MHECQ,AG7POKBSWQUO4VOYD4HDWYKMMJ4Q,AFZS6H2ZFJEJHRWIJ3IYL7V6KRPA,AHCYM2ECKI2MNOIDHDG4PT6IIN6A,AECZ4IP3TBM4EUG52BZAOQV3EKIA,AH6RQDXZYKAUPNBOYC4NAZERTFOQ,AFTVETL4HGH4KRUF4NXGJUEDPBAQ"/>
    <s v="Placeholder,à¤¶à¥à¤°à¥€PKà¤œà¥€,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ðŸ˜‚,Best for this price,Good one"/>
    <s v="https://m.media-amazon.com/images/I/41wN7jooz0L._SX300_SY300_QL70_FMwebp_.jpg"/>
    <s v="https://www.amazon.in/pTron-3-5Amps-Charging-480Mbps-Smartphones/dp/B0B4HJNPV4/ref=sr_1_38?qid=1672909125&amp;s=electronics&amp;sr=1-38"/>
    <n v="800"/>
    <s v="NO"/>
    <s v="pTron"/>
    <s v="Not Top Review"/>
    <s v="Not Trending"/>
    <m/>
    <m/>
    <m/>
    <m/>
  </r>
  <r>
    <s v="B08Y1SJVV5"/>
    <s v="pTron Solero MB301 3A Micro USB Data &amp; Charging Cable, Made in India, 480Mbps Data Sync, Strong &amp; Durable 1.5-Meter Nylon Braided USB Cable for Micro USB Devices - (Black)"/>
    <x v="0"/>
    <n v="99"/>
    <n v="666.66"/>
    <n v="14.850148501485016"/>
    <n v="3.9"/>
    <n v="24871"/>
    <s v="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W/WEBP_402378-T1/images/I/51112ZRE-1L._SY88.jpg,Good,Nice product and useful product,-,Sturdy but does not support 33w charging"/>
    <s v="https://m.media-amazon.com/images/W/WEBP_402378-T1/images/I/31ew3okQR2L._SX300_SY300_QL70_FMwebp_.jpg"/>
    <s v="https://www.amazon.in/Solero-MB301-Charging-480Mbps-1-5-Meter/dp/B08Y1SJVV5/ref=sr_1_39?qid=1672909125&amp;s=electronics&amp;sr=1-39"/>
    <n v="567.66"/>
    <s v="NO"/>
    <s v="pTron"/>
    <s v="Top Review"/>
    <s v="Trending"/>
    <m/>
    <m/>
    <m/>
    <m/>
  </r>
  <r>
    <s v="B07XLCFSSN"/>
    <s v="Amazonbasics Nylon Braided Usb-C To Lightning Cable, Fast Charging Mfi Certified Smartphone, Iphone Charger (6-Foot, Dark Grey)"/>
    <x v="0"/>
    <n v="899"/>
    <n v="1900"/>
    <n v="47.315789473684212"/>
    <n v="4.4000000000000004"/>
    <n v="13552"/>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I/3183iGEWksL._SX300_SY300_QL70_FMwebp_.jpg"/>
    <s v="https://www.amazon.in/AmazonBasics-Apple-Certified-Lightning-Charging/dp/B07XLCFSSN/ref=sr_1_40?qid=1672909125&amp;s=electronics&amp;sr=1-40"/>
    <n v="1001"/>
    <s v="NO"/>
    <s v="AmazonBasics"/>
    <s v="Not Top Review"/>
    <s v="Not Trending"/>
    <m/>
    <m/>
    <m/>
    <m/>
  </r>
  <r>
    <s v="B09RZS1NQT"/>
    <s v="Sounce 65W OnePlus Dash Warp Charge Cable, 6.5A Type-C to USB C PD Data Sync Fast Charging Cable Compatible with One Plus 8T/ 9/ 9R/ 9 pro/ 9RT/ 10R/ Nord &amp; for All Type C Devices â€“ Red, 1 Meter"/>
    <x v="0"/>
    <n v="199"/>
    <n v="999"/>
    <n v="19.91991991991992"/>
    <n v="4"/>
    <n v="576"/>
    <s v="[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â€™t Hesitate to Contact Customer Service."/>
    <s v="AHUH7OYN3LAUATF5EGA575WCDI6A,AFQRX6TAM6CHKARXIXR25X4Y2K2A,AFIAYICSN46TZ373SYU2DLQH7MHQ,AE7O44O3ZCU6YCS56X4UBNSMN2DA,AG7KTA6KY5FALZELPIEMQBXP6TYA,AFW2YA3CWHADWVPZJRCSYJJ2O3YA,AGOGMKLERURWSCD4RIH53WPEVTWA,AHXAYZML25KY3YMOTME234UUGWXQ"/>
    <s v="Anmol,Vani,Tejas Jha,Rishabh Gupta,Nik,Harsha,Thota Srinivas,Lokesh"/>
    <s v="RW294SCHB5QTK,R24AGC1O5RVWYI,R3NT7AA2V3I2FB,R2WGLZMFMUHY4G,R34ZQBSQFAGSQB,R26YQ2I8VG8AXE,R1M1FEBTZ4UHXZ,R1QV3OMDYZ42VP"/>
    <s v="Worth it!,Good one,Robust and effective.,Good,Good,It's a good product under 199 rupees It's neatly packed and has good quality built,Nice product,Worth the price"/>
    <s v="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â€œcâ€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â€™s is not 6 foot long so this the only point to think otherwise it is the best cable,Good,Everything is good including connectivity and stuff,Nice product..im using this for my car,This product is nice and worth the amount...I recommend it to anyone who are looking for this kind of cable"/>
    <s v="https://m.media-amazon.com/images/W/WEBP_402378-T1/images/I/41P2EdQI1ZL._SY445_SX342_QL70_FMwebp_.jpg"/>
    <s v="https://www.amazon.in/Sounce-Type-C-Compatible-Smartphone-Charging/dp/B09RZS1NQT/ref=sr_1_41?qid=1672909125&amp;s=electronics&amp;sr=1-41"/>
    <n v="800"/>
    <s v="NO"/>
    <s v="Sounce"/>
    <s v="Not Top Review"/>
    <s v="Not Trending"/>
    <m/>
    <m/>
    <m/>
    <m/>
  </r>
  <r>
    <s v="B0B3MMYHYW"/>
    <s v="OnePlus 126 cm (50 inches) Y Series 4K Ultra HD Smart Android LED TV 50Y1S Pro (Black)"/>
    <x v="3"/>
    <n v="32999"/>
    <n v="45999"/>
    <n v="71.738516054696845"/>
    <n v="4.2"/>
    <n v="7298"/>
    <s v="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GDOVGWZKEQ3M6DA2GHV6WUZT5SA,AGEUXHN7U2Q26CM6TFOTW7GZXFXQ,AHYXZVXUY3QTBP7IBFIUBSZVH2XQ,AGO4OKG6KVBAAE52Q62JBKHRDFFQ,AGOARJLTS744KQC3BTKT5KQVOJUA,AF6XISKAQXTX3Q5RUF2M2VKOJ66A,AEP6PYK2DLTD5UCMURSUNUE4IE5A,AHJSNMHQQWE6LMFRATH5LLJBQQXQ"/>
    <s v="Abhishek Kumar,Arun prasath,Naveen,Harmit,Placeholder,Precision Engineering,Senthil Kumar B,Sasikumar madurai"/>
    <s v="R2J3Q3BUHJ2S7E,R2H2ELE1DG24VY,R1U1S7X7BPSZBU,R9XVQWX40D175,REHUMWC9Q9EAG,RLEFI0WUITF14,R1M41TK6XDE47C,RUM8TBPKUE5UF"/>
    <s v="Decent product. Value for money.,Value for money,Improvements Needed,Everything thing good except the installation experience,Overall taking all aspects TV is good within the price point,Tv installation services,One among the good TVs in the market.,Pictur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â€™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â€™s like you are hungry and food is in front of you but you canâ€™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â€™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â€™t arrive at very first day that was scheduled, even after rescheduling he didnâ€™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â€™t got the replacement for the product and itâ€™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â­ for picture quality, 3â­ for both sound and remote quality,Good quality picture but it hangs on home screen"/>
    <s v="https://m.media-amazon.com/images/I/51hQfTroMzL._SX300_SY300_QL70_FMwebp_.jpg"/>
    <s v="https://www.amazon.in/OnePlus-50-inches-Android-Pro/dp/B0B3MMYHYW/ref=sr_1_42?qid=1672909125&amp;s=electronics&amp;sr=1-42"/>
    <n v="13000"/>
    <s v="YES"/>
    <s v="OnePlus"/>
    <s v="Not Top Review"/>
    <s v="Not Trending"/>
    <m/>
    <m/>
    <m/>
    <m/>
  </r>
  <r>
    <s v="B09C6HWG18"/>
    <s v="Duracell Type C To Type C 5A (100W) Braided Sync &amp; Fast Charging Cable, 3.9 Feet (1.2M). USB C to C Cable, Supports PD &amp; QC 3.0 Charging, 5 GBPS Data Transmission â€“ Black"/>
    <x v="0"/>
    <n v="970"/>
    <n v="1999"/>
    <n v="48.524262131065534"/>
    <n v="4.2"/>
    <n v="462"/>
    <s v="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
    <s v="AHRUMHBZ7IAQPLH4W5Y3A6HLQFVA,AGSJW5TCLJEKW4HAJAA4XRRNDAWQ,AFPK3KEV3ZSEJ7K6U6C3LERQ2E7A,AE43YOKQNGCH4SSBHBYFXDSPX6YA,AF6UDET5A7UZVF6X6PLTCNPAG2JA,AG4NQECOQ6XL3YXY2ARSILF65W6Q,AGQKQGF2M565PCZ2RPUYM7HIWH3Q,AF5PAF6QWH67HHLGCH6LBYQJPPUQ"/>
    <s v="Koushal K Jain,Mathew Jibin,Jeevan,Hemanth J.,Rajiv krishna,Mohammad Thayub Pasha,MANOHAR MALTHANE,pragati"/>
    <s v="R32JZC43P990BL,R3H7SAJ305WZL4,R37X6NTSTYLVQA,R2D7LP2EBIX3W8,R3C7TL9CMBKBQK,R3UI3Z6GBVW39Z,R331DK9D3GC0XJ,R2G3RRE7N560V7"/>
    <s v="Product is as expected,Cable has problem with samsung galaxy s8 ultra tablet,Quality and service is good.,It's perfect, definitely what i needed,Worth buying this cable,Just awesome ðŸ‘Œ,fast charge, sturdy build quality, absolute value for money product, 2yrs warranty, just go for it,Good"/>
    <s v="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
    <s v="https://m.media-amazon.com/images/W/WEBP_402378-T1/images/I/41v5BQZzfAL._SX300_SY300_QL70_FMwebp_.jpg"/>
    <s v="https://www.amazon.in/DURACELL-Type-C-braided-Charge-Cable/dp/B09C6HWG18/ref=sr_1_43?qid=1672909125&amp;s=electronics&amp;sr=1-43"/>
    <n v="1029"/>
    <s v="NO"/>
    <s v="Duracell"/>
    <s v="Not Top Review"/>
    <s v="Not Trending"/>
    <m/>
    <m/>
    <m/>
    <m/>
  </r>
  <r>
    <s v="B00NH11KIK"/>
    <s v="AmazonBasics USB 2.0 Cable - A-Male to B-Male - for Personal Computer, Printer- 6 Feet (1.8 Meters), Black"/>
    <x v="0"/>
    <n v="209"/>
    <n v="695"/>
    <n v="30.071942446043167"/>
    <n v="4.5"/>
    <n v="107687"/>
    <s v="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
    <s v="AEYHTCWWZYU3JQBU6SLNFFT3OMVQ,AENQPV63OVBZHJ7L7V37M2ADFY7Q,AH7J7BCTWAMK2REWT4AMA2V5DPUQ,AFZSC27UUKDN5VYQVMAPYZNQTULA,AHM56NVJXROPTI5WICZITI4YAZAA,AEWZZXQWEU2QSVBCT7AJQ3FXMZWA,AFBLTBDVC23HRPXW2OQ2JDV3BNNQ,AGCX23QVQFBCYCAUWQNM4YHMKMQA"/>
    <s v="Shiva,Uzef,kottala samuel,Renjith,Dhivakaran,Mark,Utkarsh Tripathi,Vijay Sreekantan"/>
    <s v="R2AE3BN2Y58N55,R6YVRITBSRECR,R232KD83Q3MVML,R23FRK2ABESQGU,R3NE24KAHO8M69,R2PZRPBF9ZAOMA,R1DC9VBYLSSEB,R2BBEAL7JZWXYR"/>
    <s v="Functionality as described,Working,Great USB in budget,Good,Good,It just works,Works with my Casio ct-x700 well,Still working after 3 months"/>
    <s v="Using it and satisfactory.,Working good also not so expensive,Using this for an audio transition from Yamaha mgxu20 sound mixer to the laptop for live purpose excellent quality.,Bought it before one and a half month.... Works well.. Satisfied...ðŸ™‚,Good quality, and cheap price,Great for the price works with my usb mic fantastically well. Just I find the usb b side is a bit loose when compared to my original OEM cables.. I have ordered several pairs but all are same. At least for my mic. But itâ€™s not too loose to be called unusable,Works with my Casio ct-x700 well,"/>
    <s v="https://m.media-amazon.com/images/I/4101vlzySzL._SY300_SX300_QL70_FMwebp_.jpg"/>
    <s v="https://www.amazon.in/AmazonBasics-USB-2-0-Cable-Male/dp/B00NH11KIK/ref=sr_1_44?qid=1672909125&amp;s=electronics&amp;sr=1-44"/>
    <n v="486"/>
    <s v="NO"/>
    <s v="AmazonBasics"/>
    <s v="Top Review"/>
    <s v="Trending"/>
    <m/>
    <m/>
    <m/>
    <m/>
  </r>
  <r>
    <s v="B09JPC82QC"/>
    <s v="Mi 108 cm (43 inches) Full HD Android LED TV 4C | L43M6-INC (Black)"/>
    <x v="3"/>
    <n v="19999"/>
    <n v="34999"/>
    <n v="57.141632618074802"/>
    <n v="4.3"/>
    <n v="27151"/>
    <s v="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
    <s v="AHB43CZ4RHLJ5S6CBOWX6MEI7J4Q,AHP24JLRZ2DTLBEX22A6DVUJDSBA,AGLKKKJCKHZ32S7MCK46JWDZ2A3A,AHXCZCBKCKFAOJJ2GOCQS3OKPQOQ,AHZ4UBDUCUMY6IGCR67LB4P5RBXA,AHCGV72I3RKXOSSUNK3SQOB677NA,AFTCOTLY72MCSV5WHMHSZ67ZZG6A,AEF55HUCR2L3DMBXVV4SGD55JKIQ"/>
    <s v="Sameer Patil,TechnoLoon,Deepti Rawat,Ajay,Sagar Rastogi,Gangadhar Rao Nepa,Jaydeep,Rishi Kapoor"/>
    <s v="R1VOXBV87EI37W,R1BIBCTNJPJOX3,R2RRCA47QEK9C1,R2WHV3RU3J4985,R22K5MQ8Z8N6L2,R3TQACIQUXT2WO,R2YKPF09C6G76,R1E6GYG29CA7RM"/>
    <s v="DETAILED REVIEW after 3 WEEKS of Usage !!!,Priceworthy.,It's a good product,Good,Vivid picture quality is stunning,SUPER DEAL,Value for money,Very nice"/>
    <s v="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â—â— If you want to get quick overview of the device, then read below else scroll down for Detailed Review â—â—#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â‚¹12500.Performance â­â­â­â­â­-----------------------The processor in this Smart TV is powerful enough to play 4K 10bit HEVC videos right out of the box. VLC or MX player can be installed for enhanced media support.Picture Quality â­â­â­â­â­--------------------------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â­â­â­â­--------------------------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â­â­â­â­â­--------------------------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â­â­â­â­-----------------------------Minimalism is great. But minimalism with less functionality is not so great. Addition ofMute,TV Settings and Video input selection buttons would 've made the remote more functional.App support â­â­â­â­â­(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ðŸ™,Build quality good.sound and bass excellent.,Product is very good. Sound quality is crisp. Worth buying. I brought it 2 years back. Still working fine,Good quality"/>
    <s v="https://m.media-amazon.com/images/I/41nsy8kxWUL._SY300_SX300_QL70_FMwebp_.jpg"/>
    <s v="https://www.amazon.in/inches-Full-Android-L43M6-INC-Black/dp/B09JPC82QC/ref=sr_1_45?qid=1672909125&amp;s=electronics&amp;sr=1-45"/>
    <n v="15000"/>
    <s v="YES"/>
    <s v="MI"/>
    <s v="Top Review"/>
    <s v="Trending"/>
    <m/>
    <m/>
    <m/>
    <m/>
  </r>
  <r>
    <s v="B07JW1Y6XV"/>
    <s v="Wayona Nylon Braided 3A Lightning to USB A Syncing and Fast Charging Data Cable for iPhone, Ipad (3 FT Pack of 1, Black)"/>
    <x v="0"/>
    <n v="399"/>
    <n v="1099"/>
    <n v="36.30573248407643"/>
    <n v="4.2"/>
    <n v="24269"/>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https://m.media-amazon.com/images/W/WEBP_402378-T1/images/I/41rB0DnVFmL._SX300_SY300_QL70_FMwebp_.jpg"/>
    <s v="https://www.amazon.in/Wayona-Braided-WN3LB1-Syncing-Charging/dp/B07JW1Y6XV/ref=sr_1_46?qid=1672909125&amp;s=electronics&amp;sr=1-46"/>
    <n v="700"/>
    <s v="NO"/>
    <s v="Wayona"/>
    <s v="Top Review"/>
    <s v="Trending"/>
    <m/>
    <m/>
    <m/>
    <m/>
  </r>
  <r>
    <s v="B07KRCW6LZ"/>
    <s v="TP-Link Nano AC600 USB Wi-Fi Adapter(Archer T2U Nano)- 2.4G/5G Dual Band Wireless Network Adapter for PC Desktop Laptop, Mini Travel Size, Supports Windows 11,10, 8.1, 8, 7, XP/Mac OS 10.9-10.15"/>
    <x v="1"/>
    <n v="999"/>
    <n v="1599"/>
    <n v="62.476547842401494"/>
    <n v="4.3"/>
    <n v="12093"/>
    <s v="High Speed WiFi â€”â€” Up to 600Mbps speeds with 200Mbps on 2.4GHz and 433 Mbps on 5GHz, upgrades your devices to higher AC WiFi speeds|Dual Band Wireless â€”â€” 2.4GHz and 5GHz band for flexible connectivity, upgrades your devices to work with the latest dual-band WiFi router for faster speed and extended range|Nano design â€”â€” Small, unobtrusive design allows you to plug it in and forget it is even there|Operating System â€”â€” Supports Windows 11/10/8.1/8/7/XP, Mac OS 10.15 and earlier|Advanced Security â€”â€” Supports 64/128-bit WEP, WPA/WPA2, and WPA-PSK/WPA2-PSK encryption standards|Worry-free customer support â€”â€” For other installation related query, compatibility issue or any other queries call on toll free no"/>
    <s v="AEM356PVXFHAXWV56KDO75FS5WPA,AHVTFTBEBRRJCG72ZG7ABDNQSAOA,AHFTFGF2YB5ZEUB3NC3KOBGZBG5Q,AEI36WUCG27UYFAGDF7HX74VEGIA,AGW3NGXVSGUB34Q5V6ACANURQMGQ,AEIMBDWSM42YEDEE6476WUXFZJHQ,AHM5MCT3ZO5Q2MBYZUDB6UI5AXLA,AFTPXYKUNENYJVDOC55L2CJXPXFQ"/>
    <s v="Paul Joe,Simon Rex P. J.,Santhosh,Rajat Singh 2,Placeholder,Jay,VARUN PANDEY,Jai Jyothir"/>
    <s v="RSNHWPVLK9SAQ,R2RKKAN3GRHI0G,R1FVWKC3ORTKKX,RTWMPZGIX9EDV,R3TRCC0769D12A,R2NJK9AW0NVU1C,R3M97OC4YJNBQT,R2IUPWWR3XMJ3D"/>
    <s v="Dual Bandwidth,It's good,Simple and effective,Easy plug and play,Only 200mbps support,Great Device for Old Laptops,Good device but be careful for a defective one.,Excellent Speeds and Coverage!"/>
    <s v="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
    <s v="https://m.media-amazon.com/images/W/WEBP_402378-T2/images/I/31EHCPHbSlL._SX300_SY300_QL70_FMwebp_.jpg"/>
    <s v="https://www.amazon.in/TP-Link-Archer-T2U-Nano-Wireless/dp/B07KRCW6LZ/ref=sr_1_47?qid=1672909125&amp;s=electronics&amp;sr=1-47"/>
    <n v="600"/>
    <s v="YES"/>
    <s v="TP-Link"/>
    <s v="Not Top Review"/>
    <s v="Not Trending"/>
    <m/>
    <m/>
    <m/>
    <m/>
  </r>
  <r>
    <s v="B09NJN8L25"/>
    <s v="FLiX (Beetel USB to Micro USB PVC Data Sync &amp; 2A Fast Charging Cable, Made in India, 480Mbps Data Sync, Solid Cable, 1 Meter Long USB Cable for Micro USB Devices (White)(XCD-M11)"/>
    <x v="0"/>
    <n v="59"/>
    <n v="199"/>
    <n v="29.64824120603015"/>
    <n v="4"/>
    <n v="9378"/>
    <s v="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âš–ï¸,indrajyoti d.,Aditya Kumar,E.C.GEORGE"/>
    <s v="R3F4T5TRYPTMIG,R3DQIEC603E7AY,R1O4Z15FD40PV5,RDVX50PD4CTFE,R3H6WKG0TA5CGU,R3Q3L1KP5QWPV3,RU0LU2PAIIME,R20FTANBPFA653"/>
    <s v="Worked on iPhone 7 and didnâ€™t work on XR,Good one,Dull Physical Looks,Just Buy it,Go for it,About the product,Get charging cable at the price,Working well."/>
    <s v="Worked on iPhone 7 and didnâ€™t work on iPhone XR,https://m.media-amazon.com/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v7NnnAItL._SY445_SX342_QL70_FMwebp_.jpg"/>
    <s v="https://www.amazon.in/FLiX-Charging-480Mbps-Devices-XCD-M11/dp/B09NJN8L25/ref=sr_1_48?qid=1672909125&amp;s=electronics&amp;sr=1-48"/>
    <n v="140"/>
    <s v="NO"/>
    <s v="Flix"/>
    <s v="Not Top Review"/>
    <s v="Not Trending"/>
    <m/>
    <m/>
    <m/>
    <m/>
  </r>
  <r>
    <s v="B07XJYYH7L"/>
    <s v="Wecool Nylon Braided Multifunction Fast Charging Cable For Android Smartphone, Ios And Type C Usb Devices, 3 In 1 Charging Cable, 3A, (3 Feet) (Black)"/>
    <x v="0"/>
    <n v="333"/>
    <n v="999"/>
    <n v="33.333333333333329"/>
    <n v="3.3"/>
    <n v="9792"/>
    <s v="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
    <s v="AE47XF2766XJOEOI42DVP2HMB4YQ,AH6JPV326WGUKC2J4EGVP3IN6ZLA,AF4X3QT4KW3DV2HUMQVSOJDISOOQ,AG46FAHE6KV3OQCLJYKRDZWNNYGQ,AFG6OH7UYU5ZITX4NE2KQR3DX5SA,AFCZMUBZNRVRW2EJJKK5PN2YQZVQ,AHDMHAUOY75NWLNOF3X4UPNKXFSQ,AHWCWBYXHX4QO7ZOFUYIUFTTAJIQ"/>
    <s v="Amazon Customer,DHONDU,Saurabh,Promod George,Ramesh Haran,mram,Placeholder,SHASHANK"/>
    <s v="RWSHFGBE1WU3I,R1VBNTH3HSMVMB,RTATA9H2ELJ81,R1B0APD6HVOT8V,R99TNL1C7XQ5O,R37RT17N8YUWT4,R1WG1ARVL9YH61,R2UFM5PKO62Z5R"/>
    <s v="Its slow in charging,Ok product,Looks good, but charges slow,very slow charing.,Poor quality, iPhone part will last for two months only, other two are ok,Charger,Product ok,Slow charging"/>
    <s v="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
    <s v="https://m.media-amazon.com/images/W/WEBP_402378-T2/images/I/41CnR1WhD3L._SX300_SY300_QL70_FMwebp_.jpg"/>
    <s v="https://www.amazon.in/WeCool-Braided-Multifunction-Charging-Android/dp/B07XJYYH7L/ref=sr_1_49?qid=1672909126&amp;s=electronics&amp;sr=1-49"/>
    <n v="666"/>
    <s v="NO"/>
    <s v="Wecool"/>
    <s v="Not Top Review"/>
    <s v="Not Trending"/>
    <m/>
    <m/>
    <m/>
    <m/>
  </r>
  <r>
    <s v="B002PD61Y4"/>
    <s v="D-Link DWA-131 300 Mbps Wireless Nano USB Adapter (Black)"/>
    <x v="1"/>
    <n v="507"/>
    <n v="1208"/>
    <n v="41.97019867549669"/>
    <n v="4.0999999999999996"/>
    <n v="8131"/>
    <s v="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
    <s v="AGA2PZGWMQIRA46VYOTICFE7KCBA,AHI2QJ4CLTCQWACDIC2LDFJPDAPA,AEXAFY7V2ZRZI2GD2J6KDOWBZUBQ,AHAEBXTXQDY355AGFMFX3Z2VAAUQ,AETRIARSUFSMNG5LFJZMW6CBJMMQ,AEHQQTEDMSXRGSBDDEIH3JF4AOMQ,AGMG74N6WQGI376W7GEJJ4XD3ARQ,AG7QMBEFFY2LJJKKEVWMJU2BMNRQ"/>
    <s v="nilesh,EAGLE,Manoj KNS,Titus P.,Paras singla,arun,Ankur Awasthi,BALASUNDHARAM B"/>
    <s v="R2EJIN3N3L3XKI,R2JMJ8QNG66LV4,R3B46JNPC2T4E7,R3HHJCTEJ7J9CS,R2LOAPI3SK4RCX,R1MLGZDQDKIVIF,R10KVN4LSVD459,R3BO9D050WHWVX"/>
    <s v="good tool to use for,Brand is always good,Overall good and a better experience,It is useful to me.,Works well with cpplus dvr,Good,Its not plug an play u need to install the driver and will support till 2.4 Ghz not above that,Surveillance Camera In My House"/>
    <s v="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
    <s v="https://m.media-amazon.com/images/I/31+NwZ8gb1L._SX300_SY300_.jpg"/>
    <s v="https://www.amazon.in/D-Link-DWA-131-Wireless-Adapter-Black/dp/B002PD61Y4/ref=sr_1_50?qid=1672909126&amp;s=electronics&amp;sr=1-50"/>
    <n v="701"/>
    <s v="NO"/>
    <s v="D-Link"/>
    <s v="Not Top Review"/>
    <s v="Not Trending"/>
    <m/>
    <m/>
    <m/>
    <m/>
  </r>
  <r>
    <s v="B014I8SSD0"/>
    <s v="Amazon Basics High-Speed HDMI Cable, 6 Feet - Supports Ethernet, 3D, 4K video,Black"/>
    <x v="2"/>
    <n v="309"/>
    <n v="475"/>
    <n v="65.05263157894737"/>
    <n v="4.4000000000000004"/>
    <n v="426973"/>
    <s v="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â€™t go for cheaper options (not that itâ€™s too costly) just plug and play. Will update if it screws up,The hdmi cable is good to watch movie,sports and its gives better quality while connecting your laptop with TV and play ðŸŽ®.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bCxnHksnL._SY300_SX300_QL70_FMwebp_.jpg"/>
    <s v="https://www.amazon.in/AmazonBasics-High-Speed-HDMI-Cable-Feet/dp/B014I8SSD0/ref=sr_1_51?qid=1672909126&amp;s=electronics&amp;sr=1-51"/>
    <n v="166"/>
    <s v="YES"/>
    <s v="Amazon"/>
    <s v="Top Review"/>
    <s v="Trending"/>
    <m/>
    <m/>
    <m/>
    <m/>
  </r>
  <r>
    <s v="B09L8DSSFH"/>
    <s v="7SEVENÂ® Compatible for Samsung Smart 4K Ultra HD TV Monitor Remote Control Replacement of Original Samsung TV Remote for LED OLED UHD QLED and Suitable for 6 7 8 Series Samsung TV with Hot Keys BN59-01259E"/>
    <x v="4"/>
    <n v="399"/>
    <n v="999"/>
    <n v="39.93993993993994"/>
    <n v="3.6"/>
    <n v="493"/>
    <s v="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
    <s v="AH5G2FWQ6AJBXK2IDCA22BNQTT2A,AEEV73PQDYYMSQSW46LQMZ526YVQ,AHWB25RGISH5XJ2YQCR4J6FDBPOQ,AE2PYPC3OF2HEF4NCE63FBFFFOMQ,AHYUM6XUA4K6V4QEAPT5MLQQIDPA,AG6U2ZW7UGA562DK4W6NVANEMKDA,AFALQ6JKOEKVRVI3BZ2G5PJ63HQQ,AGAXJLX3K3I7WQKQA4Q4NT2IJ2WQ"/>
    <s v="MONTY,Qais Makani,Rajat Shuvra Roy,Amith PJ,Dheeraj Agarwal,bragdishwaran.u,Amazon Customer,VSR"/>
    <s v="RVEWH0LAEO3NH,R3E42NTD6HXN1Q,R3IC0VLPIDBPTY,R1F0O9EAQGRSQS,R2B02VD2RPE2SE,RO2E58ZA8YH7E,R10AUMHF2MJRRU,R1BBQYI4QO69ID"/>
    <s v="Overall Good,Works well. Will comment on durability after using it for a few months.,Nice product,Channel button doesn't work,Compatible with every smart tv,functionality at a budget,Number keys not working,It's good to go ahead with this, for Samsung 6 series"/>
    <s v="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
    <s v="https://m.media-amazon.com/images/W/WEBP_402378-T1/images/I/21rBnbHkW9L._SX300_SY300_QL70_FMwebp_.jpg"/>
    <s v="https://www.amazon.in/7SEVENTM-Compatible-Replacement-Original-BN59-01259E/dp/B09L8DSSFH/ref=sr_1_52?qid=1672909126&amp;s=electronics&amp;sr=1-52"/>
    <n v="600"/>
    <s v="NO"/>
    <s v="7SEVENÂ®"/>
    <s v="Not Top Review"/>
    <s v="Not Trending"/>
    <m/>
    <m/>
    <m/>
    <m/>
  </r>
  <r>
    <s v="B07232M876"/>
    <s v="Amazonbasics Micro Usb Fast Charging Cable For Android Smartphone,Personal Computer,Printer With Gold Plated Connectors (6 Feet, Black)"/>
    <x v="0"/>
    <n v="199"/>
    <n v="395"/>
    <n v="50.379746835443044"/>
    <n v="4.2"/>
    <n v="92595"/>
    <s v="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s v="R22EUJ1B1AM0OU,R2K89RVGN8N9MO,R177X9L6ND6OA7,R2YU5RDRT44DE6,R1K5FLRLAUZLKF,R1HAZS2PLM3RRQ,R3EX1BCG3VPANF,R1C72DNWTJGUI2"/>
    <s v="Using it with my QC 3 Charger .So far- So good.A Quality cable with a sturdy construction &amp; troublefree performance.,Awesome product go for buy it ðŸ‘,Execellent,Sturdy micro USB cable for Old phones,Super,Product description says 3 feet it's hardly a foot length wire.,Good,Excellent quality cable"/>
    <s v="ABOUT  AMAZONBASICS:xxxxxxxxxxxxxxxxxxxxxxxxxxxxxxAmazon Basics was launched in 2009 &amp; is Amazonâ€™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â€™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â€™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â€™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â€™s cable size &amp; flexibility is almost tangle-free.The associated cable was not exactly thick but canâ€™t be termed as thin or delicate too. Itâ€™s not the thickest Iâ€™ve seen but then thickest doesnâ€™t always means most durable. Given my application itâ€™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s v="https://m.media-amazon.com/images/W/WEBP_402378-T1/images/I/31nrDWDT8+L._SX300_SY300_.jpg"/>
    <s v="https://www.amazon.in/AmazonBasics-Micro-Charging-Android-Phones/dp/B07232M876/ref=sr_1_53?qid=1672909126&amp;s=electronics&amp;sr=1-53"/>
    <n v="196"/>
    <s v="YES"/>
    <s v="AmazonBasics"/>
    <s v="Top Review"/>
    <s v="Trending"/>
    <m/>
    <m/>
    <m/>
    <m/>
  </r>
  <r>
    <s v="B07P681N66"/>
    <s v="TP-Link AC600 600 Mbps WiFi Wireless Network USB Adapter for Desktop PC with 2.4GHz/5GHz High Gain Dual Band 5dBi Antenna Wi-Fi, Supports Windows 11/10/8.1/8/7/XP, Mac OS 10.15 and earlier (Archer T2U Plus)"/>
    <x v="1"/>
    <n v="1199"/>
    <n v="2199"/>
    <n v="54.524783992723968"/>
    <n v="4.4000000000000004"/>
    <n v="24780"/>
    <s v="High-Speed Wi-Fi â€”â€” 256QAM support increases the 2.4 GHz data rate from 150 Mbps to 200 Mbps, 200 Mbps on the 2.4 GHz band and 433 Mbps on the 5 GHz band, ensure you fully enjoy fast AC Wi-Fi.|Dual Band Wireless â€”â€” 2.4 GHz and 5 GHz band provide flexible connectivity, giving your devices access to the latest dual-band Wi-Fi router for faster speed and extended range|High-Gain Antenna â€”â€” A 5dBi high-gain antenna greatly enhances the reception and transmission signal strength of the USB adapter|Supports the Latest Operating Systems â€”â€” Fully compatible with Windows 11/10/8.1/8/7/XP, Mac OS 10.15 and earlier|In an unlikely case of product quality related issue, we may ask you to reach out to brandâ€™s customer service support and seek resolution. We will require brand proof of issue to process replacement request."/>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s v="R2GUL8IL005EGF,R3NZCVYJBN0CPD,RHUJOS46Q51UG,R1ZW4PQHUECROJ,R7F86XL2S6MY,R1JRRVOFWQAC4C,R2WZHK2E301YV,R10J01VHCKFB42"/>
    <s v="Works flawlessly on Ubuntu 22.04 (if installed correctly),Best for kali. Do not read another review.,Nice product,From 0 to 70 â€¦,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â€™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s v="https://m.media-amazon.com/images/I/216Q4FqmZVL._SX300_SY300_QL70_FMwebp_.jpg"/>
    <s v="https://www.amazon.in/TP-Link-Wireless-Adapter-Archer-T2U/dp/B07P681N66/ref=sr_1_54?qid=1672909126&amp;s=electronics&amp;sr=1-54"/>
    <n v="1000"/>
    <s v="YES"/>
    <s v="TP-Link"/>
    <s v="Top Review"/>
    <s v="Trending"/>
    <m/>
    <m/>
    <m/>
    <m/>
  </r>
  <r>
    <s v="B0711PVX6Z"/>
    <s v="AmazonBasics Micro USB Fast Charging Cable for Android Phones with Gold Plated Connectors (3 Feet, Black)"/>
    <x v="0"/>
    <n v="179"/>
    <n v="500"/>
    <n v="35.799999999999997"/>
    <n v="4.2"/>
    <n v="92595"/>
    <s v="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s v="R22EUJ1B1AM0OU,R2K89RVGN8N9MO,R177X9L6ND6OA7,R2YU5RDRT44DE6,R1K5FLRLAUZLKF,R1HAZS2PLM3RRQ,R3EX1BCG3VPANF,R1C72DNWTJGUI2"/>
    <s v="Using it with my QC 3 Charger .So far- So good.A Quality cable with a sturdy construction &amp; troublefree performance.,Awesome product go for buy it ðŸ‘,Execellent,Sturdy micro USB cable for Old phones,Super,Product description says 3 feet it's hardly a foot length wire.,Good,Excellent quality cable"/>
    <s v="ABOUT  AMAZONBASICS:xxxxxxxxxxxxxxxxxxxxxxxxxxxxxxAmazon Basics was launched in 2009 &amp; is Amazonâ€™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â€™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â€™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â€™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â€™s cable size &amp; flexibility is almost tangle-free.The associated cable was not exactly thick but canâ€™t be termed as thin or delicate too. Itâ€™s not the thickest Iâ€™ve seen but then thickest doesnâ€™t always means most durable. Given my application itâ€™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s v="https://m.media-amazon.com/images/W/WEBP_402378-T1/images/I/31iESA2h2gL._SY300_SX300_QL70_FMwebp_.jpg"/>
    <s v="https://www.amazon.in/AmazonBasics-Micro-Charging-Android-Phones/dp/B0711PVX6Z/ref=sr_1_55?qid=1672909126&amp;s=electronics&amp;sr=1-55"/>
    <n v="321"/>
    <s v="NO"/>
    <s v="AmazonBasics"/>
    <s v="Top Review"/>
    <s v="Trending"/>
    <m/>
    <m/>
    <m/>
    <m/>
  </r>
  <r>
    <s v="B082T6V3DT"/>
    <s v="AmazonBasics New Release Nylon USB-A to Lightning Cable Cord, Fast Charging MFi Certified Charger for Apple iPhone, iPad (6-Ft, Rose Gold)"/>
    <x v="0"/>
    <n v="799"/>
    <n v="2100"/>
    <n v="38.047619047619044"/>
    <n v="4.3"/>
    <n v="8188"/>
    <s v="Added Protection: An additional layer of protection has been added to the Lightning and USB ends to improve durability and reduce fraying;"/>
    <s v="AFWJSD4AVIM6DC3YA63G2QPENQSQ,AGKSW3FNH3REYN3OKPKJN4KWXLMQ,AEI7HJU4RFV6NR5WSRDQV5ZSRYSA,AGFN3SLEECW6DYL2CVGLIHJCVVHA,AGY7ZX7WDDSGAZJBPPS3MCIL7U7A,AEX422U2J6S45PAKDJIFJB7WNVLQ,AEHU6ETDR7HVQOGLKITDETHZEO7A,AE7VL5JTR7ZZ67UPBM6KP2NYEOYQ"/>
    <s v="Arun verma,Arv,Aashna Nasta,Harshitha,Sunny Panchal,Snigdha Mallik,None_123,Ravindra J."/>
    <s v="R1Q0PEVL6X8WZJ,RW0MMI9AUXK5J,R2F3ACPBFRCFSK,R2SB3XYC8XHNUQ,R5L8G10EKZ9ZR,R3W2X53D3BLIBR,R29J3JSPZYQYCM,R35I0ZZH2J58P7"/>
    <s v="Good product but costly,Itâ€™s really long n sturdy no homo ðŸ”¥,Takes longer to charge than the regular cable,Quality is really good,iPhone X pink charging cable long one â˜ï¸,A good purchase,It charges fine for me,Absolutely fantastic USBðŸ‘ðŸ‘ðŸ‘"/>
    <s v="It cost should be under Rs. 500,Buy it,Color is as per the photo but takes longer to charge. Also doesnâ€™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â€™s color. Although the metal ends of the cable was rose gold, but the whole cable was pink, which I didnâ€™t like. I went for the 2m long cable so that i can use it conveniently even if it is charging. Though itâ€™s kinda bulky, yet serves itâ€™s purpose. Charging speed is fast and efficient just like the original cable had. Also quite durable and sturdy. My Appleâ€™s original lighting cable had some problem while charging so I purchased this one after watching many YouTube videos and reviews. It was indeed a good purchase.,Itâ€™s long and good,Itâ€™s a superb product in terms of sturdiness, looks, and charging speed."/>
    <s v="https://m.media-amazon.com/images/I/31kw1RgU5yL._SX300_SY300_QL70_FMwebp_.jpg"/>
    <s v="https://www.amazon.in/AmazonBasics-Nylon-Braided-Lightning-Cable/dp/B082T6V3DT/ref=sr_1_57?qid=1672909126&amp;s=electronics&amp;sr=1-57"/>
    <n v="1301"/>
    <s v="NO"/>
    <s v="AmazonBasics"/>
    <s v="Not Top Review"/>
    <s v="Not Trending"/>
    <m/>
    <m/>
    <m/>
    <m/>
  </r>
  <r>
    <s v="B07MKFNHKG"/>
    <s v="VW 80 cm (32 inches) Frameless Series HD Ready LED TV VW32A (Black)"/>
    <x v="5"/>
    <n v="6999"/>
    <n v="12999"/>
    <n v="53.842603277175172"/>
    <n v="4.2"/>
    <n v="4003"/>
    <s v="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
    <s v="AFIU4APGHOFMXEOVMSQMYKMZ46QQ,AEOFYPCJJQYCKISUR6EC66IZH23Q,AFZSMXS2MILXOSTT2ZEJDE3W7TLQ,AFREYXJZFUSZT7YHDJ4JOF67O6VQ,AGMQDZGGSEBXX4KBJOBAGIFI36OA,AHJ7INNUX3KZSEZRJKFMRJAX7TZA,AGYTCTSUZJJZTK2XVADTQI5MYUFQ,AFZHLQMILG47ZESR5TLNB5QK66HQ"/>
    <s v="Amazon Customer,Yousuf,Raja Laxman,Pooja Thapa,Selva Vellingiri A,Nikhil Padwal,Bipin,sandip"/>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ðŸ‘ Performance but picture &amp; audio not good,https://m.media-amazon.com/images/I/61QvXYP2McL._SY88.jpg,Good,Tv is great but the installation guy asked me for 400â‚¹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https://m.media-amazon.com/images/I/418GxB04szL._SY300_SX300_QL70_FMwebp_.jpg"/>
    <s v="https://www.amazon.in/Visio-World-inches-VW32A-Ready/dp/B07MKFNHKG/ref=sr_1_58?qid=1672909126&amp;s=electronics&amp;sr=1-58"/>
    <n v="6000"/>
    <s v="YES"/>
    <s v="VW"/>
    <s v="Not Top Review"/>
    <s v="Not Trending"/>
    <m/>
    <m/>
    <m/>
    <m/>
  </r>
  <r>
    <s v="B0BFWGBX61"/>
    <s v="Ambrane Unbreakable 3A Fast Charging Braided Type C Cable    1.5 Meter (RCT15, Blue) Supports QC 2.0/3.0 Charging"/>
    <x v="0"/>
    <n v="199"/>
    <n v="349"/>
    <n v="57.020057306590253"/>
    <n v="4.0999999999999996"/>
    <n v="314"/>
    <s v="Compatible with all Type C enabled devices, be it an android smartphone (Mi, Samsung, Oppo, Vivo, Realme, OnePlus, etc), tablet, laptop (Macbook, Chromebook, etc)|Supports Quick Charging (2.0/3.0)|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
    <s v="AF36YUJUEUU3SA42PFAULM2F5RYA,AESE26BMILSD6E4AVO3YM76G4UPA,AFFB6IUQ46CEIYZ2U7OAYVKAL5RQ,AGHGLXUVEHN4NFA3CCYIUFWBIC4A,AELBYFRFAGLMXQQJKVDUWO7QX2VQ,AHF4A3ZGP7G6JLXAAJ77O2QDJSEQ,AEGZCGGDNS4ZRNPG3CDULRVB5Z5A,AE4YGDAAZX7ZDDGP4BTONW72CMIA"/>
    <s v="Vipan Agnihotri,Hitender singh,Anuj Chauhan,Mufti Abul Hasan,Amazon Customer,MDR,Jai kumar,Rohan Wakade"/>
    <s v="RQAF3Q7KCEGHP,R3CBLDFSRTKKYA,R3PZ3ENFIS7IJG,R2ACW4FTIVQJ77,R3K8YFINS1P9XN,R16G76XSWF9WTZ,R3O8ZTH4RRO02J,RXCDPPX5ZV2WX"/>
    <s v="Good product,Strong and powerful,Useful product.,Very nice ðŸ‘Œ ðŸ‘ product,Good ðŸ‘ðŸ»,Good,USB,Strong buid , study design , charging speed â˜¹ï¸"/>
    <s v="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
    <s v="https://m.media-amazon.com/images/W/WEBP_402378-T2/images/I/41rbKciLrcL._SX300_SY300_QL70_FMwebp_.jpg"/>
    <s v="https://www.amazon.in/Ambrane-Unbreakable-Charging-RCT15-Supports/dp/B0BFWGBX61/ref=sr_1_59?qid=1672909126&amp;s=electronics&amp;sr=1-59"/>
    <n v="150"/>
    <s v="YES"/>
    <s v="Ambrane"/>
    <s v="Not Top Review"/>
    <s v="Not Trending"/>
    <m/>
    <m/>
    <m/>
    <m/>
  </r>
  <r>
    <s v="B01N90RZ4M"/>
    <s v="Tata Sky Universal Remote"/>
    <x v="4"/>
    <n v="230"/>
    <n v="499"/>
    <n v="46.092184368737477"/>
    <n v="3.7"/>
    <n v="2960"/>
    <s v="Universal remote control|Ensures long lastinga and consistent performance|Sturdy built"/>
    <s v="AEOM4KLP4SKKVSOCAMP7ORLGPGUA,AE4VKQV43AJEZDWE4WVJWFDY6RVA,AGAUULKME2K6WYOHPLL5XT5XLQGA,AFP5TMKVX6PTNYNMLHFCVDXCTN4A,AGNYTWD4ORSSUWNGICU3TRNRMRIA,AGQCT5HPQJXUN2FVZNCBSEQIYDPQ,AHWMHRT7TOMXLYI3XYM4K4OY3NEQ,AEXIFRBO4546MRMJHYKE2AH26VCQ"/>
    <s v="Jacob.,Dinesh Ahuja,Ashith,Pravin Chavhan,Anil kumar sharma (Lucky),Customer,Debashis Sengupta,Sridhar"/>
    <s v="RJ19CW7WCSFUI,R3W3PK017U6SIG,RJB32KHP5D5O3,R3POHJCTG2XX71,R1EKLLUH4KRRS9,R2S00YTPGW362,R24N5IPVE7LGCM,R2ZOR8P02Z5J8F"/>
    <s v="The button contacts are not very good.,Okay for temporary use,Seller: Smart Place Store; Remote Not original,It's below average,Ok,Tata sky remote,Tatasky remote.,Working one, but parts are flimsy."/>
    <s v="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
    <s v="https://m.media-amazon.com/images/I/315GdnF+LcL._SY300_SX300_.jpg"/>
    <s v="https://www.amazon.in/TATASKY-Universal-Remote/dp/B01N90RZ4M/ref=sr_1_60?qid=1672909126&amp;s=electronics&amp;sr=1-60"/>
    <n v="269"/>
    <s v="NO"/>
    <s v="Tata"/>
    <s v="Not Top Review"/>
    <s v="Not Trending"/>
    <m/>
    <m/>
    <m/>
    <m/>
  </r>
  <r>
    <s v="B0088TKTY2"/>
    <s v="TP-LINK WiFi Dongle 300 Mbps Mini Wireless Network USB Wi-Fi Adapter for PC Desktop Laptop(Supports Windows 11/10/8.1/8/7/XP, Mac OS 10.9-10.15 and Linux, WPS, Soft AP Mode, USB 2.0) (TL-WN823N),Black"/>
    <x v="1"/>
    <n v="649"/>
    <n v="1399"/>
    <n v="46.390278770550388"/>
    <n v="4.2"/>
    <n v="179691"/>
    <s v="300 Mbps Wi-Fi â€”â€” 300Mbps wireless speed ideal for smooth HD video, voice streaming and online gaming|Design â€”â€” Mini-sized design for convenient portability with a reliable high performance|SoftAP Mode â€”â€” Turn a wired internet connection to a PC or Laptop into a Wi-Fi hotspot|Â·Â  WPS â€”â€”Â Easily setup a secure wireless connection with one-touch WPS button|Compatibility â€”â€” Supports Windows 11/10/8.1/8/7/XP,Â Mac OS 10.15 and earlier, Linux|Interface â€”â€” USB 2.0|In an unlikely case of product quality related issue, we may ask you to reach out to brandâ€™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â˜… â˜… â˜… â˜… â˜…Build Quality: â˜… â˜… â˜… â˜… â˜…Packaging:  â˜… â˜… â˜… â˜… â˜…Software:  â˜… â˜… â˜… â˜…Speed:  â˜… â˜… â˜… â˜… â˜…Connectivity:  â˜… â˜… â˜… â˜… â˜…Experience:  â˜… â˜… â˜… â˜… â˜…Warranty:  â˜… â˜… â˜… â˜… â˜…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https://m.media-amazon.com/images/I/41jxZkzNcnL._SX300_SY300_QL70_FMwebp_.jpg"/>
    <s v="https://www.amazon.in/TP-Link-TL-WN823N-300Mbps-Wireless-N-Adapter/dp/B0088TKTY2/ref=sr_1_61?qid=1672909126&amp;s=electronics&amp;sr=1-61"/>
    <n v="750"/>
    <s v="NO"/>
    <s v="TP-Link"/>
    <s v="Top Review"/>
    <s v="Trending"/>
    <m/>
    <m/>
    <m/>
    <m/>
  </r>
  <r>
    <s v="B09Q5SWVBJ"/>
    <s v="OnePlus 80 cm (32 inches) Y Series HD Ready Smart Android LED TV 32 Y1S (Black)"/>
    <x v="3"/>
    <n v="15999"/>
    <n v="21999"/>
    <n v="72.72603300150007"/>
    <n v="4.2"/>
    <n v="34899"/>
    <s v="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https://m.media-amazon.com/images/I/512YHGuR4RL._SX300_SY300_QL70_FMwebp_.jpg"/>
    <s v="https://www.amazon.in/OnePlus-inches-Ready-Smart-Android/dp/B09Q5SWVBJ/ref=sr_1_63?qid=1672909126&amp;s=electronics&amp;sr=1-63"/>
    <n v="6000"/>
    <s v="YES"/>
    <s v="OnePlus"/>
    <s v="Top Review"/>
    <s v="Trending"/>
    <m/>
    <m/>
    <m/>
    <m/>
  </r>
  <r>
    <s v="B0B4DT8MKT"/>
    <s v="Wecool Unbreakable 3 in 1 Charging Cable with 3A Speed, Fast Charging Multi Purpose Cable 1.25 Mtr Long, Type C cable, Micro Usb Cable and Cable for iPhone, White"/>
    <x v="0"/>
    <n v="348"/>
    <n v="1499"/>
    <n v="23.215476984656437"/>
    <n v="4.2"/>
    <n v="656"/>
    <s v="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
    <s v="AGH3POHLPXABF3I4ASSGTRXAUPPA,AEHVZHMJQYG456XUPYSWK7PWAJAA,AFBPPGDHU5S2IR5WEPYWGR4ABK4Q,AGEYWCB2JWQR7C3RF2SEK26PTK2A,AGWXGUALH6VESAYTZGWBZBUDTWFA,AHCG74BCEDINDMRYYF2QPYY3OHJQ,AHHGEASO3BOC2ET23MDU64DKQ5OQ,AF7TKY6E2EO7NSSPHFYFGE4FJDOA"/>
    <s v="nisar,Pralipta Kumar Sahoo,Vimal kumar g s,Amazon Customer,Amazon Customer,Amith Kumar M,Ekant Sharma,K R S"/>
    <s v="R25WW5K08CGVXV,R1229K72SC8VW6,R3G7X6LSJFGFXP,R19IPICAE9A24Q,R1J0JL7TOG1YNE,R37NLAA34276Y9,R13G1K0IPVB3EA,R188FGJWORTDSC"/>
    <s v="Nice,Awesome,Quick not chargerðŸ¤,Expensive at this price,Multiple mobile canâ€™t be charged at a time,THIS IS FAST CHARGING ON BOTH MY SAMSUNG PHONES AND IPHONE TOO. Go for it !!,Excellent quality!,CHARGING CABLE"/>
    <s v="Good,Got a nice product,Quick not chargerðŸ¤,Cable is very good and looks durable but the pins quality are not good, infact iPhone pin keep coming out even with small movement, You can drive and charge simultaneously. Type C is good and the other pin is very hard to insert but workable.,This not a fast charger and canâ€™t be used for data transfer. Multiple mobile canâ€™t be charged at a time,This works as expected. It is working for both my Samsung phones and the lightning cable also works perfectly..,I loved this product for my car. It's long and quite valuable for charging three mobiles together in one go.,GOOD PRODUCT."/>
    <s v="https://m.media-amazon.com/images/W/WEBP_402378-T2/images/I/313uqx3djjL._SX300_SY300_QL70_FMwebp_.jpg"/>
    <s v="https://www.amazon.in/WeCool-Unbreakable-Charging-Purpose-iPhone/dp/B0B4DT8MKT/ref=sr_1_64?qid=1672909126&amp;s=electronics&amp;sr=1-64"/>
    <n v="1151"/>
    <s v="NO"/>
    <s v="Wecool"/>
    <s v="Not Top Review"/>
    <s v="Not Trending"/>
    <m/>
    <m/>
    <m/>
    <m/>
  </r>
  <r>
    <s v="B08CDKQ8T6"/>
    <s v="Portronics Konnect L 1.2Mtr, Fast Charging 3A Micro USB Cable with Charge &amp; Sync Function (Grey)"/>
    <x v="0"/>
    <n v="154"/>
    <n v="349"/>
    <n v="44.126074498567334"/>
    <n v="4.3"/>
    <n v="7064"/>
    <s v="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
    <s v="AFDCSF36NJYXASQOJCQWFQTN7SDQ,AGHRDOQP7F74DK6KEXSY2NLLKZVQ,AF7HUEJWED3ZUCLTT2MNQDL5BQOA,AH62QNZEYJYC6LNXAJ4BXL6JZZEQ,AFMQH2YLIY5ST5VNIUADLQYIUNAA,AF5TLUDL3JKYZS74QEAMDMPXC3ZQ,AF57UETI4YHWNPSAOF2OVMNVV2JQ,AHNI4LKKPLQLDFCWJZ24SX4BGT7Q"/>
    <s v="Arun S.,Jeevan Prasad,mitesh,Tasmai Agrawal,Parvathi,Mohammadnaeem Surajwala,Suriya,Amazon Customer"/>
    <s v="R2ACU430AWSQ15,RZFPMZJQG4VEF,R2P7VTDLLMDOA3,R1B9M17A3N27E2,R4LNZP9RCX3H3,R3TL5BYHCMQSB3,R1B2BRD05LJZX4,R2WQKUAV6WUQ06"/>
    <s v="It's working,It's gud ðŸ˜³,Cable quality is good.,Durable and Works Well,Good data cable same as shown in pic,Portronics knonnect L 1.2 mtr Micro USB cable,Ok,Great quality"/>
    <s v="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ðŸ‘ŒðŸ‘ŒðŸ‘Œ,Better,Seems to fast charge at 2A , not tried anything higher, but its a very sturdy cable should last for a long time"/>
    <s v="https://m.media-amazon.com/images/W/WEBP_402378-T1/images/I/31pQZsxPR4L._SX300_SY300_QL70_FMwebp_.jpg"/>
    <s v="https://www.amazon.in/Portronics-Konnect-POR-1079-Charging-Micro/dp/B08CDKQ8T6/ref=sr_1_65?qid=1672909126&amp;s=electronics&amp;sr=1-65"/>
    <n v="195"/>
    <s v="NO"/>
    <s v="Portronics"/>
    <s v="Not Top Review"/>
    <s v="Not Trending"/>
    <m/>
    <m/>
    <m/>
    <m/>
  </r>
  <r>
    <s v="B07B275VN9"/>
    <s v="Airtel DigitalTV DTH Television, Setup Box Remote Compatible for SD and HD Recording (Black)"/>
    <x v="4"/>
    <n v="179"/>
    <n v="799"/>
    <n v="22.403003754693369"/>
    <n v="3.7"/>
    <n v="2201"/>
    <s v="This is Generic Airtel Tv Remote|Universal configuration with any TV|Shining black colour with LED indicator"/>
    <s v="AED54H4JXQGZT6GANH6PJN4SNU7Q,AF652OHBGHAEER2HLOH45T6E65CQ,AFJLA3VGFKFSX3VC6UC4ZAYVR4DQ,AFGQN6RWDATMEVHEO5POPH6VYFRQ,AENYOOBQJZGYT4GNQRR3YEKI7KAQ,AHKZN2KHHR7CQWCGJDX26C5TBHXQ,AHMJ5EEDULQII3FGSNR7PSHQABVA,AEA4764BEJKLL5UEYQ75K6TRRD3A"/>
    <s v="Periyasamy,Madhusudhanan,S Salman palka,Sumit,Syed Amir,Arun Nihalani,Gaurav tyagi,LK"/>
    <s v="R3MXMT6V18JJ1P,R1BQE9L2M5L12J,R369X3BEG4QPC4,R1ZBU0U8R5KBQD,R1A0NYJ6MOX3U3,R3RYEYCYNV47BZ,R28TZ1RZWX14PP,RNGN2ZRL685Z5"/>
    <s v="Simple and good,Satisfied!,Good one,Light weight, good working,ok,Poor quality! Stopped working after a month!,Not able to connect,Works well with Airtel DTH"/>
    <s v="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
    <s v="https://m.media-amazon.com/images/W/WEBP_402378-T2/images/I/41v00lhhdbL._SX300_SY300_QL70_FMwebp_.jpg"/>
    <s v="https://www.amazon.in/Airtel-Digital-Remote-Compatible-Recording/dp/B07B275VN9/ref=sr_1_66_mod_primary_new?qid=1672909126&amp;s=electronics&amp;sbo=RZvfv%2F%2FHxDF%2BO5021pAnSA%3D%3D&amp;sr=1-66"/>
    <n v="620"/>
    <s v="NO"/>
    <s v="Airtel"/>
    <s v="Not Top Review"/>
    <s v="Not Trending"/>
    <m/>
    <m/>
    <m/>
    <m/>
  </r>
  <r>
    <s v="B0B15CPR37"/>
    <s v="Samsung 108 cm (43 inches) Crystal 4K Neo Series Ultra HD Smart LED TV UA43AUE65AKXXL (Black)"/>
    <x v="3"/>
    <n v="32990"/>
    <n v="47900"/>
    <n v="68.872651356993742"/>
    <n v="4.3"/>
    <n v="7109"/>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I/41Tz1YnJkoL._SY300_SX300_QL70_FMwebp_.jpg"/>
    <s v="https://www.amazon.in/Samsung-inches-Crystal-Ultra-UA43AUE65AKXXL/dp/B0B15CPR37/ref=sr_1_67?qid=1672909126&amp;s=electronics&amp;sr=1-67"/>
    <n v="14910"/>
    <s v="YES"/>
    <s v="Samsung"/>
    <s v="Not Top Review"/>
    <s v="Not Trending"/>
    <m/>
    <m/>
    <m/>
    <m/>
  </r>
  <r>
    <s v="B0994GFWBH"/>
    <s v="Lapster 1.5 mtr USB 2.0 Type A Male to USB A Male Cable for computer and laptop"/>
    <x v="0"/>
    <n v="139"/>
    <n v="999"/>
    <n v="13.913913913913914"/>
    <n v="4"/>
    <n v="1313"/>
    <s v="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s v="https://m.media-amazon.com/images/I/310WOJIrwjL._SX300_SY300_QL70_FMwebp_.jpg"/>
    <s v="https://www.amazon.in/Lapster-Type-Cable-computer-laptop/dp/B0994GFWBH/ref=sr_1_68?qid=1672909126&amp;s=electronics&amp;sr=1-68"/>
    <n v="860"/>
    <s v="NO"/>
    <s v="Lapster"/>
    <s v="Not Top Review"/>
    <s v="Not Trending"/>
    <m/>
    <m/>
    <m/>
    <m/>
  </r>
  <r>
    <s v="B01GGKZ0V6"/>
    <s v="AmazonBasics USB Type-C to USB Type-C 2.0 Cable - 3 Feet Laptop (0.9 Meters) - White"/>
    <x v="0"/>
    <n v="329"/>
    <n v="845"/>
    <n v="38.934911242603548"/>
    <n v="4.2"/>
    <n v="29746"/>
    <s v="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s v="R37S13YALMRPGK,R2OU2YTGFEMJHE,R25SDG11W8EAU9,R2W38EQOY97N87,R2U8MOGE4JDKBF,R2CN3CX7SGEWDK,RX74XLMFH35PD,R1B861YJE8YL2B"/>
    <s v="Its ok product not too good not bad,Cheap and best,Performance,Works well,Not working with Fast Charger,This Type-C cable is awesomeðŸ˜.,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s v="https://m.media-amazon.com/images/W/WEBP_402378-T2/images/I/414y0iu5NUL._SX300_SY300_QL70_FMwebp_.jpg"/>
    <s v="https://www.amazon.in/AmazonBasics-USB-Type-C-2-0-Cable/dp/B01GGKZ0V6/ref=sr_1_69?qid=1672909126&amp;s=electronics&amp;sr=1-69"/>
    <n v="516"/>
    <s v="NO"/>
    <s v="AmazonBasics"/>
    <s v="Top Review"/>
    <s v="Trending"/>
    <m/>
    <m/>
    <m/>
    <m/>
  </r>
  <r>
    <s v="B09F9YQQ7B"/>
    <s v="Redmi 80 cm (32 inches) Android 11 Series HD Ready Smart LED TV | L32M6-RA/L32M7-RA (Black)"/>
    <x v="3"/>
    <n v="13999"/>
    <n v="24999"/>
    <n v="55.998239929597183"/>
    <n v="4.2"/>
    <n v="45238"/>
    <s v="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â€™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â€™s good and value for money,Amazing pic and sound quality. 4K quality at this price. It's really good ."/>
    <s v="https://m.media-amazon.com/images/W/WEBP_402378-T2/images/I/41611VFTGwL._SY300_SX300_QL70_FMwebp_.jpg"/>
    <s v="https://www.amazon.in/Redmi-inches-Ready-L32M6-RA-Android/dp/B09F9YQQ7B/ref=sr_1_72?qid=1672909126&amp;s=electronics&amp;sr=1-72"/>
    <n v="11000"/>
    <s v="YES"/>
    <s v="Redmi"/>
    <s v="Top Review"/>
    <s v="Trending"/>
    <m/>
    <m/>
    <m/>
    <m/>
  </r>
  <r>
    <s v="B014I8SX4Y"/>
    <s v="Amazon Basics High-Speed HDMI Cable, 6 Feet (2-Pack),Black"/>
    <x v="2"/>
    <n v="309"/>
    <n v="1400"/>
    <n v="22.071428571428573"/>
    <n v="4.4000000000000004"/>
    <n v="426973"/>
    <s v="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â€™t go for cheaper options (not that itâ€™s too costly) just plug and play. Will update if it screws up,The hdmi cable is good to watch movie,sports and its gives better quality while connecting your laptop with TV and play ðŸŽ®.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eJqkFjCRL._SY300_SX300_QL70_FMwebp_.jpg"/>
    <s v="https://www.amazon.in/AmazonBasics-High-Speed-Cable-2-Pack-Black/dp/B014I8SX4Y/ref=sr_1_73?qid=1672909128&amp;s=electronics&amp;sr=1-73"/>
    <n v="1091"/>
    <s v="NO"/>
    <s v="Amazon"/>
    <s v="Top Review"/>
    <s v="Trending"/>
    <m/>
    <m/>
    <m/>
    <m/>
  </r>
  <r>
    <s v="B09Q8HMKZX"/>
    <s v="Portronics Konnect L 20W PD Quick Charge Type-C to 8-Pin USB Mobile Charging Cable, 1.2M, Tangle Resistant, Fast Data Sync(Grey)"/>
    <x v="0"/>
    <n v="263"/>
    <n v="699"/>
    <n v="37.625178826895564"/>
    <n v="4.0999999999999996"/>
    <n v="450"/>
    <s v="[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â€™t it frustrating when we are in a hurry to charge our devices, and while pulling out the charger find it all entangled up? This is why we came up with this feature that will not only make charging hassle free but also ensure the cableâ€™s longevity.|[FAST DATA SYNC] : Sync data from two devices with accuracy and ultra speed. The cable allows zero glitches and ensures distortion free exchange of data. You can use the cable to transfer large amounts of data continuously from one device to another!"/>
    <s v="AF6SKHWKK53BMAI6UVJA5FJMLK3A,AHIWSTMUSIYZAZQAMOLMPJHR7NMA,AHYDC5KBSNP2LD5ZV5SXO3CQSCDQ,AGACLGW4IBQOHLA6UJBIUNGVBRMQ,AGFX4BFHOC6FXDFPD2O24RCD32NQ,AGMXX5UGO3VXFAN2HOVYOWQYTRYA,AGNGZAPY5HMB7OOQAXQ3MH5OLVSA,AHR4VQLVSWORK3A35U3QA6IOEEBA"/>
    <s v="Thenmozhi,manish,Brajesh Jha,sushil kumar,Prasanth,Vishal Mehra,LmcX,Prashant Parkhe"/>
    <s v="R1LG3XV2XYCQQB,RPVNHPEU1HG9F,R1MD4LW015PP00,R5RCZRA2XSJVU,R1TPVT7TXNNW2,R1GYI0Y69RU13,R3S5U7BJ1KTKAU,R3F02OAHFU646V"/>
    <s v="Iphone User,Overall good,Perfect price, perfect fit,Good,Worth,Perfect replacement for Apple cable,At this price it's a steal.,Good cable with decent price"/>
    <s v="Good braided cable. Long length. Quick charge. I m using XR. This cable value for money. But chager apple OEM. Portronics type c to lighting  cable worth.,Itâ€™s easy to carry and the build quality is quite ok charging speed to almost equal to original oneGiving this review after 1 month usage,Great fit connector, l shaped connectors are convenient and better than some higher priced products.,good,Best product at this price range go for itðŸ”¥ðŸ”¥ðŸ”¥ and the software shows product will be genuine ðŸ”¥ most recommended braided cable for ï£¿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
    <s v="https://m.media-amazon.com/images/I/41x3iKbD-+L._SX342_SY445_.jpg"/>
    <s v="https://www.amazon.in/Portronics-Konnect-Charge-Charging-Resistant/dp/B09Q8HMKZX/ref=sr_1_74?qid=1672909128&amp;s=electronics&amp;sr=1-74"/>
    <n v="436"/>
    <s v="NO"/>
    <s v="Portronics"/>
    <s v="Not Top Review"/>
    <s v="Not Trending"/>
    <m/>
    <m/>
    <m/>
    <m/>
  </r>
  <r>
    <s v="B0B9XN9S3W"/>
    <s v="Acer 80 cm (32 inches) N Series HD Ready TV AR32NSV53HD (Black)"/>
    <x v="5"/>
    <n v="7999"/>
    <n v="14990"/>
    <n v="53.362241494329552"/>
    <n v="4.3"/>
    <n v="457"/>
    <s v="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FXQSBDW6232K22UMJWF5PMYX5RQ,AG4IENR3HNMEINBTJS3PET6VQY3Q,AEYIYXI67FZ3H57OBTA2BGZBGTHQ,AFUSP4NL7DIIS7CADTLDHGFLNOMQ,AEJG6XAZFMVQ7NRKCXG3ZCC3DIVA,AFIS3N547NISE4TGX3YU6F4X2AGQ,AGIJM2HE6GKI3I75OJ7PODHPP67Q,AGNXWXFWLOYZAYJ5PRIM2NB57E4A"/>
    <s v="ARUN KUMAR A V,Ankesh kumar pandit,Pradeep,limugha sumi,Amar,syed akrampasha,Ganesh, Tamilnadu,T Karthikeyan"/>
    <s v="R3FTW5HNPCX66C,RM7IFDV9KNC2O,RK9JKA9U9LZ49,R15UN38LGPS71W,RCBVF30PUU6UT,R1I75CYBWWYB2G,R2Z5R4CWX4B3KB,RX4O8WQ6VY2AS"/>
    <s v="Value for Money,Good product,Great excellent picture quality,value for money,Worth for the money,Good,100% Value for money,Value for money"/>
    <s v="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ðŸ˜Š,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
    <s v="https://m.media-amazon.com/images/I/51FicDnawaL._SY300_SX300_QL70_FMwebp_.jpg"/>
    <s v="https://www.amazon.in/Acer-inches-Ready-AR32NSV53HD-Black/dp/B0B9XN9S3W/ref=sr_1_75?qid=1672909128&amp;s=electronics&amp;sr=1-75"/>
    <n v="6991"/>
    <s v="YES"/>
    <s v="Acer"/>
    <s v="Not Top Review"/>
    <s v="Not Trending"/>
    <m/>
    <m/>
    <m/>
    <m/>
  </r>
  <r>
    <s v="B07966M8XH"/>
    <s v="Model-P4 6 Way Swivel Tilt Wall Mount 32-55-inch Full Motion Cantilever for LED,LCD and Plasma TV's"/>
    <x v="6"/>
    <n v="1599"/>
    <n v="2999"/>
    <n v="53.317772590863619"/>
    <n v="4.2"/>
    <n v="2727"/>
    <s v="Full motion cantilever mount|Fits 32inch-55inch flat panel display|Vesa compliance 100x100 to 400x400mm"/>
    <s v="AGZU6C2XL3X2B4NEWLQJDSJ75QGA,AHY62YAUHMMGFKSBGCECVGKXY2UQ,AEMGDIDXCHHDMTAJHRNXBUWISFQQ,AHQNYNRXESALGWMUFS6ITFGOVGMQ,AH7GOHZT6M5G6ELWPDTVZVKRZ7ZA,AEHIRIOGHJKVTFYHFZVQ322CMZMA,AFUU5Q42TD7WLXRGKOBMRGUZWRFQ,AFUV6WMMWSY6UM3P6ATQ6SME3H7A"/>
    <s v="Prashant Pradhan,Raghavendra Shetty,Shiva prasad,James.faihriem,MANI TEJA,Christopher R,PG,Gangadhar Kotapatti"/>
    <s v="R9GNL4OF49DH6,R2I0MJPJI6FOIE,R732VQVZLKUGL,R3L55JQKYQUMNC,R2MN9LXLLTNJ58,RY71WCYL05RXL,RPFUVX3Z31TRO,RO7LRFL67Z505"/>
    <s v="A nice &amp; sturdy product.,Assembly,nyc hairdryee,Good,Fits perfectly!!,Not suitable for 50inch and above ðŸ˜Ÿ,Worth buying,Worth"/>
    <s v="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
    <s v="https://m.media-amazon.com/images/I/41+mgWz7knL._SX300_SY300_.jpg"/>
    <s v="https://www.amazon.in/Model-P4-Swivel-32-55-inch-Motion-Cantilever/dp/B07966M8XH/ref=sr_1_76?qid=1672909128&amp;s=electronics&amp;sr=1-76"/>
    <n v="1400"/>
    <s v="YES"/>
    <s v="Model-P4"/>
    <s v="Not Top Review"/>
    <s v="Not Trending"/>
    <m/>
    <m/>
    <m/>
    <m/>
  </r>
  <r>
    <s v="B01GGKYKQM"/>
    <s v="Amazon Basics USB Type-C to USB-A 2.0 Male Fast Charging Cable for Laptop - 3 Feet (0.9 Meters), Black"/>
    <x v="0"/>
    <n v="219"/>
    <n v="700"/>
    <n v="31.285714285714285"/>
    <n v="4.3"/>
    <n v="20053"/>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s v="AHVZCQP5SYIVGZJK4LRP55ZXWETA,AF6YDBL3KYIK3LBKKDIHUMOLKN4Q,AHKL2U5BIK4ZODWORRJ5RWNLL2TQ,AFKZHMXRXMRTVZLMHATTD53AVKRA,AGFTWXF3QWIHMPN7SMTSHB6HNJ7Q,AE4G376L73UNPWICYOSYO2KNXYJA,AHGFA5MNVOFDMIL3322YZ6IOA5VA,AGUR3CFYVZUMDJQIESKOIQOGV7AA"/>
    <s v="Hremant,Anjaneyulu,Madhav,NOTTADRIS,Deepak,P,M.SASIKUMAR,S.Suresh"/>
    <s v="R1BC08IFG4REKS,R1FJKIHIO54SOW,R3JR48W2CI480,R3JH7SHSXDT1GT,R35QWAY83WL8H6,R25N2U90N2A5AS,R19AK3DT3JOE82,R210WJI15JCSRE"/>
    <s v="You can trust on this one,The best usb cable,Wel build just like original .,Nice!!,Working perfectly,Basic,Good,No issues"/>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s v="https://m.media-amazon.com/images/W/WEBP_402378-T1/images/I/31-BRsjrvDL._SY300_SX300_QL70_FMwebp_.jpg"/>
    <s v="https://www.amazon.in/AmazonBasics-Type-C-USB-Male-Cable/dp/B01GGKYKQM/ref=sr_1_77?qid=1672909128&amp;s=electronics&amp;sr=1-77"/>
    <n v="481"/>
    <s v="NO"/>
    <s v="Amazon"/>
    <s v="Top Review"/>
    <s v="Trending"/>
    <m/>
    <m/>
    <m/>
    <m/>
  </r>
  <r>
    <s v="B0B86CDHL1"/>
    <s v="oraimo 65W Type C to C Fast Charging Cable USB C to USB C Cable High Speed Syncing, Nylon Braided 1M length with LED Indicator Compatible For Laptop, Macbook, Samsung Galaxy S22 S20 S10 S20Fe S21 S21 Ultra A70 A51 A71 A50S M31 M51 M31S M53 5G"/>
    <x v="0"/>
    <n v="349"/>
    <n v="899"/>
    <n v="38.820912124582868"/>
    <n v="4.5"/>
    <n v="149"/>
    <s v="ðŸ¥‡ã€Kindly NOTE before you purchaseã€‘: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ðŸ¥‡ã€65W High Speed Chargingã€‘: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ðŸ¥‡ã€Compatible Devicesã€‘:This USB C to USB C cable compatible with Samsung S20, S21 Ultra, A71, laptop Macbook, Samsung S21 S22 S20 FE 2022 A71, A51, A33, M51, M31, M31s, M33, M53, Macbook Air, Macbook Pro, Macbook Air M1|ðŸ¥‡ã€Military grade materialã€‘:Strong military fiber, the most flexible, powerful and durable material, makes tensile force increased by 200%. Special Strain Relief design, can bear 10000+ bending test. Premium Aluminum housing makes the cable more durable|ðŸ¥‡Warranty: Oraimo offer 365days warranty .Oraimo develops cool and creative smart accessory for young people around the world, enableing them to explore more excitement."/>
    <s v="AEOIHOJD3O5MYSVWZOBDUJGYWZGQ,AF6LAYTAGSTBKL2QUF3WFB6OMCPQ,AHKXH7KSF7CPJCJMHB6B35VPTETA,AFELQLNWTS4QJNCCA4ZDTWHVORJQ,AGGE54AKRMX2XMQWQQTSUOPL7CHA,AG7ZAJNX4XZ5LTA4NLWBHTCX2V5A,AGYSVNZMQT5LOVKHSCYDE7OAPKVA,AHAI6EM7F7W3GV3SUIDSKWTBJOSA"/>
    <s v="Ravi Shankar,Prakash Luhariya,bhavesh sabalpara,Anup Roy,Hasibul seikh,Manoj Kumar,Amazon Customer,DEEPAK  MAZUMDAR"/>
    <s v="RDFETF8YFDP96,R3604ERFM30Q4D,R1CB3GDRVBHAIG,R29H4558OA57RW,R2C4V03DG7EDWE,R20CNK6VJGER17,RXZLH38FGBU9K,R3E6TE6HH92GC3"/>
    <s v="It worked well for some days later it is not working , I want it to replace.,Extremely fine,Superb product,This is very decent, quality is super good!,Good,Awesome Product Quantity &amp; Value For Money,Go for it..,Be(a)st in the market."/>
    <s v="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s v="https://m.media-amazon.com/images/I/41gztmbiIgL._SX300_SY300_QL70_FMwebp_.jpg"/>
    <s v="https://www.amazon.in/oraimo-Charging-Syncing-Indicator-Compatible/dp/B0B86CDHL1/ref=sr_1_79?qid=1672909128&amp;s=electronics&amp;sr=1-79"/>
    <n v="550"/>
    <s v="NO"/>
    <s v="oraimo"/>
    <s v="Not Top Review"/>
    <s v="Not Trending"/>
    <m/>
    <m/>
    <m/>
    <m/>
  </r>
  <r>
    <s v="B0B5ZF3NRK"/>
    <s v="CEDO 65W OnePlus Dash Warp Charge Cable, USB A to Type C Data Sync Fast Charging Cable Compatible with One Plus 3 /3T /5 /5T /6 /6T /7 /7T /7 pro &amp; for All Type C Devices - 1 Meter, Red"/>
    <x v="0"/>
    <n v="349"/>
    <n v="599"/>
    <n v="58.263772954924875"/>
    <n v="4.0999999999999996"/>
    <n v="210"/>
    <s v="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
    <s v="AGE6O2NLNA3NUGORPU4SDK2S23QQ,AEXZDEFVFQ3LW6DKHRGXLPWF63DQ,AHU4FNYTFWSGG5TMN53LED2U7X2Q,AEH463ZLT7U67XS3DWK2Y27GLVWQ,AGOXDFXDUHGRNK5JD2YNYIZ72AEQ,AEDLXBJM6UISEM4SXR6YUIY4KNCQ,AGHUNVKMP4YTSSYUDMEX3JJJ5I3Q,AH5IBUYCUMQE3ZLKBJ3PLWNMXDIQ"/>
    <s v="Satyanarayana,mohd irfan,Pankaj,Shirish Shivarkar,Thomas,datta DG,NB SHOP,Vijay"/>
    <s v="R27HJ954EMEOQK,R2EPGPZGPWXR4I,R1KUXERHI948E7,R1YRGKI6652QR,R3DCUTJ6CQCASZ,R11TECZ2LD0OKP,R276HYHWQ5B09O,R2HOVRWP63K3OL"/>
    <s v="Good.,Good product,Ultimate product,Good Product,Not that good. But ok for the price.,Fast cable,Fast charging ðŸ‘,Best Alternative to Original Cable"/>
    <s v="Working well and fast Charing as claimed. Pice is at highside. Good item.,Good working worth of money ðŸ’°,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ðŸ‘Good product ðŸ‘,Works for both DASH and WARP Charging. Good build quality."/>
    <s v="https://m.media-amazon.com/images/W/WEBP_402378-T2/images/I/41SNaWjuZWL._SX300_SY300_QL70_FMwebp_.jpg"/>
    <s v="https://www.amazon.in/CEDO-OnePlus-Charging-Compatible-Devices/dp/B0B5ZF3NRK/ref=sr_1_80?qid=1672909128&amp;s=electronics&amp;sr=1-80"/>
    <n v="250"/>
    <s v="YES"/>
    <s v="CEDO"/>
    <s v="Not Top Review"/>
    <s v="Not Trending"/>
    <m/>
    <m/>
    <m/>
    <m/>
  </r>
  <r>
    <s v="B09RFC46VP"/>
    <s v="Redmi 108 cm (43 inches) 4K Ultra HD Android Smart LED TV X43 | L43R7-7AIN (Black)"/>
    <x v="3"/>
    <n v="26999"/>
    <n v="42999"/>
    <n v="62.789832321681907"/>
    <n v="4.2"/>
    <n v="45238"/>
    <s v="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â€™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â€™s good and value for money,Amazing pic and sound quality. 4K quality at this price. It's really good ."/>
    <s v="https://m.media-amazon.com/images/W/WEBP_402378-T2/images/I/41w1didcczL._SY300_SX300_QL70_FMwebp_.jpg"/>
    <s v="https://www.amazon.in/Redmi-inches-Ultra-Android-L43R7-7AIN/dp/B09RFC46VP/ref=sr_1_81?qid=1672909128&amp;s=electronics&amp;sr=1-81"/>
    <n v="16000"/>
    <s v="YES"/>
    <s v="Redmi"/>
    <s v="Top Review"/>
    <s v="Trending"/>
    <m/>
    <m/>
    <m/>
    <m/>
  </r>
  <r>
    <s v="B08R69VDHT"/>
    <s v="Pinnaclz Original Combo of 2 Micro USB Fast Charging Cable, USB Charging Cable for Data Transfer Perfect for Android Smart Phones White 1.2 Meter Made in India (Pack of 2)"/>
    <x v="0"/>
    <n v="115"/>
    <n v="499"/>
    <n v="23.046092184368739"/>
    <n v="4"/>
    <n v="7732"/>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s v="R2VUNGNI96EEJ7,R2JGNI2T5LVFRQ,R9ISXRV6DA0OY,RZFW11UFTCBVH,R1WGHB13Q2OLYA,R11ETJ640KDIRW,R2IA54QBAYAGND,R23Y3AD6E6GE9N"/>
    <s v="Very good product and met my need.  Thanks,Decent value,Nice qualityâ€¦ trustableâ€¦,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s v="https://m.media-amazon.com/images/I/41gFqSHngyL._SX300_SY300_QL70_FMwebp_.jpg"/>
    <s v="https://www.amazon.in/Pinnaclz-Original-Micro-USB-Charging/dp/B08R69VDHT/ref=sr_1_82?qid=1672909128&amp;s=electronics&amp;sr=1-82"/>
    <n v="384"/>
    <s v="NO"/>
    <s v="Pinnaclz"/>
    <s v="Not Top Review"/>
    <s v="Not Trending"/>
    <m/>
    <m/>
    <m/>
    <m/>
  </r>
  <r>
    <s v="B09RWZRCP1"/>
    <s v="boAt Type C A750 Stress Resistant, Tangle-free, Sturdy Flat Cable with 6.5A Fast Charging &amp; 480Mbps Data Transmission, 10000+ Bends Lifespan and Extended 1.5m Length(Rebellious Black)"/>
    <x v="0"/>
    <n v="399"/>
    <n v="999"/>
    <n v="39.93993993993994"/>
    <n v="4.0999999999999996"/>
    <n v="178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s v="RMEKYV7XWTWKV,R1PYVXH6MGUQLU,R3FUT08S34HBHW,R2X57Q7030Q9DG,REPXGC5R2LG85,R399JBQZ8JKDKC,R1N2RQSGT02EZJ,R1NGVE16U4ZUIR"/>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ðŸ‘ðŸ»,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s v="https://m.media-amazon.com/images/I/41jlh3c7UbL._SX300_SY300_QL70_FMwebp_.jpg"/>
    <s v="https://www.amazon.in/boAt-A750-Tangle-free-Transmission-Rebellious/dp/B09RWZRCP1/ref=sr_1_83?qid=1672909128&amp;s=electronics&amp;sr=1-83"/>
    <n v="600"/>
    <s v="NO"/>
    <s v="boAt"/>
    <s v="Not Top Review"/>
    <s v="Not Trending"/>
    <m/>
    <m/>
    <m/>
    <m/>
  </r>
  <r>
    <s v="B09CMP1SC8"/>
    <s v="Ambrane 2 in 1 Type-C &amp; Micro USB Cable with 60W / 3A Fast Charging, 480 mbps High Data, PD Technology &amp; Quick Charge 3.0, Compatible with All Type-C &amp; Micro USB Devices (ABDC-10, Black)"/>
    <x v="0"/>
    <n v="199"/>
    <n v="499"/>
    <n v="39.879759519038075"/>
    <n v="4.0999999999999996"/>
    <n v="602"/>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s v="AHH2TIJJ2IGD5H3DJO3FROUHRRSQ,AF37X7ZH7JPA6H5Q64NV6QFIBCYA,AFKT7LV4XE6XJ2VTHCBHPQECW2RQ,AE7GGDNBOHD2JQ2X5JPD666SAQOQ,AENNAVVG4GBJKDQKJXQUEKQKTXGQ,AFPSO7EYQBYVEJGD4TAT7YFCM6UQ,AFV5W5BR6PKGHPIG3J6TNFK7BSXQ,AHILALAA7Q6SQRTFJVLT75P37FXQ"/>
    <s v="Gopal krishna rout,Customer,Amazon Customer,AMAN KUMAR,Amazon Customer,Ghanshyam Hemade,Satyam Pandey,Amazon Customer"/>
    <s v="R37D7HJR4MR520,RPXR67LNCQALE,R1K9WE1GDB2PP0,R34PZ2AX727RPD,R2HALNEM14EW7P,R3D6EV6X38WU4Q,R2NCR8UX28VRH4,R3PTXRLR7MPN25"/>
    <s v="Good product,Its good, but micro usb doesn't fit my phone.,Good and useful item,It is very best cable,good,2 in 1 Charging Cable.,Sturdy cable overall,Nice &amp; Best Charger Cabel"/>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s v="https://m.media-amazon.com/images/I/31x3IUfMneL._SX300_SY300_QL70_FMwebp_.jpg"/>
    <s v="https://www.amazon.in/Ambrane-ABDC-10-Charging-Transmission-Compatible/dp/B09CMP1SC8/ref=sr_1_84?qid=1672909128&amp;s=electronics&amp;sr=1-84"/>
    <n v="300"/>
    <s v="NO"/>
    <s v="Ambrane"/>
    <s v="Not Top Review"/>
    <s v="Not Trending"/>
    <m/>
    <m/>
    <m/>
    <m/>
  </r>
  <r>
    <s v="B09YLXYP7Y"/>
    <s v="Ambrane 60W / 3A Fast Charging Output Cable with Type-C to USB for Mobile, Neckband, True Wireless Earphone Charging, 480mbps Data Sync Speed, 1m Length (ACT - AZ10, Black)"/>
    <x v="0"/>
    <n v="179"/>
    <n v="399"/>
    <n v="44.862155388471173"/>
    <n v="4"/>
    <n v="1423"/>
    <s v="Fast Charging Cable - The cable can support upto a charging speed of 3A making it the optimal cable for Quick Charge / Rapid Charge and Turbo Charge devices.|Reversible Connector â€“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ðŸ‘,Good,Good one,quality is good. worth for 150-200 â‚¹. short but durable.,Very Good product . Satisfied..,This is fast charging C pin USB!You can purchase it.,Nice product at price of below 100"/>
    <s v="https://m.media-amazon.com/images/W/WEBP_402378-T1/images/I/31l-eZHBfKL._SX300_SY300_QL70_FMwebp_.jpg"/>
    <s v="https://www.amazon.in/Ambrane-Charging-Neckband-Wireless-ACT/dp/B09YLXYP7Y/ref=sr_1_85?qid=1672909128&amp;s=electronics&amp;sr=1-85"/>
    <n v="220"/>
    <s v="NO"/>
    <s v="Ambrane"/>
    <s v="Not Top Review"/>
    <s v="Not Trending"/>
    <m/>
    <m/>
    <m/>
    <m/>
  </r>
  <r>
    <s v="B09ZPM4C2C"/>
    <s v="TCL 80 cm (32 inches) HD Ready Certified Android Smart LED TV 32S5205 (Black)"/>
    <x v="3"/>
    <n v="10901"/>
    <n v="30990"/>
    <n v="35.175863181671509"/>
    <n v="4.0999999999999996"/>
    <n v="398"/>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FRONQAZPYZARLWLDQM2VXS7ZTIQ,AGA5INGXTDEODK7X55L4WXF6DJNQ,AHTI2CPD7SANQV7GK4FHIKCWJ7VA,AFUYGZVKVTGAEIOV2UCYF5JPXSCA,AHFVYKQ2L4PSG4EKGA4GLQKQT2NA,AENTXYVP4NNTWTHTYFRTOOY2MEAA,AGJS36PNW27URDEUJGCT2OLR3Z6A,AFG6LFTPXXKNHXVGXPDM6P3CCAHA"/>
    <s v="Nilesh K Salvi,Amazon Customer,Wippingstone T.,Nareshkumar kangula,j.shahulhameed,martin stanly,shekha p,Paavanaarun"/>
    <s v="R95AYORS91NWX,R345JC4508EPTU,R20E3IUW7O236Z,R2QP52L8FNG8EN,RS73FA8EPYION,R134725GEKQE0F,RSQ14DVNFLV3C,R2OSJ4YOGUTXNR"/>
    <s v="Good, Value for Money,Picture quality was nice....over all product nice,Till today everything okay,Y,Good,Outstanding Performance,Must buy,Value for money"/>
    <s v="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quot; mi horizon edition got complaint 3 times in 2 years of warranty period and finally they didn't replaced, third time display gone  after 2 days of warranty.So never go for mi. TCL picture quality and sound quality is very good. In this price range a must buy product.,Good"/>
    <s v="https://m.media-amazon.com/images/I/51ow6bmLWIL._SY300_SX300_QL70_FMwebp_.jpg"/>
    <s v="https://www.amazon.in/TCL-inches-Certified-Android-32S5205/dp/B09ZPM4C2C/ref=sr_1_86?qid=1672909128&amp;s=electronics&amp;sr=1-86"/>
    <n v="20089"/>
    <s v="NO"/>
    <s v="TCL"/>
    <s v="Not Top Review"/>
    <s v="Not Trending"/>
    <m/>
    <m/>
    <m/>
    <m/>
  </r>
  <r>
    <s v="B0B2DJDCPX"/>
    <s v="SWAPKART Fast Charging Cable and Data Sync USB Cable Compatible for iPhone 6/6S/7/7+/8/8+/10/11, 12, 13 Pro max iPad Air/Mini, iPod and iOS Devices (White)"/>
    <x v="0"/>
    <n v="209"/>
    <n v="499"/>
    <n v="41.883767535070135"/>
    <n v="3.9"/>
    <n v="536"/>
    <s v="[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ðŸ˜ã€Durable Spring Protectionã€‘ï¼šThe easy-to-break connection port is protected by spring, which is a flexible and durable cable.You can use it with confidence.|ã€ Ultra High Qualityã€‘: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ã€ Good After Sales Serviceã€‘-Our friendly and reliable customer service will respond to you within 24 hours ! you can purchase with confidence,and every sale includes a 365-day worry-free Service to prove the importance we set on quality."/>
    <s v="AEBHZQJ4R2TZ57GOCSTMIP53F4JQ,AHSESHUAGEFQ62M3KYV3EK5K77FQ,AFB3MTOE4VW2XO6RTJGIWJYH5OBQ,AF7CJCAKRIAY4BVN77BTSZYXXIZA,AHW6UBYJXSPOMQVGP74VQ74BO55Q,AGIAEJN4RPI6Z5ABV733VJMBUZLA,AHUELVJPFM3FEIMF2DE7OTNQD5VQ,AHPVTM2FDYB3YW3MXB523JWJTLQA"/>
    <s v="Vinay,Amazon Customer,Naveenkumar Vemula,sumit,Ajay,vivek rajpooot,drravish,8309-873146"/>
    <s v="R2LX1M52C4KNJA,R2BXIXVBJUUUEC,R19EYLO6N0AKLG,R2PGJZAQVR5XQE,R20A9E5E100YPR,RTSX75DFGY3VC,R1WGYKGMT7EHPY,R1ZXKR6UFH5VNW"/>
    <s v="Value for money,Nice product,timely delivered with good packeging,Good in quality,Quite nice cable,  Go for it,Good product , value for money,Worth buying,Nice"/>
    <s v="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
    <s v="https://m.media-amazon.com/images/I/41KmCJuybRL._SX300_SY300_QL70_FMwebp_.jpg"/>
    <s v="https://www.amazon.in/SWAPKART-Charging-Compatible-iPhone-Devices/dp/B0B2DJDCPX/ref=sr_1_87?qid=1672909128&amp;s=electronics&amp;sr=1-87"/>
    <n v="290"/>
    <s v="NO"/>
    <s v="SWAPKART"/>
    <s v="Not Top Review"/>
    <s v="Not Trending"/>
    <m/>
    <m/>
    <m/>
    <m/>
  </r>
  <r>
    <s v="B0BCZCQTJX"/>
    <s v="Firestick Remote"/>
    <x v="4"/>
    <n v="1434"/>
    <n v="3999"/>
    <n v="35.858964741185297"/>
    <n v="4"/>
    <n v="32"/>
    <s v="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AEC5PUIW4OSIDDQED7WLXG2S7TOQ,AGVXOHPJT64ZRYKHIDKVJSJGK6CQ,AFQHWSQ7JR7VCM4SWXXIOB4V3VDA,AFXWZKJCBIHCQFOR2RFYUE7UQDSA,AGD7VGYGPRKMQY3XXC4U3XIDF5CQ,AH23AKG5YNJYJ4Y6OYI5H6UBQMLQ,AGKNJPIVMVEHKL6ZFBAQ3CTFZ2KQ,AFR7B35PQ2DLHGMFBSCRIUUVLRWQ"/>
    <s v="Dharminder Singh Singha,Gnana Prasad Gopathi,arun kumar,Hariram,Santosh,vinayak,apparao saripilli,Neha Chaudhary"/>
    <s v="R35LMI5GBW0RX3,R35IGWMP7EV49V,R3KQ92E1PGHL45,RZU6RWH3LJNWV,R2KYY1GC45E5SL,R3M55L4CWCO99H,R3W4I9B0JTZJH4,R30ELP5YFHQ2F3"/>
    <s v="Good Product,Good product for my fire Tv,Over-all food,Good product,Product quality is very good and so is the customer service,Itâ€™s good,worth buying,Remote is working fine"/>
    <s v="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â€™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
    <s v="https://m.media-amazon.com/images/I/31C4z2M8TiL._SX300_SY300_QL70_FMwebp_.jpg"/>
    <s v="https://www.amazon.in/Basesailor-2nd-generation-Firestick-Remote/dp/B0BCZCQTJX/ref=sr_1_88?qid=1672909128&amp;s=electronics&amp;sr=1-88"/>
    <n v="2565"/>
    <s v="NO"/>
    <s v="Firestick"/>
    <s v="Not Top Review"/>
    <s v="Not Trending"/>
    <m/>
    <m/>
    <m/>
    <m/>
  </r>
  <r>
    <s v="B07LGT55SJ"/>
    <s v="Wayona Usb Nylon Braided Data Sync And Charging Cable For Iphone, Ipad Tablet (Red, Black)"/>
    <x v="0"/>
    <n v="399"/>
    <n v="1099"/>
    <n v="36.30573248407643"/>
    <n v="4.2"/>
    <n v="24269"/>
    <s v="[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
    <s v="https://m.media-amazon.com/images/W/WEBP_402378-T2/images/I/41xmv3WPs7L._SX300_SY300_QL70_FMwebp_.jpg"/>
    <s v="https://www.amazon.in/Wayona-Braided-Syncing-Charging-iPhone/dp/B07LGT55SJ/ref=sr_1_89?qid=1672909128&amp;s=electronics&amp;sr=1-89"/>
    <n v="700"/>
    <s v="NO"/>
    <s v="Wayona"/>
    <s v="Top Review"/>
    <s v="Trending"/>
    <m/>
    <m/>
    <m/>
    <m/>
  </r>
  <r>
    <s v="B09NKZXMWJ"/>
    <s v="Flix (Beetel) Usb To Type C Pvc Data Sync And 2A 480Mbps Data Sync, Tough Fast Charging Long Cable For Usb Type C Devices, Charging Adapter (White, 1 Meter) - Xcd-C12"/>
    <x v="0"/>
    <n v="139"/>
    <n v="249"/>
    <n v="55.823293172690761"/>
    <n v="4"/>
    <n v="9378"/>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âš–ï¸,indrajyoti d.,Aditya Kumar,E.C.GEORGE"/>
    <s v="R3F4T5TRYPTMIG,R3DQIEC603E7AY,R1O4Z15FD40PV5,RDVX50PD4CTFE,R3H6WKG0TA5CGU,R3Q3L1KP5QWPV3,RU0LU2PAIIME,R20FTANBPFA653"/>
    <s v="Worked on iPhone 7 and didnâ€™t work on XR,Good one,Dull Physical Looks,Just Buy it,Go for it,About the product,Get charging cable at the price,Working well."/>
    <s v="Worked on iPhone 7 and didnâ€™t work on iPhone XR,https://m.media-amazon.com/images/W/WEBP_402378-T2/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W/WEBP_402378-T2/images/I/31DDGpem3OL._SY445_SX342_QL70_FMwebp_.jpg"/>
    <s v="https://www.amazon.in/FLiX-Charging-480Mbps-Devices-XCD-C12/dp/B09NKZXMWJ/ref=sr_1_90?qid=1672909128&amp;s=electronics&amp;sr=1-90"/>
    <n v="110"/>
    <s v="YES"/>
    <s v="Flix"/>
    <s v="Not Top Review"/>
    <s v="Not Trending"/>
    <m/>
    <m/>
    <m/>
    <m/>
  </r>
  <r>
    <s v="B08QX1CC14"/>
    <s v="SKYWALL 81.28 cm (32 inches) HD Ready Smart LED TV 32SWELS-PRO (Black)"/>
    <x v="3"/>
    <n v="7299"/>
    <n v="19125"/>
    <n v="38.164705882352941"/>
    <n v="3.4"/>
    <n v="902"/>
    <s v="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
    <s v="AFZBEV4BOWGRSEH2PK7D65ZW66PA,AFXQ3YGENWMRX36NXEBSR2ROPG5Q,AHD5PGE5RBBE2T3G427T32V7OROA,AELM6ILLTWBSXJXOKMNA2GM3DTKQ,AFXYY4Z4QM34XOLVVYKZSNZGBBBA,AFHZLQ2Q3GSCQCWMF4N66DXXVJCQ,AF62LB4BMTMNZXCHTSXSEKCXZFLQ,AE5KLF5JEOL4PMUGKERILYLPDSNA"/>
    <s v="Naresh Patel,Bhaskar Reddy,Vipin Thakur,Ramdas  Tryambak  shewale,Aijaz Ahmed,ankesh verma,Rakesh kumar,Devraj Nayak"/>
    <s v="R3MHRRK05RD01A,R14A3U8XTK1D7X,R1F10MFQBXZA8W,RAT511FHTC8Q4,R11FM1DRG1FNOI,R1RZDRQI3RD780,RJS87YIWGG7GF,R2JI1L2FTMA3ZW"/>
    <s v="Good in this price,Speakers and sound next level,Bad remote,Remote problem,Good quality ðŸ‘,Skywall 32 smart TV,Phone se screen chalane fasta hai,YouTube me I'd nhi bana pa raha hun"/>
    <s v="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
    <s v="https://m.media-amazon.com/images/I/41M9BBMSUdL._SX300_SY300_QL70_FMwebp_.jpg"/>
    <s v="https://www.amazon.in/Skywall-81-28-inches-Smart-32SWELS-PRO/dp/B08QX1CC14/ref=sr_1_91?qid=1672909128&amp;s=electronics&amp;sr=1-91"/>
    <n v="11826"/>
    <s v="NO"/>
    <s v="SKYWALL"/>
    <s v="Not Top Review"/>
    <s v="Not Trending"/>
    <m/>
    <m/>
    <m/>
    <m/>
  </r>
  <r>
    <s v="B0974H97TJ"/>
    <s v="boAt A 350 Type C Cable for Smartphone, Charging Adapter (1.5m, Carbon Black)"/>
    <x v="0"/>
    <n v="299"/>
    <n v="799"/>
    <n v="37.421777221526909"/>
    <n v="4.4000000000000004"/>
    <n v="28791"/>
    <s v="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
    <s v="AHDJJLKORMH72SSEBWOVAKE66EHA,AHEONKS6KOZ4SIOZNOLYFGQBXU4A,AEUPILALWUFFD34CNWRYX4PFQKSA,AEKWBYGLEXUNRAJKVPO6HMF52W7A,AETM4APJU6TQILR5HKP3CSPYQL5A,AFOGCVLE7W7ZM5OW3XW7JXCNSIVA,AFLFHQMJXDKP4FNRZVNDLBCI7ULA,AGLH5KPYCT4MGPQ34MNWKLR6NXEA"/>
    <s v="ð•µð–†ð–™ð–Žð–“ ð•®ð–ð–†ð–‰ð–ð–†,palpandia153,Arvind,Nithyadhakshina,Basha_Neerati,shaker,Amazon Customer,D Ravi"/>
    <s v="R23CC5VDSVR49B,R1AWZE3731748T,R388KOR9TWPX5H,R2PLH1UHYDQWFA,R1B7Q58I1P83OY,R1C13PY8A3WUC5,RTEAGC48PIYAU,R2E0N8Q0ZQM9N9"/>
    <s v="Good Stuff... Recommended!!!,Need better quality,à¤à¤• à¤®à¤œà¤¬à¥‚à¤¤ à¤ªà¥à¤°à¥‹à¤¡à¤•à¥à¤Ÿ à¤¹à¥ˆ,Good,best buy of this cable,Best for,Tough,Nil"/>
    <s v="Good Stuff... Recommended!!!,Need better quality for changing,Good product,I bought it 7 months. Ago it still working in good condition good ðŸ˜Š,good cable to by in budjet,The cable is of very good quality. Charging speed is good for my Redmi k20 pro which support 27 watt fast charging good thing is that the battery backup improved when charge with this cable Iâ€™m really surprise I observed this with many time as I test it with with original cable and result is the same. If this is in ur budget then just buy it donâ€™t hesitate,Reliable, strong,Nil"/>
    <s v="https://m.media-amazon.com/images/I/412XfBAEikL._SX300_SY300_QL70_FMwebp_.jpg"/>
    <s v="https://www.amazon.in/boAt-350-Cable-Carbon-Black/dp/B0974H97TJ/ref=sr_1_92?qid=1672909128&amp;s=electronics&amp;sr=1-92"/>
    <n v="500"/>
    <s v="NO"/>
    <s v="boAt"/>
    <s v="Top Review"/>
    <s v="Trending"/>
    <m/>
    <m/>
    <m/>
    <m/>
  </r>
  <r>
    <s v="B07GVGTSLN"/>
    <s v="Wayona Usb Type C Fast Charger Cable Fast Charging Usb C Cable/Cord Compatible For Samsung Galaxy S10E S10 S9 S8 Plus S10+,Note 10 Note 9 Note 8,S20,M31S,M40,Realme X3,Pixel 2 Xl (3 Ft Pack Of 1,Grey)"/>
    <x v="0"/>
    <n v="325"/>
    <n v="1299"/>
    <n v="25.019245573518091"/>
    <n v="4.2"/>
    <n v="10576"/>
    <s v="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â€™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ðŸ‘Œ,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s v="https://m.media-amazon.com/images/W/WEBP_402378-T1/images/I/41J6oGU8w5L._SX300_SY300_QL70_FMwebp_.jpg"/>
    <s v="https://www.amazon.in/Wayona-Cable-Braided-Charger-Smartphones/dp/B07GVGTSLN/ref=sr_1_93?qid=1672909128&amp;s=electronics&amp;sr=1-93"/>
    <n v="974"/>
    <s v="NO"/>
    <s v="Wayona"/>
    <s v="Not Top Review"/>
    <s v="Not Trending"/>
    <m/>
    <m/>
    <m/>
    <m/>
  </r>
  <r>
    <s v="B09VCHLSJF"/>
    <s v="OnePlus 108 cm (43 inches) Y Series 4K Ultra HD Smart Android LED TV 43Y1S Pro (Black)"/>
    <x v="3"/>
    <n v="29999"/>
    <n v="39999"/>
    <n v="74.999374984374612"/>
    <n v="4.2"/>
    <n v="7298"/>
    <s v="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AGDOVGWZKEQ3M6DA2GHV6WUZT5SA,AGEUXHN7U2Q26CM6TFOTW7GZXFXQ,AHYXZVXUY3QTBP7IBFIUBSZVH2XQ,AGO4OKG6KVBAAE52Q62JBKHRDFFQ,AGOARJLTS744KQC3BTKT5KQVOJUA,AF6XISKAQXTX3Q5RUF2M2VKOJ66A,AEP6PYK2DLTD5UCMURSUNUE4IE5A,AHJSNMHQQWE6LMFRATH5LLJBQQXQ"/>
    <s v="Abhishek Kumar,Arun prasath,Naveen,Harmit,Placeholder,Precision Engineering,Senthil Kumar B,Sasikumar madurai"/>
    <s v="R2J3Q3BUHJ2S7E,R2H2ELE1DG24VY,R1U1S7X7BPSZBU,R9XVQWX40D175,REHUMWC9Q9EAG,RLEFI0WUITF14,R1M41TK6XDE47C,RUM8TBPKUE5UF"/>
    <s v="Decent product. Value for money.,Value for money,Improvements Needed,Everything thing good except the installation experience,Overall taking all aspects TV is good within the price point,Tv installation services,One among the good TVs in the market.,Pictur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â€™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â€™s like you are hungry and food is in front of you but you canâ€™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â€™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â€™t arrive at very first day that was scheduled, even after rescheduling he didnâ€™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â€™t got the replacement for the product and itâ€™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â­ for picture quality, 3â­ for both sound and remote quality,Good quality picture but it hangs on home screen"/>
    <s v="https://m.media-amazon.com/images/W/WEBP_402378-T2/images/I/51ovMTXv9RL._SX300_SY300_QL70_FMwebp_.jpg"/>
    <s v="https://www.amazon.in/OnePlus-43-inches-Android-Pro/dp/B09VCHLSJF/ref=sr_1_94?qid=1672909128&amp;s=electronics&amp;sr=1-94"/>
    <n v="10000"/>
    <s v="YES"/>
    <s v="OnePlus"/>
    <s v="Not Top Review"/>
    <s v="Not Trending"/>
    <m/>
    <m/>
    <m/>
    <m/>
  </r>
  <r>
    <s v="B0B1YZX72F"/>
    <s v="Acer 127 cm (50 inches) I Series 4K Ultra HD Android Smart LED TV AR50AR2851UDFL (Black)"/>
    <x v="3"/>
    <n v="27999"/>
    <n v="40990"/>
    <n v="68.306904122956823"/>
    <n v="4.3"/>
    <n v="4703"/>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â‚¹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1/images/I/41imW51RweL._SY300_SX300_QL70_FMwebp_.jpg"/>
    <s v="https://www.amazon.in/Acer-inches-Ultra-Android-AR50AR2851UDFL/dp/B0B1YZX72F/ref=sr_1_95?qid=1672909128&amp;s=electronics&amp;sr=1-95"/>
    <n v="12991"/>
    <s v="YES"/>
    <s v="Acer"/>
    <s v="Not Top Review"/>
    <s v="Not Trending"/>
    <m/>
    <m/>
    <m/>
    <m/>
  </r>
  <r>
    <s v="B092BJMT8Q"/>
    <s v="Samsung 108 cm (43 inches) Crystal 4K Series Ultra HD Smart LED TV UA43AUE60AKLXL (Black)"/>
    <x v="3"/>
    <n v="30990"/>
    <n v="52900"/>
    <n v="58.582230623818518"/>
    <n v="4.3"/>
    <n v="7109"/>
    <s v="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I/41RVzq6GiIL._SY300_SX300_QL70_FMwebp_.jpg"/>
    <s v="https://www.amazon.in/Samsung-inches-Crystal-Ultra-UA43AUE60AKLXL/dp/B092BJMT8Q/ref=sr_1_96?qid=1672909128&amp;s=electronics&amp;sr=1-96"/>
    <n v="21910"/>
    <s v="YES"/>
    <s v="Samsung"/>
    <s v="Not Top Review"/>
    <s v="Not Trending"/>
    <m/>
    <m/>
    <m/>
    <m/>
  </r>
  <r>
    <s v="B0BMXMLSMM"/>
    <s v="Lapster 65W compatible for OnePlus Dash Warp Charge Cable , type c to c cable fast charging Data Sync Cable Compatible with One Plus 10R / 9RT/ 9 pro/ 9R/ 8T/ 9/ Nord &amp; for All Type C Devices â€“ Red, 1 Meter"/>
    <x v="0"/>
    <n v="199"/>
    <n v="999"/>
    <n v="19.91991991991992"/>
    <n v="4.5"/>
    <n v="127"/>
    <s v="-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
    <s v="AHFENRYJG4LPXDTUGEMG335VICSQ,AGSV37DJ5QTUYOXFJNPD4W7GXVFA,AGDEVIAYABTMIJLTYWTUS5M5VBTA,AFKDGUQ5TMGT3PXBDHAWPRE5CACQ,AHWENSYYF2QDH3EX4REMVGBEMMLQ,AGJOGZAGBMX7PBCUAILD2YIM5MAA,AF5EHUH4GWB7JZ3PZ53Z2DOYK5WQ,AHHT4VWMFYSASNW6RH2Q65C6YNDA"/>
    <s v="Nadhiyarasan,Saurabh Aggarwal,Dibya,Sai Sriya,Sayed,Bhupendra Verma,Yash suhagiya,Manuj Patel"/>
    <s v="R14ZOPYFHOYYRQ,R1GQH74NUCJZZ7,R1BNWIYBRSI1Z6,R347KU67LE6JEH,RMGA8IGV2WQDX,R2782FIPC5T4KM,R220M468LVHIE1,RA1PNAU355MLG"/>
    <s v="Super charger in lapster,Best among the rest,Classy product and authentic one,Excellent product,Worked fine ,thank you,Stylish and flexible cable,Amazing,Value for money product"/>
    <s v="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
    <s v="https://m.media-amazon.com/images/W/WEBP_402378-T2/images/I/3135yilFsfL._SY445_SX342_QL70_FMwebp_.jpg"/>
    <s v="https://www.amazon.in/Lapster-compatible-OnePlus-charging-Compatible/dp/B0BMXMLSMM/ref=sr_1_97?qid=1672909129&amp;s=electronics&amp;sr=1-97"/>
    <n v="800"/>
    <s v="NO"/>
    <s v="Lapster"/>
    <s v="Not Top Review"/>
    <s v="Not Trending"/>
    <m/>
    <m/>
    <m/>
    <m/>
  </r>
  <r>
    <s v="B07JH1C41D"/>
    <s v="Wayona Nylon Braided (2 Pack) Lightning Fast Usb Data Cable Fast Charger Cord For Iphone, Ipad Tablet (3 Ft Pack Of 2, Grey)"/>
    <x v="0"/>
    <n v="649"/>
    <n v="1999"/>
    <n v="32.466233116558278"/>
    <n v="4.2"/>
    <n v="24269"/>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s v="https://m.media-amazon.com/images/I/412fvb7k2FL._SX300_SY300_QL70_FMwebp_.jpg"/>
    <s v="https://www.amazon.in/Wayona-Braided-WN3LG2-Syncing-Charging/dp/B07JH1C41D/ref=sr_1_98?qid=1672909129&amp;s=electronics&amp;sr=1-98"/>
    <n v="1350"/>
    <s v="NO"/>
    <s v="Wayona"/>
    <s v="Top Review"/>
    <s v="Trending"/>
    <m/>
    <m/>
    <m/>
    <m/>
  </r>
  <r>
    <s v="B0141EZMAI"/>
    <s v="Gizga Essentials USB WiFi Adapter for PC, 150 Mbps Wireless Network Adapter for Desktop - Nano Size WiFi Dongle Compatible with Windows, Mac OS &amp; Linux Kernel | WPA/WPA2 Encryption Standards| Black"/>
    <x v="1"/>
    <n v="269"/>
    <n v="800"/>
    <n v="33.625"/>
    <n v="3.6"/>
    <n v="10134"/>
    <s v="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
    <s v="AGMJ6TDLOVZIR5ZU65TLJFSLG2BQ,AGPK7U5SHXBYBXEWBTRCIAZSB6LQ,AHXYETFF4XMSAI4VAHP24XL5SSTA,AGMUJCTMBNQBOGHL6UPSSF4KSNUA,AGEUQD256CS42A6PDKDB75VZRADA,AHGA46UDDADBRAB5FOHX6XY2DBVQ,AHUVYZMQ6PWI54UXP7SLLS4ZU46A,AHVS66CFEP5AXDC35N4ME4SU4X5Q"/>
    <s v="SQL,ARUN KUMAR,veer,Ravi shankar,Shivam Kumar,ramesh,Bibin,Hem Roy"/>
    <s v="R3AZDEK3MQA3RA,RXF3HCCBWV0VB,R6CVYFDUXBS36,R1QMN1WQJIWAB7,R2MOVGGWRV4ZPE,R2Z00XYFTN4T2Y,R294UWCBOTKD8H,R3NPDCAH895UHB"/>
    <s v="Will not work with new system,Veri good,Ok product,Access wifi signal.,ðŸ‘,very good,Good Product,8139EU based okayish but low reception"/>
    <s v="Was working fine with window 10 old computer but is not installable with new system on Window 11,Overall very good item,Easy to install ok signal,This was used to accesd wifi connectivity for desk top, and TV, worked fine,ðŸ‘,like,Good product, satisfied with its performance.,It worked on most devices where driver could be installed, even worked with linux system too but for the reason I bought simply didn't get solved with it.. though not returning it as it worked in my computer without any issues."/>
    <s v="https://m.media-amazon.com/images/I/31mgo4D-kPL._SX300_SY300_QL70_FMwebp_.jpg"/>
    <s v="https://www.amazon.in/Receiver-300Mbps-802-11b-Wireless-Network/dp/B0141EZMAI/ref=sr_1_99?qid=1672909129&amp;s=electronics&amp;sr=1-99"/>
    <n v="531"/>
    <s v="NO"/>
    <s v="Gizga"/>
    <s v="Not Top Review"/>
    <s v="Not Trending"/>
    <m/>
    <m/>
    <m/>
    <m/>
  </r>
  <r>
    <s v="B09Q5P2MT3"/>
    <s v="OnePlus 108 cm (43 inches) Y Series Full HD Smart Android LED TV 43 Y1S (Black)"/>
    <x v="3"/>
    <n v="24999"/>
    <n v="31999"/>
    <n v="78.124316384887024"/>
    <n v="4.2"/>
    <n v="34899"/>
    <s v="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https://m.media-amazon.com/images/I/51F6FClq10L._SX300_SY300_QL70_FMwebp_.jpg"/>
    <s v="https://www.amazon.in/OnePlus-inches-Smart-Android-Black/dp/B09Q5P2MT3/ref=sr_1_100?qid=1672909129&amp;s=electronics&amp;sr=1-100"/>
    <n v="7000"/>
    <s v="YES"/>
    <s v="OnePlus"/>
    <s v="Top Review"/>
    <s v="Trending"/>
    <m/>
    <m/>
    <m/>
    <m/>
  </r>
  <r>
    <s v="B08HDH26JX"/>
    <s v="boAt Deuce USB 300 2 in 1 Type-C &amp; Micro USB Stress Resistant, Sturdy Cable with 3A Fast Charging &amp; 480mbps Data Transmission, 10000+ Bends Lifespan and Extended 1.5m Length(Mercurial Black)"/>
    <x v="0"/>
    <n v="299"/>
    <n v="699"/>
    <n v="42.775393419170243"/>
    <n v="4.2"/>
    <n v="94363"/>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W/WEBP_402378-T1/images/I/4112nea7JlL._SX300_SY300_QL70_FMwebp_.jpg"/>
    <s v="https://www.amazon.in/Deuce-300-Resistant-Transmission-Mercurial/dp/B08HDH26JX/ref=sr_1_101?qid=1672909129&amp;s=electronics&amp;sr=1-101"/>
    <n v="400"/>
    <s v="NO"/>
    <s v="boAt"/>
    <s v="Top Review"/>
    <s v="Trending"/>
    <m/>
    <m/>
    <m/>
    <m/>
  </r>
  <r>
    <s v="B09VT6JKRP"/>
    <s v="Lapster USB 3.0 A to Micro B SuperSpeed for hard disk cable - short cable"/>
    <x v="0"/>
    <n v="199"/>
    <n v="999"/>
    <n v="19.91991991991992"/>
    <n v="4.0999999999999996"/>
    <n v="425"/>
    <s v="-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
    <s v="AEC4ANXPPWN4RV5YG4JXEVPUXTHA,AGDQOOPS6XJBBWHH34E4NJJUCN6Q,AE7QAFZ3XNWF3O4BK4WIGFB3JGIQ,AFVQ5YGAAENELAHUFPH2MAVYIWTQ,AHTWP7R2AL6U4QIX73CNJ7Y7BBDQ,AEHQERYQKTKY5OMTF5KOWEIVCSQA,AGHYPI3NVH2LTDBF4N7QXV5CQEVA,AHCA5SEFUQQWPNVIGU2QCAWNMDKA"/>
    <s v="Vivek Ramachandran,Pavan,Rahul,Push,Yuthika Losalka,Biswas Enterprises,Akash maurya,Prem"/>
    <s v="R3ET6IRJTU70BS,R3589B83QJ7IR8,R19UEB6ST57UVR,RG7D4BZAWAW7I,R32C8DOWXVBIQP,R14MFGZY1ZD0M6,RD2T9Z6AG9GBY,ROTSX1QO0ZBS6"/>
    <s v="Does its Job fine,Working perfect,working fine,Disappointed,Does the job.,Nice product with good quality,Good product,Nice Product"/>
    <s v="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ðŸ‘,Value for money"/>
    <s v="https://m.media-amazon.com/images/W/WEBP_402378-T1/images/I/31Uqr+A2THL._SY300_SX300_.jpg"/>
    <s v="https://www.amazon.in/Lapster-Micro-SuperSpeed-hard-cable/dp/B09VT6JKRP/ref=sr_1_102?qid=1672909129&amp;s=electronics&amp;sr=1-102"/>
    <n v="800"/>
    <s v="NO"/>
    <s v="Lapster"/>
    <s v="Not Top Review"/>
    <s v="Not Trending"/>
    <m/>
    <m/>
    <m/>
    <m/>
  </r>
  <r>
    <s v="B09T3KB6JZ"/>
    <s v="TCL 100 cm (40 inches) Full HD Certified Android R Smart LED TV 40S6505 (Black)"/>
    <x v="3"/>
    <n v="18990"/>
    <n v="40990"/>
    <n v="46.328372773847285"/>
    <n v="4.2"/>
    <n v="6659"/>
    <s v="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ACKHUULXIV2SLNKKA6GWQOP7JQ,AHX6DQRYIJWTTXZ22B35O624OAYQ,AEH6JRDO3GFF5AKVH7SZUP2UPNZA,AH4UFMXJR52M6C4NX7QU4XASBENQ,AFVGMSHRL5NQJERZVEKY4JTQ26VQ,AEQH7UPNWWVMWQAZ2TKCXLZNLVLA,AF2IITAFGAYGRB5HXE2INA4YXL5Q,AEXRM3SMHD5HJC5BMNDNQSEMGLYA"/>
    <s v="KIRAN BABU BIREDDI,gaurav kumar,srinivasa reddy t,Ram Allways,uday ghatak,M Daniel John,Amazon Customer,Amazon Customer"/>
    <s v="R2GC03W48T3IJR,R3EL2OA6MMM893,R1GV21LOE1079G,R3RT49SO6YCNDO,R31P7Y321UTDK1,R16ZGZCQ1H0ED3,R217N2SRNQMWHJ,R1H7N6CO2XOFSO"/>
    <s v="TV looks fine, however I see some lag while selecting the applications,Best TV in the Price range,Good for value,Good build quality,I am satisfied it's service till now if this will continue then it is very good,Affordable price for all,Very good tv,It's good"/>
    <s v="TV looks fine, however I see some lag while selecting the applications such as Amazon prime etc. I didnâ€™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
    <s v="https://m.media-amazon.com/images/W/WEBP_402378-T1/images/I/41mMrtrwgyL._SY300_SX300_QL70_FMwebp_.jpg"/>
    <s v="https://www.amazon.in/TCL-inches-Certified-Android-40S6505/dp/B09T3KB6JZ/ref=sr_1_103?qid=1672909129&amp;s=electronics&amp;sr=1-103"/>
    <n v="22000"/>
    <s v="NO"/>
    <s v="TCL"/>
    <s v="Not Top Review"/>
    <s v="Not Trending"/>
    <m/>
    <m/>
    <m/>
    <m/>
  </r>
  <r>
    <s v="B093QCY6YJ"/>
    <s v="ZEBRONICS ZEB-USB150WF1 WiFi USB Mini Adapter Supports 150 Mbps Wireless Data, Comes with Advanced Security WPA/WPA2 encryption Standards"/>
    <x v="1"/>
    <n v="290"/>
    <n v="349"/>
    <n v="83.094555873925501"/>
    <n v="3.7"/>
    <n v="1977"/>
    <s v="Supports 150Mbps Wireless data transmission rate|Fully compliant with USB v2.0 High-speed mode|Advanced Security WPA/WPA2 encryption standards|IEEE 802.11 b/g/n client|Access Point mode for Hotspot|Miniature Design"/>
    <s v="AFOYOG3YKIOLPTLR3RZNRGUHHEAQ,AENFRNJLSQPJICHCPKWOMUBY6RZQ,AGFJSRWCBODKCJT6UZRNZJGS7REA,AGEJSKUSIVTSJWJU7VP34MUN2TAQ,AG4MIJFPUX7ACHTA37OTFR2POWAQ,AGKBVK7XMXHCSEHT2ENTPCTVRBIA,AGGNPDA4Y5XGITWNNOOODFOYXUDA,AEUAAKEA5FFOZ66HNIUQI3OJQDQA"/>
    <s v="Mohseen Qureshi,Karan,Pranav Anand,Muthukumar,Banda Srinivas,ONam,Sudhakar P,Ben"/>
    <s v="R32XZQTB1BP0J8,R2NHRHTL743ZMA,R10FKRAEORI9L,REVEDLADDDB1V,R36GKVZB8QEVRH,R2GVIPC51M5OO6,R353OSCK8VF5E3,R30ADKRID5GLDX"/>
    <s v="Good product,Best produced,Working well as of now,Money worth,Good equipment,Writing after one month use. Working okay no issues till now,Nice product,Easy piece of great product"/>
    <s v="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
    <s v="https://m.media-amazon.com/images/W/WEBP_402378-T2/images/I/317-HiMYIgS._SY300_SX300_QL70_FMwebp_.jpg"/>
    <s v="https://www.amazon.in/ZEBRONICS-ZEB-USB150WF1-Supports-encryption-Standards/dp/B093QCY6YJ/ref=sr_1_104?qid=1672909129&amp;s=electronics&amp;sr=1-104"/>
    <n v="59"/>
    <s v="YES"/>
    <s v="ZEBRONICS"/>
    <s v="Not Top Review"/>
    <s v="Not Trending"/>
    <m/>
    <m/>
    <m/>
    <m/>
  </r>
  <r>
    <s v="B093ZNQZ2Y"/>
    <s v="LOHAYA Remote Compatible for Mi Smart LED TV 4A Remote Control (32&quot;/43&quot;) [ Compatible for Mi Tv Remote Control ] [ Compatible for Mi Smart LED Tv Remote Control ]"/>
    <x v="4"/>
    <n v="249"/>
    <n v="799"/>
    <n v="31.163954943679599"/>
    <n v="3.8"/>
    <n v="1079"/>
    <s v="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
    <s v="AGDR4WFX53YFXTBXAHC65MMBDERA,AFOEBFZC6LMNNTBEC22LCUGEO5QA,AGDWLF5AV4ORJG6IXPD65BSQ4WHQ,AERP2HDU5NDVDVWH2VDXZY3ITHRQ,AFLUBMW56L2YZFC7R3RZVLC7YGAA,AEVQ23BWUEEHRN4SPRKHA57N6SOQ,AGYFSXQSHFHYAB4GM2SRCFCQBFQA,AFYFP2TSUS4LLHR6CY5NJQZZIG7Q"/>
    <s v="mohamednathar,Amazon Customer,Ashwini Kansal,Gopala Krishna Reddy,Doctor eye,Anierrudh S,gaurav chikhale,Sandeep Kaushik"/>
    <s v="R1MTTFP4GWHWC8,R2A03DS956BN4T,R21TRTA1VGGCD3,R1UJJ36GMAT8P8,RLLTRV5LUMPGQ,R1A3XYRF4ESBLP,RIOC9B1740DPI,R12CWR7TITHMF8"/>
    <s v="Very hard to use,Good,Required Replacement but replaced one is Good,Good product &amp; connectivity,Used remote delivered,VFM, Perfectly Compatible.,Working fine with mi tv4,I've bought it 4 times in a year"/>
    <s v="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
    <s v="https://m.media-amazon.com/images/I/21PB1kWQWdL._SX300_SY300_QL70_FMwebp_.jpg"/>
    <s v="https://www.amazon.in/LOHAYA-Remote-Compatible-Control-Please/dp/B093ZNQZ2Y/ref=sr_1_108?qid=1672909129&amp;s=electronics&amp;sr=1-108"/>
    <n v="550"/>
    <s v="NO"/>
    <s v="LOHAYA"/>
    <s v="Not Top Review"/>
    <s v="Not Trending"/>
    <m/>
    <m/>
    <m/>
    <m/>
  </r>
  <r>
    <s v="B08LKS3LSP"/>
    <s v="Gilary Multi Charging Cable, 3 in 1 Nylon Braided Fast Charging Cable for iPhone Micro USB Type C Mobile Phone | Colour May Vary |"/>
    <x v="0"/>
    <n v="345"/>
    <n v="999"/>
    <n v="34.534534534534536"/>
    <n v="3.7"/>
    <n v="1097"/>
    <s v="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
    <s v="AH5JH2QLZDYXTHIDXBBLTDHQUALA,AGY6OOO6NIXEY5CJIHB4LUUUQJLQ,AHCJ2GWM5V4XDOBLR4UU2RV4ERKA,AFBURR5C3CR7XL4WPXXV5ZEDDZPA,AFWFYPM37ORBVNKGLW4EETQML7TQ,AHFT6MCOAFZXAUNCYQYPBI7YYF4A,AHA2QGFQYDUQ57OW7ATIM3QVTIIA,AFI5YRB4PKR26ECAXNTMOWMXMEQA"/>
    <s v="kishore movva,Nithya,Balaji BG,M Shafi Bhat,pooja,Showkat,Anuj,Royal"/>
    <s v="R168J8VQSY0OH5,R18LTVF8A76SR3,RVRLO0A6SRBIU,R3VH49P53CT04T,RSEQE3YO0NKC0,R3A8QATMFQYP3W,R374YBV58QVZRY,R233DLMRTKEDS4"/>
    <s v="Product is nice,Decent cable,It charges all the three types,Value of money,Product is good and worth of money,Good material.... working good,Very good,à¤ à¥€à¤• à¤ à¥€à¤• à¤¹à¥ˆ"/>
    <s v="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âœ…,Every thing ok,Good,à¤•à¥à¤µà¤¾à¤²à¤¿à¤Ÿà¥€ à¤®à¥‡à¤‚ à¤…à¤šà¥à¤›à¤¾ à¤¨à¤¹à¥€à¤‚ à¤¹à¥ˆ à¤ªà¤° à¤¸à¤¹à¥€ à¤šà¤² à¤°à¤¹à¤¾ à¤¹à¥ˆà¥¤"/>
    <s v="https://m.media-amazon.com/images/W/WEBP_402378-T1/images/I/41nGfip4QuS._SX300_SY300_QL70_FMwebp_.jpg"/>
    <s v="https://www.amazon.in/Gilary-Charging-Braided-Magnetic-Charger/dp/B08LKS3LSP/ref=sr_1_109?qid=1672909129&amp;s=electronics&amp;sr=1-109"/>
    <n v="654"/>
    <s v="NO"/>
    <s v="Gilary"/>
    <s v="Not Top Review"/>
    <s v="Not Trending"/>
    <m/>
    <m/>
    <m/>
    <m/>
  </r>
  <r>
    <s v="B00V4BGDKU"/>
    <s v="TP-Link UE300 USB 3.0 to RJ45 Gigabit Ethernet Network Adapter - Plug and Play"/>
    <x v="1"/>
    <n v="1099"/>
    <n v="1899"/>
    <n v="57.872564507635595"/>
    <n v="4.5"/>
    <n v="22420"/>
    <s v="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â€™s customer service support and seek resolution. We will require brand proof of issue to process replacement request."/>
    <s v="AHQC27SWWMUOTO3W7NGIG7KPX2AQ,AH3ZNJWSAOEWIBD3NFLGHZZOOMIQ,AFAFMRV4L35642NQMP3WELYPQ6ZQ,AG6GKJFYOVO2OJCRV73FBUIBAJLQ,AEWU6OTDLIVY6F2UAY2UYYQSGOPQ,AFOPBEQ5YUOBWJ7TBDFITQFZSN3Q,AETRLRK4QNNUXN3RRQ7BWMBAFXCA,AFXO2ER7GFIH4WDPPZX6LRZX3X7Q"/>
    <s v="MOINUL H.,Jayendra Pai,Avinash kumar,Sreekanth,Piojeet,simam.mular,Sagar,Saumik Shashwat"/>
    <s v="R30SWI8U6K7PDR,R2K3WL7JFGLDI,R2WXWZRPAKQ1GP,R29PWDI4WOF8FK,R26V2X161L8NR5,R3B4VBD2NKURWM,R3A6QVJ73S0FLJ,RSP7D739UWRFL"/>
    <s v="Easy to use,Working fine - but errors while using USB and Ethernet adapter together.,Speed is just awesome go for it,Best price to buy,Awesome product,Overall good,Drains battery if you use on smartphones,Excellent product but it has 1 major and 1 minor inconvenience"/>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â€™s compatible with all. Itâ€™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â€™m working at night.2) The cable is flat, which is like a double-edged sword. On one hand, it comes in handy when folding it on itself and redacting into the body. But when itâ€™s not hidden and used with a laptop, with the adapter being visible, the flat cable folded sideways looks ugly.The product wouldâ€™ve been a perfect 5/5 if TP Link didnâ€™t make these strange design decisions. Hope this helps. Thanks."/>
    <s v="https://m.media-amazon.com/images/W/WEBP_402378-T1/images/I/219039qa+PL._SY300_SX300_.jpg"/>
    <s v="https://www.amazon.in/TP-Link-TL-UE300-Gigabit-Ethernet-Network/dp/B00V4BGDKU/ref=sr_1_110?qid=1672909129&amp;s=electronics&amp;sr=1-110"/>
    <n v="800"/>
    <s v="YES"/>
    <s v="TP-Link"/>
    <s v="Top Review"/>
    <s v="Trending"/>
    <m/>
    <m/>
    <m/>
    <m/>
  </r>
  <r>
    <s v="B08CHKQ8D4"/>
    <s v="Wayona Type C to Lightning MFI Certified 20W Fast charging Nylon Braided USB C Cable for iPhone 14, 14 Pro, 14 Pro Max, 14 Plus, 13, 13 Pro, 13 Pro Max, 13 Mini, 12, 12 Pro, 11, 11 Pro Max iPhone 12 Mini, X, 8 (2M, Grey)"/>
    <x v="0"/>
    <n v="719"/>
    <n v="1499"/>
    <n v="47.965310206804531"/>
    <n v="4.0999999999999996"/>
    <n v="1045"/>
    <s v="ã€Power Delivery Fast Chargingã€‘: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ã€New C94 Connectorã€‘: This cable uses the Newest MFI Certified C94 Chip which is specially designed for fast charging, whose color is different from the previous C48 connector end. Charging Speeds 2.5Ã— Faster.|ã€Compatibility Listã€‘: Wayona USB C to Lightning cable supports PD Fast Charge 3A (max) for iPad 8th iPad 2020, iPhone 13 Pro/Pro Max/ Mini,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ã€Ultra High Quality Assuranceã€‘: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
    <s v="AFKENW6K3CFMTD3EGXQCUGK5XWWA,AHW52L6QGPO7TTN7LC3B5JVJNRDQ,AGDOSBSPQWBNRA3G4IV3YWOVIOXQ,AFOTDDBZZITX2HTAZ7HBQ3I4BZYA,AEEXKG5AG3K2ZV5EDWTS44RP245Q,AGHPERSZ5ZUKU6VDRTYPQ3IOGQUQ,AHY6R6FREC2FHKQYBVIBR3XJKPVA,AFCKW7CNBDUGWITOVBVJGAQYTW6A"/>
    <s v="Kiran Kolla,Vishal gupta,Pranav,JS,Palak dadhich,8360101472,Pravin,Rahul M."/>
    <s v="R3ROJ6AWGN2UFN,R3160KII7MBSDT,R8ZDM5P3NBJ6V,R2XYESNNUWI2DP,R1UHCZ5GEKZFZL,R2LUS6OIA1FUIY,R3TNBYI02BNXDP,R341FNER86M2NB"/>
    <s v="Good,I donâ€™t like this product,Awesome product,Best cable for iphone xs .. works well with fast charging brick,Low quality pin but wire is fine,Excellent quality,Awesome quality and fast charging,Works fine"/>
    <s v="Good,,Quality of cable is good and fast charging and customer care support very helpful,Simply the best cable.. works really well with fast charging brick,Donâ€™t buy if you have problem with loose pinâ€¦its pin is same as oroginal iPhone pinâ€¦but the wire quality is goodâ€¦if you want to take for thatâ€¦it just took 2 months for thier pin to break,Awesome charging wire,Awesome quality and fast charging,The product works fine. It is able to deliver fast charging when connected to a 20W charger. The cable is durable unlike the Apple OE cable."/>
    <s v="https://m.media-amazon.com/images/W/WEBP_402378-T1/images/I/41fRMsvSy8L._SY445_SX342_QL70_FMwebp_.jpg"/>
    <s v="https://www.amazon.in/Wayona-charging-Nylon-Braided-iPhone/dp/B08CHKQ8D4/ref=sr_1_111?qid=1672909129&amp;s=electronics&amp;sr=1-111"/>
    <n v="780"/>
    <s v="NO"/>
    <s v="Wayona"/>
    <s v="Not Top Review"/>
    <s v="Not Trending"/>
    <m/>
    <m/>
    <m/>
    <m/>
  </r>
  <r>
    <s v="B09BW334ML"/>
    <s v="Dealfreez Case Compatible with Fire TV Stick 3rd Gen 2021 Full Wrap Silicone Remote Cover Anti-Lost with Loop (D-Black)"/>
    <x v="4"/>
    <n v="349"/>
    <n v="1499"/>
    <n v="23.282188125416944"/>
    <n v="4.3"/>
    <n v="4145"/>
    <s v="ã€Compatibilityã€‘: Specially Designed for Fire TV Stick All New Alexa Voice Remote Control (3rd Gen)(2021 Release). (REMOTE NOT INCLUDED)|ã€3 Meters Shockproofã€‘: Durable Silicone Material can protect your remote from 3 meters high drop, effectively protects your remote from daily impact and unwanted dust and scratches.|ã€Perfect Fitã€‘: The slim and form-fitted design of the case fully protects your Fire TV Remote with minimal bulk.|ã€Accessibilityã€‘: Revised with precision cut-outs to ensure full access to all ports, buttons, and features of your Fire TV Stick 3rd Gen 2021 All New Alexa Voice Remote.|ã€Remote Loopã€‘: An included wrist strap is provided that helps prevent accidental drops or releases when using the remote with motion controls."/>
    <s v="AHDC2HUUNEL6GRJRX5TTOVKITONQ,AEBMIYML42WN2LWWZ4VIYP6IYPJA,AGMWSX5A6BMRWUFEIC4KPWXAJ4YQ,AGIBHP2JIWGT67DQJYQTYMAXKTQA,AE53NI5ENHBJCJOCII2GH6FLUOUA,AFI7P52BGRV2NZVRGTJLLCBGJC6Q,AHJ7V4RXBRFQB2OARDFFSNWHNIRQ,AGKCX7P476LO5R2Q3HYVXO2BCSFQ"/>
    <s v="parvinder singh,Rishikesh Gharge,Mattathil,Chettan,Gautam Chawla,T George,Manindra,Sunil Rawat"/>
    <s v="R3UKO8DK958TVU,RQQT9ZUZIJ2J9,R243SOUNFQGU4K,RSHK5RYDB3VH6,R2HTAIZTX7XKXG,RHB3ONZ4OL1N2,R3Q0E1AI2I2B30,RO78JI2HT6J3P"/>
    <s v="Nice cover,Good quality,Dealfreez Full Wrap Silicone Remote Cover Case is an excellent product,Remote Cover,Loved it!,Soft,Best product for the price,Look's good"/>
    <s v=",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
    <s v="https://m.media-amazon.com/images/I/41pA1xo-mIL._SX300_SY300_QL70_FMwebp_.jpg"/>
    <s v="https://www.amazon.in/Dealfreez-Compatible-Silicone-Anti-Lost-D-Black/dp/B09BW334ML/ref=sr_1_112?qid=1672909129&amp;s=electronics&amp;sr=1-112"/>
    <n v="1150"/>
    <s v="NO"/>
    <s v="Dealfreez"/>
    <s v="Not Top Review"/>
    <s v="Not Trending"/>
    <m/>
    <m/>
    <m/>
    <m/>
  </r>
  <r>
    <s v="B082T6GVLJ"/>
    <s v="Amazon Basics New Release Nylon USB-A to Lightning Cable Cord, Fast Charging MFi Certified Charger for Apple iPhone, iPad (3-Ft, Rose Gold)"/>
    <x v="0"/>
    <n v="849"/>
    <n v="1809"/>
    <n v="46.932006633499171"/>
    <n v="4.3"/>
    <n v="6547"/>
    <s v="Added Protection: An additional layer of protection has been added to the Lightning and USB ends to improve durability and reduce fraying;"/>
    <s v="AGD3F3J523RVZPEJGZE7WPFJXONA,AFAKUEWJWYAKREBPXLV2MNKZXMLA,AGM4RYZ46NPKH7I2SDZXAUHSB52A,AHNAIWL3HMBBFWPLJWSHF5XIGJLQ,AELBEUEZY4ZDRRUYDKANK4BUZOHQ,AEVI32AU5HIKNCR3VPGFHSFDOL2Q,AH2YUV5UZMGORXEBW3SJV4N3V2FQ,AHUJ3IACIKHRFAYWD3TAKH3SXKZA"/>
    <s v="Ananya S.,Anirban Pramanick,Aashuthosh,Savita,Amazon Customer,RAJ,Avinash singh,pooja"/>
    <s v="R19CZW6DWGE2WH,R23RHEY0ZRAT67,R14H0NECRS2LAV,RETQ7C9XRV1WY,R2WX5VW2D3WO75,RK9ZW19PLNUYO,R2CPF8A0YDYQRE,R28O8X64JYO82C"/>
    <s v="Exchange of the cable,Go for it !!,It works and it is worth,Superab,Works Well and Durable,Very nice product.,Gud product,Stopped working in less than a month"/>
    <s v="I wanted a long cable but this is short just want to exchange . In one day you cannot judge it,Very nice product itâ€™s surprisingly charge fast then the original one go for it. ðŸ¥¹ðŸ¥¹âœŒï¸âœŒï¸,The color is also calming,Very nice,Good product for the price. Works well and charges fast.,Very nice.,Good product.. works fine and good quality product,Last time I bought a cable for 199 and it worked 8 months, this cable looked very fancy and didn't work for one month also."/>
    <s v="https://m.media-amazon.com/images/I/31kw1RgU5yL._SX300_SY300_QL70_FMwebp_.jpg"/>
    <s v="https://www.amazon.in/AmazonBasics-Nylon-Braided-Lightning-Cable/dp/B082T6GVLJ/ref=sr_1_113?qid=1672909129&amp;s=electronics&amp;sr=1-113"/>
    <n v="960"/>
    <s v="NO"/>
    <s v="Amazon"/>
    <s v="Not Top Review"/>
    <s v="Not Trending"/>
    <m/>
    <m/>
    <m/>
    <m/>
  </r>
  <r>
    <s v="B07DL1KC3H"/>
    <s v="Isoelite Remote Compatible for Samsung LED/LCD Remote Control Works with All Samsung LED/LCD TV Model No :- BN59-607A (Please Match The Image with Your Old Remote)"/>
    <x v="4"/>
    <n v="299"/>
    <n v="899"/>
    <n v="33.25917686318131"/>
    <n v="4"/>
    <n v="1588"/>
    <s v="Compatible Device For Samsung LED/LCD Remote Control Works With All Samsung LED/LCD TV Model No :- BN59-607A|100% Best Quality Plastic Body and Soft Silicone Rubber Keypad|Remotes are checked by Testing Machine Before Shipment|Imported Generic Product Not by Samsung"/>
    <s v="AGHKFSJFKP7E3JJOXV3C6UPGZKQA,AFAZO5BDXQFTNM5IUP2X6F5XIIVQ,AFAZO3VRRBIL6DP5UI4B2UDILGRQ,AEBEUDL2VRUKJQ3R52K2SQR5JHJQ,AEYPXWWAKKOQEX2Z6HKEVFCYZ4EA,AHMURR4YBS77BA3QJ43PBIRDLLSA,AFAH6ZDWWYSXCWPETRIORFGRILAA,AGRSOPDTA7U5B4WO5BHUCRZI5KRQ"/>
    <s v="Pritam Roy,AdyZon,pradeep4uall,purnendu shekhar,Arun,elisha,Shreesha Mokhashi,Viswa Teja"/>
    <s v="R2W93BKACGQMYR,R3L9WB85IB0Y5O,R15PHQG6E08SRK,RGAGJH8NCQG57,R1I4MAFYK4CVTO,RVP0VF5HL82LG,R2P3J8JNKDB1SK,RD9IPXKRI6ZDY"/>
    <s v="à¦­à¦¾à¦²à¦‡ à¦•à¦¾à¦œ à¦•à¦°à¦›à§‡, à¦ªà§Ÿà¦¸à¦¾ à¦‰à¦¸à§à¦²à¥¤,Just what I wanted.. works perfect,Great ðŸ‘,Good,Works fine with my Samsung smart TV.,Works perfectly,Not OEM. But works as expected.,Its a good buy works"/>
    <s v="à¦à¦‡ à¦°à§‡à¦ªà§à¦²à¦¿à¦•à¦¾ à¦°à¦¿à¦®à§‹à¦Ÿ à¦¸à§‡à¦Ÿ à¦Ÿà¦¾ à¦•à¦¾à¦œ à¦•à¦°à¦›à§‡à¥¤ à¦¸à§à¦¯à¦¾à¦®à¦¸à¦¾à¦‚ à¦à¦²à¦‡à¦¡à¦¿ 4 à¦¸à¦¿à¦°à¦¿à¦œà§‡à¦° à¦Ÿà¦¿à¦­à¦¿à¥¤,I bought it forMy Samsung E4000 series LED TV. The remote works. I use it mostly to control volume and source and it does its work. Am happy with it.At first they had delivered one remote that didnâ€™t work and then I got a replacement which works as expected. Thank you!,Great ðŸ‘,Itâ€™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
    <s v="https://m.media-amazon.com/images/W/WEBP_402378-T2/images/I/41UJEnTJpVL._SX300_SY300_QL70_FMwebp_.jpg"/>
    <s v="https://www.amazon.in/Isoelite-Remote-Compatible-Samsung-Control/dp/B07DL1KC3H/ref=sr_1_114?qid=1672909129&amp;s=electronics&amp;sr=1-114"/>
    <n v="600"/>
    <s v="NO"/>
    <s v="Isoelite"/>
    <s v="Not Top Review"/>
    <s v="Not Trending"/>
    <m/>
    <m/>
    <m/>
    <m/>
  </r>
  <r>
    <s v="B0B6F98KJJ"/>
    <s v="MI 100 cm (40 inches) 5A Series Full HD Smart Android LED TV with 24W Dolby Audio &amp; Metal Bezel-Less Frame (Black) (2022 Model)"/>
    <x v="3"/>
    <n v="21999"/>
    <n v="29999"/>
    <n v="73.332444414813821"/>
    <n v="4.2"/>
    <n v="32840"/>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â€“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ðŸ¤ ,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ðŸ‘"/>
    <s v="https://m.media-amazon.com/images/W/WEBP_402378-T2/images/I/41GTMteNtdL._SX300_SY300_QL70_FMwebp_.jpg"/>
    <s v="https://www.amazon.in/MI-inches-Smart-Android-Bezel-Less/dp/B0B6F98KJJ/ref=sr_1_115?qid=1672909129&amp;s=electronics&amp;sr=1-115"/>
    <n v="8000"/>
    <s v="YES"/>
    <s v="MI"/>
    <s v="Top Review"/>
    <s v="Trending"/>
    <m/>
    <m/>
    <m/>
    <m/>
  </r>
  <r>
    <s v="B07JNVF678"/>
    <s v="Wayona Nylon Braided USB Data Sync and Fast Charging 3A Short Power Bank Cable For iPhones, iPad Air, iPad mini, iPod Nano and iPod Touch (Grey)"/>
    <x v="0"/>
    <n v="349"/>
    <n v="999"/>
    <n v="34.934934934934937"/>
    <n v="4.2"/>
    <n v="13120"/>
    <s v="[High Compatibility] : iPhones, iPad Air, iPad mini, iPod Nano and iPod Touch|[Fast Charge&amp;Data Sync ] : It can charge and sync simultaneously at a rapid speed, Compatible with any charging adaptor, multi-port charging station or power bank.|ã€Short and Convenient Designã€‘: The light and space-saving 0.25M/0.83ft USB cable, itâ€™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
    <s v="AGKNFVSMZCSEFHPASWFBOIYKRZJA,AERBQW23ELEQZRWXWOW5EFQ2AA7Q,AE6T7WGZSJSYC6C44JF6AJLJDOCA,AFAI5BPCMNB5QLJ2T5WCKGA5U2DQ,AGFEJBFF3L7ZFO3MWAWARDIZZ4QA,AFGPABA7HWGCWXXWZV5QOIOZY77A,AHYITN5O5VRJ4GJVYGJW3W6TRM2A,AG67C3ZJMVIGQPZOJS5PISM3QF6A"/>
    <s v="Pratik,Amazon Customer,Abhishek,Derrick Angelsz,Prakhar gupta,Harshal Mehta,Bhanu Vardhan,Rajesh"/>
    <s v="R3JCOBHM1JXUQ0,R24Q3GIRGESSP7,R3ST56H0XWNVV2,R31NFMTNJIPKMQ,R1K6D5I67P8INJ,R3HKP0S37A375D,R23BXIK2NYRZJ6,R2EP7R64E7CH21"/>
    <s v="Good product,Is worth the money you are paying for it,Good quality cable,Go for it!,Nice productâ˜‘ï¸,Good buy,You can trust Wayona,Quality product  , Life of product is good  ."/>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â˜‘ï¸,Good and convenient product for those who donâ€™t want long dangling wires from their power banksðŸ˜Š,I bought a Wayona One Plus cable and then this cable a few years later, never faced an issue. Recommended it to my friends as well, no one faced an issue with Wayona products thus far. Worth it.,Quality product  , Life of product is good  ."/>
    <s v="https://m.media-amazon.com/images/W/WEBP_402378-T2/images/I/41c80KrMZgL._SY445_SX342_QL70_FMwebp_.jpg"/>
    <s v="https://www.amazon.in/Wayona-Nylon-Braided-Charging-iPhones/dp/B07JNVF678/ref=sr_1_117?qid=1672909129&amp;s=electronics&amp;sr=1-117"/>
    <n v="650"/>
    <s v="NO"/>
    <s v="Wayona"/>
    <s v="Not Top Review"/>
    <s v="Not Trending"/>
    <m/>
    <m/>
    <m/>
    <m/>
  </r>
  <r>
    <s v="B09QGZFBPM"/>
    <s v="Wayona Type C To Type C Long Fast Charging Cable Type C Charger Cord Compatible With Samsung S22 S20 S20 Fe 2022 S22 Ultra S21 Ultra A70 A51 A53 A33 A73 M51 M31 M33 M53 (Grey, 2M, 65W, 6Ft)"/>
    <x v="0"/>
    <n v="399"/>
    <n v="999"/>
    <n v="39.93993993993994"/>
    <n v="4.3"/>
    <n v="2806"/>
    <s v="ã€NOTE before purchaseã€‘: This is a USB C to USB C cable, which means it has the same USB C plug on both ends, please be aware that this is not a USB C to USB A cable. Besides, you may need a USB C wall charger to charge your device.|ã€65W High Speed Chargingã€‘: Output power up to 20V 3.25A, which is ensured by high-speed safe charging, and the USB 2.0 supports data transfer speed can reach 40~60MB/S (480Mbps). NOTE: This product DO NOT support video output and monitor connection.|ã€Compatibility Listã€‘: This USB C to USB C cable compatible with Samsung Galaxy S21 S21+ / S20 S20+ S20 Ultra Note10/Note 10 Plus,S20, S21 Ultra, iPad Air 2020 10.9â€˜â€™ (Gen 4), iPad Pro 12.9'' Gen3 (2018) , iPad Pro 11'' (2018), Nexus 6P/5X , Compatible with Macbook with the original charger (View Product Description for details)|ã€Military grade materialã€‘: Strong military fiber, the most flexible, powerful and durable material, makes tensile force increased by 200%. Special Strain Relief design, can bear 10000+ bending test. Premium Aluminum housing makes the cable more durable|ã€Quick/Fast Charging ã€‘: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W/WEBP_402378-T1/images/I/41A4CcuIJuL._SY445_SX342_QL70_FMwebp_.jpg"/>
    <s v="https://www.amazon.in/Wayona-Charging-Charger-Compatible-Samsung/dp/B09QGZFBPM/ref=sr_1_118?qid=1672909129&amp;s=electronics&amp;sr=1-118"/>
    <n v="600"/>
    <s v="NO"/>
    <s v="Wayona"/>
    <s v="Not Top Review"/>
    <s v="Not Trending"/>
    <m/>
    <m/>
    <m/>
    <m/>
  </r>
  <r>
    <s v="B07JGDB5M1"/>
    <s v="Wayona Nylon Braided 2M / 6Ft Fast Charge Usb To Lightning Data Sync And Charging Cable For Iphone, Ipad Tablet (6 Ft Pack Of 1, Grey)"/>
    <x v="0"/>
    <n v="449"/>
    <n v="1299"/>
    <n v="34.565050038491144"/>
    <n v="4.2"/>
    <n v="24269"/>
    <s v="[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https://m.media-amazon.com/images/W/WEBP_402378-T1/images/I/51UsScvHQNL._SX300_SY300_QL70_FMwebp_.jpg"/>
    <s v="https://www.amazon.in/Wayona-Braided-WN6LG1-Syncing-Charging/dp/B07JGDB5M1/ref=sr_1_119?qid=1672909129&amp;s=electronics&amp;sr=1-119"/>
    <n v="850"/>
    <s v="NO"/>
    <s v="Wayona"/>
    <s v="Top Review"/>
    <s v="Trending"/>
    <m/>
    <m/>
    <m/>
    <m/>
  </r>
  <r>
    <s v="B0981XSZJ7"/>
    <s v="CROSSVOLT Compatible Dash/Warp Data Sync Fast Charging Cable Supported for All C Type Devices (Cable)"/>
    <x v="0"/>
    <n v="299"/>
    <n v="999"/>
    <n v="29.929929929929934"/>
    <n v="4.3"/>
    <n v="766"/>
    <s v="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
    <s v="AEIFMHDK4ETHLYWSV6TUFNSJU4MQ,AE7BNHD6PZQQD7K3OKFEPFHTISSA,AHPZFIJWLON23LU5RFVBJO4BNM7Q,AEV2GXFIZ3KD7EEKOE5URJQD6IFQ,AGOKXS4TP2M6LTNG5HAEMLCKI2IA,AF5KJPHP55XSZUUXSC5OJUBJ5RVA,AF4TCPZK5Q3JFGYV4MBARJLS54PQ,AH6AGSQLLH54UPSZGMXTOGESIEBQ"/>
    <s v="AkashP.,Hrishikesh, pune,ROHIT RANJAN ROUT,Sarika Roy,vijay,Dnyanoba Phad,Amazon Customer,Prakash Waghchaure"/>
    <s v="R2JXNH8KUWRZK5,R31JIXX5TZG1TQ,R2JSYRN50OK76N,R1D64K0KL2EG2Y,RJ2YNRIIONHOT,R38E1BUBY9DNVR,R2QV17ZAFB5D2E,RP16EV0JDQBKX"/>
    <s v="No reasons to complain,Value for money,Nice,Works,Value for money,Go For It,Nice,It's fast charging good quality priduct"/>
    <s v="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
    <s v="https://m.media-amazon.com/images/W/WEBP_402378-T2/images/I/41LXLeCw3VL._SX300_SY300_QL70_FMwebp_.jpg"/>
    <s v="https://www.amazon.in/CROSSVOLT-Compatible-Charging-Supported-Devices/dp/B0981XSZJ7/ref=sr_1_120?qid=1672909129&amp;s=electronics&amp;sr=1-120"/>
    <n v="700"/>
    <s v="NO"/>
    <s v="CROSSVOLT"/>
    <s v="Not Top Review"/>
    <s v="Not Trending"/>
    <m/>
    <m/>
    <m/>
    <m/>
  </r>
  <r>
    <s v="B0B9XLX8VR"/>
    <s v="VU 139 cm (55 inches) The GloLED Series 4K Smart LED Google TV 55GloLED (Grey)"/>
    <x v="3"/>
    <n v="37999"/>
    <n v="65000"/>
    <n v="58.46"/>
    <n v="4.3"/>
    <n v="3587"/>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Y6AK5LXBTGXDDXSU57ISMDW55Q,AGULFHMPCHCL32WCIP4GEGWFVZEQ,AFVZXMXYRXVM3VBDLGX45W34GQ4Q,AFT4N4FD4G7EYIOZIYP6KBRGU66A"/>
    <s v="UtdBuzz,Mukund Nagvenkar,S.R K.,Pruthvi Raj Goud"/>
    <s v="R2G4T57OLXDVPL,R3IQ8PWVTWENBY,RH6UHEBP622FT,R3RHA159FH0SOQ"/>
    <s v="Good TV for the price. (But my experience was not perfect),Good but not best  @!@,Decent tv for the price but misses on basic smart features,Perfect one in our budget. Speedy and customer friendly approach from vu"/>
    <s v=",Screen quality is good.It's been a month I bought it still working fine.Two main negatives are1â€¢ It doesn't have default option to directly start on tata sky tv, we have to select hdmi option from input menu to select tata sky which one is plugged in.2â€¢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s v="https://m.media-amazon.com/images/I/41pdZIhY+gL._SY300_SX300_.jpg"/>
    <s v="https://www.amazon.in/VU-inches-GloLED-Google-55GloLED/dp/B0B9XLX8VR/ref=sr_1_121?qid=1672909130&amp;s=electronics&amp;sr=1-121"/>
    <n v="27001"/>
    <s v="YES"/>
    <s v="VU"/>
    <s v="Not Top Review"/>
    <s v="Not Trending"/>
    <m/>
    <m/>
    <m/>
    <m/>
  </r>
  <r>
    <s v="B08Y5KXR6Z"/>
    <s v="PTron Solero T241 2.4A Type-C Data &amp; Charging USB Cable, Made in India, 480Mbps Data Sync, Durable 1-Meter Long USB Cable for Type-C USB Devices for Charging Adapter (Black)"/>
    <x v="0"/>
    <n v="99"/>
    <n v="800"/>
    <n v="12.375"/>
    <n v="3.9"/>
    <n v="24871"/>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W/WEBP_402378-T2/images/I/51112ZRE-1L._SY88.jpg,Good,Nice product and useful product,-,Sturdy but does not support 33w charging"/>
    <s v="https://m.media-amazon.com/images/W/WEBP_402378-T2/images/I/41CB7sKZvCL._SX300_SY300_QL70_FMwebp_.jpg"/>
    <s v="https://www.amazon.in/Solero-T241-Charging-480Mbps-Durable/dp/B08Y5KXR6Z/ref=sr_1_122?qid=1672909130&amp;s=electronics&amp;sr=1-122"/>
    <n v="701"/>
    <s v="NO"/>
    <s v="PTron"/>
    <s v="Top Review"/>
    <s v="Trending"/>
    <m/>
    <m/>
    <m/>
    <m/>
  </r>
  <r>
    <s v="B09F6VHQXB"/>
    <s v="Croma 80 cm (32 Inches) HD Ready LED TV (CREL7369, Black) (2021 Model)"/>
    <x v="5"/>
    <n v="7390"/>
    <n v="20000"/>
    <n v="36.950000000000003"/>
    <n v="4.0999999999999996"/>
    <n v="2581"/>
    <s v="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
    <s v="AFCMYWUZMOK6KHPFLL4DTRV2KHWA,AEF55HUCR2L3DMBXVV4SGD55JKIQ,AGOYWHMRBO7PSZ7ZPV3UH243H6AA,AHJFTFOH2F6NXLGSEFSVCLQQLTZA,AG3TB7ROWWPT3OD5SN5ZVSBYZ2NA,AH5MDQC5CNEJHNNNCBFSXIDCO6RQ,AEU4DZ5TUTNBTJHIYUDYHWXTSNSQ,AEVV7FGCQH4N4HDNGHICKQHTMMRA"/>
    <s v="Ankit,Rishi Kapoor,Amazon Customer,Chandan Mahato,Sagar Raut,Placeholder,Tapas mitra,Jaya jadhav"/>
    <s v="RTFGWAX83AVMH,R20TA215T3VGHG,R16SIFXH9BMQT2,RKSB6RZJD7Y4B,R2455QTVQ8IHGK,R32JWEJRN39EQK,RCQRBHBTG5TBM,R1D0DZR0T2ZNBP"/>
    <s v="Good.,Low price &amp; value for money,Value for money,As per price ,product is excellent ðŸ‘Œ,The product is great but you might get scammed on Amazon,Very good ðŸ‘,Nice tv,Budget free"/>
    <s v="Middle class family ke liye kafi achha he, ameer log kripya doori banaye rakhen, or galat review dene se bachen.ðŸ˜¹ðŸ˜¹ðŸ˜¹,Sound quality is good ðŸ˜ŠðŸ˜Š,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
    <s v="https://m.media-amazon.com/images/I/41fruBt99gL._SX300_SY300_QL70_FMwebp_.jpg"/>
    <s v="https://www.amazon.in/Croma-Inches-Ready-CREL7369-Black/dp/B09F6VHQXB/ref=sr_1_123?qid=1672909130&amp;s=electronics&amp;sr=1-123"/>
    <n v="12610"/>
    <s v="NO"/>
    <s v="Croma"/>
    <s v="Not Top Review"/>
    <s v="Not Trending"/>
    <m/>
    <m/>
    <m/>
    <m/>
  </r>
  <r>
    <s v="B0974G5Q2Y"/>
    <s v="boAt Laptop, Smartphone Type-c A400 Male Data Cable (Carbon Black)"/>
    <x v="0"/>
    <n v="273.10000000000002"/>
    <n v="999"/>
    <n v="27.337337337337342"/>
    <n v="4.3"/>
    <n v="20850"/>
    <s v="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https://m.media-amazon.com/images/W/WEBP_402378-T2/images/I/41jk4zYjTsL._SX300_SY300_QL70_FMwebp_.jpg"/>
    <s v="https://www.amazon.in/boAt-Type-c-A400-Cable-Carbon/dp/B0974G5Q2Y/ref=sr_1_124?qid=1672909130&amp;s=electronics&amp;sr=1-124"/>
    <n v="725.9"/>
    <s v="NO"/>
    <s v="boAt"/>
    <s v="Top Review"/>
    <s v="Trending"/>
    <m/>
    <m/>
    <m/>
    <m/>
  </r>
  <r>
    <s v="B09YL9SN9B"/>
    <s v="LG 80 cm (32 inches) HD Ready Smart LED TV 32LQ576BPSA (Ceramic Black)"/>
    <x v="3"/>
    <n v="15990"/>
    <n v="23990"/>
    <n v="66.652771988328468"/>
    <n v="4.3"/>
    <n v="1035"/>
    <s v="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Î±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E4KODYP3MGRZS2JI6V7ZWVI5CHA,AEEETBDP73H6344UQ5FJSUBNR63A,AEHKKIS4WKMVCADF6Y3HMR5IRM7Q,AHQWAOSKNRUVK7GN5FZJL3UYLV2A,AFJDUYYD5BCY5PU522GYHMVIS4VQ,AFQRUDMIIMRA32Y3JBUQNWFREEUQ,AGSMSIDW4O7QLQGWYZQQMDHWGR4Q,AED3V5KQXHYOPY3IL2CUQITIZFHQ"/>
    <s v="Rishi V,Placeholder,Benoy M.,Kushagra Goyal,Kamlesh Chugh,Manjunath,Priyanka Mukherjee,Krishti jaswani"/>
    <s v="R2CS3O3RBOMTFP,R3H2SARN5OCYSA,R17IJUZWVYY9UP,R2BKMSGC49JIFQ,R3LM25KZJYPW7K,R3FXNMZ5WCRVBB,RQAJZR3HP1BF8,R1W0S8Y1MEZEOL"/>
    <s v="Good tv and features in this budget.,Genuine products,Offers a lot of functionality for 32 inch,Best Buy under Rs. 16000/-,A perfect TV for your room,Super ðŸ‘Œ ðŸ‘,Nice,It's amazing with this price 15.5K."/>
    <s v="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Ã—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
    <s v="https://m.media-amazon.com/images/W/WEBP_402378-T1/images/I/41WD+zBGibL._SY300_SX300_.jpg"/>
    <s v="https://www.amazon.in/LG-inches-Ready-32LQ576BPSA-Ceramic/dp/B09YL9SN9B/ref=sr_1_125?qid=1672909130&amp;s=electronics&amp;sr=1-125"/>
    <n v="8000"/>
    <s v="YES"/>
    <s v="LG"/>
    <s v="Not Top Review"/>
    <s v="Not Trending"/>
    <m/>
    <m/>
    <m/>
    <m/>
  </r>
  <r>
    <s v="B09RX1FK54"/>
    <s v="boAt Type C A750 Stress Resistant, Tangle-free, Sturdy Flat Cable with 6.5A Fast Charging &amp; 480Mbps Data Transmission, 10000+ Bends Lifespan and Extended 1.5m Length(Radiant Red)"/>
    <x v="0"/>
    <n v="399"/>
    <n v="999"/>
    <n v="39.93993993993994"/>
    <n v="4.0999999999999996"/>
    <n v="178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s v="RMEKYV7XWTWKV,R1PYVXH6MGUQLU,R3FUT08S34HBHW,R2X57Q7030Q9DG,REPXGC5R2LG85,R399JBQZ8JKDKC,R1N2RQSGT02EZJ,R1NGVE16U4ZUIR"/>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ðŸ‘ðŸ»,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s v="https://m.media-amazon.com/images/W/WEBP_402378-T1/images/I/41+3EsgcpzL._SY300_SX300_.jpg"/>
    <s v="https://www.amazon.in/boAt-A750-Resistant-Tangle-free-Transmission/dp/B09RX1FK54/ref=sr_1_126?qid=1672909130&amp;s=electronics&amp;sr=1-126"/>
    <n v="600"/>
    <s v="NO"/>
    <s v="boAt"/>
    <s v="Not Top Review"/>
    <s v="Not Trending"/>
    <m/>
    <m/>
    <m/>
    <m/>
  </r>
  <r>
    <s v="B09TT6BFDX"/>
    <s v="Cotbolt Silicone Protective Case Cover for LG an MR21GA Magic Remote Shockproof for LG Smart TV Remote 2021 Protective Skin Waterproof Anti Lost (Black) (Remote Not Included)"/>
    <x v="4"/>
    <n v="399"/>
    <n v="1999"/>
    <n v="19.959979989994999"/>
    <n v="4.5"/>
    <n v="505"/>
    <s v="Silicone protective cover is specially designed for LG Smart TV magic remotes of LG AN-MR21GA / LG AN-MR21GC ã€NOTE: REMOTE CONTROL NOT INCLUDEDã€‘|3 Meters Shockproof:Thicken layer silicone case protects against 3 meters highdrops accidental and adds grip to the remote. Adds more security for your LG AN-MR21GA Magic Remote remote from daily impact .|Protective Skin:Eco-friendly and durable silicone case materialï¼Œeffectively protects the skin of children, pregnant women and family members.|Full access to all buttons, ports and functions. Easy to install, just slide the LG AN-MR21GA / LG AN-MR21GC Remote into the case."/>
    <s v="AG47CSNDLDSLE7BQWBCUPL4IMBZQ,AERVJSFWEB7B63J46ZBDVGL4HEPA,AH7UKBIDDPO4XM2ZIT5IFSGEAIDA,AFVUB7JIZ754R5LHBFCOBLWFL67A,AF2XIRDLVIWFTUBDJMEWJOLB76OA,AFRLBEKPIN22S4K4PBHUJ5PQPI6A,AEMQUDDYUEXPRJ2C64I33YVVSQXA,AFHNMLRH3T77DAFEJ6UUIVBTMB3A"/>
    <s v="ravi,Raju,arun,Customer reviews,Anirban M.,Shaik B.,Ajish M Thomas,sudhir"/>
    <s v="R175A66P22YRW5,R1UO8F94EK9479,R10MKW1UG3KEPV,R1LK4Q221ZFEZJ,RIDD37MLHUPMC,R3PMLB832O0JFF,R2MQKPT7ABOBFJ,R26NZETS68YSC5"/>
    <s v="Good,Good,Nice Product,Good looking ðŸ‘Œ good protection for remote control,It's a very good cover..I liked it.,Good,Expensive,Nice"/>
    <s v="Good product,Good,Nice product, fits exactly.,Good product,Fantastic remote cover to buy. It fits the LG 2022 model's UQ80 as well...A very good product.,Done the job but value high.,Product isn't bad, but the rate is very Expensive.,Nice"/>
    <s v="https://m.media-amazon.com/images/W/WEBP_402378-T2/images/I/41dNwzNOc3L._SX300_SY300_QL70_FMwebp_.jpg"/>
    <s v="https://www.amazon.in/Cotbolt-Silicone-Protective-Shockproof-Waterproof/dp/B09TT6BFDX/ref=sr_1_127?qid=1672909130&amp;s=electronics&amp;sr=1-127"/>
    <n v="1600"/>
    <s v="NO"/>
    <s v="Cotbolt"/>
    <s v="Not Top Review"/>
    <s v="Not Trending"/>
    <m/>
    <m/>
    <m/>
    <m/>
  </r>
  <r>
    <s v="B09KH58JZR"/>
    <s v="Portronics Konnect L POR-1403 Fast Charging 3A Type-C Cable 1.2 Meter with Charge &amp; Sync Function for All Type-C Devices (White)"/>
    <x v="0"/>
    <n v="210"/>
    <n v="399"/>
    <n v="52.631578947368418"/>
    <n v="4.0999999999999996"/>
    <n v="1717"/>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
    <s v="AGNRJFR7GTAKNDLEQNVGQMRVURVQ,AGKFJL7J7K55WKEOE2PSU5WEXEAA,AFDHJS4AKUMVMWYEP5HW33C5NQHQ,AHA46ZPX4RCAEYAPE2XW7RQES5IA,AH4LJDHSBLPNJYLQGQ53EQ6DBVZA,AFHWTIWTNOD6HUF5VGHUIVQB3VKA,AGM6RW6V2RSFD5F6ILCN44YX4Y7Q,AHIMDVA5GYWGVLVSZBG3ZFVKF5VA"/>
    <s v="Rathod Lakhan,Manas Pawar,Gerald,SHIVAM PURE,SyedShoaib Afnan,Raj,Junaid shaikh,Suresh S"/>
    <s v="R306AVQBBWQ1YE,R2QUKWK9SVJK5Y,R1DC9LG4LVK25,R2AUE6YKA26YXZ,R390FSCLMOWBPU,R2HMOFBLHZ3014,R1U4128PGOJW3J,R1LB6DVEJPMA1Q"/>
    <s v="Fast charging cable,Good product,Don't buy,Excellent design and Material quality,  Amazing Charging speed,it support's fast charging and also support android auto for car,Good type c cable in less price,Fast charging not support,NOT A FAST CHARGING CABLE"/>
    <s v="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
    <s v="https://m.media-amazon.com/images/I/21rxGo3S7FL._SY445_SX342_QL70_FMwebp_.jpg"/>
    <s v="https://www.amazon.in/Portronics-Konnect-POR-1403-Charging-Function/dp/B09KH58JZR/ref=sr_1_129?qid=1672909130&amp;s=electronics&amp;sr=1-129"/>
    <n v="189"/>
    <s v="YES"/>
    <s v="Portronics"/>
    <s v="Not Top Review"/>
    <s v="Not Trending"/>
    <m/>
    <m/>
    <m/>
    <m/>
  </r>
  <r>
    <s v="B09DDCQFMT"/>
    <s v="Electvision Remote Control Compatible with Amazon Fire tv Stick (Pairing Manual Will be Back Side Remote Control)(P)"/>
    <x v="4"/>
    <n v="1299"/>
    <n v="1999"/>
    <n v="64.982491245622811"/>
    <n v="3.6"/>
    <n v="590"/>
    <s v="*Please match your previous remote before placing order. or for verification of remote contact our coustmer care 7738090464"/>
    <s v="AFYFQI7B55R5LXO2D3JPD6FBNUCA,AEE6KWTJSN7EKGJ2TWFZCA6EGWJA,AHTJBJPYGGEWZQWQT7QJT2DPN7ZQ,AG4ZEZKMSPQD52MAAXWEB2PVXJ2Q,AGLKEDKY645GZ33OFGXHPWWFLXOA,AHOTORDSGF2IWSGTMZVAX56B77IQ,AFSEUS2I77MEWPOCPW77EOU6Y62A,AF6SQCFVW3FHWWPMLKQXFO5N2SJQ"/>
    <s v="Anand Tiwari,Dr Emes Malsawma,Nishant k.,Amazon Customer,Divyang Jhala,SeeCot,Amos,Dr Rose Khan"/>
    <s v="R2OMPDR9UR512Z,R17E6HA16QAPSB,R1WWYE6UETR0U5,RTK0O34YU9CJW,R1TLCKD66VSYHG,RVSKWY5IP3JQB,R3R6UOU1IUUI8Z,RBHGRXXSWSZY0"/>
    <s v="Average,As good as original,expensive,Bought it in aug and by oct it is not working.will i get a refund or replacement,A useful compatible product.,Volume button doesn't work at all,Works.,Best Remote,Connect Very Well"/>
    <s v="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
    <s v="https://m.media-amazon.com/images/I/31sBb-2L8KL._SX300_SY300_QL70_FMwebp_.jpg"/>
    <s v="https://www.amazon.in/Electvision-Remote-Control-Compatible-Pairing/dp/B09DDCQFMT/ref=sr_1_130?qid=1672909130&amp;s=electronics&amp;sr=1-130"/>
    <n v="700"/>
    <s v="YES"/>
    <s v="Electvision"/>
    <s v="Not Top Review"/>
    <s v="Not Trending"/>
    <m/>
    <m/>
    <m/>
    <m/>
  </r>
  <r>
    <s v="B08RP2L2NL"/>
    <s v="King Shine Multi Retractable 3.0A Fast Charger Cord, Multiple Charging Cable 4Ft/1.2m 3-in-1 USB Charge Cord Compatible with Phone/Type C/Micro USB for All Android and iOS Smartphones (Random Colour)"/>
    <x v="0"/>
    <n v="347"/>
    <n v="999"/>
    <n v="34.734734734734737"/>
    <n v="3.5"/>
    <n v="1121"/>
    <s v="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
    <s v="AEZDBVRL3E3S2Q2C7LEY3TTQVVFA,AGASCT5TE6VHAHRFTOBANIS3CEIA,AFHGWFMHIMQWZDC7MDWA55EBUZEQ,AH5QCHOEUTDOJFO6UV2CGMZU5SUQ,AH47N5DDNXGCIUMG3NVONJ6SERZA,AF6N6OWYE2EZASDJCO4BOQD7AFIA,AFET7BHXMVHWJN5AS7AR3VHLW5ZA,AFZL3ATLXN5TG5KBUMLEY2ABSMWA"/>
    <s v="PARVEJ MALLICK,Akshay B,URMaddy,Raja Babu,Satish,kapil,Krish,Capt Rohit Das"/>
    <s v="R1B1J4358749FT,R1BF5SS2AD8WCT,R3M2ZIVIR8KIFB,R4FCBHSKL92PJ,R2XO77R7XKY30O,RS96LTGI8BWQ7,RKYSZQWYQIFBV,R284MA5RVLO6CF"/>
    <s v="Good,Not happy with this product.,ðŸ‘Quality,Not bad,good to charge at home, not in vehicles,Easy to store and use built in quality of plastic roll could have been better,Good,A useful device."/>
    <s v="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ðŸ‘Ž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
    <s v="https://m.media-amazon.com/images/W/WEBP_402378-T1/images/I/416GZEi9SuL._SX300_SY300_QL70_FMwebp_.jpg"/>
    <s v="https://www.amazon.in/Retractable-Multiple-Charging-Compatible-Smartphones/dp/B08RP2L2NL/ref=sr_1_131?qid=1672909130&amp;s=electronics&amp;sr=1-131"/>
    <n v="652"/>
    <s v="NO"/>
    <s v="King"/>
    <s v="Not Top Review"/>
    <s v="Not Trending"/>
    <m/>
    <m/>
    <m/>
    <m/>
  </r>
  <r>
    <s v="B0B4G2MWSB"/>
    <s v="Lapster 5 pin mini usb cable, usb b cable,camera cable usb2.0 for External HDDS/Card Readers/Camera etc."/>
    <x v="0"/>
    <n v="149"/>
    <n v="999"/>
    <n v="14.914914914914915"/>
    <n v="4"/>
    <n v="1313"/>
    <s v="-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s v="https://m.media-amazon.com/images/W/WEBP_402378-T1/images/I/41ipWb8mrKL._SX300_SY300_QL70_FMwebp_.jpg"/>
    <s v="https://www.amazon.in/Lapster-camera-usb2-0-External-Readers/dp/B0B4G2MWSB/ref=sr_1_132?qid=1672909130&amp;s=electronics&amp;sr=1-132"/>
    <n v="850"/>
    <s v="NO"/>
    <s v="Lapster"/>
    <s v="Not Top Review"/>
    <s v="Not Trending"/>
    <m/>
    <m/>
    <m/>
    <m/>
  </r>
  <r>
    <s v="B0B21C4BMX"/>
    <s v="Portronics Konnect Spydr 31 3-in-1 Multi Functional Cable with 3.0A Output, Tangle Resistant, 1.2M Length, Nylon Braided(Zebra)"/>
    <x v="0"/>
    <n v="228"/>
    <n v="899"/>
    <n v="25.361512791991103"/>
    <n v="3.8"/>
    <n v="132"/>
    <s v="3.0A Output|PVC + Nylon Braided|Tangle Resistant|1.2M Length"/>
    <s v="AH4LJDHSBLPNJYLQGQ53EQ6DBVZA,AF4BWMWZI7TTQY2YTE2HTHRB3NHQ,AGG22XY7PCKPZDT6352IVLL2H34A,AGTO2SOXJTD3K6T7WPUHCT6SUMKA,AF5CIA2LXA75JJFRVWLKGOLKZIHQ,AFVHCWF76EOX4NMKE2ZUU67CEOBQ,AGUZMT2E4HNC5VF25OWLAUF6KBGA,AE3GY55N5USCMWLS2JIO7CZFS5FQ"/>
    <s v="SyedShoaib Afnan,Deepak Gogia,stuartb4u,Ramanasai Rupanagudi Venkata,ABC Thiruvananthapuram,Aneesh Suresh,SunDeeP ChebrolU,harsh shah"/>
    <s v="R15R4BV0MI9SH1,R3L67FMAFHYG6H,R1GR1N3BCB3VVZ,R1E0GBU7BQ6CSV,R28IGDF71QMQZO,R3NFH3J30CCSO9,R3VCM9XQOZO7IX,RD2MZ0Y1MQGF2"/>
    <s v="its not for fast charging as per my use and this don't support in car for android auto.,Great,Can be used as spare in an emergency.,Good,good for car drives,Not worth Doesn't charge,Good one from portronics,Excellent cable"/>
    <s v="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ðŸ‘Œ ðŸ‘.,Product is superb, Cable is durable and thick nylon string is used.3 pins are most useful.My 5000 mah mobile battery can charge in 2 hrs fully. Other devices can charge early.While charging no device's are hitting."/>
    <s v="https://m.media-amazon.com/images/I/41LCWn4aUHL._SX300_SY300_QL70_FMwebp_.jpg"/>
    <s v="https://www.amazon.in/Portronics-Konnect-Functional-Resistant-Braided/dp/B0B21C4BMX/ref=sr_1_133?qid=1672909130&amp;s=electronics&amp;sr=1-133"/>
    <n v="671"/>
    <s v="NO"/>
    <s v="Portronics"/>
    <s v="Not Top Review"/>
    <s v="Not Trending"/>
    <m/>
    <m/>
    <m/>
    <m/>
  </r>
  <r>
    <s v="B084MZXJNK"/>
    <s v="Belkin Apple Certified Lightning To Type C Cable, Tough Unbreakable Braided Fast Charging For Iphone, Ipad, Air Pods, 3.3 Feet (1 Meters)    White"/>
    <x v="0"/>
    <n v="1599"/>
    <n v="1999"/>
    <n v="79.989994997498741"/>
    <n v="4.4000000000000004"/>
    <n v="1951"/>
    <s v="Charges Usb-Pd Enabled Iphones/Ipads From Zero To 50% When Paired With 18W Or Higher Usb-C Charger"/>
    <s v="AE2JTMRKTUOIVIZWS2WDGTMNTU4Q,AF4QXCB32VC2DVE7O3DGFNQVFFNQ,AGAFYHMPFGVPR3MOS4QAZLAWPW3A,AGNNWLEF6V57TKIFJM7SWHNFAIQQ,AFVIPOPKMOCVCX3CMXUJHMWDIMGA,AH6MFUU725GG4KA3XTALSTU2ILHA,AGQYTSKE2UBYARZYRBADQMX6BJPQ,AG7F66F724JZ2HIJQY7NOU5M5D2Q"/>
    <s v="Ganesh,P P.,anas,Dr G S Santosh,Amit Benwal,jaswant sai,Vinod Gahlot,Piyush Handa"/>
    <s v="R23AXPPZ5G7J6Q,R2U7YYESQ3433I,RMUJQEHAD3JV3,R1SFABVO7E4KZO,R2DFBJB0TJUK4H,R1A0YQ72E7P6KT,R3AXDDTW3B5UGJ,R3F3ZASCS3C7S3"/>
    <s v="Perfect product,Better than the original cable,Better then original,Good,The Very Best,Works absolutely fine,Charging is very slow.,Best Product"/>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s v="https://m.media-amazon.com/images/W/WEBP_402378-T2/images/I/31fQdrBOMvL._SY445_SX342_QL70_FMwebp_.jpg"/>
    <s v="https://www.amazon.in/Belkin-Lightning-Unbreakable-Braided-Charging/dp/B084MZXJNK/ref=sr_1_134?qid=1672909130&amp;s=electronics&amp;sr=1-134"/>
    <n v="400"/>
    <s v="YES"/>
    <s v="Belkin"/>
    <s v="Not Top Review"/>
    <s v="Not Trending"/>
    <m/>
    <m/>
    <m/>
    <m/>
  </r>
  <r>
    <s v="B0BHZCNC4P"/>
    <s v="Remote Control Compatible for Amazon Fire Tv Stick Remote Control [ 3rd Gen ](Not Compatible for Fire TV Edition Smart TV) from basesailor"/>
    <x v="4"/>
    <n v="1499"/>
    <n v="3999"/>
    <n v="37.484371092773195"/>
    <n v="3.7"/>
    <n v="37"/>
    <s v="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
    <s v="AHY3QEA3CVS57POB64VVMQSPHHHA,AG633F2HW3BKLPJU3JCTLLLHWBHQ,AFU64BXF4ADZXV2SSZXAAAVLB7OQ,AFXDOEANKNDY342TWIUJUYEU55IQ,AEI5OOS434KUVK3SPKYEZMBJUB5A,AERD56GM7L442X34ICEOKG44MK2A,AFH5RGXHECG6OFJEKVIAUWKFYU2Q,AHOEADKKYXTHETSA2WOA6N4MQEVA"/>
    <s v="Abhishek Shode,Mahendra,Vishal M,Amazon Customer,PUNEET SOOD,Jasmeet,Rahul dubey,Lisha Dsouza"/>
    <s v="R2RC9IQ0X5NHFU,ROE0YIUOFNATH,R1UUDX7FZOB74Y,R3HADV1CIZ9873,R3AD7NBWNZ4BF6,R2SFOHTIKJWFAA,R1NXPLBQC25OFZ,R1SNHI5TU1ORFH"/>
    <s v="Some buttons not working in first week of purchase,Good,4,Must buy product,Quality of product is wonderful,Very bad experience as I have received a working remove and not being able to return it,Orignal product,Good product and good customer service"/>
    <s v="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à¤à¤• à¤¦à¤® à¤®à¤¸à¥à¤¤ à¤šà¤²à¤°à¤¹à¤¾ à¤¹à¥ˆ,https://m.media-amazon.com/images/I/61QADVOkXnL._SY88.jpg"/>
    <s v="https://m.media-amazon.com/images/I/31-J+oOnb8L._SY300_SX300_.jpg"/>
    <s v="https://www.amazon.in/Remote-Control-Compatible-Amazon-basesailor/dp/B0BHZCNC4P/ref=sr_1_135?qid=1672909130&amp;s=electronics&amp;sr=1-135"/>
    <n v="2500"/>
    <s v="NO"/>
    <s v="Remote"/>
    <s v="Not Top Review"/>
    <s v="Not Trending"/>
    <m/>
    <m/>
    <m/>
    <m/>
  </r>
  <r>
    <s v="B0B16KD737"/>
    <s v="VW 80 cm (32 inches) Playwall Frameless Series HD Ready Android Smart LED TV VW3251 (Black)"/>
    <x v="3"/>
    <n v="8499"/>
    <n v="15999"/>
    <n v="53.122070129383083"/>
    <n v="4.3"/>
    <n v="592"/>
    <s v="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KTEC7ZVRWNAA66KB3V5REUQG6A,AFMYMI6FWPFSDK7KXBHB2D7555OA,AEZTUFS2XNNKJ5ZCNRLE5JWWI4PQ,AGVZ57S4TZDMQTXR67SMTWQOOKRA,AEJWYKZND5DTQQYR26RKWY5FWTOQ,AGBUVENL47YJ3NJFQJS2MKZC7NKA,AFI3EFAYZRL5L5TQXRQBQKWJQJTQ,AEQWP6WIVLFP2L3MSAWW3RENW3XQ"/>
    <s v="Denzil Varghese,Amazon Customer,Placeholder,Anil More,Rajesh,Mostafir Molla,mohit singh,Suresh rankhambe"/>
    <s v="R6H0LMQOYOUPR,RNP5KTHVIELH4,RQSOPFFP2W9UH,R28G1GQ4YWOYOX,R1ASISF519P4CO,R3VF5DEKULWSKF,RLQPU8GARVD9A,R5A7COKUGSUIQ"/>
    <s v="Value for money!! But don't expect Flagship quality.,Good,Good product,Good,God,Value for money,Nice product,Youtub is slow but all perform best"/>
    <s v="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ðŸ‘ðŸ»"/>
    <s v="https://m.media-amazon.com/images/I/41P2TNMG-hL._SY300_SX300_QL70_FMwebp_.jpg"/>
    <s v="https://www.amazon.in/VW-Playwall-Frameless-Android-VW3251/dp/B0B16KD737/ref=sr_1_136?qid=1672909130&amp;s=electronics&amp;sr=1-136"/>
    <n v="7500"/>
    <s v="YES"/>
    <s v="VW"/>
    <s v="Not Top Review"/>
    <s v="Not Trending"/>
    <m/>
    <m/>
    <m/>
    <m/>
  </r>
  <r>
    <s v="B099K9ZX65"/>
    <s v="Hisense 108 cm (43 inches) 4K Ultra HD Smart Certified Android LED TV 43A6GE (Black)"/>
    <x v="3"/>
    <n v="20990"/>
    <n v="44990"/>
    <n v="46.654812180484548"/>
    <n v="4.0999999999999996"/>
    <n v="1259"/>
    <s v="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FP334GQV3WBH6XJIX5VITMYOH2A,AHAIKXSSOQ7R5GBPVSBR6VE72QVQ,AHTSXQI7JAQVYVVQE6DK4B2EJSPQ,AH3DODDCISNEXGUHYV4MRDQ3H36Q,AFNNLWHF3B35C5XQN3Y6T77GIJFQ,AHN73IF2MNKIJ2MEMND5ODN7XDFA,AGG44FGU5A2RZMRCILNFIV6SCYDA,AHFQGP45QKIEFKYOCYUH4DP63XGQ"/>
    <s v="Ravi Naresh,anup,Chinmay Bapusaheb Gayake,Hetal,Mageshwaran,Eswar,Gaddam Srinivas,Gautam Jethwa"/>
    <s v="R1Z33CAT0B5EQM,R38KPAP35GXYOK,R26YGSNK20I13P,R2LRI9HDQ8EDA4,R1GGE338ZSBHFP,R195Z8O5JXM9OY,R11CX4EPU303P9,R27JZDVM9VS7Y5"/>
    <s v="Hisense Vivid 4K TV Initial Impressions,Picture quality,Best in class Audio &amp; picture quality,Good products,Amazing,Good,Good product,Good size for small leaving room of 18'*9'6&quot; ,sound quality is also good for small leaving room."/>
    <s v="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
    <s v="https://m.media-amazon.com/images/I/51Pu9zNUbtL._SY300_SX300_QL70_FMwebp_.jpg"/>
    <s v="https://www.amazon.in/Hisense-inches-Certified-Android-43A6GE/dp/B099K9ZX65/ref=sr_1_137?qid=1672909130&amp;s=electronics&amp;sr=1-137"/>
    <n v="24000"/>
    <s v="NO"/>
    <s v="Hisense"/>
    <s v="Not Top Review"/>
    <s v="Not Trending"/>
    <m/>
    <m/>
    <m/>
    <m/>
  </r>
  <r>
    <s v="B08Y55LPBF"/>
    <s v="Redmi 126 cm (50 inches) 4K Ultra HD Android Smart LED TV X50 | L50M6-RA (Black)"/>
    <x v="3"/>
    <n v="32999"/>
    <n v="44999"/>
    <n v="73.332740727571718"/>
    <n v="4.2"/>
    <n v="45238"/>
    <s v="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â€™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â€™s good and value for money,Amazing pic and sound quality. 4K quality at this price. It's really good ."/>
    <s v="https://m.media-amazon.com/images/I/41Om+JyC4iL._SX300_SY300_.jpg"/>
    <s v="https://www.amazon.in/Redmi-inches-Ultra-Android-L50M6-RA/dp/B08Y55LPBF/ref=sr_1_138?qid=1672909130&amp;s=electronics&amp;sr=1-138"/>
    <n v="12000"/>
    <s v="YES"/>
    <s v="Redmi"/>
    <s v="Top Review"/>
    <s v="Trending"/>
    <m/>
    <m/>
    <m/>
    <m/>
  </r>
  <r>
    <s v="B015OW3M1W"/>
    <s v="AmazonBasics 6-Feet DisplayPort (not USB port) to HDMI Cable Black"/>
    <x v="2"/>
    <n v="799"/>
    <n v="1700"/>
    <n v="47"/>
    <n v="4.0999999999999996"/>
    <n v="28638"/>
    <s v="DisplayPort male to HDMI male cable allows you to connect a DisplayPort output to an HDMI input|Connect your TV, projector or monitor; Not compatible with a USB port|Allows both the video and audio signals to transmit over a single cable|1 year limited warranty"/>
    <s v="AGLZUIR2UEQJFHZ6KGUGFYPYINNQ,AERVECDPABKJA75A3HLMML7JAQMQ,AEPQHZHEBKKLM6Q7IKBZNILWVCBA,AEXRU5ZQWDY2IGNVAFOF4UJQ6JQQ,AFBB545QU2N2BJW3PGXCROIDXIIQ,AEFANDDI6JRPXAGKHLQH2TV6A53A,AEA6472BE7C24EQJU3GKJNILU27A,AE2PQX6JEE6UW7QB6SNEYP3TAXLQ"/>
    <s v="Ranjeet Singh,Placeholder,Niranjan V Jayaram,Amazon Customer,Amazon Customer,Sudhanshu Shekhar Tripathy,Ac3Connor,Neeraj K."/>
    <s v="R1O6L77S7X03S7,R2714TT5OK4DYJ,R2DVBD9OKCAEB5,R1TDHOL1G54W34,R1PL89R0J82DJV,R3JN6JLZWEUALK,R1G925OR87GNKK,R2K0I7QPBWG1D"/>
    <s v="Worth Buying,Good one!!,Very nice seller service.,Nice cable,Nice product ðŸ‘,Does not work universally for all devices,so far good can be a bit lower,It's a good product you can buy and trust."/>
    <s v="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
    <s v="https://m.media-amazon.com/images/I/41F6ukNxcCL._SX300_SY300_QL70_FMwebp_.jpg"/>
    <s v="https://www.amazon.in/AmazonBasics-6-Feet-DisplayPort-port-Cable/dp/B015OW3M1W/ref=sr_1_140?qid=1672909130&amp;s=electronics&amp;sr=1-140"/>
    <n v="901"/>
    <s v="NO"/>
    <s v="AmazonBasics"/>
    <s v="Top Review"/>
    <s v="Trending"/>
    <m/>
    <m/>
    <m/>
    <m/>
  </r>
  <r>
    <s v="B01D5H8ZI8"/>
    <s v="AmazonBasics 3 Feet High Speed HDMI Male to Female 2.0 Extension Cable"/>
    <x v="2"/>
    <n v="229"/>
    <n v="595"/>
    <n v="38.487394957983199"/>
    <n v="4.3"/>
    <n v="12835"/>
    <s v="Supports full 1080p HD viewing with digital transfer at rates up to 102Gbps - for excellent picture quality|24k gold plated connectors with braided cable core to further enhance picture quality|1 year limited warranty"/>
    <s v="AFJXTHVSM4WSXPKINO6S6L4OI5CA,AFCTBE5IW6HOJ2ENFG5WZZNRBVJQ,AEQ5OVCZQLS52SKPGHUA2X3GJIYQ,AFVPAVVA7NTHCLGMLLSGV56WS42Q,AH44VG4ASUF7HIFZHFM6WAI4GNQA,AFCOZOXOMZ4PVEU323VFOLNOT6YA,AF2JRH2ISLR6MYBFP37T3NWBIMHQ,AFH2YOAAGY2IP4U62G4VZ6ABXJLQ"/>
    <s v="Amazon Customer,Jagmeet singh,Anil Sethi,Dev singh,Pankaj Jain,Haridass d.,Mohanram Baskaran,SDev"/>
    <s v="R9PTPIYPJWRIL,R8LD3TIJ6NJ6U,R1T72BEQOOS87D,R1WE2LG38IKMZL,R8K3FFKBEQUL8,REYYFWWGQT2H1,R2HU2LG1GPCLZ8,R2FQGWWXRQC54V"/>
    <s v="Good product,Hdmi cable,Nice,Do buy without any doubt,Working as expected,Thanks Amazon for its premium choice,Good product,Works well and good quality"/>
    <s v="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â€™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
    <s v="https://m.media-amazon.com/images/I/41Rg-JkRGgL._SY300_SX300_QL70_FMwebp_.jpg"/>
    <s v="https://www.amazon.in/AmazonBasics-Speed-Female-Extension-Cable/dp/B01D5H8ZI8/ref=sr_1_141?qid=1672909130&amp;s=electronics&amp;sr=1-141"/>
    <n v="366"/>
    <s v="NO"/>
    <s v="AmazonBasics"/>
    <s v="Not Top Review"/>
    <s v="Not Trending"/>
    <m/>
    <m/>
    <m/>
    <m/>
  </r>
  <r>
    <s v="B09X1M3DHX"/>
    <s v="iFFALCON 80 cm (32 inches) HD Ready Smart LED TVÂ 32F53 (Black)"/>
    <x v="3"/>
    <n v="9999"/>
    <n v="27990"/>
    <n v="35.723472668810288"/>
    <n v="4.2"/>
    <n v="1269"/>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
    <s v="AF3IXM2LI57OSMIOBF55GYWRIYKA,AHDY3KBEOCPCYVEOYWZEYYPHAMUA,AFABWJZ3775SMVWMSWGYY4DDN6WQ,AF74JR6NGSLT6D6ZFPER3HOIV3KA,AHLGDWS4WYSZUEJTU2Y67QSUHV6A,AHX37NMZHULN3JJW4ULDOJ2RWYUA,AEVVZCUP5D2P4FWGD3AOPDGJJY4A,AG3NMRPAMYUG6GWM4J2RLJHFIBVQ"/>
    <s v="giribabu,Dhuna Charan Dalai.,RCLJ,Arun Gowda,pradeep,vishnu lal,Sagar C,balakrishna"/>
    <s v="R148TZG032T23O,R3NNEPKX2Y3RFA,R28AX5SR6R1EGR,R2CWMUCMP4HSPD,R1NMPVJYSJ118G,R1RPVBVR6TBTIP,RAZHKBDIIJ0NH,R248RAUMOHV8PU"/>
    <s v="IFalcon 32inch smart TV,It's good,Good in Smart TV,Better,Smart android tv,Value for money,Meet expectations,Nice product ."/>
    <s v="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ðŸ‘ðŸ‘ðŸ‘,Value for money product is ok as per price,Good picture quality, sound as well"/>
    <s v="https://m.media-amazon.com/images/I/51O93lUTxtL._SY300_SX300_QL70_FMwebp_.jpg"/>
    <s v="https://www.amazon.in/iFFALCON-inches-Ready-Smart-TV-32F53/dp/B09X1M3DHX/ref=sr_1_142?qid=1672909130&amp;s=electronics&amp;sr=1-142"/>
    <n v="17991"/>
    <s v="NO"/>
    <s v="iFFALCON"/>
    <s v="Not Top Review"/>
    <s v="Not Trending"/>
    <m/>
    <m/>
    <m/>
    <m/>
  </r>
  <r>
    <s v="B09MM6P76N"/>
    <s v="7SEVENÂ® Compatible Lg Smart Tv Remote Suitable for Any LG LED OLED LCD UHD Plasma Android Television and AKB75095303 replacement of Original Lg Tv Remote Control"/>
    <x v="4"/>
    <n v="349"/>
    <n v="599"/>
    <n v="58.263772954924875"/>
    <n v="4.2"/>
    <n v="284"/>
    <s v="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
    <s v="AFQW4AC4GLYGQC4MXQWMGJM2FWRA,AGLLHPCKRL6U2U6U5XXMJ4V6ANHQ,AE5S2QIJPXDUQT54XGJVGPQJOTSA,AGBA37OJDBIONSXA6OYI5TCIQSUQ,AHZNT25EKPGFYYUQOSYG7E5M7WRQ,AHDNBCY5WEIZQ2ETHEL72TPHNGVQ,AG42FZDSEYZOQV7FJMK7BTG3Z2BQ,AE3EGIT22MVVMLV2BZBQAURWSF2Q"/>
    <s v="Swapnil N,Abhishek Maji,Dinesh B.,Sangeet,George George,B R.k,Tom,Amazon Customer"/>
    <s v="R13ILSZ9UIVWZM,R3U8Q4IBUKCLZV,R3350GX4GSKBOU,R22N3TMJEOR2L9,RFGESZVO4TD3R,RBWH0KVFX695F,R19SVOH9M0O5AZ,R81UJPCPDBR41"/>
    <s v="Works for LG 4K LED,Awesome product,Good copy Remote,This remote works!!! A relief!,Good replacement for the original remote control,Timely helped me for my TV,It will work(for meðŸ˜Š),Just works"/>
    <s v="My LG smart 4K TVâ€™s magic remote went kaput and since LGâ€™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
    <s v="https://m.media-amazon.com/images/I/31Bfu6liMWL._SX300_SY300_QL70_FMwebp_.jpg"/>
    <s v="https://www.amazon.in/7SEVENTM-Universal-Replacement-Original-AKB75095303/dp/B09MM6P76N/ref=sr_1_143?qid=1672909130&amp;s=electronics&amp;sr=1-143"/>
    <n v="250"/>
    <s v="YES"/>
    <s v="7SEVENÂ®"/>
    <s v="Not Top Review"/>
    <s v="Not Trending"/>
    <m/>
    <m/>
    <m/>
    <m/>
  </r>
  <r>
    <s v="B01D5H8LDM"/>
    <s v="AmazonBasics 3.5mm to 2-Male RCA Adapter Cable For Tablet, Smartphone (Black, 15 feet)"/>
    <x v="7"/>
    <n v="489"/>
    <n v="1200"/>
    <n v="40.75"/>
    <n v="4.4000000000000004"/>
    <n v="69538"/>
    <s v="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
    <s v="AEPML5IRZNUCCZNZDPAXESOPY6OA,AGFWXRZUB5TYEIPWSULPTK7LHSYA,AFUYCL7FL7ZSW4J7EI5DHXNR7NSQ,AEMQ4TSBHCLS2GHF4C4K3CHKM6QA,AENDL564LHLXLMAUI3U3D6KV5R5A,AEHF7TORHRTMJOSTX2KYEILWRDEQ,AFL6MZDS6GWY7546AYCY3Q5L636A,AFV56MGUGR7UTIGTA35IS5TUVXHA"/>
    <s v="Madhu Sudan Rankawat,Jegatheeswari,Jawahar Barve,SHIV SUNDAR,vinoth kumar G,EPIC,Amit,Navonil Dey"/>
    <s v="R1G81NIXTA4Q20,RZWZCWS5OSBP1,R2W1MPYI9H8S4T,R3MNP5J7S2T1YC,R9I0QZ1U8YU92,R226UNRVT8C1UE,R7A4EU8NKCTXI,R3KLYYUBC7THAD"/>
    <s v="Solid and quality material,Good product, everything good to buy,Clear and Cristal clear sound,Good,Super,Value for money,Good cable but over priced,Decent quality and 4.6M long"/>
    <s v="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
    <s v="https://m.media-amazon.com/images/I/513rqzxlDpL._SX300_SY300_QL70_FMwebp_.jpg"/>
    <s v="https://www.amazon.in/AmazonBasics-3-5mm-2-Male-Adapter-cable/dp/B01D5H8LDM/ref=sr_1_144?qid=1672909130&amp;s=electronics&amp;sr=1-144"/>
    <n v="711"/>
    <s v="NO"/>
    <s v="AmazonBasics"/>
    <s v="Top Review"/>
    <s v="Trending"/>
    <m/>
    <m/>
    <m/>
    <m/>
  </r>
  <r>
    <s v="B0B1YY6JJL"/>
    <s v="Acer 109 cm (43 inches) I Series 4K Ultra HD Android Smart LED TV AR43AR2851UDFL (Black)"/>
    <x v="3"/>
    <n v="23999"/>
    <n v="34990"/>
    <n v="68.588168048013713"/>
    <n v="4.3"/>
    <n v="4703"/>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â‚¹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1/images/I/417QOjrqyBL._SY300_SX300_QL70_FMwebp_.jpg"/>
    <s v="https://www.amazon.in/Acer-inches-Ultra-Android-AR43AR2851UDFL/dp/B0B1YY6JJL/ref=sr_1_146?qid=1672909131&amp;s=electronics&amp;sr=1-146"/>
    <n v="10991"/>
    <s v="YES"/>
    <s v="Acer"/>
    <s v="Not Top Review"/>
    <s v="Not Trending"/>
    <m/>
    <m/>
    <m/>
    <m/>
  </r>
  <r>
    <s v="B09QGZM8QB"/>
    <s v="Wayona Usb Type C 65W 6Ft/2M Long Fast Charging Cable Compatible For Samsung S22 S20 Fe S21 Ultra A33 A53 A01 A73 A70 A51 M33 M53 M51 M31(2M, Black)"/>
    <x v="0"/>
    <n v="399"/>
    <n v="999"/>
    <n v="39.93993993993994"/>
    <n v="4.3"/>
    <n v="2806"/>
    <s v="ã€NOTE before purchaseã€‘: This is a USB C to USB C cable, which means it has the same USB C plug on both ends, please be aware that this is not a USB C to USB A cable. Besides, you may need a USB C wall charger to charge your device.|ã€65W High Speed Chargingã€‘: Output power up to 20V 3.25A, which is ensured by high-speed safe charging, and the USB 2.0 supports data transfer speed can reach 40~60MB/S (480Mbps). NOTE: This product DO NOT support video output and monitor connection.|ã€Compatibility Listã€‘: This USB C to USB C 2M/6ft cable compatible with Samsung Galaxy S21 S21+ / S20 S20+ S20 Ultra Note10/Note 10 Plus,S20, S21 Ultra, iPad Air 2020 10.9â€˜â€™ (Gen 4), iPad Pro 12.9'' Gen3 (2018) , iPad Pro 11'' (2018), Nexus 6P/5X , Compatible with Macbook with the original charger (View Product Description for details)|ã€Military grade materialã€‘: Strong military fiber, the most flexible, powerful and durable material, makes tensile force increased by 200%. Special Strain Relief design, can bear 10000+ bending test. Premium Aluminum housing makes the cable more durable|ã€Quick/Fast Charging ã€‘: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I/41Rd-jDNOmL._SY445_SX342_QL70_FMwebp_.jpg"/>
    <s v="https://www.amazon.in/Wayona-Charging-Cable-Compatible-Samsung/dp/B09QGZM8QB/ref=sr_1_149?qid=1672909131&amp;s=electronics&amp;sr=1-149"/>
    <n v="600"/>
    <s v="NO"/>
    <s v="Wayona"/>
    <s v="Not Top Review"/>
    <s v="Not Trending"/>
    <m/>
    <m/>
    <m/>
    <m/>
  </r>
  <r>
    <s v="B08L4SBJRY"/>
    <s v="Saifsmart Outlet Wall Mount Hanger Holder for Dot 3rd Gen, Compact Bracket Case Plug and Built-in Cable Management for Kitchen Bathroom, Bedroom (Black)"/>
    <x v="8"/>
    <n v="349"/>
    <n v="1299"/>
    <n v="26.866820631254811"/>
    <n v="4"/>
    <n v="3295"/>
    <s v="Hand Free"/>
    <s v="AFEQNJUAIGTASKXSGSUUOTDMOMDQ,AHLF25KDQCPPRDIZCBICU5XG7ECQ,AF3JF6J5KVUCB7KOGLU6Z3OE4O6A,AGMLLOV22EXPBNLF6VLGFTSABHHA,AHHHCRWKGCWA2BR7WNSBRHPS24JA,AHXCS37DGQHLE7RFQHFYPWGXZICQ,AE4W5ONOAXFJGV2L3AE72XWKSUKA,AFY34GSLURN6WLMJGFOGI5R2B6LA"/>
    <s v="Arun,Shailendra,SHIVA PALTHI,Harish Rao,Sushant Shukla,Jay Jayesh Chheda,Shivani Chande,Kindle Customer"/>
    <s v="R375X8JYM7319I,RJ5U2OT67JPML,R1CENO6ESG485Z,RBKGVCEB3S8C2,R2ISR7TBORKI9B,R33BQQEDDFKSME,R2CEQPEZJ0VDR2,RX593R5637QHH"/>
    <s v="Good Quality but cheap color,Good product ,at this price,Good product,à¤…à¤šà¥à¤›à¤¾ à¤¹à¥ˆà¥¤,Nice product with finishing issues,Perfect Gen 3 Echo Dot Holder,Happy,Your power outlet has to bear the weight"/>
    <s v="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
    <s v="https://m.media-amazon.com/images/W/WEBP_402378-T2/images/I/41-AORr2udL._SX300_SY300_QL70_FMwebp_.jpg"/>
    <s v="https://www.amazon.in/SAIFSMART-Compact-Bracket-Management-Bathroom/dp/B08L4SBJRY/ref=sr_1_150?qid=1672909131&amp;s=electronics&amp;sr=1-150"/>
    <n v="950"/>
    <s v="NO"/>
    <s v="Saifsmart"/>
    <s v="Not Top Review"/>
    <s v="Not Trending"/>
    <m/>
    <m/>
    <m/>
    <m/>
  </r>
  <r>
    <s v="B09X79PP8F"/>
    <s v="MI 2-in-1 USB Type C Cable (Micro USB to Type C) 30cm for Smartphone, Headphone, Laptop (White)"/>
    <x v="0"/>
    <n v="179"/>
    <n v="299"/>
    <n v="59.866220735785959"/>
    <n v="3.9"/>
    <n v="81"/>
    <s v="Fast Charging and Data Transfer|High Quality Design"/>
    <s v="AEDMOT4JJAD7UCEFLEA76Y526CGQ,AHEXPGZ2QS4MXA5LDPULZPVLYBSA,AGZXI6YFQBL7Y6ZH4JOLRETHVDYQ,AEHFMY2XIP7P3MZV6KHQVLCFKWBQ,AGXW34DAO3AACVXOXNHT66PCBGQQ,AH2MVSVVA6YZM7U4DBKDG2XBZM5Q,AG5LI22SGAIXYZAJXUDGHUQXIKOA,AGQEYE3ZA7VXHMGDQLZM3VL7DNZQ"/>
    <s v="Amazon Customer,Amrit V.,Mahender singh,pala pothuraju,Kishan Patel,Amazon Customer,Amazon Customer,vikram gaikwad"/>
    <s v="R3HWZS22FT40ZO,R2AEYDZRIEO82E,R8M1T6I3PDMWQ,R2KCCRTIUFD9WT,R2M9YHXLQ6FXFA,R159MVF48WN5LH,R1OZ6VY8C0AKZB,RARR0KXLZMJXS"/>
    <s v="Very useful,Good Product,Good,Very very short wire,Good quality, suitable to use with Powerbank,Great,Not satisfactory,bad not use no working usb cebels no replec prodacts"/>
    <s v="The 2 in 1 charger is very much useful as there are still people who uses micro usb as well as c,Nice cable ðŸ‘ŒðŸ¼  2 in 1 , budget product and durable,Good,I am not satisfied ðŸ™ˆ,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
    <s v="https://m.media-amazon.com/images/I/21fnxCjCF1L._SX300_SY300_QL70_FMwebp_.jpg"/>
    <s v="https://www.amazon.in/USB-Cable-Micro-Type-30cm/dp/B09X79PP8F/ref=sr_1_151?qid=1672909131&amp;s=electronics&amp;sr=1-151"/>
    <n v="120"/>
    <s v="YES"/>
    <s v="MI"/>
    <s v="Not Top Review"/>
    <s v="Not Trending"/>
    <m/>
    <m/>
    <m/>
    <m/>
  </r>
  <r>
    <s v="B082T6GVG9"/>
    <s v="AmazonBasics New Release ABS USB-A to Lightning Cable Cord, Fast Charging MFi Certified Charger for Apple iPhone, iPad Tablet (3-Ft, White)"/>
    <x v="0"/>
    <n v="689"/>
    <n v="1500"/>
    <n v="45.93333333333333"/>
    <n v="4.2"/>
    <n v="42301"/>
    <s v="Added Protection: An Additional Layer Of Protection Has Been Added To The Lightning And Usb Ends To Improve Durability And Reduce Fraying;"/>
    <s v="AH4BURHCF5UQFZR4VJQXBEQCTYVQ,AGSJLPK6HU2FB4HII64NQ3OYFFFA,AGG75KFRXNLCYVRAPA6D4ZBNTNSA,AFMMETRQBRCB7WX5QNQXV6J3TR5A,AHUADIC4LFJHXZK3ZUCM5GZHP7NA,AHJCBBMUJWQGUJTT477TQ75ZTYNQ,AE2SWHFUXPXFJLITBNYV5YGTI5LQ,AEL77P6YFP7P7EZVBDU63TUTGKMQ"/>
    <s v="Ranjith,Amazon Customer,Rajneesh s vaid,Heera,Bavanbir Singh,Kiran Kumar SS,Vanshik Kamboj,Unknown"/>
    <s v="RLWAYTZH1YOFR,R3IOG04KDBKXTQ,R35LSY4BN61KLY,R2G97CU5VMMLET,R221NM5M3SY0PW,R112AEM8D2X3S7,R3VM7P3773KRV,R3VUA0WWCNQK33"/>
    <s v="Sturdy and good quality,Small cable, works fine,Average,Good one,It affects iPhonesâ€™ battery health,Did not like,awesome product,Good"/>
    <s v="https://m.media-amazon.com/images/I/71SaXlf9TZL._SY88.jpg,Small cable otherwise good,,I like the product.,Quality is good but after a month immediately I lose 9% of battery health so thatâ€™s why I stop using it,Not sturdy, cable will break in just weeks,i suggest this product,Nice"/>
    <s v="https://m.media-amazon.com/images/I/31R8-XSK40L._SX342_SY445_QL70_FMwebp_.jpg"/>
    <s v="https://www.amazon.in/AmazonBasics-Lightning-USB-Cable-Certified/dp/B082T6GVG9/ref=sr_1_153?qid=1672909131&amp;s=electronics&amp;sr=1-153"/>
    <n v="811"/>
    <s v="NO"/>
    <s v="AmazonBasics"/>
    <s v="Top Review"/>
    <s v="Trending"/>
    <m/>
    <m/>
    <m/>
    <m/>
  </r>
  <r>
    <s v="B0B3XY5YT4"/>
    <s v="LG 108 cm (43 inches) 4K Ultra HD Smart LED TV 43UQ7500PSF (Ceramic Black)"/>
    <x v="3"/>
    <n v="30990"/>
    <n v="49990"/>
    <n v="61.992398479695943"/>
    <n v="4.3"/>
    <n v="1376"/>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Î±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FCWL3MX7BP2ZUDD37MEAENZDQ2A,AGGFXDLCFZMTLJJDR3ZFKEOXCFLQ,AHEBPCKZFBKQMB6FXQLRP72OG4ZQ,AF2V6W7LKARBMZQLFL44AY6KYOCA,AGGGM5HE2PLQKZV33JOD6K2TYPQQ,AG5VQTV5OVY2Q42ZQPWXTRU2PSLQ,AFZ5KWM4MSPU25YIO2CYGGSNYV6Q,AE6THY5M7QTHCQRZ6PIUENS3NY4A"/>
    <s v="Raj Mohammed,Samson,Haroon sayeed,P Imran Khan,Manohar P,SRF Prashant,Akash Sharma,Sumesh"/>
    <s v="RC3ZLDRM8GA9T,RMDN4PSDM8SKK,R1YFAMDJ7P0SY3,R2WX7G1LIQSEBM,R2L4UCJ30902KF,R2MCXM8TACTRFL,R1KFS9LDEOT49N,R29FE7S1YAMO8N"/>
    <s v="Love Amazon but lg is misleading,Amazing product,Worst service from LG,Good,Simply beautiful,Satisfied with the TV,Great deal,It is quite ok"/>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s v="https://m.media-amazon.com/images/W/WEBP_402378-T1/images/I/51dOjIreG4L._SX300_SY300_QL70_FMwebp_.jpg"/>
    <s v="https://www.amazon.in/LG-inches-Ultra-43UQ7500PSF-Ceramic/dp/B0B3XY5YT4/ref=sr_1_154?qid=1672909131&amp;s=electronics&amp;sr=1-154"/>
    <n v="19000"/>
    <s v="YES"/>
    <s v="LG"/>
    <s v="Not Top Review"/>
    <s v="Not Trending"/>
    <m/>
    <m/>
    <m/>
    <m/>
  </r>
  <r>
    <s v="B0B4HKH19N"/>
    <s v="pTron Solero 331 3.4Amps Multifunction Fast Charging Cable, 3-in-1 USB Cable Micro USB/Type-C/iOS, Made in India, Durable &amp; Strong &amp; Tangle-free 118cm in Length (Black)"/>
    <x v="0"/>
    <n v="249"/>
    <n v="931"/>
    <n v="26.745435016111706"/>
    <n v="3.9"/>
    <n v="1075"/>
    <s v="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
    <s v="AF477BP57JM7Z4JD4PYB2K33R6AQ,AGTDD34Y77OB36JNYQWQDN7MHECQ,AG7POKBSWQUO4VOYD4HDWYKMMJ4Q,AFZS6H2ZFJEJHRWIJ3IYL7V6KRPA,AHCYM2ECKI2MNOIDHDG4PT6IIN6A,AECZ4IP3TBM4EUG52BZAOQV3EKIA,AH6RQDXZYKAUPNBOYC4NAZERTFOQ,AFTVETL4HGH4KRUF4NXGJUEDPBAQ"/>
    <s v="Placeholder,à¤¶à¥à¤°à¥€PKà¤œà¥€,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ðŸ˜‚,Best for this price,Good one"/>
    <s v="https://m.media-amazon.com/images/I/41gUqtvpULL._SX300_SY300_QL70_FMwebp_.jpg"/>
    <s v="https://www.amazon.in/pTron-3-4Amps-Multifunction-Charging-Tangle-free/dp/B0B4HKH19N/ref=sr_1_155?qid=1672909131&amp;s=electronics&amp;sr=1-155"/>
    <n v="682"/>
    <s v="NO"/>
    <s v="pTron"/>
    <s v="Not Top Review"/>
    <s v="Not Trending"/>
    <m/>
    <m/>
    <m/>
    <m/>
  </r>
  <r>
    <s v="B08TGG316Z"/>
    <s v="10k 8k 4k HDMI Cable, Certified 48Gbps 1ms Ultra High Speed HDMI 2.1 Cable 4k 120Hz 144Hz 2k 165Hz 8k 60Hz Dynamic HDR ARC eARC DTS:X Compatible for Mac Gaming PC Soundbar TV Monitor Laptop PS5 4 Xbox"/>
    <x v="2"/>
    <n v="999"/>
    <n v="2399"/>
    <n v="41.642350979574822"/>
    <n v="4.5999999999999996"/>
    <n v="3664"/>
    <s v="Certified HDMI Cable: The package has an official HDMI certification label. HDMI Officially Certified Fully compliant with the HDMI Forumâ€™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
    <s v="AFO7T5DJCA34LXNLPEMNTUPHBA3Q,AEOKQXQO42VI27RS7S6H6RDJTJWQ,AGMHQJ2A77R33DA4XP3ZHYOMOTHQ"/>
    <s v="Mandar Joglekar,Vasanth,Well person"/>
    <s v="R1482M3Z6TF62M,RX9ISCNT5KUMA,RY1MX82BJD2VD"/>
    <s v="Fantastic Ultra High Speed HDMI cable,Amazing product,Regarding cable"/>
    <s v="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
    <s v="https://m.media-amazon.com/images/W/WEBP_402378-T1/images/I/41+AJMzMo7L._SX342_SY445_.jpg"/>
    <s v="https://www.amazon.in/Cable-Certified-48Gbps-Ultra-Dynamic/dp/B08TGG316Z/ref=sr_1_156?qid=1672909131&amp;s=electronics&amp;sr=1-156"/>
    <n v="1400"/>
    <s v="NO"/>
    <s v="10k"/>
    <s v="Not Top Review"/>
    <s v="Not Trending"/>
    <m/>
    <m/>
    <m/>
    <m/>
  </r>
  <r>
    <s v="B071VMP1Z4"/>
    <s v="LRIPL Compatible Sony Bravia LCD/led Remote Works with Almost All Sony led/LCD tv's"/>
    <x v="4"/>
    <n v="399"/>
    <n v="399"/>
    <n v="100"/>
    <n v="3.9"/>
    <n v="1951"/>
    <s v="Before Order Please Match Your Remote With Image Shown|Compatible Sony Bravia LED/LCD Remote|Easy to use|Soft Rubber Keypad|Best Quality Plastic Body"/>
    <s v="AELO5I776X3QUOQZ7AEEFC565CYA,AEJNUCP6WR35MUUPR3D4P23EDVQQ,AGM52TVEKBJENHQAN4Q22ODCL5AA,AGQ55X6WU4XM455UMFRGQZ7RYEYA,AHMJ5HV6F5PZFFLBC4NQ7JCHYA6A,AGJRCXYSPMLOJNP22GLBKWRCYDYQ,AGSEKYY3BOZSIPCZ3LHAML2SOC4A,AFWGX2JJIVSYWDL5QHQ3TLM3IIDA"/>
    <s v="Vishal Nagpal,sharmila,Amazon Customer,Ashish Panjwani,Triti roi,Yogesh Kumar Jalote,Thambaa,Sandeep S."/>
    <s v="R17PVKPPX1FJYC,R34PJA3123VAT3,R1AYZQXNSM6U7F,RAWHBOZFQG4DA,R20LZMIZSXKAM8,RK1BO9M1S8VSI,R1XYZODV57P3LI,R12NL8VVWSST6Q"/>
    <s v="Works like Charm,Useful,Good,Very nice,Doesn't perform like an original.,Working properly,Most of the functions work,Itâ€™s Working"/>
    <s v="The remote looks very similar to the original one. Doesnâ€™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â€™s working but buttons are not good."/>
    <s v="https://m.media-amazon.com/images/W/WEBP_402378-T1/images/I/41hpz9rFbZL._SX300_SY300_QL70_FMwebp_.jpg"/>
    <s v="https://www.amazon.in/LRIPL-Compatible-Bravia-Remote-Almost/dp/B071VMP1Z4/ref=sr_1_157?qid=1672909131&amp;s=electronics&amp;sr=1-157"/>
    <n v="0"/>
    <s v="YES"/>
    <s v="LRIPL"/>
    <s v="Not Top Review"/>
    <s v="Not Trending"/>
    <m/>
    <m/>
    <m/>
    <m/>
  </r>
  <r>
    <s v="B071SDRGWL"/>
    <s v="boAt Type-c A400 Type-c to USB A Cable for All Type C Phones (Lg nexus 5x), 1Mtr(Black)"/>
    <x v="0"/>
    <n v="349"/>
    <n v="699"/>
    <n v="49.928469241773968"/>
    <n v="4.3"/>
    <n v="20850"/>
    <s v="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https://m.media-amazon.com/images/I/41alINWQKXL._SX300_SY300_QL70_FMwebp_.jpg"/>
    <s v="https://www.amazon.in/Indestructible-Type-C-Cable-Type-Phones/dp/B071SDRGWL/ref=sr_1_158?qid=1672909131&amp;s=electronics&amp;sr=1-158"/>
    <n v="350"/>
    <s v="NO"/>
    <s v="boAt"/>
    <s v="Top Review"/>
    <s v="Trending"/>
    <m/>
    <m/>
    <m/>
    <m/>
  </r>
  <r>
    <s v="B08PSQRW2T"/>
    <s v="Zoul Type C to Type C Fast Charging Cable 65W 2M/6ft USB C Nylon Braided Cord Compatible with MacBook Oneplus 9 9R Samsung Galaxy S21 Ultra S20+ (2M, Black)"/>
    <x v="0"/>
    <n v="399"/>
    <n v="1099"/>
    <n v="36.30573248407643"/>
    <n v="4.0999999999999996"/>
    <n v="2685"/>
    <s v="ã€NOTE before purchaseã€‘:This is a USB C to USB C cable, which means it has the same USB C connector on both ends, please be aware that this is not a USB C to USB A cable. So, you may need a USB C wall charger to charge your device.|ã€Fast Charging &amp; 480Mbps Data Transfer Speedã€‘: Supports QC/PD fast charging, with 65W/30W/18W USB C Power Adapters to use. Data transfer speed is up to 480Mbps between two devices, which means transferring 100 songs within seconds.|ã€Durable Nylon Braidingã€‘:The strong braided cable not only avoids the tangling but it also comes with Velcro strap so It can be wrapped up and put in a bag or pocket.|ã€65W / 3.25A Rapid Chargingã€‘ ï¼š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ã€List of Compatible Devicesã€‘:This USB C to USB C Cable can fast charge your Samsung Galaxy S20/S20+/S20 Ultra/S10/ S10+/S9/S9+/S8/S8+/Note 10/Note 10+/Note 9/Note 8/A50s/ A70/A80. and also Compatible with Type-c Port Laptops and Nintendo Switch with the original charger (View Product Description for details)"/>
    <s v="AFAQLRAKYASFXOQP7MS6SZK4STIQ,AGGQ72HVXMSQN3ZPGCFUB47QYUVQ,AH5Q2T67DWA5P5DG3FGMWEZ2ES3Q,AHSQNNZHM5HQAGN5EY2JJAA3EWGQ,AEZ3OTGG6TXB5HGKYC3OIELYECPA,AGVBLW36Z5EAOHMLSSU23UQMTUDQ,AGHPFBXJ7QGWVIHXEUBS5Z7F52WQ,AGOWRLSBPAVLJONO6CNUFO3QABZQ"/>
    <s v="Abhay Goyal,Apurva,Shilpa,Vishnu Narayanan,Kushagra S.,Rogin Cherian,Amazon Customer,Jay d."/>
    <s v="R1PCC1YKW3I4G8,RCUHBFP4RIAI5,RXEJH230ZKTRM,RNK57EYURB9DH,R1M9VDE36VD2MJ,R3988PMMU5999P,R3W4H9QPAJXJYC,R23GFTM9C7YEJE"/>
    <s v="Changing speed,Make it better,Superb Build Quality,Highly satisfied,Best Charging Cable Ever,Good value for money option,Cable quality,Nice"/>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s v="https://m.media-amazon.com/images/I/41wI9GGhTHL._SX300_SY300_QL70_FMwebp_.jpg"/>
    <s v="https://www.amazon.in/Charging-Braided-Compatible-Samsung-Galaxy/dp/B08PSQRW2T/ref=sr_1_159?qid=1672909131&amp;s=electronics&amp;sr=1-159"/>
    <n v="700"/>
    <s v="NO"/>
    <s v="Zoul"/>
    <s v="Not Top Review"/>
    <s v="Not Trending"/>
    <m/>
    <m/>
    <m/>
    <m/>
  </r>
  <r>
    <s v="B0859M539M"/>
    <s v="TP-LINK AC1300 Archer T3U Plus High Gain USB 3.0 Wi-Fi Dongle, Wireless Dual Band MU-MIMO WiFi Adapter with High Gain Antenna, Supports Windows 11/10/8.1/8/7/XP/MacOS"/>
    <x v="1"/>
    <n v="1699"/>
    <n v="2999"/>
    <n v="56.652217405801927"/>
    <n v="4.4000000000000004"/>
    <n v="24780"/>
    <s v="AC1300 Lightning-Fast SpeedÂ â€” AC1300 (867 Mbps on the 5 GHz band or 400 Mbps on the 2.4 GHz band) dual-band Wi-Fi to ensure all your devices run at full speed|MU-MIMO TechnologyÂ â€” Improves the throughput and efficiency of the whole network with MU-MIMO technology|Dual-Band WirelessÂ â€” The 2.4 GHz and 5 GHz bands provide flexible connectivity, giving your devices access to the latest dual-band Wi-Fi router for faster speed and extended range|High-Gain AntennasÂ â€” Advanced external high-gain antennas greatly enhance the reception and transmission signal strength of the USB adapter|Supports the Latest Operating SystemsÂ â€” Fully compatible with Windows 11/10/8.1/8/7/XP andÂ Mac OS 10.15 and earlier|In an unlikely case of product quality related issue, we may ask you to reach out to brandâ€™s customer service support and seek resolution. We will require brand proof of issue to process replacement request."/>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s v="R2GUL8IL005EGF,R3NZCVYJBN0CPD,RHUJOS46Q51UG,R1ZW4PQHUECROJ,R7F86XL2S6MY,R1JRRVOFWQAC4C,R2WZHK2E301YV,R10J01VHCKFB42"/>
    <s v="Works flawlessly on Ubuntu 22.04 (if installed correctly),Best for kali. Do not read another review.,Nice product,From 0 to 70 â€¦,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â€™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s v="https://m.media-amazon.com/images/W/WEBP_402378-T1/images/I/21jLkYGoSEL._SX300_SY300_QL70_FMwebp_.jpg"/>
    <s v="https://www.amazon.in/TP-LINK-T3U-Wireless-MU-MIMO-Supports/dp/B0859M539M/ref=sr_1_160?qid=1672909131&amp;s=electronics&amp;sr=1-160"/>
    <n v="1300"/>
    <s v="YES"/>
    <s v="TP-LINK"/>
    <s v="Top Review"/>
    <s v="Trending"/>
    <m/>
    <m/>
    <m/>
    <m/>
  </r>
  <r>
    <s v="B08RX8G496"/>
    <s v="LRIPL Mi Remote Control with Netflix &amp; Prime Video Button Compatible for Mi 4X LED Android Smart TV 4A Remote Control (32&quot;/43&quot;) with Voice Command (Pairing Required)"/>
    <x v="4"/>
    <n v="655"/>
    <n v="1099"/>
    <n v="59.599636032757054"/>
    <n v="3.2"/>
    <n v="285"/>
    <s v="This Voice Command Compatible Remote is for Mi LED Smart TV 4A (32&quot;/43&quot;)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
    <s v="AHGHFJXREBY4F2LI3M6SFLSWC75Q,AFZWM3VVEIMWNFSTQNIUSWJ324KA,AHYHIMJX4LAYXAK6QRQ62U7GPDVA,AGX5JLHABEDQENBZXYQGHW3ICZYA,AF7QASLC5FT2C3DGXD4YW2FMZ5ZQ,AHNCIGFMABVRKLCNTAARDL6N25NA,AGLWM3KQXUEEG5QUPOMKI72IIOZQ,AEU5DHNTPNICV4DYIEYANIV36C4Q"/>
    <s v="Girija Mohapatra,ShanChan83,Jai Ashvan,Sandeep N.,Digvijay Bhavsar,Imran,Vijayabhaskar,Amazon Customer"/>
    <s v="RSFPLEMO7DSOR,RG7SBYTNG42XA,ROR2RQZ4G72JO,R12GZJTCB7VJLS,R1ZTKPOECNMEUH,RMHVA60P9USYS,R2OPSVKIKSE44G,R20KWTHWBPSFVT"/>
    <s v="Rmote for MI TV,Good,Good but low quality,Remote is faulty . It looses it's connectivity with the tv atleast 50 times in a day.,Failure of the Unit.,All good, except voice recognition,But for first time user. Manually switch on and then pair. After pairing it's good,working good"/>
    <s v="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
    <s v="https://m.media-amazon.com/images/I/21yP58lKDoL._SX300_SY300_QL70_FMwebp_.jpg"/>
    <s v="https://www.amazon.in/LRIPL-Remote-Control-Netflix-Compatible/dp/B08RX8G496/ref=sr_1_161?qid=1672909131&amp;s=electronics&amp;sr=1-161"/>
    <n v="444"/>
    <s v="YES"/>
    <s v="LRIPL"/>
    <s v="Not Top Review"/>
    <s v="Not Trending"/>
    <m/>
    <m/>
    <m/>
    <m/>
  </r>
  <r>
    <s v="B002SZEOLG"/>
    <s v="TP-Link Nano USB WiFi Dongle 150Mbps High Gain Wireless Network Wi-Fi Adapter for PC Desktop and Laptops, Supports Windows 10/8.1/8/7/XP, Linux, Mac OS X (TL-WN722N)"/>
    <x v="1"/>
    <n v="749"/>
    <n v="1339"/>
    <n v="55.937266616878269"/>
    <n v="4.2"/>
    <n v="179692"/>
    <s v="150 Mbps Wi-Fi â€”â€” Exceptional wireless speed up to 150Mbps brings best experience for video streaming or internet calls|Easy Set up â€”â€” Easy wireless security encryption at a push of the WPS button|Antenna â€”â€” 4dBi detachable Omni Directional antenna, remarkably strengthen signal power of the USB adapter|Compatibility â€”â€” Windows 11/10/8.1/8/7/XP, Mac OS 10.15 and earlier, Linux|Interface â€”â€” USB 2.0|In an unlikely case of product quality related issue, we may ask you to reach out to brandâ€™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â˜… â˜… â˜… â˜… â˜…Build Quality: â˜… â˜… â˜… â˜… â˜…Packaging:  â˜… â˜… â˜… â˜… â˜…Software:  â˜… â˜… â˜… â˜…Speed:  â˜… â˜… â˜… â˜… â˜…Connectivity:  â˜… â˜… â˜… â˜… â˜…Experience:  â˜… â˜… â˜… â˜… â˜…Warranty:  â˜… â˜… â˜… â˜… â˜…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https://m.media-amazon.com/images/I/31Wb+A3VVdL._SY300_SX300_.jpg"/>
    <s v="https://www.amazon.in/TP-Link-TL-WN722N-150Mbps-Wireless-Adapter/dp/B002SZEOLG/ref=sr_1_162?qid=1672909131&amp;s=electronics&amp;sr=1-162"/>
    <n v="590"/>
    <s v="YES"/>
    <s v="TP-Link"/>
    <s v="Top Review"/>
    <s v="Trending"/>
    <m/>
    <m/>
    <m/>
    <m/>
  </r>
  <r>
    <s v="B08CS3BT4L"/>
    <s v="Kodak 80 cm (32 inches) HD Ready Certified Android LED TV 32HDX7XPRO (Black)"/>
    <x v="3"/>
    <n v="9999"/>
    <n v="12999"/>
    <n v="76.921301638587579"/>
    <n v="4.2"/>
    <n v="6088"/>
    <s v="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
    <s v="AHXA44TFJADWFEA3DHLJWVUKZVDQ,AFTNE6LMFIWK3AULQAUWK6LP2ZIQ,AE442FMTBZA5GS5MDBKIB76GQDXQ,AECJGIPE6J5ODC5P7L6WXI4XBNYQ,AHATM4XWKOTU6FWTFVAS5TP6X2VQ,AFTFEMRWKEHE2R2QRRVOQFTETUUQ,AHUAVHWF66PF66YDJXGRXJASHYUQ,AGL76XCJ2EWY36ABPD25DHZRMQMA"/>
    <s v="Fateh,Fauzia kahkashan,Prakash hembram,Shivu,mahesh,Rajesh Jindal,Ramapati Mishra,Amazon Customer"/>
    <s v="R51BP5RJHSCM8,R1FLMETFTLS1GQ,RMT5PSCPJISQD,R1NAS02DEDJ7WL,RH13U02O9OE8A,R1T820289T9SW4,R2QJOMXODW8ALB,RJE8U42OVIJFV"/>
    <s v="An unbiased look at the Kodak TV,Sound good,It's really worthy and the most affordable,Not bad!!!,a value TV for the price,Good in all respect,Kodak tv,Smart tv"/>
    <s v="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quot; big, this was lighter than my previous Bravia 18&quot;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
    <s v="https://m.media-amazon.com/images/I/41ZptRPWCPL._SY300_SX300_QL70_FMwebp_.jpg"/>
    <s v="https://www.amazon.in/Kodak-Inches-Certified-Android-32HDX7XPRO/dp/B08CS3BT4L/ref=sr_1_163?qid=1672909131&amp;s=electronics&amp;sr=1-163"/>
    <n v="3000"/>
    <s v="YES"/>
    <s v="Kodak"/>
    <s v="Not Top Review"/>
    <s v="Not Trending"/>
    <m/>
    <m/>
    <m/>
    <m/>
  </r>
  <r>
    <s v="B00RFWNJMC"/>
    <s v="Airtel DigitalTV DTH Remote SD/HD/HD Recording Compatible for Television (Shining Black )"/>
    <x v="4"/>
    <n v="195"/>
    <n v="499"/>
    <n v="39.078156312625254"/>
    <n v="3.7"/>
    <n v="1383"/>
    <s v="Compatible with SD and HD Recording"/>
    <s v="AGD2H2SMDLQK62MH7BFWQ2INBP2A,AELIUKITTHS3MSGTSB3B3YCAUMQQ,AHPYAYHRORO3DMJ7DSUHSGSBLDBQ,AENIRZYQ7D6LIUFYMTCNZ3E7ITMA,AH5WOB4H6TNTIVWLGHXDBTVBKZ3Q,AEEDBX6NJS6TW3AY6TG3DUN4TI5A,AG7BWK54SGYY2Z2QHMB5VD2JXDJQ,AFKOJLBHQLFZ3EZYM3QQRATTZ37A"/>
    <s v="ABHAY SINGH,kapil,Amazon Customer,M.V.SUBBA RAJU,A.KANAKAYYA,Divyaj,Sachin Tiwari,Samriti garg"/>
    <s v="R2RV2M8NMHN3R6,R39R9NAW42YGZ7,R1P3SC4CEA50V1,R3KY61SBMDJ6HG,R1BGEH7KGHJ9CN,RDTNEEMI8KLO0,RMYMTG7HATYTR,R39FEOFYNQ8VY"/>
    <s v="Good product,Not bad,WORKING WITH Airtel DTH,Good,Ok not bad,This was so old,Not bed !,Worst product"/>
    <s v="Value of money,Usually  gd,Good Product,Good,Quality is poor and responce is late,This it what you've been looking for I guess,Quality is okk , not bed it all but it's body is not proper tight or fixed.,The product is of poor quality and seems like duplicate. Remote doesnâ€™t work properly."/>
    <s v="https://m.media-amazon.com/images/W/WEBP_402378-T2/images/I/41R3n7+taUL._SY300_SX300_.jpg"/>
    <s v="https://www.amazon.in/OXYURA-Airtel-Digital-Recording-Compatible/dp/B00RFWNJMC/ref=sr_1_164?qid=1672909131&amp;s=electronics&amp;sr=1-164"/>
    <n v="304"/>
    <s v="NO"/>
    <s v="Airtel"/>
    <s v="Not Top Review"/>
    <s v="Not Trending"/>
    <m/>
    <m/>
    <m/>
    <m/>
  </r>
  <r>
    <s v="B082T6GXS5"/>
    <s v="AmazonBasics New Release Nylon USB-A to Lightning Cable Cord, MFi Certified Charger for Apple iPhone, iPad, Silver, 6-Ft"/>
    <x v="0"/>
    <n v="999"/>
    <n v="2100"/>
    <n v="47.571428571428569"/>
    <n v="4.5"/>
    <n v="5492"/>
    <s v="Added Protection: An additional layer of protection has been added to the Lightning and USB ends to improve durability and reduce fraying;"/>
    <s v="AECPQWPXGTZOXEYOPZXTZQ5ZG23Q,AFSSY7GGVWHL2TLE5ESRJXJJEK4Q,AEII2B5GAPQWGZCTI2PIMOEFJMRA,AGIJABWDG4M75P6SIANOPH6CGIVQ,AHXNYKCNRYNZPT4HEFZT6JUXRDOA,AFT36LVR44MBK7LQ2WQZOYCZUS2Q,AEVBWSNHEFMTADA24TBEUGDGLZMQ,AF36ZMROXP35IOQKSQ6BK4FEPNAQ"/>
    <s v="Brian Visvasam,CHAITHANYA GOUD DONTHI,Suresh Kannan B S,Ankur J,Anil Kumar M G,Sudheesh,himanshu verma,Dr. Pranab"/>
    <s v="R2C462047AF3K7,R1ZW56KYUKB2QU,RV9D590OVPKU7,R1PYZJZNO9WTLJ,R13082370PJO1Z,R24A2AS5G62W6G,RBIB6RYE55F7,R30XR6S4XC243Y"/>
    <s v="Good,QUALITY IS GOOD,Value for money product,Very nice,Not supporting for CarPlay,Good,1 month review,strong enough"/>
    <s v="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â€™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â€™t have option to cancel.,https://m.media-amazon.com/images/W/WEBP_402378-T1/images/I/C1c42PWPh0S._SY88.jpg,It's sturdy and durable. Using since one month no issues reported...,Nice product by Amazon Basics"/>
    <s v="https://m.media-amazon.com/images/W/WEBP_402378-T1/images/I/31OIv762uSL._SX300_SY300_QL70_FMwebp_.jpg"/>
    <s v="https://www.amazon.in/AmazonBasics-Nylon-Braided-Lightning-Cable/dp/B082T6GXS5/ref=sr_1_165?qid=1672909131&amp;s=electronics&amp;sr=1-165"/>
    <n v="1101"/>
    <s v="NO"/>
    <s v="AmazonBasics"/>
    <s v="Not Top Review"/>
    <s v="Not Trending"/>
    <m/>
    <m/>
    <m/>
    <m/>
  </r>
  <r>
    <s v="B09CMQRQM6"/>
    <s v="Ambrane Fast 100W Output Cable with Type-C to Type-C for Mobile, Laptop, Macbook &amp; Table Charging, 480mbps Data Sync Speed, Braided Cable, 1.5m Length (ABCC-100, Black-Grey)"/>
    <x v="0"/>
    <n v="499"/>
    <n v="899"/>
    <n v="55.506117908787544"/>
    <n v="4.2"/>
    <n v="919"/>
    <s v="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
    <s v="AFPP23GZ4AVHPQZCTP3HRAABLJLA,AHRMZ6CNNUQLTLK7V4NXSXQSUOPQ,AHYNWZDQUEHA3LHM2UGWGPEF5RZQ,AGJ4SX7KMBI7JTCLN2M2NDKHLBYQ,AHG274KYTUFW4U6M4Q3RXSY3PFLA,AGUDFIEXE7SNZX63QNMDTVSNXB3A,AGDFLPE27MVR57QZ5JFVGQXDDKSA,AG6CUGEEGHQL2ZZ3VHASUJTHLORA"/>
    <s v="Siddhartha G.,BABU ARIF,Parikshit giri,Adwait,Anil Kumar Singh,VIKRAM RAJAI,vasumathy,Shivam thakur"/>
    <s v="R3IUYQZ1BP7QPB,R3RCM1DK0EBGWB,R34I2C57PM5OA3,R50BAXXBZWYIE,R3FJLW84WDDV2Y,R37IQ5X53ZJC0B,R2V5FI682BEH55,R12NKL4CWR1GAZ"/>
    <s v="Durable,Good Product,Okay ðŸ‘Œ,So far so good,An absolute best,Good cable,Worth the money,Good for charging Not good for data transfer"/>
    <s v="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
    <s v="https://m.media-amazon.com/images/I/31y7uO5DU8L._SX300_SY300_QL70_FMwebp_.jpg"/>
    <s v="https://www.amazon.in/Ambrane-Charging-480mbps-ABCC-100-Black-Grey/dp/B09CMQRQM6/ref=sr_1_166?qid=1672909131&amp;s=electronics&amp;sr=1-166"/>
    <n v="400"/>
    <s v="YES"/>
    <s v="Ambrane"/>
    <s v="Not Top Review"/>
    <s v="Not Trending"/>
    <m/>
    <m/>
    <m/>
    <m/>
  </r>
  <r>
    <s v="B005LJQMCK"/>
    <s v="BlueRigger Digital Optical Audio Toslink Cable (3.3 Feet / 1 Meter) With 8 Channel (7.1) Audio Support (for Home Theatre, Xbox, Playstation etc.)"/>
    <x v="9"/>
    <n v="416"/>
    <n v="599"/>
    <n v="69.449081803005015"/>
    <n v="4.2"/>
    <n v="30023"/>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
    <s v="AG44ZU44LAA7BHECDW5VB2ZMEP2A,AGP33PWKFF63FWCVM7D7LPQHFGLQ,AGVLBEJH5PAT5HSTWGHSFXU5D5ZA,AFTC5SKWCK3WMQKPPUNHEUCBJVLA,AGICMMOTS42OFSDTZOVJ4C5P3LEA,AE3GIVX24R4R67DU2MXLX24XYCIQ,AEL5WI53X4OUCZBTBH5Z7SNT63YA,AHLCFOXSW7PKG6NWJAYZXJJBHCPQ"/>
    <s v="Mahender Singh,Vinay,Supratim Banerjee,Vinod Bhattu,Amitabha,RISHAV RAJ,khushal027,Shubham Gupta"/>
    <s v="R25CCWBNTJMZVE,R1NKFA299UAXBR,R3FYCFR2T0C040,R21EIT3GVFN61A,R17JA5KOPU083U,RCMJ655HJBITT,RBZWY4WBYKKI1,R29ETP784D2XVE"/>
    <s v="Value for Money,A good upgrade from stock cable.,GOOD CABLE,Value for the money,Great buy,Overall good,Awesome experience,Worked as expected"/>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s v="https://m.media-amazon.com/images/I/41CF6GtnpKL._SX300_SY300_QL70_FMwebp_.jpg"/>
    <s v="https://www.amazon.in/BlueRigger-Digital-Optical-Audio-Toslink/dp/B005LJQMCK/ref=sr_1_167?qid=1672909131&amp;s=electronics&amp;sr=1-167"/>
    <n v="183"/>
    <s v="YES"/>
    <s v="BlueRigger"/>
    <s v="Top Review"/>
    <s v="Trending"/>
    <m/>
    <m/>
    <m/>
    <m/>
  </r>
  <r>
    <s v="B09C6H53KH"/>
    <s v="Duracell Type-C To Micro 1.2M braided Sync &amp; Charge Cable, USB C to Micro Fast Charge Compatible for fast data transmission (Black)"/>
    <x v="0"/>
    <n v="368"/>
    <n v="699"/>
    <n v="52.646638054363379"/>
    <n v="4.2"/>
    <n v="387"/>
    <s v="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
    <s v="AG7TJLDLH3HOUPRBUFW6KNUEGO4A,AHTSVFP4GVBBXB6O7JU5FW3NXEJA,AEREO7C5GLYYYV6YXK7X4UCCQTJQ,AFBZOBNNEXP2HLRKXMCEFD2RNT4A,AEKKXMW4QXQMXXIHMC3AM533RJIA,AHBAU2TXR72GFAVHGD4E7OTABKDA,AHK4GT7INMZPE5QFGOPVQPQWOCHA,AHLCHZOJ35AVEE6DYVVH6XR5D2MQ"/>
    <s v="Sreejith ks,chetan w.,ASR,vajreshwari,Raghavandra,Kunal Singh,sarath,Sujit b."/>
    <s v="R10G3GXLZIE38O,R806LMS8MHN8Y,R10XDKD7Z4R4WL,R1WTLGHP5CFLH,R1JU8Q6B3XA8CB,R3VN34M1FH4YAZ,R11NPIORD8W3HB,RHOJTWXKPNHNT"/>
    <s v="Superb,Reviewing after 3 months of use,Good braided cable.,The best cable. Very useful.,0k,Does The Job,superb  Product !!!,It's fast charging cable."/>
    <s v="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â€™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
    <s v="https://m.media-amazon.com/images/W/WEBP_402378-T1/images/I/41qhsp6qcNL._SX300_SY300_QL70_FMwebp_.jpg"/>
    <s v="https://www.amazon.in/DURACELL-Type-C-Micro-braided-Charge/dp/B09C6H53KH/ref=sr_1_168?qid=1672909131&amp;s=electronics&amp;sr=1-168"/>
    <n v="331"/>
    <s v="YES"/>
    <s v="Duracell"/>
    <s v="Not Top Review"/>
    <s v="Not Trending"/>
    <m/>
    <m/>
    <m/>
    <m/>
  </r>
  <r>
    <s v="B0BB3CBFBM"/>
    <s v="VU 138 cm (55 inches) Premium Series 4K Ultra HD Smart IPS LED TV 55UT (Black)"/>
    <x v="3"/>
    <n v="29990"/>
    <n v="65000"/>
    <n v="46.138461538461542"/>
    <n v="4.0999999999999996"/>
    <n v="211"/>
    <s v="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EH3MURR76DG3TEX3NXIJVJTKBLA,AGGEFVVI6ZRLVEJHVX6PO5M4CWRA,AGB7DCNVNZ4VY6G33RD333OROE2A,AE5333EQIF5YVB2LAEVCWPH2U5DQ,AEAKVP53B3LBTLJOVAQZUWEF6PYQ,AGH36QL5SGTNWTOYS6O2342SONMA,AG34JWBUWQ3VHVME53EOCLAPIZ4Q,AEZWHWXROPZON2GRB234DUWXQTHQ"/>
    <s v="CH Venkatesh,nihar mendon,IP Trading solutions,Amazon Customer,Venkatesh,MAYANK KOHLI,Vinita,Akhil"/>
    <s v="RG3VFGY4HM38X,R957RND66RVWX,R1YR2TZI534FFY,R3V2ZQIOIWA0PL,R38QJJVHQYT7R3,RA3AN81AVMPTR,R3DH79YH44AXOV,R3G3ZGNRSQXXLA"/>
    <s v="Valume for money,Canâ€™t turn off HDR in webOS while watching android apps,Webos, Magic remote &amp; LG like UI at 19k,Satisfied,Good,Value for money,Exchange Offer AND Extended Warranty of 2 Yrsnot been Given,Overall a good product and Value for money"/>
    <s v="Vu  UHD SMART 43&quot;  web os  version good  tv 2022 , picture quality and opareting  nice  , but sound  quality I am not satisfied not afctvive  to other t vs,HDR canâ€™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â€ TV, And 2 years Extended Warranty for New TV.  This has Not Come with Delivery.,I like all the features but login for ott apps is a problem which we have to open chrome in mobile or laptop for login in tv"/>
    <s v="https://m.media-amazon.com/images/I/41HhmJpfjNL._SX300_SY300_QL70_FMwebp_.jpg"/>
    <s v="https://www.amazon.in/VU-inches-Premium-Ultra-Smart/dp/B0BB3CBFBM/ref=sr_1_169?qid=1672909133&amp;s=electronics&amp;sr=1-169"/>
    <n v="35010"/>
    <s v="NO"/>
    <s v="VU"/>
    <s v="Not Top Review"/>
    <s v="Not Trending"/>
    <m/>
    <m/>
    <m/>
    <m/>
  </r>
  <r>
    <s v="B08QSDKFGQ"/>
    <s v="Zoul USB Type C Fast Charging 3A Nylon Braided Data Cable Quick Charger Cable QC 3.0 for Samsung Galaxy M31s M30 S10 S9 S20 Plus, Note 10 9 8, A20e A40 A50 A70 (1M, Grey)"/>
    <x v="0"/>
    <n v="339"/>
    <n v="1099"/>
    <n v="30.846223839854414"/>
    <n v="4.3"/>
    <n v="974"/>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s v="R2S0AYWUV349HP,R35OW9CYQNAYHY,R3B3DDF1D5NULK,R3LZQDRMNS5CZO,RUGI31F4HDHOV,R24GFJRFT12S6S,R231AEG1IO02JM,RD31MI3UMAXP8"/>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s v="https://m.media-amazon.com/images/W/WEBP_402378-T1/images/I/419QKVTxaSL._SX300_SY300_QL70_FMwebp_.jpg"/>
    <s v="https://www.amazon.in/Charging-Braided-Charger-Samsung-Galaxy/dp/B08QSDKFGQ/ref=sr_1_170?qid=1672909133&amp;s=electronics&amp;sr=1-170"/>
    <n v="760"/>
    <s v="NO"/>
    <s v="Zoul"/>
    <s v="Not Top Review"/>
    <s v="Not Trending"/>
    <m/>
    <m/>
    <m/>
    <m/>
  </r>
  <r>
    <s v="B08PV1X771"/>
    <s v="Samsung 80 cm (32 inches) Wondertainment Series HD Ready LED Smart TV UA32TE40AAKBXL (Titan Gray)"/>
    <x v="3"/>
    <n v="15490"/>
    <n v="20900"/>
    <n v="74.114832535885171"/>
    <n v="4.3"/>
    <n v="16299"/>
    <s v="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s v="https://m.media-amazon.com/images/W/WEBP_402378-T1/images/I/41+b6inZEkL._SX300_SY300_.jpg"/>
    <s v="https://www.amazon.in/Samsung-inches-Wondertainment-Ready-UA32TE40AAKBXL/dp/B08PV1X771/ref=sr_1_171?qid=1672909133&amp;s=electronics&amp;sr=1-171"/>
    <n v="5410"/>
    <s v="YES"/>
    <s v="Samsung"/>
    <s v="Not Top Review"/>
    <s v="Not Trending"/>
    <m/>
    <m/>
    <m/>
    <m/>
  </r>
  <r>
    <s v="B07YTNKVJQ"/>
    <s v="MI Xiaomi USB Type C HYperCharge Cable 6A 100cm Sturdy and Durable Black Supports 120W HyperCharging"/>
    <x v="0"/>
    <n v="499"/>
    <n v="1299"/>
    <n v="38.414164742109314"/>
    <n v="4.3"/>
    <n v="30411"/>
    <s v="Supports 120W Fast Charging|High Quality Design"/>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s v="https://m.media-amazon.com/images/W/WEBP_402378-T1/images/I/21WhHd9leXL._SX300_SY300_QL70_FMwebp_.jpg"/>
    <s v="https://www.amazon.in/Xiaomi-HyperCharge-Cable-100cm-Type-C/dp/B07YTNKVJQ/ref=sr_1_172?qid=1672909133&amp;s=electronics&amp;sr=1-172"/>
    <n v="800"/>
    <s v="NO"/>
    <s v="MI"/>
    <s v="Top Review"/>
    <s v="Trending"/>
    <m/>
    <m/>
    <m/>
    <m/>
  </r>
  <r>
    <s v="B0117H7GZ6"/>
    <s v="GENERIC Ultra-Mini Bluetooth CSR 4.0 USB Dongle Adapter for Windows Computer ( Black:Golden)"/>
    <x v="1"/>
    <n v="249"/>
    <n v="399"/>
    <n v="62.406015037593988"/>
    <n v="3.4"/>
    <n v="4642"/>
    <s v="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
    <s v="AGG2AULXZCI6G44ST3BNAHRWDR5Q,AHR35WVPGLH745QHWRWEJ2WZTTDA,AFNSWRFEYVFT3XIQRXEBUOZKREAA,AG3H2NL3BTX4M4VD4NMTQ4VBKF6A,AFAKHOAYOIRPKEBF376DH5VOHIVQ,AEWNTX64SO54FM25O5FQFFWXIM4Q,AHLOFWN5NO7E32LEZUOVSNQE7IDQ,AEAJEELFQNAUNC3VXCKYR6RQPCJQ"/>
    <s v="Akmathambil | XplCreR,Rohit,Satish Kumar Singh,Chelvam,narendra,Huzaifa Bharmal,Mohammed irfan,Ritesh Ray"/>
    <s v="RS38MZA2FG7HF,R16MYN6NAOIILL,R2ZFTAZ2P1OHB1,R1EBMHE2BXR1ZF,R2Z9OI179SYEC3,R1QYUQNHKB4A2N,R1DEIU4ZMKS7RY,R191UM8SYHWUQ1"/>
    <s v="Install CSR Driver For Advanced Features + Stability (More Than Just Bluetooth),Thik h,Driver installation CD was missing from the package.,Not compatible for office usage,Spr,THIS IS MY 2ND ORDER,Waste of time &amp; Money , Not recommend,Wrong product delivered."/>
    <s v="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ðŸŽ§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
    <s v="https://m.media-amazon.com/images/I/41c5wGlZyPS._SX300_SY300_QL70_FMwebp_.jpg"/>
    <s v="https://www.amazon.in/GENERIC-Ultra-Mini-Bluetooth-Dongle-Adapter/dp/B0117H7GZ6/ref=sr_1_173_mod_primary_new?qid=1672909133&amp;s=electronics&amp;sbo=RZvfv%2F%2FHxDF%2BO5021pAnSA%3D%3D&amp;sr=1-173"/>
    <n v="150"/>
    <s v="YES"/>
    <s v="GENERIC"/>
    <s v="Not Top Review"/>
    <s v="Not Trending"/>
    <m/>
    <m/>
    <m/>
    <m/>
  </r>
  <r>
    <s v="B09XJ1LM7R"/>
    <s v="7SEVENÂ® Compatible for Tata Sky Remote Original Set TopÂ HD Box and Suitable for SD Tata Play setup Box Remote Control"/>
    <x v="4"/>
    <n v="399"/>
    <n v="799"/>
    <n v="49.937421777221523"/>
    <n v="4.3"/>
    <n v="12"/>
    <s v="[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
    <s v="AE242TR3GQ6TYC6W4SJ5UYYKBTYQ"/>
    <s v="anurag jain"/>
    <s v="R38OAD16RVS9D4"/>
    <s v="do not buy"/>
    <s v="tv on off not working, so difficult to battery really a bad product"/>
    <s v="https://m.media-amazon.com/images/W/WEBP_402378-T2/images/I/31IS376AeYL._SX300_SY300_QL70_FMwebp_.jpg"/>
    <s v="https://www.amazon.in/7SEVEN%C2%AE-Compatible-Control-Replacement-Original/dp/B09XJ1LM7R/ref=sr_1_174?qid=1672909133&amp;s=electronics&amp;sr=1-174"/>
    <n v="400"/>
    <s v="NO"/>
    <s v="7SEVENÂ®"/>
    <s v="Not Top Review"/>
    <s v="Not Trending"/>
    <m/>
    <m/>
    <m/>
    <m/>
  </r>
  <r>
    <s v="B084N133Y7"/>
    <s v="Belkin Apple Certified Lightning To Type C Cable, Fast Charging For Iphone, Ipad, Air Pods, 3.3 Feet (1 Meters)    White"/>
    <x v="0"/>
    <n v="1499"/>
    <n v="1999"/>
    <n v="74.98749374687344"/>
    <n v="4.4000000000000004"/>
    <n v="1951"/>
    <s v="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quot; And ??Made For Ipad&quot;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
    <s v="AE2JTMRKTUOIVIZWS2WDGTMNTU4Q,AF4QXCB32VC2DVE7O3DGFNQVFFNQ,AGAFYHMPFGVPR3MOS4QAZLAWPW3A,AGNNWLEF6V57TKIFJM7SWHNFAIQQ,AFVIPOPKMOCVCX3CMXUJHMWDIMGA,AH6MFUU725GG4KA3XTALSTU2ILHA,AGQYTSKE2UBYARZYRBADQMX6BJPQ,AG7F66F724JZ2HIJQY7NOU5M5D2Q"/>
    <s v="Ganesh,P P.,anas,Dr G S Santosh,Amit Benwal,jaswant sai,Vinod Gahlot,Piyush Handa"/>
    <s v="R23AXPPZ5G7J6Q,R2U7YYESQ3433I,RMUJQEHAD3JV3,R1SFABVO7E4KZO,R2DFBJB0TJUK4H,R1A0YQ72E7P6KT,R3AXDDTW3B5UGJ,R3F3ZASCS3C7S3"/>
    <s v="Perfect product,Better than the original cable,Better then original,Good,The Very Best,Works absolutely fine,Charging is very slow.,Best Product"/>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s v="https://m.media-amazon.com/images/W/WEBP_402378-T2/images/I/21fnuilweNL._SY445_SX342_QL70_FMwebp_.jpg"/>
    <s v="https://www.amazon.in/Belkin-Lightning-iPhone-Charging-MFi-Certified/dp/B084N133Y7/ref=sr_1_175?qid=1672909133&amp;s=electronics&amp;sr=1-175"/>
    <n v="500"/>
    <s v="YES"/>
    <s v="Belkin"/>
    <s v="Not Top Review"/>
    <s v="Not Trending"/>
    <m/>
    <m/>
    <m/>
    <m/>
  </r>
  <r>
    <s v="B088Z1YWBC"/>
    <s v="EGate i9 Pro-Max 1080p Native Full HD Projector 4k Support | 3600 L (330 ANSI ) | 150&quot; (381 cm) Large Screen | VGA, AV, HDMI, SD Card, USB, Audio Out | (E03i31 / E04i32) Black"/>
    <x v="10"/>
    <n v="9490"/>
    <n v="15990"/>
    <n v="59.349593495934961"/>
    <n v="3.9"/>
    <n v="10480"/>
    <s v="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
    <s v="AH6QHRMENKX6PFBXHEVDIWEKJSKA,AE5VS52EYPPGCA6BVWXK2NT6NFBA,AGOYOKNFM75VNEGK3DSACVQ6CFUQ,AHGYEGAWBMQGOITR2ZFR7SFSWLGA,AE37UHWDVGTD3RZUERS6DMZ73QIA,AGYYQY3SON5Q4UBPM5NWXQSSLCIA,AG7NSYRU3ZSMSIKJT6P4YIFO6QOA,AHWKKP3N725TNVCGAS3RDM5MNAJQ"/>
    <s v="Amazon Customer,Manasi Kulkarni,dwaipayan sarkar,Balaji,Amazon Customer,sanjib behera,vanniavel,Pradeep"/>
    <s v="R1IW58DJL28MGC,R217BN4TULUANU,R1AYCAKEY7OB6E,RBZIBERM0VQSN,R2ZY2SYWQPC3U9,RL3T9B6IF35TF,R3OK8B33J8NWV4,R17CVFA9I53GML"/>
    <s v="VFM and kudos to egate to launch a fhd projector at the lowest price and it is not bad at all,Good Bluetooth Projector,What more can you ask for at this price!!?,Good for winter nights.,Nice purchase,Value for money,WORTH EVERY PENNY SPENT...,Value for money"/>
    <s v="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â€™s very helpful for their studies. Now students connect themselves more to the world.ðŸ˜Š,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Â°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Â°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quot;BEST PROJECTOR IN MARKET IN MY OPINION FOR THE PRICE AND HOME ENTERTAINMENT PURPOSE&quot;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
    <s v="https://m.media-amazon.com/images/W/WEBP_402378-T1/images/I/51DhRNtyo0L._SX300_SY300_QL70_FMwebp_.jpg"/>
    <s v="https://www.amazon.in/Support-Display-Projector-Connectivity-E03i31/dp/B088Z1YWBC/ref=sr_1_176?qid=1672909133&amp;s=electronics&amp;sr=1-176"/>
    <n v="6500"/>
    <s v="YES"/>
    <s v="EGate"/>
    <s v="Not Top Review"/>
    <s v="Not Trending"/>
    <m/>
    <m/>
    <m/>
    <m/>
  </r>
  <r>
    <s v="B07VSG5SXZ"/>
    <s v="ZEBRONICS HAA2021 HDMI version 2.1 cable with 8K @ 60Hz, 4K @ 120Hz, eARC &amp; CEC support, 3D compatible, 2 meters length, 48Gbps max and Gold-plated connectors"/>
    <x v="2"/>
    <n v="637"/>
    <n v="1499"/>
    <n v="42.494996664442965"/>
    <n v="4.0999999999999996"/>
    <n v="24"/>
    <s v="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
    <s v="AFWKYTQRPXNGB7RII7ZH7EABC7EA,AFKODCETW6PO3PQ7T2D6SFHRFB4A,AER7Q5G4K2TF5X74DYBJCEEQ3VZQ,AHWVJOF4IVRKFY6RJRSBQ2L6ZXQA,AGQNVTJBYS6YFCNDPYBR3HDTR3AA,AHKU2XWNLBBW2KOKNZIHMUNHUIXQ,AHJBBVKQXUKF5QSQASCVFPWQGSTA"/>
    <s v="Amazon Customer,Gowthami,Pradeep sp,RS,Dr akank,Bookcritics,K.Singh"/>
    <s v="R1YDBBZUKFOLJH,RN5RKOAR1MQZ7,R6GGJIECET8VX,R1VV21T3X0IM3E,R3VTU271LEFDVB,R39DMANE2FNG24,R14HS6TRQLTVE5"/>
    <s v="good,Worth product,Good quality,Very good HDMI 2.1 cable,Best hdmi 2.1 cable 8k 60hz / 4k 120hz,Did not like the quality and when connected I see a red color picture,Value for money  must buy it for eArc"/>
    <s v="good,Value for money ðŸ‘,This is really a good quality cable , itâ€™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
    <s v="https://m.media-amazon.com/images/W/WEBP_402378-T2/images/I/31fpyR3mU4L._SX300_SY300_QL70_FMwebp_.jpg"/>
    <s v="https://www.amazon.in/Zeb-HAA2021-HDMI-Meter-Cable/dp/B07VSG5SXZ/ref=sr_1_177?qid=1672909133&amp;s=electronics&amp;sr=1-177"/>
    <n v="862"/>
    <s v="NO"/>
    <s v="ZEBRONICS"/>
    <s v="Not Top Review"/>
    <s v="Not Trending"/>
    <m/>
    <m/>
    <m/>
    <m/>
  </r>
  <r>
    <s v="B08RWCZ6SY"/>
    <s v="7SEVENÂ® Compatible for Sony Bravia LCD LED UHD OLED QLED 4K Ultra HD TV remote control with YouTube and NETFLIX Hotkeys. Universal Replacement for Original Sony Smart Android tv Remote Control"/>
    <x v="4"/>
    <n v="399"/>
    <n v="899"/>
    <n v="44.382647385984427"/>
    <n v="3.9"/>
    <n v="254"/>
    <s v="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
    <s v="AFUR3EWCD6OMWNI7EGYK62PDJL6Q,AFVKECCQ756MXVGQDFS3JMEKXUMQ,AGMXRWYEJX5URWOJFL6BVNS33A4Q,AHEHBCTR33JSVI4LYVXGDRE7E6UQ,AHYTRVWVQPG2TVM4E45YUD2753AA,AGDOV2OBW4Q2SW6IIJIZNVB76TXA,AFA3LPNRI5HE56NA7IV3NN4KYJ6Q,AGJX72ZLJFKML3LS6N7WXRA4RF3Q"/>
    <s v="T A Rajagopal,Anesh,Anoop,Amazon Customer,Vikas,Ajit kandiban,Bala Subramanian,KRISHNAA"/>
    <s v="RX043807PIUYL,R2Y6E9RL4GT9RI,R3I4LP5SLS20FW,RG0TXUBVZEKZD,R3BZ3JNNCQY871,R1GLNKHFKXA0CK,R16MGSPZZXR9Y6,R3H37CXE15EIR1"/>
    <s v="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
    <s v="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
    <s v="https://m.media-amazon.com/images/I/31yHKPd+rsL._SY300_SX300_.jpg"/>
    <s v="https://www.amazon.in/7SEVEN-Control-YouTube-Netflix-Compatible/dp/B08RWCZ6SY/ref=sr_1_178?qid=1672909133&amp;s=electronics&amp;sr=1-178"/>
    <n v="500"/>
    <s v="NO"/>
    <s v="7SEVENÂ®"/>
    <s v="Not Top Review"/>
    <s v="Not Trending"/>
    <m/>
    <m/>
    <m/>
    <m/>
  </r>
  <r>
    <s v="B07KSB1MLX"/>
    <s v="AmazonBasics Digital Optical Coax to Analog RCA Audio Converter Adapter with Fiber Cable"/>
    <x v="9"/>
    <n v="1089"/>
    <n v="1600"/>
    <n v="68.0625"/>
    <n v="4"/>
    <n v="3565"/>
    <s v="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â€™t take up too much space behind your entertainment center or desk; simple to install|Includes quality fiber cable and external micro USB power supply"/>
    <s v="AF5XVR5OXJ67BJZGIOYFMQDQIGGQ,AGKGXJAEWW2YJUFZPBBJMTXB5JCA,AHWBGFXMQMPMLIRTEOZC23QT2FWQ,AEVYQ5XCKNYAC4L27BDFVMWT6TCQ,AFNM7CC3WVFADEY2HU4FUG2PQVSA,AG5LTALCLRJRNBK3W4P5EODKPLSA,AGUJKURU5LKSDMIBLC2AYZHJZCHA,AHPJLCH4PJJ5CD53KTXAAXRLV4ZQ"/>
    <s v="Amazon Customer,Sarma P,Ravindra Deodatta Dhond,Abhineet Chandra,Abir Choudhury,Shinto Mon,Amazon Customer,Suvam seal"/>
    <s v="R14Q2PBO5QNTZQ,R1V7IZD8XNZ208,R2AZWSJDR22HBI,RZZ48A786H79G,R10LP9ZFPAKSTQ,R1E0D9EUXYTD6P,R162GP63JEAKXQ,RBEZGG735KAU4"/>
    <s v="Satisfactory one,Optical cable loose contact,Digital to Analogue converter,Its a good Product to connect Home Theater Music System without optical audio port.,Very good product.,Good,High quality amezon basic top notch go for best sound quality,Good"/>
    <s v="The build quality is good. Not sure on the reliability front , letâ€™s see in few months. The sound quality is satisfactory. There is a reduction in sound which is expected during conversion anyway.  But considering the price itâ€™s negligible. Overall a good buy. Will recommend this one especially for TVâ€™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
    <s v="https://m.media-amazon.com/images/W/WEBP_402378-T1/images/I/41OrFRgZhYL._SX300_SY300_QL70_FMwebp_.jpg"/>
    <s v="https://www.amazon.in/AmazonBasics-Digital-Optical-Converter-Adapter/dp/B07KSB1MLX/ref=sr_1_179?qid=1672909133&amp;s=electronics&amp;sr=1-179"/>
    <n v="511"/>
    <s v="YES"/>
    <s v="AmazonBasics"/>
    <s v="Not Top Review"/>
    <s v="Not Trending"/>
    <m/>
    <m/>
    <m/>
    <m/>
  </r>
  <r>
    <s v="B081FG1QYX"/>
    <s v="Wayona Type C Cable Nylon Braided USB C QC 3.0 Fast Charging Short Power Bank Cable for Samsung Galaxy S10e/S10+/S10/S9/S9+/Note 9/S8/Note 8, LG G7 G5 G6, Moto G6 G7 (0.25M, Black)"/>
    <x v="0"/>
    <n v="339"/>
    <n v="999"/>
    <n v="33.933933933933936"/>
    <n v="4.3"/>
    <n v="6255"/>
    <s v="âœ…ã€Fast Charge &amp; Data Syncã€‘: Fast charge&amp; data transfer USB A to USB C, conforming to the USB Type C Specification version 1.1, 56kilohm, which ensure a safe charging at 4.8A Maximum. Charging and syncing 2 in 1, data transfer speed up to 480Mbps.|âœ…ã€Extreme Durabilityã€‘: Over 10000 bending tests,This type c cable is far more durable than the same price, Premium nylon braided type c cable adds additional durability and tangle free.|âœ…ã€Short and Convenient Designã€‘: The light and space-saving 1ft USB Type C cable, itâ€™s perfect for your power bank, the office desk, always keep your space tidy, super easy to carry and convenient for traveling, making your life more convenient.|âœ…ã€Wide Compatibilityã€‘: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AH3ZH5IE4MTFB3T33O3QSGLU4BBA,AEQHHPCXUH4O5BS4VOQNDBTAAORQ,AFMIGQ3PROFIPTSPVGLBI5XEXCDA,AE2YKXGI2XFOVDHNL6FF2RQAZ55A,AFID7FPYXSKYIQ4TXVZRJLDCTNWQ,AEH3VHBR2ECN647RYG3VNMASKBWA,AEZCPNPTW4BIFN7P2QFA3ML4ZKUQ,AHJHV3JIPUMAT274GIFQKJPKXNMA"/>
    <s v="SMG,Rohit,roy,Sukumar Ballavolu,Jeeva,Sirajdurvesh,Adhikundhan,Manjit Kaur"/>
    <s v="R3CGMQSB9H564N,RG5V69YDA5TLP,R18ESJU4TI0EGY,R140SU5IGEW7FF,R1H9W7ECR79TX2,RIAQUZT21P6N1,RFIJDX0AGS6ZR,R2Q20EL3OJ81U2"/>
    <s v="Good pick for Galaxy Note 9,Durable and quality product,Best Cable for Android Auto,The cable I will always carry when I pack my stuff for a ride.,Good charging capacity and data transfers,I bought it for my bike,Excellent,ðŸ‘"/>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â‚¹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â‚¹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s v="https://m.media-amazon.com/images/I/41-NYo+m0JL._SY300_SX300_.jpg"/>
    <s v="https://www.amazon.in/Wayona-Braided-Charging-Samsung-Galaxy/dp/B081FG1QYX/ref=sr_1_180?qid=1672909133&amp;s=electronics&amp;sr=1-180"/>
    <n v="660"/>
    <s v="NO"/>
    <s v="Wayona"/>
    <s v="Not Top Review"/>
    <s v="Not Trending"/>
    <m/>
    <m/>
    <m/>
    <m/>
  </r>
  <r>
    <s v="B08R69WBN7"/>
    <s v="Pinnaclz Original Combo of 2 USB Type C Fast Charging Cable, USB C Data Cable for Charging and Data Transfer Smart Phones White 1.2 Meter Made in India (Pack of 2)"/>
    <x v="0"/>
    <n v="149"/>
    <n v="499"/>
    <n v="29.859719438877757"/>
    <n v="4"/>
    <n v="7732"/>
    <s v="[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s v="R2VUNGNI96EEJ7,R2JGNI2T5LVFRQ,R9ISXRV6DA0OY,RZFW11UFTCBVH,R1WGHB13Q2OLYA,R11ETJ640KDIRW,R2IA54QBAYAGND,R23Y3AD6E6GE9N"/>
    <s v="Very good product and met my need.  Thanks,Decent value,Nice qualityâ€¦ trustableâ€¦,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s v="https://m.media-amazon.com/images/I/41agXfR4tqL._SX300_SY300_QL70_FMwebp_.jpg"/>
    <s v="https://www.amazon.in/Pinnaclz-Original-Type-Charging-Transfer/dp/B08R69WBN7/ref=sr_1_182?qid=1672909133&amp;s=electronics&amp;sr=1-182"/>
    <n v="350"/>
    <s v="NO"/>
    <s v="Pinnaclz"/>
    <s v="Not Top Review"/>
    <s v="Not Trending"/>
    <m/>
    <m/>
    <m/>
    <m/>
  </r>
  <r>
    <s v="B0B3RHX6B6"/>
    <s v="Ambrane BCL-15 Lightning Cable for Smartphone (1.5m Black)"/>
    <x v="0"/>
    <n v="149"/>
    <n v="399"/>
    <n v="37.343358395989974"/>
    <n v="3.9"/>
    <n v="57"/>
    <s v="Upto 15W Fast Charging - Supports upto 15W fast charging and 480 Mbps data transfer speed.|Universal Compatibility - It is compatible with all lightning port enabled devices.|Unbreakable - Made of special braided outer with rugged interior bindings, it is an ultra-durable cable that wonâ€™t be affected by daily rough usage.|Ideal Length - It has an ideal length of 1.5 meters which is super convenient to use.|Made in India - This product is made in India at the Ambraneâ€™s manufacturing facility in Haryana."/>
    <s v="AFYQPTD6YGHPLNTGAOUBK6JTRVTA,AF7NWNWMLKRURHMLHTZXO6TYO4ZQ,AGUGVM4ITHDG6NIND6XEJSQA5O2Q,AHEXJDFOBBLZVPEDL32XHOAEZ2ZA,AEERA3TDMJGDMFA2NSPWSU5DUYNA,AGPLW74W3HJTC3ICBNN3R6MIHFMA,AFH75FMWPZH6ZQFZREPWZDS7FEKA,AGXSFZZKVHNWYTRTFYE3O766ZHVQ"/>
    <s v="Nik Xavier,Muhammed Ali Faizal,Debanjan,Satyam,Sanchit,Niraj K,shankar,Mohana"/>
    <s v="R1YMUWEBTRFUJL,R33UQYGSTZZE1L,ROX9I533DCL1L,R2NSO7Q4PUDJGQ,R124UMGYOOTQZ1,R22SJ0GAI8LZDE,R34Q7V1IOZELM0,R60A0C43OOMRA"/>
    <s v="Quality is good,Very sturdy,Very Good Item for the price offered,This lightening cable support data transfer as well got this at â‚¹99,Lightning cable,worst product.,Great,It's very good product I really happy it's quality was amazing thankyou Amazon"/>
    <s v="Good oneâ€¦.,Very good sturdy,I am using this in the car and work fine for far, writing this review after 2 weeks.,This cable charge as well transfer data without even any mfi certified,Very Happy with this one,my cable stopped working in a week.,WorthðŸŒ±,This material was good"/>
    <s v="https://m.media-amazon.com/images/W/WEBP_402378-T2/images/I/313Ja+mXy6L._SY300_SX300_.jpg"/>
    <s v="https://www.amazon.in/Ambrane-BCL-15-Lightning-Cable-Smartphone/dp/B0B3RHX6B6/ref=sr_1_183?qid=1672909133&amp;s=electronics&amp;sr=1-183"/>
    <n v="250"/>
    <s v="NO"/>
    <s v="Ambrane"/>
    <s v="Not Top Review"/>
    <s v="Not Trending"/>
    <m/>
    <m/>
    <m/>
    <m/>
  </r>
  <r>
    <s v="B084N18QZY"/>
    <s v="Belkin USB C to USB-C Fast Charging Type C Cable, 60W PD, 3.3 feet (1 meter) for Laptop, Personal Computer, Tablet, Smartphone - Black, USB-IF Certified"/>
    <x v="0"/>
    <n v="599"/>
    <n v="849"/>
    <n v="70.553592461719674"/>
    <n v="4.5"/>
    <n v="577"/>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AEMJJNJTRB4DQ2EMQQRJ6N2SC2XA,AFEPOALC3FJQEMM2E5SK2EEZFXGQ,AHZ735URYHBXW26225HDL7K7OB7Q,AF3USN76IP5JHXKWGCXZ4JL5FWTQ,AECUDCUUNINQYLQOYTKNXGMYWIDQ,AFN7F4VMFMSGDUDUIRMKKWLH75QQ,AEXWFIXSKJG3JJO56XGKHSMF3VAQ,AF6HB6GYUYNZ4G4FDTQIGQK76WSQ"/>
    <s v="Khan, BA,Vaibhav,ANIL KUMAR AR,aditya,Renga C,Amazon Customer,K J Sudarshan,A.M."/>
    <s v="RUU9CCQBQ59IY,RX8T7QUKKQ55A,RK3CT1IZJNZOT,RKQN29JW7LMHS,R1IJSUBZFGYZ3J,R1YL4JGE8C96OO,RZFN7UIGV6HRX,R1KXQ01LUEJWGE"/>
    <s v="Good only for Charging,Well it's a great cable you can trust on,Another quality product from Belkin &amp; Amazon,60W support not clear,Become a belkin fan,Happy with performance,The only competitor to original cables,good"/>
    <s v="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
    <s v="https://m.media-amazon.com/images/I/21DUuehBaRL._SX300_SY300_QL70_FMwebp_.jpg"/>
    <s v="https://www.amazon.in/Belkin-USB-C-Charging-USB-IF-Certified/dp/B084N18QZY/ref=sr_1_184?qid=1672909133&amp;s=electronics&amp;sr=1-184"/>
    <n v="250"/>
    <s v="YES"/>
    <s v="Belkin"/>
    <s v="Not Top Review"/>
    <s v="Not Trending"/>
    <m/>
    <m/>
    <m/>
    <m/>
  </r>
  <r>
    <s v="B081NHWT6Z"/>
    <s v="LOHAYA Television Remote Compatible with Samsung Smart LED/LCD/HD TV Remote Control [ Compatible for All Samsung Tv Remote Control ]"/>
    <x v="4"/>
    <n v="299"/>
    <n v="1199"/>
    <n v="24.93744787322769"/>
    <n v="3.9"/>
    <n v="1193"/>
    <s v="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
    <s v="AGAVEOWLSMUI7WPD3OHUVNHQ233Q,AHE2QUNIF2AZCEMTCYWKMFNEWDCQ,AGKURQGQGENCRFFBWSO32XS4ZGZQ,AHHE2EJE6HYXFVTGS6KJ37YP3K2A,AEOKRUZ72RVUNHVMWHU5SFP2NXKA,AFLMVNHSWNI2JPAMQKSOKJPAKHMA,AGUHOLJYG2HCK2BYPUP7F5VH23GQ,AH5VFMT4UVRW3RSEXEPXBDEGWBSQ"/>
    <s v="Pinky,girish,Sajin Thomas,Amazon Customer,Kindle Customer,Sanath Menon,Pranabesh Ganguli,brijendra"/>
    <s v="RMWWVT8FORZQU,R1UFG84I7N9718,RBUHQYPP4PK87,RDELRZF6J9JBU,R2Z87EX8J8LDLZ,R1NQ7H9M8N8EVK,R31KHWPY0W4RI9,R1Q4TKNZ1AO3CT"/>
    <s v="Worthy product,Very good generic remote for Samsung LED/LCD TV.,WorkingðŸ‘,Overall good,Good built quality,Durability is my concern,It is perfect for Samsung smart tv,good"/>
    <s v="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
    <s v="https://m.media-amazon.com/images/I/31vPhcWqqWL._SX300_SY300_QL70_FMwebp_.jpg"/>
    <s v="https://www.amazon.in/LOHAYA-Television-Compatible-Samsung-Control/dp/B081NHWT6Z/ref=sr_1_185?qid=1672909133&amp;s=electronics&amp;sr=1-185"/>
    <n v="900"/>
    <s v="NO"/>
    <s v="LOHAYA"/>
    <s v="Not Top Review"/>
    <s v="Not Trending"/>
    <m/>
    <m/>
    <m/>
    <m/>
  </r>
  <r>
    <s v="B07JPJJZ2H"/>
    <s v="Wayona Nylon Braided Lightning USB Data Sync &amp; 3A Charging Cable for iPhones, iPad Air, iPad Mini, iPod Nano and iPod Touch (3 FT Pack of 1, Grey)"/>
    <x v="0"/>
    <n v="399"/>
    <n v="1299"/>
    <n v="30.715935334872981"/>
    <n v="4.2"/>
    <n v="13120"/>
    <s v="[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s v="AGKNFVSMZCSEFHPASWFBOIYKRZJA,AERBQW23ELEQZRWXWOW5EFQ2AA7Q,AE6T7WGZSJSYC6C44JF6AJLJDOCA,AFAI5BPCMNB5QLJ2T5WCKGA5U2DQ,AGFEJBFF3L7ZFO3MWAWARDIZZ4QA,AFGPABA7HWGCWXXWZV5QOIOZY77A,AHYITN5O5VRJ4GJVYGJW3W6TRM2A,AG67C3ZJMVIGQPZOJS5PISM3QF6A"/>
    <s v="Pratik,Amazon Customer,Abhishek,Derrick Angelsz,Prakhar gupta,Harshal Mehta,Bhanu Vardhan,Rajesh"/>
    <s v="R3JCOBHM1JXUQ0,R24Q3GIRGESSP7,R3ST56H0XWNVV2,R31NFMTNJIPKMQ,R1K6D5I67P8INJ,R3HKP0S37A375D,R23BXIK2NYRZJ6,R2EP7R64E7CH21"/>
    <s v="Good product,Is worth the money you are paying for it,Good quality cable,Go for it!,Nice productâ˜‘ï¸,Good buy,You can trust Wayona,Quality product  , Life of product is good  ."/>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â˜‘ï¸,Good and convenient product for those who donâ€™t want long dangling wires from their power banksðŸ˜Š,I bought a Wayona One Plus cable and then this cable a few years later, never faced an issue. Recommended it to my friends as well, no one faced an issue with Wayona products thus far. Worth it.,Quality product  , Life of product is good  ."/>
    <s v="https://m.media-amazon.com/images/I/41bkm5HhWsL._SY445_SX342_QL70_FMwebp_.jpg"/>
    <s v="https://www.amazon.in/Wayona-Nylon-Braided-Charging-iPhones/dp/B07JPJJZ2H/ref=sr_1_186?qid=1672909133&amp;s=electronics&amp;sr=1-186"/>
    <n v="900"/>
    <s v="NO"/>
    <s v="Wayona"/>
    <s v="Not Top Review"/>
    <s v="Not Trending"/>
    <m/>
    <m/>
    <m/>
    <m/>
  </r>
  <r>
    <s v="B09JKNF147"/>
    <s v="Electvision Remote Control Compatible with Kodak/Thomson Smart led tv (Without Voice) Before Placing Order for verification Contact Our coustmer Care 7738090464"/>
    <x v="4"/>
    <n v="339"/>
    <n v="1999"/>
    <n v="16.958479239619809"/>
    <n v="4"/>
    <n v="343"/>
    <s v="*Please match your previous remote before placing order. or for verification of remote contact our coustmer care 7738090464|. * Its Electvision compatible remote for kodak LED."/>
    <s v="AGSMOEVIV64A236CLW3B5JHPYQIA,AFRQJEYVSY2LOMYVJL5BXH3RP23A,AFFEO6RPTLDT5MMTV2OVV4H6PEQA,AEFJJHEDW3VJRIQANBUZTZNYCOPQ,AGZT5PONY6EVMJE2FLZV6WDQJ4FA,AHQCJNQP36RHELFJEJ67R6KZ76CQ,AGYEJRMI35FOWDV7JK76YPMMQDDQ,AH4GBZYOUGBQQ2XQQHY6WKQZTIKQ"/>
    <s v="MANIK SK,Niranjan,renpuppypaws,Ayushi sharma,Kat,Krishna Mohan Dubey,Gautam,J.S."/>
    <s v="RHS375RK0RRAQ,R2OLOBJVH48MQN,RL1RO7M4UDHQ3,R1KWLMO9CERVVU,R388XN4X4H2PXE,RADPOOEFMJQBU,R1D5KHBDG240AT,R1EZ4UBKOJYKKC"/>
    <s v="really good producers,Thompson smart tv remote control,Best for Kodak tv,I love it,Not feather touch,Working fine,Best without voice control,Value for Money"/>
    <s v="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
    <s v="https://m.media-amazon.com/images/W/WEBP_402378-T2/images/I/311wFoZMekL._SX300_SY300_QL70_FMwebp_.jpg"/>
    <s v="https://www.amazon.in/Electvision-Compatible-verification-coustmer-7738090464/dp/B09JKNF147/ref=sr_1_187?qid=1672909133&amp;s=electronics&amp;sr=1-187"/>
    <n v="1660"/>
    <s v="NO"/>
    <s v="Electvision"/>
    <s v="Not Top Review"/>
    <s v="Not Trending"/>
    <m/>
    <m/>
    <m/>
    <m/>
  </r>
  <r>
    <s v="B0B9959XF3"/>
    <s v="Acer 80 cm (32 inches) S Series HD Ready Android Smart LED TV AR32AR2841HDSB (Black)"/>
    <x v="3"/>
    <n v="12499"/>
    <n v="22990"/>
    <n v="54.367116137451063"/>
    <n v="4.3"/>
    <n v="1611"/>
    <s v="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EJGEJAGW7MDJMBVY7KB7KBKIYYQ,AEWP2ARX3R62X4MJMBO4JOPOMU7A,AHH2JUMVFGEUJXW5SFUOAIRZBVJQ,AEB5LUPJLVMRBV2DQYWOLGIC2OXQ,AEJXPNJR72TG3IKARG3ZCXGKY3UA,AFTIMMFTREPXAX7JBY4O4JOW7MSQ,AFRT52TVMDMKOXEASI2BPC7TACFA,AEDPXMYWKEF2FFU4P7JUPNRVWU3A"/>
    <s v="Moon Tej,Aditya sikarwar,P kanaka raju,Ajay,Pramod K.,Lalpi Sektak,RAM JI GUPTA,Siva"/>
    <s v="R19Q6OQ19PWL5K,RXWY3WK7QVN25,R10S2P5H6YODNY,R2ILGDHXO6XX4K,R2TWCN72P6DU1Y,ROTBOX5J8LVNW,R4PXSKQEZNJGO,R2DDR8ZR4YXV8M"/>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s v="https://m.media-amazon.com/images/I/51sUInS8MiL._SY300_SX300_QL70_FMwebp_.jpg"/>
    <s v="https://www.amazon.in/Acer-inches-Ready-Android-AR32AR2841HDSB/dp/B0B9959XF3/ref=sr_1_188?qid=1672909133&amp;s=electronics&amp;sr=1-188"/>
    <n v="10491"/>
    <s v="YES"/>
    <s v="Acer"/>
    <s v="Not Top Review"/>
    <s v="Not Trending"/>
    <m/>
    <m/>
    <m/>
    <m/>
  </r>
  <r>
    <s v="B09PNR6F8Q"/>
    <s v="realme 10W Fast Charging Micro-USB Cable (Braided, Black)"/>
    <x v="0"/>
    <n v="249"/>
    <n v="399"/>
    <n v="62.406015037593988"/>
    <n v="4"/>
    <n v="6558"/>
    <s v="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
    <s v="AHPG3AAPVL7HKSID4IPJ5MDAMAJA,AFBWMQUWPLCXK5D4A35AZBEZVRNA,AH6RSKPDRXTY7FU32MGPKOFN4PAQ,AHFXY4LR6WSLCD65WDSXNI3FXMIQ,AHLZWB73EYRXKYYJMEGIUMTZ7BYQ,AGBA6KKPYVJU2TU52GK575YXMSCA,AFLFEMT6PKT5TYRSSFSGKZH76GJQ,AHEGXONYVJHACY73DVEU4O5AH4SA"/>
    <s v="Ajinkya M K,iggi,Sivajit barman,Sarath RadhaKrishnan,Handsome,sahadev,Ravi Yadav,Rahul Sharma"/>
    <s v="RK4CS8ATPVMJ2,R3NEW792RTB2MX,R19EPBUZLA6R67,R21UXOOY9893V9,R1AZ0421422RJO,RUKWFWPEE3FCG,R35UQJTBQPXBQ6,RAUSXWSL8XXU6"/>
    <s v="Great to use, serves the purpose,Good Quality,Good,Good one,It's okay,Good original cable,Good quality,V good product"/>
    <s v="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
    <s v="https://m.media-amazon.com/images/I/31Kt+OO7C6L._SY300_SX300_.jpg"/>
    <s v="https://www.amazon.in/realme-Charging-Micro-USB-Cable-Braided/dp/B09PNR6F8Q/ref=sr_1_189?qid=1672909133&amp;s=electronics&amp;sr=1-189"/>
    <n v="150"/>
    <s v="YES"/>
    <s v="realme"/>
    <s v="Not Top Review"/>
    <s v="Not Trending"/>
    <m/>
    <m/>
    <m/>
    <m/>
  </r>
  <r>
    <s v="B07M69276N"/>
    <s v="TP-Link AC1300 USB WiFi Adapter (Archer T3U) - 2.4G/5G Dual Band Mini Wireless Network Adapter for PC Desktop, MU-MIMO Wi-Fi Dongle, USB 3.0, Supports Windows 11,10, 8.1, 8, 7, XP/Mac OS 10.15 and earlier"/>
    <x v="1"/>
    <n v="1399"/>
    <n v="2499"/>
    <n v="55.982392957182867"/>
    <n v="4.4000000000000004"/>
    <n v="23169"/>
    <s v="UltimateÂ Wi-Fi SpeedÂ â€”â€” AC1300 (400 Mpbs on 2.4GHz band and 867 Mbps on 5GHz band) wireless speed with the next generation Wi-Fi - 802.11ac|Dual Band WirelessÂ â€”â€” 2.4GHz and 5GHz band for flexible connectivity|Mini designÂ â€”â€” Mini-sized design for convenient portability with a reliable high performance|Super Speed USB 3.0 Port â€”â€” Up to 10x faster transfer speeds than USB 2.0|MU-MIMOÂ â€”â€” Delivers highly efficient wireless connection|Supported Operating SystemÂ â€”â€” Windows 11/10/8.1/8/7/XP, Mac OS 10.15 and earlier"/>
    <s v="AGYAPOCHJTBVSKV3GSONJ7VXL3PA,AGZOJCTR6UIB4LRZ4Y7HTXOXSKVA,AFSJHOXX5LIYZEVAMQ4SXKCYHWQA,AFUAHYLSRN2FHN55BF4DN2KIACBA,AFGPRRCCLCHA7EEQRXPRLTJPAQ7A,AGZJ7DR6QX66HBTFZ4IRO5RGM6VA,AEWYTXQFQRBUHADGAXC4CPPNDBYQ,AEGCMA54O4ML7L2XAVP4BCKXBHLQ"/>
    <s v="Shweta Bairagi,Sarathi,Abhishek,AAR,Deepak Rai,Shefaz,Nilesh P.,DEEPAK"/>
    <s v="R3WPIQCSIWIMK,R1ANFA2SPBTDL,R2P816U6PY0U3Y,R28AU62UTEENY,R2YH785B1MQJI2,R2LM3S536I6Z7M,R1FCXDQ5IID48F,R3FTMVP0OKIYMY"/>
    <s v="Good device and makes your laptop to utilize maximum wifi speed.,Good Product, worth of buying,Best to recieve 5g or fiber speed,Good,This is really a good Wifi-Adpater and a life saver,Wifi 5 speeds are amazing!,Booster speed,Best Product to Buy"/>
    <s v="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â€™m using this dongle with wifi5 and frankly, I did not notice a difference.,I just connect with my iPhone hotspot to pc nd itâ€™s so nice very fast,Hello guys I bought this product from Amazon and it was a very fast delivery as It was easy installation  less than two Minutes  it gives the best signal of 5G and 4G so it wonâ€™t be hassle to install itâ€™s the product for guys who donâ€™t have Wi-Fi adapters in the systems. Also it it very Compact Product"/>
    <s v="https://m.media-amazon.com/images/W/WEBP_402378-T1/images/I/31IdziegWVL._SX300_SY300_QL70_FMwebp_.jpg"/>
    <s v="https://www.amazon.in/TP-Link-Archer-T3U-Wireless-MU-MIMO/dp/B07M69276N/ref=sr_1_190?qid=1672909133&amp;s=electronics&amp;sr=1-190"/>
    <n v="1100"/>
    <s v="YES"/>
    <s v="TP-Link"/>
    <s v="Top Review"/>
    <s v="Trending"/>
    <m/>
    <m/>
    <m/>
    <m/>
  </r>
  <r>
    <s v="B0B1YZ9CB8"/>
    <s v="Acer 139 cm (55 inches) I Series 4K Ultra HD Android Smart LED TV AR55AR2851UDFL (Black)"/>
    <x v="3"/>
    <n v="32999"/>
    <n v="47990"/>
    <n v="68.762242133777875"/>
    <n v="4.3"/>
    <n v="4703"/>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â‚¹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2/images/I/41ECCMs7tjL._SY300_SX300_QL70_FMwebp_.jpg"/>
    <s v="https://www.amazon.in/Acer-inches-Ultra-Android-AR55AR2851UDFL/dp/B0B1YZ9CB8/ref=sr_1_191?qid=1672909133&amp;s=electronics&amp;sr=1-191"/>
    <n v="14991"/>
    <s v="YES"/>
    <s v="Acer"/>
    <s v="Not Top Review"/>
    <s v="Not Trending"/>
    <m/>
    <m/>
    <m/>
    <m/>
  </r>
  <r>
    <s v="B09YLYB9PB"/>
    <s v="Ambrane 60W / 3A Fast Charging Output Cable with Micro to USB for Mobile, Neckband, True Wireless Earphone Charging, 480mbps Data Sync Speed, 1m Length (ACM - AZ1, Black)"/>
    <x v="0"/>
    <n v="149"/>
    <n v="399"/>
    <n v="37.343358395989974"/>
    <n v="4"/>
    <n v="1423"/>
    <s v="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ðŸ‘,Good,Good one,quality is good. worth for 150-200 â‚¹. short but durable.,Very Good product . Satisfied..,This is fast charging C pin USB!You can purchase it.,Nice product at price of below 100"/>
    <s v="https://m.media-amazon.com/images/W/WEBP_402378-T2/images/I/414P4JCZY-L._SX300_SY300_QL70_FMwebp_.jpg"/>
    <s v="https://www.amazon.in/Ambrane-Charging-Neckband-Wireless-ACM/dp/B09YLYB9PB/ref=sr_1_192?qid=1672909133&amp;s=electronics&amp;sr=1-192"/>
    <n v="250"/>
    <s v="NO"/>
    <s v="Ambrane"/>
    <s v="Not Top Review"/>
    <s v="Not Trending"/>
    <m/>
    <m/>
    <m/>
    <m/>
  </r>
  <r>
    <s v="B08CTNJ985"/>
    <s v="Wayona USB Type C 65W Fast Charging 2M/6Ft Long Flash Charge Cable 3A QC 3.0 Data Cable Compatible with Samsung Galaxy S21 S10 S9 S8, iQOO Z3, Vivo, Note 10 9 8, A20e A40 A50 A70, Moto G7 G8 (2M, Grey)"/>
    <x v="0"/>
    <n v="325"/>
    <n v="999"/>
    <n v="32.532532532532535"/>
    <n v="4.3"/>
    <n v="2651"/>
    <s v="~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
    <s v="AFVNMGQ2XHQL55BFESLIHGPCW6LA,AFRUZM3EU3T6M7HFW6MUXQKJBZCQ,AHJB3PWCLPLMFBNCOPP5AM3TSXOQ,AEXFWMXY2NPLRI3QKEROSZZJWUAA,AHSN2AJ6A7NQLUJMH7YBD6WG7L5Q,AHKEHV7YSGK2ZCMEUQYS6LJNURKA,AGLZGGJLEO2WGEMX4KZCFNEJX64A,AHTHJF5RGJRHAKXOHA6Q2ZFKXOWA"/>
    <s v="Soumya R.,sivaramakrishnan c,shradha nair,Mohammed Rameezuddin,AR,Vivek,Riyas R.,Amazon Customer"/>
    <s v="R1LNA5SHXIW7IM,RGCS38FNYUI9H,R2WOUJZTB4QW94,R3RWH85AAMCDDX,R3GRJEKOICA3B1,RST6G0XZXY8O3,R24V8P9TKOO83N,R1AT2O4Q8I5DEY"/>
    <s v="Worth the money spent,Nice product also the sterdiness good as expected.,Not the correct charger for Samsung S9,Nice product,Superb,Doubts on fast charging,One time purchase,Good Product"/>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s v="https://m.media-amazon.com/images/I/416qO6VZHgL._SX300_SY300_QL70_FMwebp_.jpg"/>
    <s v="https://www.amazon.in/Wayona-Charging-Charger-Samsung-Galaxy/dp/B08CTNJ985/ref=sr_1_193?qid=1672909134&amp;s=electronics&amp;sr=1-193"/>
    <n v="674"/>
    <s v="NO"/>
    <s v="Wayona"/>
    <s v="Not Top Review"/>
    <s v="Not Trending"/>
    <m/>
    <m/>
    <m/>
    <m/>
  </r>
  <r>
    <s v="B0BP7XLX48"/>
    <s v="Syncwire LTG to USB Cable for Fast Charging Compatible with Phone 5/ 5C/ 5S/ 6/ 6S/ 7/8/ X/XR/XS Max/ 11/12/ 13 Series and Pad Air/Mini, Pod &amp; Other Devices (1.1 Meter, White)"/>
    <x v="0"/>
    <n v="399"/>
    <n v="1999"/>
    <n v="19.959979989994999"/>
    <n v="5"/>
    <n v="5"/>
    <s v="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
    <s v="AF7EOXYL5K36BDP6PXF6K2TL5TPA,AEN7NV2P5WNHM7EXCWWWES43N3PQ,AFFCNMMFC5VPKDGX5FGNODAS6Z6Q,AFQJM63Q7OMAP62BP3TB4YQEZAXA,AGN5DA5YJ2ZNRT47PCFQTDEDEHNQ"/>
    <s v="Amazon Customer,kamal sahota,Pankaj,luvsmplcty,kanta"/>
    <s v="R1L2JNO4Y3BHYF,R2346F22YLZ9IG,R3A4GAQTCPE5U7,R2ATN54F3RWETQ,RGINUSORDHO9N"/>
    <s v="Good,Superb quality,Good products  nice one,Working well with iphone11.,I always rely on this companys products , so very good. Thank you so much"/>
    <s v="Product is good in quality. Working good with my i phone 7.,Good quality and really fast charging and packing is also like original one worth product,Good product and good quality,Working well with iphone11.,"/>
    <s v="https://m.media-amazon.com/images/I/317OoQfs1gL._SX300_SY300_QL70_FMwebp_.jpg"/>
    <s v="https://www.amazon.in/Syncwire-Cable-Charging-Compatible-Devices/dp/B0BP7XLX48/ref=sr_1_194?qid=1672909134&amp;s=electronics&amp;sr=1-194"/>
    <n v="1600"/>
    <s v="NO"/>
    <s v="Syncwire"/>
    <s v="Not Top Review"/>
    <s v="Not Trending"/>
    <m/>
    <m/>
    <m/>
    <m/>
  </r>
  <r>
    <s v="B09LHXNZLR"/>
    <s v="Skadioo WiFi Adapter for pc | Car Accessories, WiFi Dongle for pc | USB WiFi Adapter for pc | Wi-Fi Receiver 2.4GHz, 802.11b/g/n UNano Size WiFi Dongle Compatible Adapter,WiFi dongle for pc"/>
    <x v="1"/>
    <n v="199"/>
    <n v="499"/>
    <n v="39.879759519038075"/>
    <n v="3.7"/>
    <n v="612"/>
    <s v="ã€Powerful compatibilityã€‘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ã€Ultra High Speedã€‘The USB WiFi adapter is equipped with 802.11n WiFi technology for faster speed and dual band, reducing interference and avoiding unexpected connection breaks or signal loss. Maximum speed up to 600 Mbpsat 2.4GHz, ideal for movies, HD video streaming, online gaming and video chatting.|ã€Support any WiFi router and AP modeã€‘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ã€Mini WiFi Dongle Designã€‘Super mini size, compact USB WiFi adapter for easy carrying. You can leave it in your TV box, laptop or PC and don't need to remove it."/>
    <s v="AG2Q7FISK54KBSPHF7CNNGZ3GLNA,AFFYX3FR3SF4JOIN7FIPEVVTIRMQ,AFUBGC56G63INVGIAA2OOMZDRLTQ,AEQWGO62V6K2GSMRMFGRW35NBTQA,AF7USQ27RIKU5ABXWZG2WFECW7JQ,AGZT5FACORYIGQP6G2H2CS6HEMTQ,AFUQWSUM2FGNLHU45YUKN3QAEFHQ,AHVGMS3MGWLQZG2IR34ENSS4UX4Q"/>
    <s v="POTNURU RAJINI,swapnil mohit masih,Suryansh Bhargava,I.KANNAN,Prakshobh,karthikeyan,sandeep kumar,Abhiram Ganesh"/>
    <s v="R3U57AW0L6O5C6,R3FCLH5G7XVDU4,R39PNKDT86WK5V,RINNKP59LVQ2F,R2NMOPMWX8DV8,R2ZFSEQ2HU3CY1,RHS9HYJMJGCAN,R1SN2CUL4M8ZMG"/>
    <s v="Good,Very nice,Best quality,Not bad,Best WiFi module,good,Working fine,Good Product"/>
    <s v="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ðŸ‘ðŸ‘ðŸ‘ðŸ‘ðŸ‘ðŸ‘ðŸ‘ðŸ‘ðŸ‘ðŸ‘ðŸ‘ðŸ‘,good to work,Working fine till date,Good Product"/>
    <s v="https://m.media-amazon.com/images/W/WEBP_402378-T2/images/I/31HMoFzGZjL._SY300_SX300_QL70_FMwebp_.jpg"/>
    <s v="https://www.amazon.in/Skadioo-Accessories-Receiver-Compatible-dongle/dp/B09LHXNZLR/ref=sr_1_195?qid=1672909134&amp;s=electronics&amp;sr=1-195"/>
    <n v="300"/>
    <s v="NO"/>
    <s v="Skadioo"/>
    <s v="Not Top Review"/>
    <s v="Not Trending"/>
    <m/>
    <m/>
    <m/>
    <m/>
  </r>
  <r>
    <s v="B0B3N8VG24"/>
    <s v="FLiX (Beetel USB to Type C PVC Data Sync &amp; 15W(3A) TPE Fast Charging Cable, Made in India, 480Mbps Data Sync, 1 Meter Long cable for all Andriod &amp; all Type C Devices (Black)(XCD - FPC02)"/>
    <x v="0"/>
    <n v="88"/>
    <n v="299"/>
    <n v="29.431438127090303"/>
    <n v="4"/>
    <n v="9378"/>
    <s v="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âš–ï¸,indrajyoti d.,Aditya Kumar,E.C.GEORGE"/>
    <s v="R3F4T5TRYPTMIG,R3DQIEC603E7AY,R1O4Z15FD40PV5,RDVX50PD4CTFE,R3H6WKG0TA5CGU,R3Q3L1KP5QWPV3,RU0LU2PAIIME,R20FTANBPFA653"/>
    <s v="Worked on iPhone 7 and didnâ€™t work on XR,Good one,Dull Physical Looks,Just Buy it,Go for it,About the product,Get charging cable at the price,Working well."/>
    <s v="Worked on iPhone 7 and didnâ€™t work on iPhone XR,https://m.media-amazon.com/images/W/WEBP_402378-T1/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W/WEBP_402378-T1/images/I/31w-BP4ey1L._SY445_SX342_QL70_FMwebp_.jpg"/>
    <s v="https://www.amazon.in/FLiX-Charging-480Mbps-Andriod-Devices/dp/B0B3N8VG24/ref=sr_1_196?qid=1672909134&amp;s=electronics&amp;sr=1-196"/>
    <n v="211"/>
    <s v="NO"/>
    <s v="FLiX"/>
    <s v="Not Top Review"/>
    <s v="Not Trending"/>
    <m/>
    <m/>
    <m/>
    <m/>
  </r>
  <r>
    <s v="B08PSVBB2X"/>
    <s v="Zoul USB C to USB C Fast Charging Cable 65W Type C to Type C Nylon Braided Cord Compatible with Macbook Oneplus 9 10R Samsung Galaxy S22 S21 Ultra Z Flip3 Macbook Air/Pro M1 Google Pixel 11'' iPad Pro 2020/2018 (2M, Grey)"/>
    <x v="0"/>
    <n v="399"/>
    <n v="1099"/>
    <n v="36.30573248407643"/>
    <n v="4.0999999999999996"/>
    <n v="2685"/>
    <s v="ã€High Charging Speed 65Wã€‘: Output power up to 20V 3.25A, which is ensured by high-speed and safe charging, and the USB 2.0 supports data transfer speed which can reach 40~60MB/S (480Mbps).|ã€Kindly NOTE before you purchaseã€‘: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ã€High Quality Type C to C cableã€‘: Its user-friendly design helps you to insert the connector in the right way all the time. This cable will be the right choice for a durable and cost-effective USB-C to USB-C cord/ Type C to Type C cord.|ã€3A Fast Charging ã€‘ï¼š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Î© with smart chipsets which ensure the safety of your phone battery."/>
    <s v="AFAQLRAKYASFXOQP7MS6SZK4STIQ,AGGQ72HVXMSQN3ZPGCFUB47QYUVQ,AH5Q2T67DWA5P5DG3FGMWEZ2ES3Q,AHSQNNZHM5HQAGN5EY2JJAA3EWGQ,AEZ3OTGG6TXB5HGKYC3OIELYECPA,AGVBLW36Z5EAOHMLSSU23UQMTUDQ,AGHPFBXJ7QGWVIHXEUBS5Z7F52WQ,AGOWRLSBPAVLJONO6CNUFO3QABZQ"/>
    <s v="Abhay Goyal,Apurva,Shilpa,Vishnu Narayanan,Kushagra S.,Rogin Cherian,Amazon Customer,Jay d."/>
    <s v="R1PCC1YKW3I4G8,RCUHBFP4RIAI5,RXEJH230ZKTRM,RNK57EYURB9DH,R1M9VDE36VD2MJ,R3988PMMU5999P,R3W4H9QPAJXJYC,R23GFTM9C7YEJE"/>
    <s v="Changing speed,Make it better,Superb Build Quality,Highly satisfied,Best Charging Cable Ever,Good value for money option,Cable quality,Nice"/>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s v="https://m.media-amazon.com/images/I/41EhlNJ-v8L._SX300_SY300_QL70_FMwebp_.jpg"/>
    <s v="https://www.amazon.in/Charging-Braided-Compatible-Samsung-Galaxy/dp/B08PSVBB2X/ref=sr_1_197?qid=1672909134&amp;s=electronics&amp;sr=1-197"/>
    <n v="700"/>
    <s v="NO"/>
    <s v="Zoul"/>
    <s v="Not Top Review"/>
    <s v="Not Trending"/>
    <m/>
    <m/>
    <m/>
    <m/>
  </r>
  <r>
    <s v="B0B3MQXNFB"/>
    <s v="FLiX (Beetel Flow USB to Micro USB PVC Data Sync &amp; 12W(2.4A) Fast Charging Cable,Made in India,480Mbps Data Sync,Solid Cable,1 Meter Long cable for all Andriod &amp; Micro USB Devices (Black)(XCD-FPM01)"/>
    <x v="0"/>
    <n v="57.89"/>
    <n v="199"/>
    <n v="29.090452261306531"/>
    <n v="4"/>
    <n v="9378"/>
    <s v="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âš–ï¸,indrajyoti d.,Aditya Kumar,E.C.GEORGE"/>
    <s v="R3F4T5TRYPTMIG,R3DQIEC603E7AY,R1O4Z15FD40PV5,RDVX50PD4CTFE,R3H6WKG0TA5CGU,R3Q3L1KP5QWPV3,RU0LU2PAIIME,R20FTANBPFA653"/>
    <s v="Worked on iPhone 7 and didnâ€™t work on XR,Good one,Dull Physical Looks,Just Buy it,Go for it,About the product,Get charging cable at the price,Working well."/>
    <s v="Worked on iPhone 7 and didnâ€™t work on iPhone XR,https://m.media-amazon.com/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jSLNakA7L._SY445_SX342_QL70_FMwebp_.jpg"/>
    <s v="https://www.amazon.in/FLiX-Charging-480Mbps-Andriod-XCD-FPM01/dp/B0B3MQXNFB/ref=sr_1_198?qid=1672909134&amp;s=electronics&amp;sr=1-198"/>
    <n v="141.11000000000001"/>
    <s v="NO"/>
    <s v="FLiX"/>
    <s v="Not Top Review"/>
    <s v="Not Trending"/>
    <m/>
    <m/>
    <m/>
    <m/>
  </r>
  <r>
    <s v="B08XMSKKMM"/>
    <s v="7SEVENÂ® Bluetooth Voice Command Remote for Xiaomi Redmi Mi Smart TV with Netflix &amp; Prime Video Hot Keys XMRM-00A"/>
    <x v="4"/>
    <n v="799"/>
    <n v="1999"/>
    <n v="39.969984992496251"/>
    <n v="3.3"/>
    <n v="576"/>
    <s v="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
    <s v="AHSDVZ3ZSHUMFGDLVVGATDIWKHTA,AEYTPTAYCRD42I77UZFV7KVD4GGA,AHSUJTBY4LOJ4QCAXODSHFIFYEHA,AHGI6HOOKQ4KIORVS3SSRROYIXLQ,AHPDJNXQO6ET2TFU5L52BHLTRY4Q,AEXCDW6DBTQ42FQZZ5O4MUVOCWZQ,AFY3G76SQQTSCLM7WVE3JWFEP5DA,AGDK7O4R637II4QUCKENDONJGV4Q"/>
    <s v="ravi,Alex,Vineet M.,chakri,Siddhartha Bayye,Samscruthi,Paul J.,thrinath"/>
    <s v="R19HSC60H637CV,RAJ9NOUFV1DOY,R3UVDDIPCFBZMK,R1LQLK7CAVMIWT,R122YI86MCVKBA,R2Y4A89LGC1W8,R48118BKXJTKZ,R83MIUSADRAJZ"/>
    <s v="Compatibility,Good one but voice not working propoer,Good but needs improvement in quality,Not strong,Works good,Waste of money,Works well,Don't buy... This remote"/>
    <s v="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
    <s v="https://m.media-amazon.com/images/W/WEBP_402378-T2/images/I/21Nw+BXh1kS._SY300_SX300_.jpg"/>
    <s v="https://www.amazon.in/7SEVEN-Bluetooth-Command-Netflix-XMRM-00A/dp/B08XMSKKMM/ref=sr_1_199?qid=1672909134&amp;s=electronics&amp;sr=1-199"/>
    <n v="1200"/>
    <s v="NO"/>
    <s v="7SEVENÂ®"/>
    <s v="Not Top Review"/>
    <s v="Not Trending"/>
    <m/>
    <m/>
    <m/>
    <m/>
  </r>
  <r>
    <s v="B09L8DT7D6"/>
    <s v="Sony TV - Remote Compatible for Sony LED Remote Control Works with Sony LED TV by Trend Trail Speed tech &amp; Remote hi Remote &amp; REO India only"/>
    <x v="4"/>
    <n v="205"/>
    <n v="499"/>
    <n v="41.082164328657313"/>
    <n v="3.8"/>
    <n v="313"/>
    <s v="Soft &amp; Durable Keypad Durable Quality|Rigid Body|Efficient Performance Remotes are Quality Tested Before Shipment Suitable with Sony LED/LCD Tv without Smart Functions|2 AAA batteries Required"/>
    <s v="AHMHM5EFODDANIMBHGM2T74BEJHA,AFRL737KHHDPUBLDGKMHQPVCG3SA,AG4E4F2EYMDWT5COA2MPYFF3DY2A,AEACBJY3IOIQP26VSSYJH4IGFDXQ,AFHE3U3LPV6QO6GVKLGXRFCH3YLQ,AH33YNJUF6TNUB2CJTLGAJX4G6DQ,AFQ5SND6JJSAXPAIZSEROSRORP4A,AEFXOSV5LSFQVAI3FYKVECIQ2YKA"/>
    <s v="S R.,JK,balaji,kishore,SANJEEV SINGH,Mrs Ali,palangthod laxman,Aditya Abhishek"/>
    <s v="R2KTG5VU8MVNEC,R3RN7ISB50U4FU,R2X5AXRM450ZG6,R2GQRTFL155XI7,R1EUIL016YP3DX,R10OJHKOU9XFU1,RYLINO7NGDMUI,RINUCCBLHOP73"/>
    <s v="Poor plastic Material but it works.,Very cheap material but it works...,Good one,Working on par with original,Working well , quality is okay,Value for money,Not for good,It looks like original"/>
    <s v="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
    <s v="https://m.media-amazon.com/images/I/319bv0gNOeL._SX300_SY300_QL70_FMwebp_.jpg"/>
    <s v="https://www.amazon.in/Sony-TV-Remote-Compatible-Control/dp/B09L8DT7D6/ref=sr_1_200?qid=1672909134&amp;s=electronics&amp;sr=1-200"/>
    <n v="294"/>
    <s v="NO"/>
    <s v="Sony"/>
    <s v="Not Top Review"/>
    <s v="Not Trending"/>
    <m/>
    <m/>
    <m/>
    <m/>
  </r>
  <r>
    <s v="B00GE55L22"/>
    <s v="Storite USB 3.0 Cable A to Micro B high Speed Upto 5 Gbps Data Transfer Cable for Portable External Hard Drive - (20cm), Black"/>
    <x v="0"/>
    <n v="299"/>
    <n v="699"/>
    <n v="42.775393419170243"/>
    <n v="4.0999999999999996"/>
    <n v="2957"/>
    <s v="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
    <s v="AFHDJKCENRGUUZD2EYH6VDCJO5SA,AGHWZ6VIDNDWZOTO6YROX62J5CGA,AGFR664PXRCRSQRQDL24BDLOAQSA,AF34O4J6KAXDARBDMH2WQ3K6RVNA,AG6MBOHY6DAS5HA35XTBSFMJZKPA,AHX27HPT4SMOSCOOEJKZYKUIWN2A,AHP5XVXHFNOISFJBZ3NQX75EC5QA,AERIT7L44J4U5ZOSUK2JOSJF67PQ"/>
    <s v="Abhirup,SHANMUGANANDA RAMAN,Srijit Kundu,sunny,Asif Chaudhary,Sandip savaratkar,Aman Kumar,rajesh patel"/>
    <s v="R1Y4ORK41SINB2,R1DEEK0SEY9KIW,R775RLGKXA7Q2,R1TH605MW6JF29,R2YDUZ60H7T4FV,R1R5N0IDIGA9IS,R363W0SG39I6Q6,R3B5WOO3V8JJ4F"/>
    <s v="Good quality product and long lasting.,Ok,Really fast.,Yes good,Cable speed,Goid,Working fine,Just worth it"/>
    <s v="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
    <s v="https://m.media-amazon.com/images/W/WEBP_402378-T2/images/I/31RK9+CyhoL._SY300_SX300_.jpg"/>
    <s v="https://www.amazon.in/Storite-USB-3-0-Micro-Cable/dp/B00GE55L22/ref=sr_1_201?qid=1672909134&amp;s=electronics&amp;sr=1-201"/>
    <n v="400"/>
    <s v="NO"/>
    <s v="Storite"/>
    <s v="Not Top Review"/>
    <s v="Not Trending"/>
    <m/>
    <m/>
    <m/>
    <m/>
  </r>
  <r>
    <s v="B0162K34H2"/>
    <s v="boAt LTG 500 Apple MFI Certified for iPhone, iPad and iPod 2Mtr Data Cable(Space Grey)"/>
    <x v="0"/>
    <n v="849"/>
    <n v="999"/>
    <n v="84.98498498498499"/>
    <n v="4.0999999999999996"/>
    <n v="6736"/>
    <s v="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
    <s v="AHPAC3MT3XXV27WWU7U5AN7RLCXQ,AEC5BUE7IZ7BJDWQBTHSZ5NTBMRA,AFBJVGLPQD4P3VWFKPHEYOYSU3SA,AHNNGQDCQ6UGEBUXIL35RRKQKZZA,AF43XSTGWBWDM3ZV7RRKWMAHPVCQ,AH5JWG7PISZWAT76DY5Y76KRU2OA,AEATXOF4DX2VJQQBD2OLGA6WD2NA,AE4YTBWL7JODU6DEWIW2PTUQ5XPQ"/>
    <s v="Aaditya,Ajinkya Kumbhar,Sanchada,Shubham,Gaurav Bhatt,Aditi Shetty,Deepak,Himanshu"/>
    <s v="R239FYUEOVD16B,R1LTT7I3WIEJOM,R1RVGK0UX9CXVV,RRKJ8FMQW12HS,R23NICBEXCSAO3,R1UQW9R4RDH3P8,RNWY4IN06HR5S,R7BSCX0SA1OQ9"/>
    <s v="Reliability,Best non apple usb to lightning cable,Good,Good quality using since a year,Good,Very good product,Nice cable,Worth Your Money and best alternative"/>
    <s v="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â€™s not super fast like your regular iPhone charger but it does the job well. Compatible with portable charger also,Nice cable , length is very well good ,But charging speed is little bit slow otherwise good. Go for itðŸ˜Œ,Writing after 2 years, it works amazing"/>
    <s v="https://m.media-amazon.com/images/I/41vVXPCqnML._SX300_SY300_QL70_FMwebp_.jpg"/>
    <s v="https://www.amazon.in/LTG500-Indestructible-Certified-Lightning-2Meter/dp/B0162K34H2/ref=sr_1_202?qid=1672909134&amp;s=electronics&amp;sr=1-202"/>
    <n v="150"/>
    <s v="YES"/>
    <s v="boAt"/>
    <s v="Not Top Review"/>
    <s v="Not Trending"/>
    <m/>
    <m/>
    <m/>
    <m/>
  </r>
  <r>
    <s v="B0B8SRZ5SV"/>
    <s v="AmazonBasics USB C to Lightning Aluminum with Nylon Braided MFi Certified Charging Cable (Grey, 1.2 meter)"/>
    <x v="0"/>
    <n v="949"/>
    <n v="1999"/>
    <n v="47.473736868434216"/>
    <n v="4.4000000000000004"/>
    <n v="13552"/>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I/41JooboBmuL._SX300_SY300_QL70_FMwebp_.jpg"/>
    <s v="https://www.amazon.in/AmazonBasics-Lightning-Aluminum-Certified-Charging/dp/B0B8SRZ5SV/ref=sr_1_203?qid=1672909134&amp;s=electronics&amp;sr=1-203"/>
    <n v="1050"/>
    <s v="NO"/>
    <s v="AmazonBasics"/>
    <s v="Not Top Review"/>
    <s v="Not Trending"/>
    <m/>
    <m/>
    <m/>
    <m/>
  </r>
  <r>
    <s v="B07CWNJLPC"/>
    <s v="AmazonBasics Double Braided Nylon USB Type-C to Type-C 2.0 Cable Smartphone (Dark Grey, 3 feet)"/>
    <x v="0"/>
    <n v="499"/>
    <n v="1200"/>
    <n v="41.583333333333336"/>
    <n v="4.3"/>
    <n v="5451"/>
    <s v="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â€”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AGPOYBESW4JLTMELJLGMLV4JKJEA,AGJ2XZ2PPFHMYQ54KPSUGDLHTOIA,AEPLOFVKFHPQH4DFHKQXGKWL24NQ,AEXK3LPRGQWVMCIQZGHHJUBHHAZA,AG3J2PDHKL63SV6RT5SZKPHEJM7A,AHNO42W4KBB6YAKX3VZKVCLI67DQ,AEGCEHUVRPOYDRJHI4UJVB2XY6FA,AEQ5ZXLEZFYS2Q7GBBW6IDJTH5GQ"/>
    <s v="Gaurab Chakraborty,Pratik Patel,Rahul sharma,SEKAR,Nilesh Madhani,Saurabh Dongre,s s.,Sumit jogade"/>
    <s v="R2BUNT9GM6PUP1,R2Q5VBGDJQHT1E,R1CICFI88LJ1JV,RVYACTR72CHW1,R2XM5RGIHDDR05,RJZUZ9HFCXQSD,R16G8AJOJIMF8H,R10M9KZFIDFMAD"/>
    <s v="Overall it's a good product for mobile charging.,Awesome ðŸ˜Ž,Gud data cabel....,Very good USB C TO USB C Cable .The one does not entangle to develop fold leading to cracks and cuts,Best,Rigid and high quality,Super durable,Great i have been using for 6 month"/>
    <s v="Good product ðŸ‘ðŸ»,Nice products and easy to use.very good quality and the product is very good ðŸ˜Š,,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s v="https://m.media-amazon.com/images/I/41sNnS4Rl7L._SX300_SY300_QL70_FMwebp_.jpg"/>
    <s v="https://www.amazon.in/AmazonBasics-Double-Braided-Nylon-Type-C/dp/B07CWNJLPC/ref=sr_1_204?qid=1672909134&amp;s=electronics&amp;sr=1-204"/>
    <n v="701"/>
    <s v="NO"/>
    <s v="AmazonBasics"/>
    <s v="Not Top Review"/>
    <s v="Not Trending"/>
    <m/>
    <m/>
    <m/>
    <m/>
  </r>
  <r>
    <s v="B00NH12R1O"/>
    <s v="Amazon Basics USB 3.0 Cable - A Male to Micro B - 6 Feet (1.8 Meters), Black"/>
    <x v="0"/>
    <n v="299"/>
    <n v="485"/>
    <n v="61.649484536082475"/>
    <n v="4.3"/>
    <n v="10911"/>
    <s v="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
    <s v="AEWPCJ6MCXV32JXQHYGODOOEIJNA,AGFSVYPXDMWJWF53N4TWY3SNOA2A,AGAI5NULVI4W3QO5HBFOWS5S6TDQ,AGLP2ACOBJSBZ276KMDD733NQQFA,AFERMHRNZA7G7HIN2RS6LAQHZOWQ,AGLZSXEKXHXVIG5UQTP4ZSZ7GLTA,AGZIS7T3EPMSPXWTCFAMAOA5Z6UQ,AER4JCC2IQBXMZOIVCLZCAKLPBTA"/>
    <s v="Partha biswas,kamlesh S.,Nageswar,trishal patel,Ram,Aman M Nath,Venkataramana Chalamalasetty,Debashis Das"/>
    <s v="R2155066OFZ3WE,R3W47CO2GVMAVC,R1MZ1L3RMRV8LO,R3NWHW7PI02GUJ,RNYLV1SZDEPLA,RAXNC3YTW25AS,R3UJT1TH1470HU,R10W1YYH1W8HQ1"/>
    <s v="High price,Good quality,Go for it,3.0,Thank you Amazon,Awesome buy,Ok,Nice product"/>
    <s v="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
    <s v="https://m.media-amazon.com/images/I/41p9mn0fmIL._SY300_SX300_QL70_FMwebp_.jpg"/>
    <s v="https://www.amazon.in/AmazonBasics-USB-3-0-Cable-Meters/dp/B00NH12R1O/ref=sr_1_205?qid=1672909134&amp;s=electronics&amp;sr=1-205"/>
    <n v="186"/>
    <s v="YES"/>
    <s v="Amazon"/>
    <s v="Not Top Review"/>
    <s v="Not Trending"/>
    <m/>
    <m/>
    <m/>
    <m/>
  </r>
  <r>
    <s v="B0B8SSC5D9"/>
    <s v="AmazonBasics USB C to Lightning Aluminum with Nylon Braided MFi Certified Charging Cable (Grey, 1.8 meter)"/>
    <x v="0"/>
    <n v="949"/>
    <n v="1999"/>
    <n v="47.473736868434216"/>
    <n v="4.4000000000000004"/>
    <n v="13552"/>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W/WEBP_402378-T1/images/I/514S7MylddL._SX300_SY300_QL70_FMwebp_.jpg"/>
    <s v="https://www.amazon.in/AmazonBasics-Lightning-Aluminum-Certified-Charging/dp/B0B8SSC5D9/ref=sr_1_206?qid=1672909134&amp;s=electronics&amp;sr=1-206"/>
    <n v="1050"/>
    <s v="NO"/>
    <s v="AmazonBasics"/>
    <s v="Not Top Review"/>
    <s v="Not Trending"/>
    <m/>
    <m/>
    <m/>
    <m/>
  </r>
  <r>
    <s v="B08WKG2MWT"/>
    <s v="Wayona Usb C 65W Fast Charging Cable Compatible For Tablets Samsung S22 S20 S10 S20Fe S21 S21 Ultra A70 A51 A71 A50S M31 M51 M31S M53 5G (1M, Black)"/>
    <x v="0"/>
    <n v="379"/>
    <n v="1099"/>
    <n v="34.485896269335761"/>
    <n v="4.3"/>
    <n v="2806"/>
    <s v="ã€NOTE before purchaseã€‘: This is a USB-C to USB-C cable, which means it has the same USB C plug on both ends, please be aware that this is not a USB-C to USB-A cable. Besides, you may need a USB C wall charger to charge your device.|ã€65W High Speed Chargingã€‘: Output power up to 20V 3.25A, which is ensured by high-speed safe charging, and the USB 2.0 supports data transfer speed can reach 40~60MB/S (480Mbps). NOTE: This product DO NOT support video output and monitor connection.|ã€Compatibility Listã€‘: This USB C to USB C cable compatible with Samsung Galaxy S21 S21+ / S20 S20+ S20 Ultra Note10/Note 10 Plus,S20, S21 Ultra, iPad Air 2020 10.9â€˜â€™ (Gen 4), iPad Pro 12.9'' Gen3 (2018) , iPad Pro 11'' (2018), Nexus 6P/5X , Compatible with Macbook with the original charger (View Product Description for details)|ã€Military grade materialã€‘: Strong military fiber, the most flexible, powerful and durable material, makes tensile force increased by 200%. Special Strain Relief design, can bear 10000+ bending test. Premium Aluminum housing makes the cable more durable|ã€Quick/Fast Charging ã€‘: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I/417MtmtMOvL._SY445_SX342_QL70_FMwebp_.jpg"/>
    <s v="https://www.amazon.in/Wayona-Charging-Charger-Compatible-Samsung/dp/B08WKG2MWT/ref=sr_1_207?qid=1672909134&amp;s=electronics&amp;sr=1-207"/>
    <n v="720"/>
    <s v="NO"/>
    <s v="Wayona"/>
    <s v="Not Top Review"/>
    <s v="Not Trending"/>
    <m/>
    <m/>
    <m/>
    <m/>
  </r>
  <r>
    <s v="B0B466C3G4"/>
    <s v="Karbonn 80 cm (32 inches) Millenium Bezel-Less Series HD Ready Smart LED TV KJW32SKHD (Phantom Black)"/>
    <x v="3"/>
    <n v="8990"/>
    <n v="18990"/>
    <n v="47.340705634544499"/>
    <n v="3.9"/>
    <n v="350"/>
    <s v="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AEG3HYLEKKRSE4WITBF2CB2GIAXQ,AHCMDZCOEHHFNRRHB5JWYUHB4EPQ,AFSJH35U6ND5BYT4CMS3YEXD2SCA,AET7HLYPQNGDUWJNLVPO5KYDMZ4A,AHWVKM3B5KFR7XAANZJTEZB775RA,AHIFXLEEJ4LZAFB52LVWNFMQXH4A,AHA6IGKITMTWNGMDKC5TWWYEONMA,AHALAMTLZTXNZSY6G53NYJFEHLZA"/>
    <s v="Sunil Jeurkar,Bhashker kumar sangahi,Raju,Food street,Sanjeev,Maksud Ansari,Venkatesh HH,khem chand"/>
    <s v="RXZP61J92DA6M,RUXK9STZWSV93,R34PAL55K2YM9U,R1LZ27Y25RX1VL,R2C4N2ZWWBBNEY,RKBS5BN6STD7C,R3FDJRYC776MZR,R1DT640UVVDQCJ"/>
    <s v="A budget Android TV,Wall Mount was missing from tv pack,Good,Good product but installation service is not good,Nice product â˜ºï¸ðŸ‘,i am very satisfied,Good,Very good product in this price"/>
    <s v="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ðŸ˜ŒðŸ‘,very happy,Picture quality,Value for money product"/>
    <s v="https://m.media-amazon.com/images/W/WEBP_402378-T1/images/I/41Q5zqyjWPL._SY300_SX300_QL70_FMwebp_.jpg"/>
    <s v="https://www.amazon.in/Karbonn-Millennium-KJW32SKHD-Phantom-Bezel-Less/dp/B0B466C3G4/ref=sr_1_208?qid=1672909134&amp;s=electronics&amp;sr=1-208"/>
    <n v="10000"/>
    <s v="NO"/>
    <s v="Karbonn"/>
    <s v="Not Top Review"/>
    <s v="Not Trending"/>
    <m/>
    <m/>
    <m/>
    <m/>
  </r>
  <r>
    <s v="B005LJQMZC"/>
    <s v="BlueRigger Digital Optical Audio Toslink Cable (6 Feet / 1.8 Meter) With 8 Channel (7.1) Audio Support (for Home Theatre, Xbox, Playstation etc.)"/>
    <x v="9"/>
    <n v="486"/>
    <n v="1999"/>
    <n v="24.312156078039017"/>
    <n v="4.2"/>
    <n v="30023"/>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
    <s v="AG44ZU44LAA7BHECDW5VB2ZMEP2A,AGP33PWKFF63FWCVM7D7LPQHFGLQ,AGVLBEJH5PAT5HSTWGHSFXU5D5ZA,AFTC5SKWCK3WMQKPPUNHEUCBJVLA,AGICMMOTS42OFSDTZOVJ4C5P3LEA,AE3GIVX24R4R67DU2MXLX24XYCIQ,AEL5WI53X4OUCZBTBH5Z7SNT63YA,AHLCFOXSW7PKG6NWJAYZXJJBHCPQ"/>
    <s v="Mahender Singh,Vinay,Supratim Banerjee,Vinod Bhattu,Amitabha,RISHAV RAJ,khushal027,Shubham Gupta"/>
    <s v="R25CCWBNTJMZVE,R1NKFA299UAXBR,R3FYCFR2T0C040,R21EIT3GVFN61A,R17JA5KOPU083U,RCMJ655HJBITT,RBZWY4WBYKKI1,R29ETP784D2XVE"/>
    <s v="Value for Money,A good upgrade from stock cable.,GOOD CABLE,Value for the money,Great buy,Overall good,Awesome experience,Worked as expected"/>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s v="https://m.media-amazon.com/images/W/WEBP_402378-T2/images/I/41CF6GtnpKL._SX300_SY300_QL70_FMwebp_.jpg"/>
    <s v="https://www.amazon.in/BlueRigger-Digital-Optical-Toslink-Meters/dp/B005LJQMZC/ref=sr_1_209?qid=1672909134&amp;s=electronics&amp;sr=1-209"/>
    <n v="1513"/>
    <s v="NO"/>
    <s v="BlueRigger"/>
    <s v="Top Review"/>
    <s v="Trending"/>
    <m/>
    <m/>
    <m/>
    <m/>
  </r>
  <r>
    <s v="B07MDRGHWQ"/>
    <s v="VW 60 cm (24 inches) Premium Series HD Ready LED TV VW24A (Black)"/>
    <x v="5"/>
    <n v="5699"/>
    <n v="11000"/>
    <n v="51.809090909090905"/>
    <n v="4.2"/>
    <n v="4003"/>
    <s v="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
    <s v="AFIU4APGHOFMXEOVMSQMYKMZ46QQ,AEOFYPCJJQYCKISUR6EC66IZH23Q,AFZSMXS2MILXOSTT2ZEJDE3W7TLQ,AFREYXJZFUSZT7YHDJ4JOF67O6VQ,AGMQDZGGSEBXX4KBJOBAGIFI36OA,AHJ7INNUX3KZSEZRJKFMRJAX7TZA,AGYTCTSUZJJZTK2XVADTQI5MYUFQ,AFZHLQMILG47ZESR5TLNB5QK66HQ"/>
    <s v="Amazon Customer,Yousuf,Raja Laxman,Pooja Thapa,Selva Vellingiri A,Nikhil Padwal,Bipin,sandip"/>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ðŸ‘ Performance but picture &amp; audio not good,https://m.media-amazon.com/images/W/WEBP_402378-T2/images/I/61QvXYP2McL._SY88.jpg,Good,Tv is great but the installation guy asked me for 400â‚¹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https://m.media-amazon.com/images/W/WEBP_402378-T2/images/I/41UPNmnPgeL._SY300_SX300_QL70_FMwebp_.jpg"/>
    <s v="https://www.amazon.in/Visio-World-inches-VW24A-Ready/dp/B07MDRGHWQ/ref=sr_1_210?qid=1672909134&amp;s=electronics&amp;sr=1-210"/>
    <n v="5301"/>
    <s v="YES"/>
    <s v="VW"/>
    <s v="Not Top Review"/>
    <s v="Not Trending"/>
    <m/>
    <m/>
    <m/>
    <m/>
  </r>
  <r>
    <s v="B07DC4RZPY"/>
    <s v="Amazon Basics USB A to Lightning MFi Certified Charging Cable (White, 1.2 meter)"/>
    <x v="0"/>
    <n v="709"/>
    <n v="1999"/>
    <n v="35.467733866933465"/>
    <n v="4.0999999999999996"/>
    <n v="178817"/>
    <s v="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
    <s v="AHDZE7UM6PQPAOJPJJ57QUHGGTAA,AGMGMQ6LB27Y52XFBO7LZIGDTRQQ,AHDGOGFRCP4B5THQ5VKLPGAAJE3A,AG7BFEWBPUBPVFTK47EIJDAYUBNQ,AHFXFKDFNJJ3YLNGE4XLHZQ7SSFA,AEWSD3QCFYD5ADR56HDWBWULBNQQ,AFPLVSCWQRLSJS7O5TQZGYIKR22A,AFZMFOHRXE5LIYRCW2W22ECGWLKA"/>
    <s v="Pete25,Bhanu,Naveen Kr Singh,kavan,BG,Aditya Biruly,Sachin. Christy,Hiral parmar"/>
    <s v="R35VPRJY5B5Z2G,R2YMIH3T7VWAY1,R3UEQM867K8BUH,R239G66Z5L5FC8,R1FP5V2LZY38TZ,REDXMJ8ACPK8Z,R3B40N9BGXNDWH,R37SJ49QGGACBN"/>
    <s v="Data transfer not the best,Good cable for iphone,Working Good,Best quality,Fast charging,Genuine product,Nice product,Good"/>
    <s v="Does not always accurately read on PC,Working fine for last 3 years,I purchased this cable to connect apple car play.Its working.,Charges fast. Better than iphone original cable as it wont bend or cut down at the joints. Bought in lightning deal for â‚¹699,Good one, fast charger,Highly recommended,Good quite,Long lasting"/>
    <s v="https://m.media-amazon.com/images/W/WEBP_402378-T2/images/I/31VSKlEpP-L._SX300_SY300_QL70_FMwebp_.jpg"/>
    <s v="https://www.amazon.in/AmazonBasics-Certified-Lightning-Charge-Meters/dp/B07DC4RZPY/ref=sr_1_211?qid=1672909134&amp;s=electronics&amp;sr=1-211"/>
    <n v="1290"/>
    <s v="NO"/>
    <s v="Amazon"/>
    <s v="Top Review"/>
    <s v="Trending"/>
    <m/>
    <m/>
    <m/>
    <m/>
  </r>
  <r>
    <s v="B0B15GSPQW"/>
    <s v="Samsung 138 cm (55 inches) Crystal 4K Neo Series Ultra HD Smart LED TV UA55AUE65AKXXL (Black)"/>
    <x v="3"/>
    <n v="47990"/>
    <n v="70900"/>
    <n v="67.686882933709441"/>
    <n v="4.3"/>
    <n v="7109"/>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W/WEBP_402378-T1/images/I/41IAkUhz1NL._SY300_SX300_QL70_FMwebp_.jpg"/>
    <s v="https://www.amazon.in/Samsung-inches-Crystal-Ultra-UA55AUE65AKXXL/dp/B0B15GSPQW/ref=sr_1_212?qid=1672909134&amp;s=electronics&amp;sr=1-212"/>
    <n v="22910"/>
    <s v="YES"/>
    <s v="Samsung"/>
    <s v="Not Top Review"/>
    <s v="Not Trending"/>
    <m/>
    <m/>
    <m/>
    <m/>
  </r>
  <r>
    <s v="B08GJNM9N7"/>
    <s v="LOHAYA Television Remote Compatible for VU LED LCD HD Tv Remote Control Model No :- EN2B27V"/>
    <x v="4"/>
    <n v="299"/>
    <n v="1199"/>
    <n v="24.93744787322769"/>
    <n v="3.7"/>
    <n v="490"/>
    <s v="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
    <s v="AHGPOB3Q2BTBR2WJNJCFAYF4XXLQ,AF6JPKFNHA43DUMRZJQVHXDCADLQ,AHYUXACLEPZESEULAWJJLHKCI3YA,AG3RZKI3Q6Y7BRBJE2NFACMPX4AA,AFPCVKEEIWUDAMLHTSLDAJU2M7UA,AHDZ5QFLMIQPV5OENYTUVIYT5W5A,AHW5KSBYWPGUVRIXU5JQFMT4RVXQ,AGVCA4HKBU7PAZKLJRLLCKK3ZXBQ"/>
    <s v="Saswat kumar Rout,Ashfaq Ahmed,Sharath Pothuganti,Krishvar,MANIKANTA KUMAR GOPI,Nitesh,Srinibash Nayak,Mohammad Kamran Ansari"/>
    <s v="R3C1N7WDNPKXMU,R13QZ3G3Z2NKZW,RYCABKJLDMHG2,R2AMKG0A1IR98W,R1GIHFG8L6RSW2,R3I3FTSTI3YBTA,RJTM1AE1IP9JL,R3G3MJTILP63AK"/>
    <s v="Works just fine for my vu tv,Quality to be improve,Good,Good product,Value for money ðŸ‘,Works fine with Vu smart TV,Good Product. Suitable for VU,Ok, Quality can be improved"/>
    <s v="Not as good as the original remote, but does the job. Really happy with this product,Very light,Good one, working as expected.,Good product,Nice product.....ðŸ‘Œ value for money,The quality of the buttons is average, but it does the job. Works fine with Vu smart TV.,Perfect fit for VU tv,Ok"/>
    <s v="https://m.media-amazon.com/images/W/WEBP_402378-T2/images/I/316rtwd6jOL._SX300_SY300_QL70_FMwebp_.jpg"/>
    <s v="https://www.amazon.in/LOHAYA-Television-Remote-Compatible-Control/dp/B08GJNM9N7/ref=sr_1_213?qid=1672909134&amp;s=electronics&amp;sr=1-213"/>
    <n v="900"/>
    <s v="NO"/>
    <s v="LOHAYA"/>
    <s v="Not Top Review"/>
    <s v="Not Trending"/>
    <m/>
    <m/>
    <m/>
    <m/>
  </r>
  <r>
    <s v="B09C6FML9B"/>
    <s v="Duracell Micro USB 3A Braided Sync &amp; Fast Charging Cable, 3.9 Feet (1.2M). Supports QC 2.0/3.0 Charging, High Speed Data Transmission - Black"/>
    <x v="0"/>
    <n v="320"/>
    <n v="599"/>
    <n v="53.42237061769616"/>
    <n v="4.0999999999999996"/>
    <n v="491"/>
    <s v="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
    <s v="AGQTTQWEOQLPO3PV6XEDCWZHVFNQ,AGYFG44KAEEQOVYBQRJHPVD32R2A,AGOPG26AJCZ7HH3S6SHL5EYLB2NQ,AFNTWPGFTBDG3Z4KM62YI5AGUEDQ,AF4FBOU77LUPQUR7IBGUCBHELUIA,AEOBRM4MERVEHV4O76DQMSU5CQKA,AEBBA2BEZHS7VHTVPTM33SUFOPLQ,AFU3RKW2HRVHNL6PFIZ7Q3ZYUSOA"/>
    <s v="Dr. R.,Ajay Tripathi,Ethan,Mangesh D Polekar,Fatima,Gokul Parmar,Mohit,Sagar s."/>
    <s v="R3H60TG402OZD8,R2CJE6HW5IT8NP,R15OCQTCIZTAM2,R189FSK478PCLU,R3CG5XECVMORBQ,RGT4RR0V5DWT3,R20NRWZ90XNLVG,R28JW2A6JPGERW"/>
    <s v="Good product,Good product,Built and charge power,Nice product Happy to buy,Not recommended,Good quality but charge little slow,Stopped working within 6 months,Value for money"/>
    <s v="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
    <s v="https://m.media-amazon.com/images/I/41Fu3K9KAZL._SX300_SY300_QL70_FMwebp_.jpg"/>
    <s v="https://www.amazon.in/DURACELL-Micro-braided-Charge-Cable/dp/B09C6FML9B/ref=sr_1_214?qid=1672909134&amp;s=electronics&amp;sr=1-214"/>
    <n v="279"/>
    <s v="YES"/>
    <s v="Duracell"/>
    <s v="Not Top Review"/>
    <s v="Not Trending"/>
    <m/>
    <m/>
    <m/>
    <m/>
  </r>
  <r>
    <s v="B0B65MJ45G"/>
    <s v="Zebronics CU3100V Fast charging Type C cable with QC 18W support, 3A max capacity, 1 meter braided cable, Data transfer and Superior durability (Braided Black + White)"/>
    <x v="0"/>
    <n v="139"/>
    <n v="549"/>
    <n v="25.318761384335154"/>
    <n v="3.9"/>
    <n v="61"/>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AFQGGBH7UOPRRK6A4FS6UAHBBR6Q,AHUVPTZIP7GEDM62EIXKJOHXKX7Q,AELXEM4FYSUTAX3MW4N3MMWTA7HQ,AE3JXOT37VQRM3R7KJNLXD35X66Q,AEAXPZESQ6V7SHMWRZTWKF5BVINQ,AHBPQ3SLIIQJFBOG4LVVCOM57WNQ,AEQZHKTTW33WQUHSOP7XXLFKLHUQ,AFXM3NOWH4PAUM3GPYNYHNDSM2RQ"/>
    <s v="samarth shukla,Sanjeev Kumar,Gigi,G RAJAN,Srinu Jonnada,Ezaz Ashraf,Subhasisha B.,sudhansu sekhar khandai"/>
    <s v="R2NO4JULWOQQ5N,R1RJ8AHYBK38PD,R3PU1G9HCGIUHP,R15GKRKHWQUWZ2,R39UZTTR3JREOM,R2BQX0C2NBBJEX,R24WP5GTU5ZFG5,R18BPTXYIORQ2D"/>
    <s v="Terrible,Charging status,Good quality,good charging,Nice product,Waste of Money.,Fast Charging Cable,Charching"/>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s v="https://m.media-amazon.com/images/I/31PBfa92GVL._SX300_SY300_QL70_FMwebp_.jpg"/>
    <s v="https://www.amazon.in/Zebronics-CU3100V-charging-capacity-durability/dp/B0B65MJ45G/ref=sr_1_215?qid=1672909134&amp;s=electronics&amp;sr=1-215"/>
    <n v="410"/>
    <s v="NO"/>
    <s v="Zebronics"/>
    <s v="Not Top Review"/>
    <s v="Not Trending"/>
    <m/>
    <m/>
    <m/>
    <m/>
  </r>
  <r>
    <s v="B08P9RYPLR"/>
    <s v="FLiX (Beetel) USB to iPhone Lightning Textured Pattern Data Sync &amp; 2A Fast Charging Cable, Made in India, 480Mbps Data Sync, Tough Cable, 1 Meter Long USB Cable for Apple Devices (Black)(XCD-L102)"/>
    <x v="0"/>
    <n v="129"/>
    <n v="249"/>
    <n v="51.807228915662648"/>
    <n v="4"/>
    <n v="9378"/>
    <s v="TPE material|Output port, 1 meter USB cable length|Customer care number: 1800-102-2700 for product related querie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âš–ï¸,indrajyoti d.,Aditya Kumar,E.C.GEORGE"/>
    <s v="R3F4T5TRYPTMIG,R3DQIEC603E7AY,R1O4Z15FD40PV5,RDVX50PD4CTFE,R3H6WKG0TA5CGU,R3Q3L1KP5QWPV3,RU0LU2PAIIME,R20FTANBPFA653"/>
    <s v="Worked on iPhone 7 and didnâ€™t work on XR,Good one,Dull Physical Looks,Just Buy it,Go for it,About the product,Get charging cable at the price,Working well."/>
    <s v="Worked on iPhone 7 and didnâ€™t work on iPhone XR,https://m.media-amazon.com/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s3DOD2d1L._SY445_SX342_QL70_FMwebp_.jpg"/>
    <s v="https://www.amazon.in/FLiX-Beetel-Durable-Lightning-Charge/dp/B08P9RYPLR/ref=sr_1_216?qid=1672909134&amp;s=electronics&amp;sr=1-216"/>
    <n v="120"/>
    <s v="YES"/>
    <s v="FLiX"/>
    <s v="Not Top Review"/>
    <s v="Not Trending"/>
    <m/>
    <m/>
    <m/>
    <m/>
  </r>
  <r>
    <s v="B0B6F8HHR6"/>
    <s v="MI 108 cm (43 inches) 5A Series Full HD Smart Android LED TV L43M7-EAIN (Black)"/>
    <x v="3"/>
    <n v="24999"/>
    <n v="35999"/>
    <n v="69.443595655434876"/>
    <n v="4.2"/>
    <n v="32840"/>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â€“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ðŸ¤ ,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ðŸ‘"/>
    <s v="https://m.media-amazon.com/images/W/WEBP_402378-T1/images/I/41jh12qGXuL._SX300_SY300_QL70_FMwebp_.jpg"/>
    <s v="https://www.amazon.in/MI-inches-Smart-Android-L43M7-EAIN/dp/B0B6F8HHR6/ref=sr_1_217?qid=1672909135&amp;s=electronics&amp;sr=1-217"/>
    <n v="11000"/>
    <s v="YES"/>
    <s v="MI"/>
    <s v="Top Review"/>
    <s v="Trending"/>
    <m/>
    <m/>
    <m/>
    <m/>
  </r>
  <r>
    <s v="B084MZXJN6"/>
    <s v="Belkin Apple Certified Lightning to USB Charge and Sync Cable for iPhone, iPad, Air Pods, 39.6 inch (100cm) â€“ Black"/>
    <x v="0"/>
    <n v="999"/>
    <n v="1699"/>
    <n v="58.799293702177749"/>
    <n v="4.4000000000000004"/>
    <n v="7318"/>
    <s v="Usb-A To Lightning Cable"/>
    <s v="AHWC76VEMF5NNLUBQCANCBHLBRNQ,AEYYU3KIHUOI2TXTTMFGIGSO7Q6A,AGHDAMFVW6VIKXBXTJQO532AMIDQ,AEMWRPIH6QNSF63L73AYAG4BO74Q,AHF7VQLRU5JXP6RK73TKZND6LRXQ,AE4CY6H2MUWSFJ66OVTV6RBJCC3Q,AEZ3L5FPOTNXXQQKXUFH4PMJMXSA,AE7R6PIVOLTXM6HWGKPKBI7NBIVQ"/>
    <s v="VM,Dilip,The Mango Couple,Jogendra,Shashi Kumar,Ryan,Kannan,Santhosh"/>
    <s v="R1CYG59TJESUGN,R2PIWJZ3LJ0NBY,R17UGMBKG3DWY5,R3QBLT1NI01FGR,RE3G53JY62RU4,R1AOJATXAKRAZG,R20GD0WE2KXSVM,R20VE3E3KEIW0K"/>
    <s v="You might be able to get away by using other usb too,Built well but there are flaws.,Good alternative for Apple cable,Good alternative,Best buy,Good,Value for Money,Works as advertised."/>
    <s v="Recently ordered other. Usb for just 150 rsThe charging speed was same.This is not my main usb i use apple orignal onesHowever it seems like i over paid for getting the made for iphone tag,Product is built well, better than the Appleâ€™s charging cable. This isnâ€™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s v="https://m.media-amazon.com/images/I/21rGO6HtUxL._SY445_SX342_QL70_FMwebp_.jpg"/>
    <s v="https://www.amazon.in/Belkin-Lightning-AirPods-MFi-Certified-Charging/dp/B084MZXJN6/ref=sr_1_218?qid=1672909135&amp;s=electronics&amp;sr=1-218"/>
    <n v="700"/>
    <s v="YES"/>
    <s v="Belkin"/>
    <s v="Not Top Review"/>
    <s v="Not Trending"/>
    <m/>
    <m/>
    <m/>
    <m/>
  </r>
  <r>
    <s v="B08XMG618K"/>
    <s v="Time Office Scanner Replacement Cable for Startek FM220U (Type C) Ivory"/>
    <x v="0"/>
    <n v="225"/>
    <n v="499"/>
    <n v="45.09018036072144"/>
    <n v="4.0999999999999996"/>
    <n v="789"/>
    <s v="Approx. Length Of Cable: 2' Feet(60 Cm)|Can Be Used For Startek Fm220U Fingerprint Scanner|Color: Ivory(Off-White)|Type : Usb Type C Cable"/>
    <s v="AEGJWEAXJNRH3OLXI7JE3VRTSNWA,AHYS2KFHX6V5IVVSTAAB4RXD4IHQ,AFTQUQ7MFBNNKFZM644MI322OPQA,AFQCR3ST6ASAGNFKVVXIJTEFH3DQ,AHKS4SN5RP5OHNOUF257Y6Z4QLLQ,AFVI6OGPXJR6553ANNV5WFPS5JWQ,AGNRPHZY2FNQOGUMEZG4RZJK5OZQ,AGA6O6L2CPTO7XPKKLPVCJMMKMAQ"/>
    <s v="Raja Vankadara,velidandi prasad,NagaTeja,venki,Sudheer,Anand achari,RAHUL KUMAR,Galab"/>
    <s v="R1XOLM25PDOJSP,R2WR96LDJRZQXL,R371DWJKXPJFFL,R12YIJ3OV5GIBY,R8U2QMRFNCD7Y,R3E7OKC86ZL6QN,R1W0BCUHO313HC,R1F825IH6SWCFF"/>
    <s v="Good product,Working,Something is better than nothing,Average,Good,good product,Good work,Good"/>
    <s v="Good product n it works fine,It's good one but price more than quality,Connecting to sensor for using is slightly a headache...... after Connecting sensor you need to use it in a delicate way,Useful itom,Good,good product and good responce,Good work,Worth for money"/>
    <s v="https://m.media-amazon.com/images/W/WEBP_402378-T2/images/I/313wnMF+cVL._SX342_SY445_.jpg"/>
    <s v="https://www.amazon.in/Time-Office-Replacement-Startek-FM220U/dp/B08XMG618K/ref=sr_1_220?qid=1672909135&amp;s=electronics&amp;sr=1-220"/>
    <n v="274"/>
    <s v="NO"/>
    <s v="Time"/>
    <s v="Not Top Review"/>
    <s v="Not Trending"/>
    <m/>
    <m/>
    <m/>
    <m/>
  </r>
  <r>
    <s v="B0BCKWZ884"/>
    <s v="Caldipree Silicone Case Cover Compatible for 2022 Samsung Smart TV Remote QLED TV BN68-13897A TM2280E (2022-BLACK)"/>
    <x v="4"/>
    <n v="547"/>
    <n v="2999"/>
    <n v="18.239413137712571"/>
    <n v="4.3"/>
    <n v="407"/>
    <s v="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
    <s v="AGSP27IDVRXVVRJOLLTCIXFFIOTQ,AEKRTMFO55F2OPZOVRLGDC54LXGA,AF6ZHIURUWRGFOT5DIXQKXESA4BQ,AGLG6I5ESBM5JREGA7MXG77ODXHA,AHESEQ2NNWRCDBHDPB2CWTOLLZQQ,AHOZ3E25NUK65RTQ2KLYE74PTZ7Q,AEO55TYWLKVPVTNYRZZ7DNGZFSQQ,AHMGNDFAZFEDLG2QQBUI6Y5CN6GA"/>
    <s v="padmaprasaad,rahul kumria,dharmesh maradiya,sanjay,Goutham Ram,hiren parmar,ravichandra,Mehtab"/>
    <s v="RMC18YA95OV3J,R1Q2CQ1NAM4TCN,R82P639AU9R6Z,R2D6A4CJSX81YP,RXZJVNNH9UTO7,R2YQLYQBK2TJXI,R14QI012PHPXKI,R7F0OBTD3SPH3"/>
    <s v="Fitting issue,Perfect fit good quality product,good product,ðŸ‘ŒðŸ»Fit, ðŸ‘ðŸ»cost wise, ðŸ‘ðŸ»ðŸ‘ðŸ»material.,Wonderful product,Good for. New remote.,Nice product,Perfect for samsung frame series solar remote"/>
    <s v="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
    <s v="https://m.media-amazon.com/images/I/41LwSJdthGL._SX300_SY300_QL70_FMwebp_.jpg"/>
    <s v="https://www.amazon.in/Caldipree-Silicone-Compatible-BN68-13897A-2022-BLACK/dp/B0BCKWZ884/ref=sr_1_221?qid=1672909135&amp;s=electronics&amp;sr=1-221"/>
    <n v="2452"/>
    <s v="NO"/>
    <s v="Caldipree"/>
    <s v="Not Top Review"/>
    <s v="Not Trending"/>
    <m/>
    <m/>
    <m/>
    <m/>
  </r>
  <r>
    <s v="B00GGGOYEK"/>
    <s v="Storite USB 2.0 A to Mini 5 pin B Cable for External HDDS/Camera/Card Readers 35cm"/>
    <x v="0"/>
    <n v="259"/>
    <n v="699"/>
    <n v="37.052932761087263"/>
    <n v="3.8"/>
    <n v="2399"/>
    <s v="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
    <s v="AFHX6LN2EGRSLCIKZERTK236KJWA,AGM6VKOVQWLVZW5NXUZ2SW6UHGJA,AGZLCVRZYQW3ADFS7GYJVKYQFE5Q,AEA2DZ4UBGO6GPVDVGEAIAQ2AMRA,AGE6XPOPKNMLZ7ZXBNTS4FQKJVWQ,AHASGLBOKKQJ22ZXE62YX7TBJMLA,AE54UCU6AOZMSSLTEX4RTUZXTI6Q,AE7GKHRXG35GBMJJDCQ2ALF4UQRA"/>
    <s v="Angsuman DUtta,Amjath sp,Amazon Customer,utpal roy,Mahesh,kavithakrishna,Sreeram,jhankar dhumketi"/>
    <s v="R7CW64V48YJHE,R185CPLU005RPS,R2R70NKW75DZAS,R35JH5KY58ZD3J,R2FP9LR97EC5QQ,R1O1AW1X4YELU8,R2SQF9ZS59MZZ3,R12CEDLFCKZMHZ"/>
    <s v="Useful but the length is a bit short,This product is overpriced,Not proper,good,Happy to get it,USB Cable,good,Theek hi h"/>
    <s v="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
    <s v="https://m.media-amazon.com/images/W/WEBP_402378-T2/images/I/41oK+rXtssS._SY300_SX300_.jpg"/>
    <s v="https://www.amazon.in/Storite%C2%AE-USB-2-0-Mini-0-88feet/dp/B00GGGOYEK/ref=sr_1_222?qid=1672909135&amp;s=electronics&amp;sr=1-222"/>
    <n v="440"/>
    <s v="NO"/>
    <s v="Storite"/>
    <s v="Not Top Review"/>
    <s v="Not Trending"/>
    <m/>
    <m/>
    <m/>
    <m/>
  </r>
  <r>
    <s v="B07ZR4S1G4"/>
    <s v="Universal Remote Control for All Sony TV for All LCD LED and Bravia TVs Remote"/>
    <x v="4"/>
    <n v="239"/>
    <n v="699"/>
    <n v="34.19170243204578"/>
    <n v="4.4000000000000004"/>
    <n v="2640"/>
    <s v="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
    <s v="AE22Y3KIS7SE6LI3HE2VS6WWPU4Q,AHWEYO2IJ5I5GDWZAHJK6NGYHFMA,AGYURQ3476BNT4D2O46THXEUY3SA,AFPMBSBIEX45OQ6UCQWPDG55GWLQ,AGWJU3WUQBDQYPSYAJSR3AKBLCOA,AEOVUNFCIFV223O536GVW5JHZKOA"/>
    <s v="Srinivas Pasumarthi,AM,Khushboo,Geetanjali Jha,champalal,Suchismita"/>
    <s v="RN7RYZ9MBIC42,R2N4UBCVLGVVTW,R2E80AM1QM7WZ3,R2R0FUSHO159UF,R1XLVF86V89I0C,RZUSCY8LR0F4K"/>
    <s v="Excellent solution for Sony TVs,Worth purchase,Very bad,Bad product,Remote,Good quality"/>
    <s v="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ðŸ‘. . . .. .,Fast response and good quality remote."/>
    <s v="https://m.media-amazon.com/images/W/WEBP_402378-T2/images/I/41qMoS4lfRL._SX300_SY300_QL70_FMwebp_.jpg"/>
    <s v="https://www.amazon.in/Universal-Remote-Control-Sony-Bravia/dp/B07ZR4S1G4/ref=sr_1_223_mod_primary_new?qid=1672909135&amp;s=electronics&amp;sbo=RZvfv%2F%2FHxDF%2BO5021pAnSA%3D%3D&amp;sr=1-223"/>
    <n v="460"/>
    <s v="NO"/>
    <s v="Universal"/>
    <s v="Not Top Review"/>
    <s v="Not Trending"/>
    <m/>
    <m/>
    <m/>
    <m/>
  </r>
  <r>
    <s v="B09C635BMM"/>
    <s v="Cotbolt Silicone Case Cover Compatible for Samsung BN59-01312A QLED 8K 4K Smart TV Remote Shockproof Protective Remote Cover (Black)"/>
    <x v="4"/>
    <n v="349"/>
    <n v="999"/>
    <n v="34.934934934934937"/>
    <n v="4"/>
    <n v="839"/>
    <s v="Type: Protective Cover For Remote Control|Material: Silicone|Available colors: Red, Black.|For your convenience we have list some remote models for your easy reference.(The remote model number is usually affixed in the back or battery box)"/>
    <s v="AHPHVDOD3W672U45KKZQIJZTHLGQ,AGPYJRR7TI32QGUNYSFCA6T4OPMA,AHD3DG7REA3RLWBAR7RRD4FBJWZQ,AFZE7KG2W5XOGLTWA2J4CSAHNXWA,AHCAEA2HVGPCU36JGCIE45OQVG2Q,AH7F2AQYA3MVSXKJW3SJUG2UVLHA,AEUW2HNBJ3RXYHK2OXKXJ2Y3MCZQ,AEB2ODYYKIX6P2T3SP7PADBNKGPQ"/>
    <s v="Surya Praveen,Suraj Botre,Prashanth,Sacchidanand Pant,Shiva,Amritha Sunilkumar,Dr.Mohsin,Praveenkumar"/>
    <s v="R1PO9JZJI1SP0V,RFURJKL6POOC5,RBHSTO6P5WKLZ,R1TAJ9HUYXKRQY,RQ1YIKCGI9IPB,R3CP5PO9W7VMQK,R23KLGKME9RK9T,R29BRGAUN8KQJN"/>
    <s v="Damaged product,Good quality aa well as fit,Good but fits loose at top, bit tight at bottom.,Fits the Samsung Smart TV Remote Perfectly!!,Perfectly fitted,Costly but good,Average product,A worthy product"/>
    <s v="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
    <s v="https://m.media-amazon.com/images/W/WEBP_402378-T1/images/I/413aXXtr4CL._SX300_SY300_QL70_FMwebp_.jpg"/>
    <s v="https://www.amazon.in/Cotbolt-Compatible-BN59-01312A-Shockproof-Protective/dp/B09C635BMM/ref=sr_1_224?qid=1672909135&amp;s=electronics&amp;sr=1-224"/>
    <n v="650"/>
    <s v="NO"/>
    <s v="Cotbolt"/>
    <s v="Not Top Review"/>
    <s v="Not Trending"/>
    <m/>
    <m/>
    <m/>
    <m/>
  </r>
  <r>
    <s v="B00GG59HU2"/>
    <s v="BlueRigger High Speed HDMI Cable with Ethernet - Supports 3D, 4K 60Hz and Audio Return - Latest Version (3 Feet / 0.9 Meter)"/>
    <x v="2"/>
    <n v="467"/>
    <n v="599"/>
    <n v="77.96327212020033"/>
    <n v="4.4000000000000004"/>
    <n v="44054"/>
    <s v="[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
    <s v="AH3JUIQYDAPZIELYMMCLQIF66NDA,AGM6VKOVQWLVZW5NXUZ2SW6UHGJA,AFLPBF5SMLJA7SIGVIGSREWQQWIQ,AH2S5LLQQULHAD7BHBZ7XSEOEA6Q,AFPTOFOQ3XNIJPY6PP6YDXKKRC7A,AG7VVM3KQOOLBILDBXWV7KTPIMHQ,AENDSRXBY6PDISBBPQBO4QFMPOHA,AGI22WQ2X6RMINFMZWLRXXUNW6JQ"/>
    <s v="Kakulie,Amjath sp,Saj Erassery,Rajesh Macwan,bharatdhamecha,Firoz patel,Ravi moses,Amazon Customer"/>
    <s v="RJQS7P8SU8IWQ,R1UGY1AUWR3H1S,REGWIUI7EJ0IS,RIOXEFPBH3GVJ,RUMYIU0ZZG3K,RGCN4QA7Y5QFL,R3KVIR3Y8WBEXP,R3R7EC2HWX3X1Z"/>
    <s v="BEST WITH BOAT &amp; LG SMART TV,This product is overpriced,Good picture quality, sturdy,It worked when I connect with soundbar to the smart TV,Good ðŸ‘,Good quality product my solve screen onn off,Ok,This cable support HDMI arc, but each time we have to select port in TV"/>
    <s v="Perfect hdmi cable for boat soundbar and lg smart tv,This product is overpriced,Value for money &amp; good quality product,Quality product,Good ðŸ‘,Good quality,Good,It's ok to purchase for and as arc port"/>
    <s v="https://m.media-amazon.com/images/W/WEBP_402378-T2/images/I/41k0WxE3sKS._SY445_SX342_QL70_FMwebp_.jpg"/>
    <s v="https://www.amazon.in/BlueRigger-High-Speed-Cable-Ethernet/dp/B00GG59HU2/ref=sr_1_225?qid=1672909135&amp;s=electronics&amp;sr=1-225"/>
    <n v="132"/>
    <s v="YES"/>
    <s v="BlueRigger"/>
    <s v="Top Review"/>
    <s v="Trending"/>
    <m/>
    <m/>
    <m/>
    <m/>
  </r>
  <r>
    <s v="B00RGLI0ZS"/>
    <s v="Amkette 30 Pin to USB Charging &amp; Data Sync Cable for iPhone 3G/3GS/4/4s/iPad 1/2/3, iPod Nano 5th/6th Gen and iPod Touch 3rd/4th Gen -1.5m (Black)"/>
    <x v="0"/>
    <n v="449"/>
    <n v="599"/>
    <n v="74.958263772954922"/>
    <n v="4"/>
    <n v="3231"/>
    <s v="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
    <s v="AFEJFJOFJO4XQTAUFXZALFURTCUQ,AFAXUU47RN762WSSN4WATCSYAJ4A,AGLOERHFT2VT7MSRJVX7AR4YJKEQ,AG43C22P52ROYFXBHCND6X3QI4PA,AGIC5NIRGP4DCEB4RYQEK5S3IGRA,AE4WAZZ4DGMPHC2IFXOPULQIT6ZA,AH4NTJSGZJU46T6V3HLTRFW27U4A,AEDYRTC4664YWM5FEQVQB3IVCAMA"/>
    <s v="R Ramesh,Virender,Hemkant Rajput,Suvendu Ray. (Alok ),Yash Shah,manik,Ajinkya,Ashish A. Jhala"/>
    <s v="R19ER862292N5Q,R21RA48Q90YTS4,R1XDQKBJ04AVJP,R2IZBKO6011QXE,R1D7K5GBWOXM3R,ROWQXDKTB82ZR,R18XNHDAT5U193,R1QOW7Y2I3X8LQ"/>
    <s v="It works,Reasonably Good Product,Very usefull,Work with iPod perfectly.,Not a good product,Wonderful Product and fast charging,Nice cable,Usefull to me"/>
    <s v="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
    <s v="https://m.media-amazon.com/images/I/31Lqjmed98L._SX300_SY300_QL70_FMwebp_.jpg"/>
    <s v="https://www.amazon.in/Amkette-Charging-Cable-iPhone-Touch/dp/B00RGLI0ZS/ref=sr_1_226?qid=1672909135&amp;s=electronics&amp;sr=1-226"/>
    <n v="150"/>
    <s v="YES"/>
    <s v="Amkette"/>
    <s v="Not Top Review"/>
    <s v="Not Trending"/>
    <m/>
    <m/>
    <m/>
    <m/>
  </r>
  <r>
    <s v="B09ZPJT8B2"/>
    <s v="TCL 80 cm (32 inches) HD Ready Certified Android Smart LED TV 32S615 (Black)"/>
    <x v="3"/>
    <n v="11990"/>
    <n v="31990"/>
    <n v="37.480462644576427"/>
    <n v="4.2"/>
    <n v="64"/>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6TQFT2J2BQW67NBTLB4X6XYC5A,AGGFJ5HSIY4FHH4F75FFRBJRBBTA,AGMVK4LJDAES7HGNXYGUMBETQYEA,AFELJW5BKK3BPKBH2GJO3MW5H2GA,AEWXS2P3GWY5JZ2B2BZCIXHODFVA,AGCEI7TBUUF5BXSSGXSRVT3HPCAQ,AF5FBSTURBSA7VGB3DPTQVQ6CXOA,AEEL3YZEVV6RI67NSG7M65TCKEDA"/>
    <s v="Seyadhu Hussain,Vikky,BG,Sreejith,Thakor shaileshkumar mafaji,Vignesh S,Sulabh mathur,Shashidhar N"/>
    <s v="R32DF3HCO27053,R11DLOHUC77VHV,R36X1KA9QU05FD,R2HEFVEAZ8AIWT,RR0KMPBLVAMVA,RPYDN6B28I73B,RK6SO6RSVNLFQ,R3HP7I1OD5DNW4"/>
    <s v="Worth of money,There is no 8 gb storage only 2.8 is there,Superb quality,Good product,Nice product for tcl android smart tv,TCL 32inch android tv good quality and rate,Nice smart Tv,Paisa vasul"/>
    <s v="Picture &amp; sound quality good,Storage is not 8 gb there is only 2.8 gb,https://m.media-amazon.com/images/I/51-RmznbJjL._SY88.jpg,Good tv i like it,https://m.media-amazon.com/images/I/71R-NmGhkYL._SY88.jpg,,Itâ€™s a nice smart android television support all the web OTT platform,Nice ,product worth for the price"/>
    <s v="https://m.media-amazon.com/images/I/51lDlqmDxQL._SY300_SX300_QL70_FMwebp_.jpg"/>
    <s v="https://www.amazon.in/TCL-inches-Certified-Android-32S615/dp/B09ZPJT8B2/ref=sr_1_227?qid=1672909135&amp;s=electronics&amp;sr=1-227"/>
    <n v="20000"/>
    <s v="NO"/>
    <s v="TCL"/>
    <s v="Not Top Review"/>
    <s v="Not Trending"/>
    <m/>
    <m/>
    <m/>
    <m/>
  </r>
  <r>
    <s v="B07HZ2QCGR"/>
    <s v="POPIO Type C Dash Charging USB Data Cable for OnePlus Devices"/>
    <x v="0"/>
    <n v="350"/>
    <n v="599"/>
    <n v="58.430717863105173"/>
    <n v="3.9"/>
    <n v="8314"/>
    <s v="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
    <s v="AFY3XWUSTQABIV5OERXNLAPIZBTA,AFDIP7UX2AVN7Q42UVSPWBZDSKJQ,AF2UJQYDINULS75GB476GZ3F5HKA,AFBYRGPVHQDBRHAQHZYD5JCR2VMQ,AF5MN6PWXNKK5XXQPOD3TDRDO2YQ,AHEKP6OARUMDVOTRLNM73MQ2LYSA,AEV34N6R33BELH7SXLEZFWBCMJ3Q,AE4YIOCA5OVDV3GCCYFIJZ3XEKCA"/>
    <s v="Digvijay Kharbas,D,Vibhor,Asha,RoRo,tanya,Sai Tenish Harsha,Aasif Shaik"/>
    <s v="R3RLXT74FJNH0M,R2DKEWKEV812QE,RV83FJKABN7I9,R907U5NEBJ1YF,R2AYNKOODU7SLG,R7214V7D90EN3,R3CHENLYCMAW08,R2KP7SQ4MX7F48"/>
    <s v="They did what they said... Sent a replacement when complained...,Charging Rapidly on Replacement,They did what they said... Sent a replacement when complained...,Capacity,Not original but worth buying,Does not support fast charging,Good,Good quality"/>
    <s v="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quot;Charging Rapidly &quot;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
    <s v="https://m.media-amazon.com/images/I/31wPIFxnDaL._SY445_SX342_QL70_FMwebp_.jpg"/>
    <s v="https://www.amazon.in/POPIO-Charging-Cable-OnePlus-Devices/dp/B07HZ2QCGR/ref=sr_1_228?qid=1672909135&amp;s=electronics&amp;sr=1-228"/>
    <n v="249"/>
    <s v="YES"/>
    <s v="POPIO"/>
    <s v="Not Top Review"/>
    <s v="Not Trending"/>
    <m/>
    <m/>
    <m/>
    <m/>
  </r>
  <r>
    <s v="B095244Q22"/>
    <s v="MYVN LTG to USB forÂ Fast Charging &amp; Data Sync USB Cable Compatible for iPhone 5/5s/6/6S/7/7+/8/8+/10/11, iPad Air/Mini, iPod and iOS Devices (1 M)"/>
    <x v="0"/>
    <n v="252"/>
    <n v="999"/>
    <n v="25.225225225225223"/>
    <n v="3.7"/>
    <n v="2249"/>
    <s v="[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
    <s v="AF42E36WI766TJEIU3A43B5SKHDA,AFTX5FBSNUBV4KDAAFCLPYVIT7PA,AEQ6GH2IHN2VPIDQTT5LUKGH6GXA,AG3Q4BJZXEPHGTX4QEJZGHQJIDMQ,AFPKII5ZDNUD3OIMHD5FUTKBOGNQ,AFBGSJVXAQRB4AOEX6CFHBBQEVXQ,AHLRNSGTZ5G2HBYEKPABQST4A3NA,AF7X57ZWMMENYXKPBWBXQVLFZ46Q"/>
    <s v="jagadish,Rishabh,Sakshi,Amazon Customer,Boina Sai Vinay,Neeraj S.,Shubham Kumar Mehta,Mainuddin Warsi"/>
    <s v="RJ4G2WPEDZFK9,R26UEGFQE0CAHX,RS9X8J9FRZLXD,R3LX92PW7T1NM4,RE584E1HHMEB6,RKHB971WSLXO5,R2DQH059GA5LFM,R35JVF8Z4K6TFP"/>
    <s v="Value for money,faulty product,Must buy,Best one,Fine with the charger,Not upto the markâ€¦one time usage product,Value for money,review"/>
    <s v="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â€™s not a fast charger, infact the charging works only one side. Doesnâ€™t work as a data cable as wel. Wouldnâ€™t recommend if someone is looking for data + charging. One time usage product.,Liked the product alot. Value for money,Good Product"/>
    <s v="https://m.media-amazon.com/images/W/WEBP_402378-T2/images/I/31xucq3GGyL._SX300_SY300_QL70_FMwebp_.jpg"/>
    <s v="https://www.amazon.in/MYVN-Fast-Charging-Compatible-iPhone-Devices/dp/B095244Q22/ref=sr_1_229?qid=1672909135&amp;s=electronics&amp;sr=1-229"/>
    <n v="747"/>
    <s v="NO"/>
    <s v="MYVN"/>
    <s v="Not Top Review"/>
    <s v="Not Trending"/>
    <m/>
    <m/>
    <m/>
    <m/>
  </r>
  <r>
    <s v="B08CKW1KH9"/>
    <s v="Tata Sky Universal Remote Compatible for SD/HD"/>
    <x v="4"/>
    <n v="204"/>
    <n v="599"/>
    <n v="34.056761268781308"/>
    <n v="3.6"/>
    <n v="339"/>
    <s v="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
    <s v="AF3XUWT2436N7RHNRA7RNALJB74Q,AEOI5IZQ52FK6IT2FCZNE5LUCBNA,AFHQK5EVOXJQOV6ND7A7RESRSZXQ,AERDX5Z6F4SNHSYXM6Q3RKZHNHRQ,AGLTJEIA65FMSJC555OYU5ZMNOLA,AHRW74XAWDCJR7LLTQZTX6NNTY6A,AHNLND23LRRQQ5HTBQGEKYKUYDJA,AE3WB4ZVEGCMAZMHPCPLCQNKKQHQ"/>
    <s v="Amazon Customer,JKSingh,Aryan,sridhar reddy B,karthikg,Dipraj More,Brahmaiah V,amit kumar"/>
    <s v="R23VU14H85GINN,RD8Y8FJWLK3XY,RU5K3FZ0CXHM7,R17Q98YONHJWHJ,R3TFFDWEHT3NTP,R2OSACKU5SYG47,RWWWFTZ9CN3TK,R10A14SK3WPO23"/>
    <s v="its not Universal,Tatasky remote from Amazon is cheapest, best,Good services by amazon,Okay product,1 item missing,Nice product,Ok,Good for general use"/>
    <s v="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
    <s v="https://m.media-amazon.com/images/W/WEBP_402378-T2/images/I/416A01cyQYL._SX300_SY300_QL70_FMwebp_.jpg"/>
    <s v="https://www.amazon.in/Tata-Sky-Universal-Remote-Compatible/dp/B08CKW1KH9/ref=sr_1_230?qid=1672909135&amp;s=electronics&amp;sr=1-230"/>
    <n v="395"/>
    <s v="NO"/>
    <s v="Tata"/>
    <s v="Not Top Review"/>
    <s v="Not Trending"/>
    <m/>
    <m/>
    <m/>
    <m/>
  </r>
  <r>
    <s v="B0BLV1GNLN"/>
    <s v="WZATCO Pixel | Portable LED Projector | Native 720p with Full HD 1080P Support | 2000 Lumens (200 ANSI) | 176&quot; Large Screen | Projector for Home and Outdoor | Compatible with TV Stick, PC, PS4"/>
    <x v="10"/>
    <n v="6490"/>
    <n v="9990"/>
    <n v="64.964964964964963"/>
    <n v="4"/>
    <n v="27"/>
    <s v="ðŸ’– [Small Size but Powerful Effects] 2022 upgraded Pixel projector provides clear and true-to-life images that are 30% brighter than other similar projectors on the market. This tiny projector with 6.2&quot;X4.7&quot;X2.9&quot; small size and 480 grams light weight, can be easily put in your handbag for traveling, camping or other locations. Really portable projector used for family leisure.|ðŸ’–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ðŸ’¡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âœ”ï¸[Multiple Devices Connection &amp; Wide Application] Equipped with HDMI, USB, and AV interfaces, pixel projector works perfectly with smartphones, iPads, laptops, TV boxes, DVD players, PS4, USB flash disks etc. It can be applied to home theaters, video games, parties and outdoor activities. âœ¦âœ¦When connect with phone, please purchase an extra HDMI adapter.|âœ”ï¸[1 Year Warranty &amp; Technical Support] We offer quick reply within 24 hours, 1-year product warranty and a lifetime after-sales service. Wzatco India professional team offers you 100% satisfaction guarantee. Just feel free to try!"/>
    <s v="AGOYJRXFFVVGZDJTZV474WDLAPUA,AFU33Y7EUIZTFCE3QHWISRFUAG2Q,AE6DRYSJVPHBCSHCTRNULSU2D4CA,AHSRHKUU5AZ5ONNHBV3XIT6SOI7Q,AGDJSUUWIZJCPVADFXORM7A6KD6Q,AFTIB5G46ORBIMWQMKAWPGRTLR2Q,AFYDOUCV4JCJESNQ57MXOVGSJ5PQ,AHK23XTCQSYWXJS2PHSGZP7TDHOA"/>
    <s v="Arul Prakash,rashid,Amazon Customer,Abhiram Vishnu,Nithin,Richard Suantak,Sumier786,SHADAB ILAHI"/>
    <s v="R37T34KL73SH6C,R3AUYKWLDXI3RJ,R3T0E4YGGLI4VL,R1J0Q9G0ZOG6PA,R2S29MR12K8IO9,R6M5JQDR2XO6E,R3I5Y7XOJAZIPZ,R3PLZEPY4BHWX"/>
    <s v="Beat projector for good price,Value for money,Excellent,Wow!!! Just wow!! ðŸ”¥ðŸ”¥,Recently purchased and started using from yesterday,It's beautiful, premium portable useful gadget,Brightness is excellent.,Experience"/>
    <s v="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â€™m really satisfied with the purchase! â¤ï¸,I will put a detailed review after a month. However at first glance, this product is worth for 6500 rupees you pay.,,I give 5 out of 5 star because resolution is 720p.,"/>
    <s v="https://m.media-amazon.com/images/I/41p+lllC3HL._SY300_SX300_.jpg"/>
    <s v="https://www.amazon.in/WZATCO-Pixel-Portable-Projector-Compatible/dp/B0BLV1GNLN/ref=sr_1_231?qid=1672909135&amp;s=electronics&amp;sr=1-231"/>
    <n v="3500"/>
    <s v="YES"/>
    <s v="WZATCO"/>
    <s v="Not Top Review"/>
    <s v="Not Trending"/>
    <m/>
    <m/>
    <m/>
    <m/>
  </r>
  <r>
    <s v="B08RHPDNVV"/>
    <s v="7SEVENÂ® Compatible Tata Sky Remote Control Replacement of Original dth SD HD tata Play Set top Box Remote - IR Learning Universal Remote for Any Brand TV - Pairing Must"/>
    <x v="4"/>
    <n v="235"/>
    <n v="599"/>
    <n v="39.232053422370619"/>
    <n v="3.5"/>
    <n v="197"/>
    <s v="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â€™s not Tatasky Products, is generic product.|5. Please Match the Image with Your Existing Remote Before Placing the Order"/>
    <s v="AGUQMWXN662DIDUVJPAO45CEY22A,AGIXLV5PXZOAER6EAYOT5A4CTKYQ,AEG4O3NA4UH2NADX7S54C6AROJVA,AGRTZW7IHUHHMDKJXOAW5EMVUGTQ,AGVN72RV5N6W42CET3JY7ZP7JFXQ,AFNZXOTYIRHPYZ3MYZ7BJC6XA23A,AGSBUA7UPDYWRK4QEA22TGZKGKWA,AFOCJSOFFOYRGY57ZBRKPOXKISXQ"/>
    <s v="Amazon Customer,Soniya Pandey,Amazon Customer,Martin Alex Soares,Suseendran,Yaszone,Shashikant,SHVRPS"/>
    <s v="R1NJ3CZKH3NT4T,R2OBDZG9GNKOYX,RHU5ZL65TEJAD,RY1WB55L5EA2V,RQ93EWXEO7QN8,R3CDY2Z4FRV14A,RZ5IVVOT5LORO,R3OMWY6WL6XFF1"/>
    <s v="Value for money,Does the job,Waste of money product,Ok types,Waste product,Good for the price and works well with Tatasky remote,Don't buy it,It works"/>
    <s v="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
    <s v="https://m.media-amazon.com/images/W/WEBP_402378-T1/images/I/317Uu2STldL._SX300_SY300_QL70_FMwebp_.jpg"/>
    <s v="https://www.amazon.in/Tata-Remote-Control-Compatible-tatasky/dp/B08RHPDNVV/ref=sr_1_232?qid=1672909135&amp;s=electronics&amp;sr=1-232"/>
    <n v="364"/>
    <s v="NO"/>
    <s v="7SEVENÂ®"/>
    <s v="Not Top Review"/>
    <s v="Not Trending"/>
    <m/>
    <m/>
    <m/>
    <m/>
  </r>
  <r>
    <s v="B00NH13Q8W"/>
    <s v="AmazonBasics USB 2.0 Extension Cable for Personal Computer, Printer, 2-Pack - A-Male to A-Female - 3.3 Feet (1 Meter, Black)"/>
    <x v="0"/>
    <n v="299"/>
    <n v="800"/>
    <n v="37.375"/>
    <n v="4.5"/>
    <n v="74977"/>
    <s v="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s v="R1C8MVU3EIX56Y,R10RUXC7JD5S4I,R1AFBZ5PYTHO1Z,R3GQL7YKAFJMEN,R3B6H5JPG134KN,RUG04XHXRXK95,R2Q1OYOIJI5673,RJX2WGB0X99SY"/>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s v="https://m.media-amazon.com/images/I/41WuKPTQhTL._SY300_SX300_QL70_FMwebp_.jpg"/>
    <s v="https://www.amazon.in/AmazonBasics-Extension-Cable-2-Pack-Female/dp/B00NH13Q8W/ref=sr_1_233?qid=1672909135&amp;s=electronics&amp;sr=1-233"/>
    <n v="501"/>
    <s v="NO"/>
    <s v="AmazonBasics"/>
    <s v="Top Review"/>
    <s v="Trending"/>
    <m/>
    <m/>
    <m/>
    <m/>
  </r>
  <r>
    <s v="B0B8SSZ76F"/>
    <s v="Amazon Basics USB C to Lightning TPE MFi Certified Charging Cable (White, 1.2 meter)"/>
    <x v="0"/>
    <n v="799"/>
    <n v="1999"/>
    <n v="39.969984992496251"/>
    <n v="4.2"/>
    <n v="8583"/>
    <s v="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
    <s v="AHXJZSVEOLZI5RBMJNOHPVSA2DNA,AGM3M7VSW4O2MBOMCFV7EQAY5ZLA,AFLTI23AJOP4G45H4KOUBGB64JZQ,AH2GTLVFFJBTLSGZ2CBTOK7C4NAQ,AFJ5KPIQGTPRDIYT4PGZCUN63SHQ,AGFGCIGENNJTFHE6ROZW3R43AI7A,AELDTBTLLQ2OITCG4BQTQWCJ2Z2A,AEBAKTSBJSTQP4QYDTXHO7LZDWTA"/>
    <s v="That Crazy Photographer,Nathan Avram,raj singh,AAKASH RAI,Amazon Customer,Amazon Customer,sailesh,Saswata Prime"/>
    <s v="R1HU969QEMB97J,RJ2PP06G0YUWC,RUS257RE8HM73,R1ZY5HA6LYGSK9,R3CP1YVTRBNS5T,R1X5N0V34Q3ZMA,R45K5XEROLCRK,R37BJY9SQYRX82"/>
    <s v="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
    <s v="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â€™s durable and charging power is also good.RecommendedðŸ‘"/>
    <s v="https://m.media-amazon.com/images/I/31f4cZdDnJL._SX300_SY300_QL70_FMwebp_.jpg"/>
    <s v="https://www.amazon.in/Amazon-Basics-Lightning-Certified-Charging/dp/B0B8SSZ76F/ref=sr_1_234?qid=1672909135&amp;s=electronics&amp;sr=1-234"/>
    <n v="1200"/>
    <s v="NO"/>
    <s v="Amazon"/>
    <s v="Not Top Review"/>
    <s v="Not Trending"/>
    <m/>
    <m/>
    <m/>
    <m/>
  </r>
  <r>
    <s v="B0841KQR1Z"/>
    <s v="Crypoâ„¢ Universal Remote Compatible with Tata Sky Universal HD &amp; SD Set top Box (Also Works with All TV)"/>
    <x v="4"/>
    <n v="299"/>
    <n v="999"/>
    <n v="29.929929929929934"/>
    <n v="3.8"/>
    <n v="928"/>
    <s v="â˜› Compatible With Tata Sky SD / HD / HD+ Plus / 4K DTH Set Top Box.|â˜›This is a Universal Tata Sky Remote - Also Works with All LED LCD TV (Pairing Required in some models)|â˜› Please note: This is NOT a TataSky Recording Remote.|â˜› For best performance, please insert new batteries before using (Batteries Not Included)|â˜› This is an Imported Generic Product &amp; Not Original Remote By TataSky."/>
    <s v="AGZNXVDF65JCLJDZWWFVCR6TRSZA,AF352RMPRSK6QENB33BZNV3DYI6A,AHXA4FZGPZGXWBJRFZ4V43RPP56A,AHYZHOPWDYWIXWQIZM36GLF34W2Q,AHOGJU7VZMKMUZTXCJXFVGQL4DNQ,AEE5R6QGK7NZBOBH65HH26TGX2XQ,AFUJVPG2FRVCOEAGRTVZIMGXVQXQ,AHEZEZY3JCBBOL45BEUNUPNLKNGQ"/>
    <s v="Sangita,Radha Senthilkumar,Deepak Kumar,Anup Kumar Pandey,Amazon Customer,Vijay Mohite,Nand lal,Amazon Customer"/>
    <s v="R1H0YNK5FI6IM9,RRVOLO108F914,R18D45T6ZYK9SS,R9IGOHDBCYFME,R5MA8UQ3PF9SN,RXY4DQWAVYWF6,R3M7PQLBYULEGY,R3PI3E0VLZY2C3"/>
    <s v="Good compatibility,Good Product,Good nice serves the purpose ..Build quality is also good .,Not meet the anticipation.,Good,Nive product worth for money.,Horrible experience,Thanks for prompt replacement."/>
    <s v="The remote works well and is pleasantly compatible with the system.,It's a good Remote. All the functions are working for tatasky,Nice quality,The back cover was loose and fragile.,ðŸ‘Œ,Good,à¤®à¥ˆà¤‚à¤¨à¥‡ tata play à¤•à¤¾ remote à¤®à¤‚à¤—à¤µà¤¾à¤¯à¤¾ à¤¥à¤¾. à¤ªà¤° à¤µà¥‹ à¤•à¤¾à¤® à¤¨à¤¹à¥€à¤‚ à¤•à¤° à¤°à¤¹à¤¾ à¤¥à¤¾. à¤«à¤¿à¤° à¤°à¤¿à¤Ÿà¤°à¥à¤¨ à¤•à¥‡ à¤²à¤¿à¤ apply à¤•à¤¿à¤¯à¤¾. à¤†à¤œ 19 à¤¦à¤¿à¤¨ à¤¹à¥‹ à¤—à¤ à¤¨à¤¾ à¤¹à¥€ remote à¤®à¤¿à¤²à¤¾ à¤”à¤° à¤¨à¤¾ à¤¹à¥€ refund.,Very prompt replacement of the defective Remote for TV"/>
    <s v="https://m.media-amazon.com/images/I/31QdoA5bJAL._SX300_SY300_QL70_FMwebp_.jpg"/>
    <s v="https://www.amazon.in/CrypoTM-Universal-Remote-Compatible-Sky/dp/B0841KQR1Z/ref=sr_1_235?qid=1672909135&amp;s=electronics&amp;sr=1-235"/>
    <n v="700"/>
    <s v="NO"/>
    <s v="Crypoâ„¢"/>
    <s v="Not Top Review"/>
    <s v="Not Trending"/>
    <m/>
    <m/>
    <m/>
    <m/>
  </r>
  <r>
    <s v="B0B467CCB9"/>
    <s v="Karbonn 80 cm (32 Inches) Millennium Series HD Ready LED TV KJW32NSHDF (Phantom Black) with Bezel-Less Design"/>
    <x v="5"/>
    <n v="6999"/>
    <n v="16990"/>
    <n v="41.194820482636842"/>
    <n v="3.8"/>
    <n v="110"/>
    <s v="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
    <s v="AG54KGAZMF7BPHMMR7QDFEV2U5UA,AGHHUYG4PCLACIML5VUOGDIFX2HA,AEGJTZ4QRK6UHU3EGUOFPFKVATWQ,AE3CEODJYJIUKTIQXGNWKTY5OH2A,AHAQNYD2MHN2DRPBGNIMCFSFVEVQ,AGVWKWY3A3XF527UOPOYXAI7HD5A,AGE5XDFN2XQVXGTDAWUYFKASXVXQ,AHNBZ52QCESB2BGL4VTHG2ULVKGQ"/>
    <s v="Ajay kumar,Ishan narang,Sathish r,Sagadevan.j,Amazon Customer,Pramod Pandey,VIGNESH K,K vijay kumar reddy"/>
    <s v="R1CENZ33411CCP,R1GSPMTXEMBLHP,RNICXWCGHEGNR,RXG29ZHDAZJ1Q,RO5SV6PIRUVQH,R2OCF75VV6W3GT,R1LCV30N6RKEEM,R1GQGOJ2RHOS26"/>
    <s v="Nice,Nice product,Value for money,Karbonn,Good,Nice product,Not suitable for external monitor purpose,Good"/>
    <s v="Nice product,Nice product,Ok good,,Good,à¤…à¤šà¥à¤›à¤¾,Only for home drama and cinema experienceGood to buy in this price rangeReview after two months its working fine without any issues,"/>
    <s v="https://m.media-amazon.com/images/I/41YDz0uQZaL._SY300_SX300_QL70_FMwebp_.jpg"/>
    <s v="https://www.amazon.in/Karbonn-Millennium-KJW32NSHDF-Phantom-Bezel-Less/dp/B0B467CCB9/ref=sr_1_236?qid=1672909135&amp;s=electronics&amp;sr=1-236"/>
    <n v="9991"/>
    <s v="NO"/>
    <s v="Karbonn"/>
    <s v="Not Top Review"/>
    <s v="Not Trending"/>
    <m/>
    <m/>
    <m/>
    <m/>
  </r>
  <r>
    <s v="B095JQVC7N"/>
    <s v="OnePlus 138.7 cm (55 inches) U Series 4K LED Smart Android TV 55U1S (Black)"/>
    <x v="3"/>
    <n v="42999"/>
    <n v="59999"/>
    <n v="71.666194436573932"/>
    <n v="4.0999999999999996"/>
    <n v="6753"/>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ï½œ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AG3QTVXT2ODRVKOQJJRDV5KA2F2A,AGEYM57JOHPNX77ZYVSXPTX4FVNA,AHH557DUFIPFPRKDZ3K76U2DJ35Q,AE5WEK33Q53BHDQAPWRPVEN5OPZA,AGFDV2VE2PFK2W7FQZXLEPHK2BAA,AFOOUANHTKWSTZRG3HSE3TR7L5CQ,AEV7X32J6CUVHXXRZJ7EI7XSXYVA,AG7MREPON3XAAGY4WT4YGA7DZWCA"/>
    <s v="Rashmi,Raghvendra,Hari Prasad P,Vishnu singh,Tarun Kumar Sharma,Dharmendra,K j suresh,Mahore.lakhan"/>
    <s v="R2PF9QV9JEQO9K,R2NEN86P63G4ES,R302B7X6H0GIC0,R3H9O8F9LUY5N9,R1RGSA8QU78640,R2B3DRF8V2A9QI,R1KF9HPUVJTM0I,R3OCQ19TZWHSN5"/>
    <s v="Almost Perfect!,Review After using 1month,Nice tv,Panel and video quality,Good Product,Worth for money,Nice,Good"/>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s v="https://m.media-amazon.com/images/I/41BaZZ48wjS._SX300_SY300_QL70_FMwebp_.jpg"/>
    <s v="https://www.amazon.in/OnePlus-138-7-inches-Android-55U1S/dp/B095JQVC7N/ref=sr_1_237?qid=1672909135&amp;s=electronics&amp;sr=1-237"/>
    <n v="17000"/>
    <s v="YES"/>
    <s v="OnePlus"/>
    <s v="Not Top Review"/>
    <s v="Not Trending"/>
    <m/>
    <m/>
    <m/>
    <m/>
  </r>
  <r>
    <s v="B08PPHFXG3"/>
    <s v="Posh 1.5 Meter High Speed Gold Plated HDMI Male to Female Extension Cable (Black)"/>
    <x v="2"/>
    <n v="173"/>
    <n v="999"/>
    <n v="17.317317317317318"/>
    <n v="4.3"/>
    <n v="1237"/>
    <s v="perfect|100 % compatible"/>
    <s v="AFGN6I3CNM2SKJXVEEVVXF2DPB5A,AFTMO6CVOY66R3ZORYEHYHDDHL3A,AFQ7YB2KKQJBIXOR2MDT73LJC7AA,AEZVWJFOSHCPWTVTIC7FYUU3YRVQ,AFOPZ6WMCGGEECOXSDATEOFTCUWA,AGYWWYHWWVCHRHGGPXCY2L5IDBRA,AFAZ2MPQWPMDM2OHEIKV7I5JA63A,AHVDHPDYTIGZ2AHWP3IYEBWBNTTA"/>
    <s v="Amjith' S,Zakir Ali,RANJIT SINGH  RAWAT,T . S. SOMASUNDARAM,syam,Vishal sharma,Actor Aahaan Vyas,Saravanakumar S"/>
    <s v="R3H7ECG65NHSIZ,R33XIKQ7ZXFK0M,R14YWOUBGKOP9M,R3QI3EV1PDEDJT,RYRUD4M0M77U6,R32JNJANRO8KLT,RAJ3HLMLW5246,R3AOKWB5DJUZIT"/>
    <s v="It's working perfectly for my mi stick,It's a genuine product,good items. value for money.,good,Good quality product,value for money,Nice picture quality,Good Product"/>
    <s v="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
    <s v="https://m.media-amazon.com/images/W/WEBP_402378-T2/images/I/41-VkhORGAL._SX300_SY300_QL70_FMwebp_.jpg"/>
    <s v="https://www.amazon.in/Meter-Speed-Plated-Female-Extension/dp/B08PPHFXG3/ref=sr_1_238?qid=1672909135&amp;s=electronics&amp;sr=1-238"/>
    <n v="826"/>
    <s v="NO"/>
    <s v="Posh"/>
    <s v="Not Top Review"/>
    <s v="Not Trending"/>
    <m/>
    <m/>
    <m/>
    <m/>
  </r>
  <r>
    <s v="B06XR9PR5X"/>
    <s v="Amazon Basics HDMI Coupler,Black"/>
    <x v="11"/>
    <n v="209"/>
    <n v="600"/>
    <n v="34.833333333333336"/>
    <n v="4.4000000000000004"/>
    <n v="18872"/>
    <s v="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
    <s v="AESNQRQGPFRFF3MIKZ6HWY3Z5XPQ,AGPYTMWCOQQUTOWXLIEPZVT3YR6A,AEQNAZMC4QPYMUSM5WKGQ722M3PA,AHWVJOF4IVRKFY6RJRSBQ2L6ZXQA,AE243IWFZJ3BB6E6WMUG52DHWJVA,AGFHZ6AJSZS22WXJ7NGOB6KVSZKQ,AE2VJTZLXNBNDNLTOJERY75Z3UFA,AF5AP7DKNQGWL6YX2IWXG7S3CKXQ"/>
    <s v="Bharanidharan,Roshan k jose,fabeel,RS,Jasper,Abhishek kumar,Sharad Ojha,Rajasekar M"/>
    <s v="R1PU0LE5YRKY3Y,R2L5EHOA77MWQP,R1GOM8MCTLY767,R2DNNWQ9ROEWKT,RCZ2A2MM0MX3N,R33P4PO6NUBWHY,R2NWBZA1YTJSG5,R3HWZSNDCB8EQM"/>
    <s v="Good Quality Product,Good Product,Good,Perfect HDMI coupler,Very Good Connector,Does the job,Product is good but not working with Fire tv stick.,Perfect"/>
    <s v="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
    <s v="https://m.media-amazon.com/images/W/WEBP_402378-T1/images/I/417qayz2nNL._SX300_SY300_QL70_FMwebp_.jpg"/>
    <s v="https://www.amazon.in/AmazonBasics-AZHDAD01-HDMI-Coupler-Black/dp/B06XR9PR5X/ref=sr_1_239?qid=1672909135&amp;s=electronics&amp;sr=1-239"/>
    <n v="391"/>
    <s v="NO"/>
    <s v="Amazon"/>
    <s v="Not Top Review"/>
    <s v="Not Trending"/>
    <m/>
    <m/>
    <m/>
    <m/>
  </r>
  <r>
    <s v="B09JSW16QD"/>
    <s v="boAt LTG 550v3 Lightning Apple MFi Certified Cable with Spaceship Grade Aluminium Housing,Stress Resistance, Rapid 2.4A Charging &amp; 480mbps Data Sync, 1m Length &amp; 10000+ Bends Lifespan(Mercurial Black)"/>
    <x v="0"/>
    <n v="848.99"/>
    <n v="1490"/>
    <n v="56.979194630872485"/>
    <n v="3.9"/>
    <n v="356"/>
    <s v="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
    <s v="AFCGAYGFQB27SUPPS7RARVDFJXVA,AE5Y3XGYJUA7M7JL53MYYBZLXFOA,AED3IJZWBNFRKJVPEX6E7S3J4YCQ,AER7TBTQXSCQP5Z5CWHLOLZZEBNA,AHEGZQDNFSYHYT754XCVROBSADWA,AGN2H42UCVV76T4BIVMIETTUUDHQ,AHE3IWQYPMMY5ZHPSQVBZ4C4KAIA,AFCG3C7XO3W6AMP7AMVY7543HCBA"/>
    <s v="Ajay,Jeswin,Amazon Customer,Sudeerreddy Panati,Amazon Customer,verified genuine buyer,Akshay,sachin sharma"/>
    <s v="R2BSJW1NHF0ZF2,R3CAZGSJ16RU2X,R222GCN4UA2IL5,R29YB9SHNRANAH,R1CLB7L1MCFLZ5,R1JYZM5JZE1ZCZ,R2VODN64HRU6XL,R15PFT9ZSOZ1T5"/>
    <s v="Low quality material use,Good one,Cable is good,Charging,Good,Good,Best car charging cable,Subscribe My channel - Tunetworks GAming"/>
    <s v="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ðŸ˜‘ used it for a week but it was performing the same"/>
    <s v="https://m.media-amazon.com/images/I/41ovRStbxUL._SX300_SY300_QL70_FMwebp_.jpg"/>
    <s v="https://www.amazon.in/boAt-LTG-550v3-Lightning-Resistance/dp/B09JSW16QD/ref=sr_1_240?qid=1672909135&amp;s=electronics&amp;sr=1-240"/>
    <n v="641.01"/>
    <s v="YES"/>
    <s v="boAt"/>
    <s v="Not Top Review"/>
    <s v="Not Trending"/>
    <m/>
    <m/>
    <m/>
    <m/>
  </r>
  <r>
    <s v="B07JH1CBGW"/>
    <s v="Wayona Nylon Braided Usb Syncing And Charging Cable Sync And Charging Cable For Iphone, Ipad (3 Ft, Black) - Pack Of 2"/>
    <x v="0"/>
    <n v="649"/>
    <n v="1999"/>
    <n v="32.466233116558278"/>
    <n v="4.2"/>
    <n v="24269"/>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s v="https://m.media-amazon.com/images/I/41eHLj-wfGL._SX300_SY300_QL70_FMwebp_.jpg"/>
    <s v="https://www.amazon.in/Wayona-Braided-WN3LB2-Syncing-Charging/dp/B07JH1CBGW/ref=sr_1_241?qid=1672909136&amp;s=electronics&amp;sr=1-241"/>
    <n v="1350"/>
    <s v="NO"/>
    <s v="Wayona"/>
    <s v="Top Review"/>
    <s v="Trending"/>
    <m/>
    <m/>
    <m/>
    <m/>
  </r>
  <r>
    <s v="B09127FZCK"/>
    <s v="Astigo Compatible Remote for Airtel Digital Set Top Box (Pairing Required with TV Remote)"/>
    <x v="4"/>
    <n v="299"/>
    <n v="899"/>
    <n v="33.25917686318131"/>
    <n v="3.8"/>
    <n v="425"/>
    <s v="Not Suitable for Airtel Internet Tv Set top box|Just Insert the battery and you are ready to use|Match your old remote image before placing an order.|Quality plastic used|Customer Care at 9599141927(whatsapp) for compatibility check and technical issue."/>
    <s v="AHPRJMHMROWKAHQBSB6YAMELKFDA,AEEUZBBPEPROX4BJYECX33XIBY7A,AG4DG477VEGVKYEYL3VZ2VIT5FWQ,AECB6MUP7WF3B2FO3FIYZWRPHRHQ,AF4AGIM7KGBGDENVGGMTJHGXXN6Q,AFALLWH7RZKCTWUFY6QELC2CPLMQ,AFUW2GDGVFBBFAU4FO7VS247ISKA,AFPD3I2VRSX6HD4LC3UPLAQYJTUQ"/>
    <s v="Yamini Negi,Sandhya,Placeholder,Rajeev Mishra,Raghu R.,Amazon Customer,Jay,Amresh Munshi"/>
    <s v="R1SGO9WPFCHYNN,R1RRH5FRHDD5BO,RFXQZHQJTAHZ0,R3EVQJSY23T8P1,R22WRBGK72Y12Z,R1BJGSXI1QZJ1E,RY57UJXJ6PFU9,RLGRM2EQJBC20"/>
    <s v="Good product,Bit price high.,Not the best,Issue with On off Button since first day.,Nice remote,Good,Stopped working in 1 month,Awesome product"/>
    <s v="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
    <s v="https://m.media-amazon.com/images/I/31U-gk8FwsL._SX300_SY300_QL70_FMwebp_.jpg"/>
    <s v="https://www.amazon.in/Astigo-Compatible-Remote-Airtel-Set/dp/B09127FZCK/ref=sr_1_242?qid=1672909136&amp;s=electronics&amp;sr=1-242"/>
    <n v="600"/>
    <s v="NO"/>
    <s v="Astigo"/>
    <s v="Not Top Review"/>
    <s v="Not Trending"/>
    <m/>
    <m/>
    <m/>
    <m/>
  </r>
  <r>
    <s v="B083GQGT3Z"/>
    <s v="Caprigo Heavy Duty TV Wall Mount Stand for 12 to 27 inches LED/LCD/Monitor Screen's, Full Motion Rotatable Universal TV &amp; Monitor Wall Mount Bracket with Swivel &amp; Tilt Adjustments (Single Arm - M416)"/>
    <x v="6"/>
    <n v="399"/>
    <n v="799"/>
    <n v="49.937421777221523"/>
    <n v="4.0999999999999996"/>
    <n v="1161"/>
    <s v="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Â° (Up / Down) | Swivel Rotation : +/- 90Â°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â€™re Premium Television And Monitor Screens. Maximum Weight Loading Capacity Of 10 Kgâ€™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
    <s v="AHKONLROYYEFMPWU5WN7NC5VZIEQ,AGACP7SH2Y22RU24IBBJZ5ZLKSBQ,AGTRZOFOV7NAURFMATSD2LXQ3ULQ,AHCRNC4ESN6FGR7MNQ6GRNIITZOQ,AHWAA4D6Y3PQJDLJHURM735G4FZA,AGLRLAEJWBUG45Z34UBULC6YPBLA,AEYFBVNWXJABK36ZPTY3MBNKB2SQ,AHMDBWJSOJMUF6TURP2BZMKXD37Q"/>
    <s v="SNR,Aditya Digambar Pachghare,Harika,nkm,Lovenish Gautam,Nikhil  Lad,Suresh,Nikhil Khedekar"/>
    <s v="R2CR72CAK85YA7,R1J7T1CF1601BH,R3IGDXE5UAOW8I,R13C8HGBSHKCE1,R2Y7FN8MCS4PT,R3ERLO7QTMAD3L,R3IEBGTGGSPM9N,R37YEXEGR87GSQ"/>
    <s v="Good for monitors and light weight TVs,Good adherness but adjustment screw is weak to adhere screen properly,Good,Quality is good,Good product, but has a fault,Space saver,DIY install a bit difficult,Very strong and sturdy"/>
    <s v="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ðŸ‘ðŸ»,Self install a bit difficult. The plate connecting to monitor could have been removable and drop in clamp . This would make fixing a breeze,It's doing the job well. My 27&quot; monitor is holding it firmly on the wall."/>
    <s v="https://m.media-amazon.com/images/I/41yMQskyzFL._SX300_SY300_QL70_FMwebp_.jpg"/>
    <s v="https://www.amazon.in/Caprigo-Universal-Monitor-Rotatable-Black-M416/dp/B083GQGT3Z/ref=sr_1_243?qid=1672909136&amp;s=electronics&amp;sr=1-243"/>
    <n v="400"/>
    <s v="NO"/>
    <s v="Caprigo"/>
    <s v="Not Top Review"/>
    <s v="Not Trending"/>
    <m/>
    <m/>
    <m/>
    <m/>
  </r>
  <r>
    <s v="B09Q8WQ5QJ"/>
    <s v="Portronics Konnect L 60W PD Type C to Type C Mobile Charging Cable, 1.2M, Fast Data Sync, Tangle Resistant, TPE+Nylon Braided(Grey)"/>
    <x v="0"/>
    <n v="249"/>
    <n v="499"/>
    <n v="49.899799599198396"/>
    <n v="4.0999999999999996"/>
    <n v="1508"/>
    <s v="[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â€™t it frustrating when we are in a hurry to charge our devices, and while pulling out the charger find it all entangled up? This is why we came up with this feature that will not only make charging hassle free but also ensure the cableâ€™s longevity.|[FAST DATA SYNC] : Sync data from two devices with accuracy and ultra speed. The cable allows zero glitches and ensures distortion free exchange of data. You can use the cable to transfer large amounts of data continuously from one device to another!"/>
    <s v="AHX6CSQGEBRWNFP27HRO6OHTKYXQ,AEOBGCGXCAHBMUOYKGJIISS7B2HQ,AHGAPUHNPLZZD7NW74AQPOEYPJIQ,AGKTH6UCTEE5C23YTWWUHXU2RUGQ,AHT5LZB5FO2RBAS6HFZPMSB47FJA,AGSBLSMYBGR27VKHLCERTQ4SXJQQ,AHJXXJ6QZSP5VH7GEUWUNOBETADQ,AE2YKXGI2XFOVDHNL6FF2RQAZ55A"/>
    <s v="chandra,Dark Lord,Amazon Customer,Krishnaveer singh,Aumkar Padiyar,Bickram B.,RaKesh,Sukumar Ballavolu"/>
    <s v="RCXJF5CVRLCI4,R3V788MKGR7BT6,R26TE9PP1AORV7,R3B3S0D5B6B0T9,R2EO7OYSWLOBAW,R3L2IIFA8XR9G3,R3DHIYEVFB2Y64,R2G2OFHFR3409U"/>
    <s v="Good,Works with Samsung Fold 4 fast charge,Ok,Nice product,Great Cable for Charging,Charging problem seen a little bit,Best cable,A good contender for well known branded C2C cables."/>
    <s v="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ðŸ˜‚Then I bought one new.,Best quality cable at best price,Short review: Go for it if you are looking for a C2C charging cable at 60W or less. Sturdy and stylish with an added advantage of 90Â° connectors.[Deal price: â‚¹139]Long review:I have been using Portronics products lately and I have to appreciate the quality and innovation they bring to the end users.Products I own from Portronics: â€¢ My Buddy k3 â€¢ Brillo 3 â€¢ Power Plate 7 â€¢ Mobot one â€¢ Clamp M â€¢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Â°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
    <s v="https://m.media-amazon.com/images/W/WEBP_402378-T1/images/I/41ngtt1EmoL._SX300_SY300_QL70_FMwebp_.jpg"/>
    <s v="https://www.amazon.in/Portronics-Konnect-Charging-Resistant-Braided/dp/B09Q8WQ5QJ/ref=sr_1_244?qid=1672909136&amp;s=electronics&amp;sr=1-244"/>
    <n v="250"/>
    <s v="NO"/>
    <s v="Portronics"/>
    <s v="Not Top Review"/>
    <s v="Not Trending"/>
    <m/>
    <m/>
    <m/>
    <m/>
  </r>
  <r>
    <s v="B07YZG8PPY"/>
    <s v="TATA SKY HD Connection with 1 month basic package and free installation"/>
    <x v="12"/>
    <n v="1249"/>
    <n v="2299"/>
    <n v="54.327968682035667"/>
    <n v="4.3"/>
    <n v="7636"/>
    <s v="Enjoy the high definition experience with 1080i resolution|Modify or make your pack ba|Device Type High Definition Compression|Vivid colors and sharper images"/>
    <s v="AFYPWMPR6XXQPAOLMGPWOW6HULQA,AFQTWROEABNVTNGTKSGW64SOWYVA,AHWAXDSNOFZ3KG77JFM6PGWCMC2Q,AH7XCBJFDY3QYRK2DC3EZHKDISJQ,AER66ION6CESF3DUWEL27DWJPDRA,AGRZAB2LJP4QQYHXKK3B7UW6YF2Q,AHDNNVM6ZKF3SF25MNEYWNE3NAMA,AENDUQLHGVQMTIYFLCLSI2O2C4IQ"/>
    <s v="Lokesh bhandari,Ajit Singh,Kottiswaran,Santa Singh,Abhishek,Nishan singha Roy,Jaya prakash,Vishal Bhoyar"/>
    <s v="R1HC3ZLVI3VC2L,RROY3V4G9AN02,R3DVFUQOK3JXZ7,R3H49JV0196DEP,RE4IGG1ZTRBVF,RFTSM34EH66WL,R3TT1JXUXT8ZR1,R5PQ3LYZAIGIZ"/>
    <s v="Very good product,All items is really good,value money,Good,Worthy product,Ok,Quality and Price marks Top.,Delivery too late , but nice products"/>
    <s v="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
    <s v="https://m.media-amazon.com/images/I/31J3pwT7i4L._SY300_SX300_QL70_FMwebp_.jpg"/>
    <s v="https://www.amazon.in/TATASKY-Connection-Month-Basic-Installation/dp/B07YZG8PPY/ref=sr_1_245?qid=1672909136&amp;s=electronics&amp;sr=1-245"/>
    <n v="1050"/>
    <s v="YES"/>
    <s v="TATA"/>
    <s v="Not Top Review"/>
    <s v="Not Trending"/>
    <m/>
    <m/>
    <m/>
    <m/>
  </r>
  <r>
    <s v="B09H39KTTB"/>
    <s v="Remote Compatible for Samsung LED/LCD Remote Control Works with Samsung LED/LCD TV by Trend Trail"/>
    <x v="4"/>
    <n v="213"/>
    <n v="499"/>
    <n v="42.685370741482963"/>
    <n v="3.7"/>
    <n v="246"/>
    <s v="Soft &amp; Durable Keypad|Durable Quality, Rigid Body, Efficient Performance|Remotes are Quality Tested Before Shipment|Suitable with Samsung LED/LCD Tv without Smart Functions|please match image of your old remote with picture"/>
    <s v="AH2ZL3XW4QRBYIRYW5ILLXDH6A5Q,AG5EFWMU7ZA7UZV5X2B6KZPV4AJQ,AFORSYTI4AZVIRIMM3FZLNVMTYWA,AESO35ZBYCHLAWHSRFTJZGS5EDVQ,AG743FAA5YAG2Y2ORETMSE4FE6KA,AEEGO3RFZPTW2WUQBMW4S3SMZDEQ,AGVIYVV3N3TOZTZRNB5W5LOM7P4A,AGZ2G6SOXDGP7M5FUNMQZHSBJVHQ"/>
    <s v="Amazon Customer,Harish Devarahatti,Vids,Nachiket doshi,Mani,Vikas Dashpute,Amazon Customer,Hidam rosan singh"/>
    <s v="R344C7U6JUIR8M,R1H13BW2E325NO,R1LB6DCH3CVZ4M,R1CZD6C0CHJ2A9,R1Z01G5G30GIQ3,R1VMGF3IL5KE9D,RT44HXN50X2AN,R3E4TI9911D1M6"/>
    <s v="Nice product.... Works well... Satisfactory purchase....,Not original Samsung remote,Nice,Not a bad deal,very good,Plastic quality,Works perfect!,Work well"/>
    <s v="Cheap price.... Looks good..... Value for money....,Product is not strong , assembled pets are loose and not fixed firmly . Works fine with Samsung . Have to wait and see itâ€™s durability,You can buy it, nice,Can buy,very good suitable for my samsung tv,Plastic quality not good,True to its name, it works absolutely fine with the Samsung led.Just the Netflix and prime buttons aren't there bt great to use otherwise,Plastic quality is not good"/>
    <s v="https://m.media-amazon.com/images/W/WEBP_402378-T1/images/I/31KL5uYqVRL._SX300_SY300_QL70_FMwebp_.jpg"/>
    <s v="https://www.amazon.in/Remote-Compatible-Samsung-Control-Works/dp/B09H39KTTB/ref=sr_1_246?qid=1672909136&amp;s=electronics&amp;sr=1-246"/>
    <n v="286"/>
    <s v="NO"/>
    <s v="Remote"/>
    <s v="Not Top Review"/>
    <s v="Not Trending"/>
    <m/>
    <m/>
    <m/>
    <m/>
  </r>
  <r>
    <s v="B08DCVRW98"/>
    <s v="SoniVision SA-D10 SA-D100 SA-D40 Home Theater Systems Remote Compatible with Sony RM-ANU156"/>
    <x v="4"/>
    <n v="209"/>
    <n v="499"/>
    <n v="41.883767535070135"/>
    <n v="4"/>
    <n v="479"/>
    <s v="Please Match The Image With Your Existing Remote Before Placing The Order|Best Quality Plastic Body.Soft Rubber Keypad.|All Products are checked by Testing machine Before Shipment.|Before Use Please Use New Battery|Compatible Device: SA-D10 SA-D100 SA-D40 Sony Home Theater."/>
    <s v="AG4UNVU75Q7SYSAHMQ7XNPAM4Y2A,AES2BOVWXLI3RTOPQEKH3GCKANDQ,AHJ2PBZMYKYL5ZIS3RYNY5RQF5OA,AF3O4UMEWVEAG2555RB7QRZJ3V3Q,AEGSHUH24XRRJI6CKUBKUFVWIQCQ,AH7CBBXDYLF6D4NECP6UOHAD3DJQ,AGKUMIAJEBVE47SWGKSTRQIXQXCQ,AFSKSM4D23GMJJPYXOHYTH25FQQA"/>
    <s v="ravindra,Thrinath,PD,Prashant,Amazon Customer,Amazon Customer,Dinesh K.,Vijaya Kumar Rasala"/>
    <s v="R2U46UVD4IRLY7,RCZUJPVI3RK1S,R3LXC8533HTPVS,R34H8D7WJ570X3,R71E1FO9JA0SZ,R2EQ2SIE31EKP,R181JO933138UE,R16SAN9HROV4HS"/>
    <s v="Better than original sony remote control,Good delivery time,Recommend to buy,Value for money but with other considerations,Excellent,Good,Superb,Excellent product!! Works well"/>
    <s v="Superbâ€¦ am writing this after 2 months usageâ€¦ simply super productâ€¦ should go blindlyâ€¦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
    <s v="https://m.media-amazon.com/images/W/WEBP_402378-T1/images/I/31h559f7EaL._SX300_SY300_QL70_FMwebp_.jpg"/>
    <s v="https://www.amazon.in/SoniVision-SA-D100-Theater-Compatible-RM-ANU156/dp/B08DCVRW98/ref=sr_1_247?qid=1672909136&amp;s=electronics&amp;sr=1-247"/>
    <n v="290"/>
    <s v="NO"/>
    <s v="SoniVision"/>
    <s v="Not Top Review"/>
    <s v="Not Trending"/>
    <m/>
    <m/>
    <m/>
    <m/>
  </r>
  <r>
    <s v="B0718ZN31Q"/>
    <s v="Rtsâ„¢ High Speed 3D Full HD 1080p Support (10 Meters) HDMI Male to HDMI Male Cable TV Lead 1.4V for All Hdmi Devices- Black (10M - 30 FEET)"/>
    <x v="2"/>
    <n v="598"/>
    <n v="4999"/>
    <n v="11.962392478495699"/>
    <n v="4.2"/>
    <n v="910"/>
    <s v="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
    <s v="AFFPESMMRAITVW75DEFP65LRTM4Q,AGXW55NHIVVAHXW3IGM6BG6HA6OA,AECGYTPJLGUMYHXYFCPA3P4N6E2A,AF2Y52M3AQ36TZ7VAMA5W3KB74JQ,AEXABSTGRXVIXYBPMDGZJVRMBKAQ,AFYNVJPHRZHVCMMJJQWJZEXXEO5Q,AHCJXA3UHPCHDF5PCBIWSKIWHNHQ,AH2PTACPV7AKZGU4RWG4M6WHCECQ"/>
    <s v="Rohit aggarwal,anbu,Vijay,Nagoju Raghu kumar,pankaj,suraj,Sandeep Kumar,Uma K"/>
    <s v="R26Z0O4978YU47,R13WAXAKPL2LIZ,RSOGJ8FAFL4E5,R3NS94CP1XBFL,R2GCTRSIEHHNXA,R2JI8EH2TR7BDR,RC9CBGOS4Y0ZA,R30MFJXWFH5IPS"/>
    <s v="Good quality but not superb,Good,Good,Not working properly,Must buy,Authentic. Orignal. Excellent,Not so good,Worth every paisa"/>
    <s v="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
    <s v="https://m.media-amazon.com/images/I/41+H-BiHBlS._SX300_SY300_.jpg"/>
    <s v="https://www.amazon.in/RTSTM-Support-10-Meters-Devices/dp/B0718ZN31Q/ref=sr_1_249?qid=1672909136&amp;s=electronics&amp;sr=1-249"/>
    <n v="4401"/>
    <s v="NO"/>
    <s v="Rtsâ„¢"/>
    <s v="Not Top Review"/>
    <s v="Not Trending"/>
    <m/>
    <m/>
    <m/>
    <m/>
  </r>
  <r>
    <s v="B0162LYSFS"/>
    <s v="boAt LTG 500 Apple MFI Certified for iPhone, iPad and iPod 2Mtr Data Cable(Metallic Silver)"/>
    <x v="0"/>
    <n v="799"/>
    <n v="1749"/>
    <n v="45.683247570040024"/>
    <n v="4.0999999999999996"/>
    <n v="5626"/>
    <s v="Spaceship grade aluminium cable casing ensures long-lasting durability and reliable charging|Length: 2M"/>
    <s v="AFM3PEUDKST5I4ABCDADACT6UJCQ,AHIWDTUXZ2KUNE2BAZOWMZVDSS3A,AF6UHDAZK4ZALHNOJKQAZH6HISTA,AFUGI4MVDD6UIXUSOAONN3CJGO5Q,AHIVOVS2S5CODJ473W3ABVHSPSMA,AEC3N2HJPRWIDJRQNOE4CO6JCVUA,AHXODZHY6I6ZB3I5IUMGMLXCX2KQ,AEKIKDXW3S2LXR6V6BAV5LKQSYQA"/>
    <s v="Harihara,Manish Singh,parmar k.,sibi kumar,MANOJKUMAR PATIL,Placeholder,Abhinave,Baljindersandhu"/>
    <s v="R39DB3OJGB156P,R3SS4A3ZPHNIS3,R35PA44HZ71501,R8FCL3C8MXBOU,R1KKVZ2RMAQXRO,R1RGEWDBRHHG1G,R31DZYVAC4G3AB,R2XB4D0L7GYIJM"/>
    <s v="Worst product wornout after 2 months,Good product,Awesome | great,Worth a buy,Best Product!,Great one compare to original cable,Worked for a month, the power supply isn't as mentioned.,Ehh bhut lambi haii"/>
    <s v="Product is not working after 2 months,BoatðŸ’•,Nice product,Worth a buy,Really satisfying quality and product is still working fine.,Worth itSame as original,Not worthy,Thik aaw"/>
    <s v="https://m.media-amazon.com/images/I/41VKU5Lkg3L._SX300_SY300_QL70_FMwebp_.jpg"/>
    <s v="https://www.amazon.in/LTG-500-2Mtr-Cable-Metallic-Silver/dp/B0162LYSFS/ref=sr_1_250?qid=1672909136&amp;s=electronics&amp;sr=1-250"/>
    <n v="950"/>
    <s v="NO"/>
    <s v="boAt"/>
    <s v="Not Top Review"/>
    <s v="Not Trending"/>
    <m/>
    <m/>
    <m/>
    <m/>
  </r>
  <r>
    <s v="B07PFJ5VQD"/>
    <s v="Agaro Blaze USBA to micro +Type C 2in1 Braided 1.2M Cable"/>
    <x v="0"/>
    <n v="159"/>
    <n v="595"/>
    <n v="26.722689075630253"/>
    <n v="4.3"/>
    <n v="14184"/>
    <s v="1.2 Meters Long Cable|Nylon Braided Cable|Quick Charging and Data sync ensures rapid charging at 2.4A|Alloy Shell Connectors and 100 percent Pure Copper|Sturdy and Durable with 10000 + bend lifespan"/>
    <s v="AGDDIKK55GNJNHHGBYXRZNFAJVSQ,AGZUZBCBSRL4HEUJ2ESEQI6UQAKA,AGJYX7VFOCTB6NM5OIX76FSPWYGQ,AGU6KMDRGVR2PUUQ63BWULHEYKJQ,AECPFYFQVRUWC3KGNLJIOREFP5LQ,AHINIWK2KZENSZSLBZWEDOZMNEBA,AHWGL6F44GK5FTVW5XKEIHQEIULA,AEBHTXXQFWE7YM6GAR63C4QEJVLA"/>
    <s v="Anubhab,Himanshu Yogi,Amit,Chandra sekhar sahoo,ArdKn,Devesh,Yasoob Rizvi,Abeendranath K."/>
    <s v="R2UZOF31IYEDYC,RA80Q7ZKXPY2Z,R2WAC57HUYHRL4,R2865Q514C2RZ7,R3CEPSJRDFFOBW,R312ZA2IHXIXXF,R1S0L7740D7M8W,R2D0IWLH03TPH7"/>
    <s v="Very good quality.,Nice product,Not a fast charger....,nice,A Good Type C adapter,Nice product,Value for money and easy to use.,Good"/>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
    <s v="https://m.media-amazon.com/images/W/WEBP_402378-T2/images/I/41rDN2Ylj1L._SX300_SY300_QL70_FMwebp_.jpg"/>
    <s v="https://www.amazon.in/AGARO-Type-C-Charging-Braided-1-2Meters/dp/B07PFJ5VQD/ref=sr_1_251?qid=1672909136&amp;s=electronics&amp;sr=1-251"/>
    <n v="436"/>
    <s v="NO"/>
    <s v="Agaro"/>
    <s v="Not Top Review"/>
    <s v="Not Trending"/>
    <m/>
    <m/>
    <m/>
    <m/>
  </r>
  <r>
    <s v="B01J8S6X2I"/>
    <s v="AmazonBasics 6 Feet DisplayPort to DisplayPort Cable - (Not HDMI Cable) (Gold)"/>
    <x v="13"/>
    <n v="499"/>
    <n v="1100"/>
    <n v="45.36363636363636"/>
    <n v="4.4000000000000004"/>
    <n v="25177"/>
    <s v="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
    <s v="AHHEVDG5NWTNJRAW4M5FIRKMFEEA,AFLX5QGGOSHYDJV3E42JXTXCRXPQ,AEX4G7GNLVALDJDAZY33RNZ6KIVQ,AFGMGHDUS2Z6ME6PD3XFJM2VKOEQ,AFBJDIUA2EUBVIRXAXLNC7ENHAIQ,AGMYS67M6E6V2W3UP2EVWZBP4WHQ,AFPLFU6EUEEXHU4SCPG6UUBS4HAA,AFAJRPO7FNQVWYXLU5RMHFVJDARQ"/>
    <s v="sanjay,Hari R.,rohit,Samrat Mandal,Abhishek K.,Awesomecritic,Ankur singh,Jayesh chavan"/>
    <s v="R8KWWR9D7Z8ZP,R1K9VOKVDAH1FT,R3VA611ERW9TJ2,RURQQWP8I8XS4,R19O55T880XD8U,R3CHHGYZD5QMGM,RHKJASTLGEF14,R1CD68IZMR4O62"/>
    <s v="Awsome quality,Nice item,Better Display Port Cable,Works! GTX1650 Super, DELL 2520D (MST),Value for money,Not Vesa certified cable.,YOU CAN BUY IT UNDOUBTEDLY.,Check Display settings as soon as you install this cable."/>
    <s v="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
    <s v="https://m.media-amazon.com/images/W/WEBP_402378-T2/images/I/41AcG6PavXL._SX300_SY300_QL70_FMwebp_.jpg"/>
    <s v="https://www.amazon.in/AmazonBasics-Feet-DisplayPort-Cable/dp/B01J8S6X2I/ref=sr_1_252?qid=1672909136&amp;s=electronics&amp;sr=1-252"/>
    <n v="601"/>
    <s v="NO"/>
    <s v="AmazonBasics"/>
    <s v="Top Review"/>
    <s v="Trending"/>
    <m/>
    <m/>
    <m/>
    <m/>
  </r>
  <r>
    <s v="B09MJ77786"/>
    <s v="MI 108 cm (43 inches) 5X Series 4K Ultra HD LED Smart Android TV L43M6-ES (Grey)"/>
    <x v="3"/>
    <n v="31999"/>
    <n v="49999"/>
    <n v="63.999279985599713"/>
    <n v="4.3"/>
    <n v="21252"/>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
    <s v="AGTBGMKWQPUZJ2GA2XPICHD2VTKQ,AF3TVTF3FVMHGLCA2QB2GTUTCUIQ,AH52X5G5PGIEWVC5D7TPBTTVJR2A,AEA6UPUVSSMVOTGA6JN7GFG2AZ7A,AEDU5UVD5ZMYRMBTNQTU7QUFLDVQ,AF4VLR2GRW5ZRKW5QXT6IB6QVLOQ,AESB32BXL4JEWHLRLUHZEDXYSDXQ,AHRYV4OPMCN7H4OTNUBIMFRBBM5A"/>
    <s v="Amazon Customer,Rampratap singh,Arjun vaidya,Apurav,MAHESH KANCHARANA,Val Coutinho,Pravin Bhati,Nagaraj"/>
    <s v="R19JWR6NN6DMRW,R3NNMZRL819Q5I,R27MVISBFA27B0,R26UM4M5FX7MOX,R3OS23S4DLG4RW,R6CTY16XAGKZ3,R3GTDALXXTDMU4,R1YPRPCDNAPQGM"/>
    <s v="It's super,Value of money ðŸ’°,Display and build,Good Sound and pictures,Good product ðŸ‘,Good and smart tv for reasonable rate,Good for low budget,Tv is good but after 3  month my tv screen gone"/>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
    <s v="https://images-na.ssl-images-amazon.com/images/W/WEBP_402378-T2/images/I/51Y4ApH7emL._SX300_SY300_QL70_FMwebp_.jpg"/>
    <s v="https://www.amazon.in/Inches-Ultra-Smart-Android-L43M6-ES/dp/B09MJ77786/ref=sr_1_253?qid=1672909136&amp;s=electronics&amp;sr=1-253"/>
    <n v="18000"/>
    <s v="YES"/>
    <s v="MI"/>
    <s v="Top Review"/>
    <s v="Trending"/>
    <m/>
    <m/>
    <m/>
    <m/>
  </r>
  <r>
    <s v="B09NNGHG22"/>
    <s v="Sansui 140cm (55 inches) 4K Ultra HD Certified Android LED TV with Dolby Audio &amp; Dolby Vision JSW55ASUHD (Mystique Black)"/>
    <x v="3"/>
    <n v="32990"/>
    <n v="56790"/>
    <n v="58.091213241767917"/>
    <n v="4.3"/>
    <n v="567"/>
    <s v="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
    <s v="AEBPRGXBZGLP7GSDVHJW7MDK6TRA,AFNQ27UNGQ2XQXBA5UYOCZAHWYIQ,AFBREMXXTVMEXXEUD4TCXZEJLMKQ,AERGUI5Z2USJIF32DG23QRO7GT5A,AEADA3ZA62TZRABEJAPSEZ5T4JCA,AG7DHUWNNE5O3RNSE4OXWUFCBAAA,AHKVRD7NMI63YUVXHDNUMM424HAQ,AECO2EJCD6W3VMBXILWJE2BPJSDA"/>
    <s v="Prat JD,vishnu,Ankur Mitra,Marilinga Bk,Premkumar,Harry,P D.,Sivaji Kodali"/>
    <s v="R2XFHXT7SOGU38,R18IKG6HRO7KHV,RL2GYO9N48DA1,R1GE4SBKIMYD21,R28HO0PSXETDRY,RSOK1DI5JASHZ,R74OCT3MJO4BX,R2Z3IYVCJ69HJ"/>
    <s v="Good TV in budget!,Excellent purchase.,A master piece fron sansui,Using good,Value for money ðŸ‘,Sound quality not good,Appropriate,Good"/>
    <s v="Itâ€™s doesnâ€™t support Alexa (What is mentioned in product description, itâ€™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
    <s v="https://m.media-amazon.com/images/I/51TJwbyAtNL._SX300_SY300_QL70_FMwebp_.jpg"/>
    <s v="https://www.amazon.in/Sansui-Certified-Android-JSW55ASUHD-Mystique/dp/B09NNGHG22/ref=sr_1_254?qid=1672909136&amp;s=electronics&amp;sr=1-254"/>
    <n v="23800"/>
    <s v="YES"/>
    <s v="Sansui"/>
    <s v="Not Top Review"/>
    <s v="Not Trending"/>
    <m/>
    <m/>
    <m/>
    <m/>
  </r>
  <r>
    <s v="B07V5YF4ND"/>
    <s v="LOHAYA LCD/LED Remote Compatible for Sony Bravia Smart LCD LED UHD OLED QLED 4K Ultra HD TV Remote Control with YouTube &amp; Netflix Function [ Compatible for Sony Tv Remote Control ]"/>
    <x v="4"/>
    <n v="299"/>
    <n v="1199"/>
    <n v="24.93744787322769"/>
    <n v="3.5"/>
    <n v="466"/>
    <s v="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
    <s v="AGNQUDW2ISLRVQVYA7AJNMFTZYAA,AEFS33TZ32ZFCNHF4HLNUCSMZQMQ,AGTGQWRENDRGXQODOLIQNYKKMO5Q,AGNUSNVD4OAUBKA6B42FMU63Y2UA,AG46GGA3GD2ZW4IRVXY2LKHWDC3A,AFACTUMKAIA2A6TQX3URLEPJ462Q,AELY7GVE32GK5NPFRFV3R3256BOA,AGWU5ZFZCOMADUNNZLTRCGXDUXSQ"/>
    <s v="Rakesh Reddy,Gururaj Kulkarni,Neetiraj,Viswa  Kiran Kathi,Vijay Kumar Saini,Beena Rawath,vishal goel,Reema Borborah"/>
    <s v="RDCJBFGUBZWFJ,R3F0Y39XWNLO8Z,R38S8FL4YF9JD0,R1MCQ2MLQ7C4DU,RMVTEJJSA64Y1,R35XHV3UC3PEXZ,R2MQ9H1NKP4BDO,R2HOVLX6WT4I6J"/>
    <s v="Good product,Switches,Remote is working,Center main button is very weak ,not working well,Punctuality. Delivered in time. Excellent,Remote,Sony Tv Remote,It works"/>
    <s v="Good compatible product,Like,Remote is working nicely just the up button and down button is working a little slow else is fine,This button is very soft,Originality. Used as remote control,The buttons are very hard,Best Remote u can getðŸ‘ðŸ‘,No syncing needed, just put batteries in and use it"/>
    <s v="https://m.media-amazon.com/images/I/4173mQ7F-mL._SX300_SY300_QL70_FMwebp_.jpg"/>
    <s v="https://www.amazon.in/LOHAYA-Remote-Compatible-Smart-Control/dp/B07V5YF4ND/ref=sr_1_255?qid=1672909136&amp;s=electronics&amp;sr=1-255"/>
    <n v="900"/>
    <s v="NO"/>
    <s v="LOHAYA"/>
    <s v="Not Top Review"/>
    <s v="Not Trending"/>
    <m/>
    <m/>
    <m/>
    <m/>
  </r>
  <r>
    <s v="B0B65P827P"/>
    <s v="Zebronics CU3100V Fast charging Type C cable with QC 18W support, 3A max capacity, 1 meter braided cable, Data transfer and Superior durability (Braided Black )"/>
    <x v="0"/>
    <n v="128.31"/>
    <n v="549"/>
    <n v="23.37158469945355"/>
    <n v="3.9"/>
    <n v="61"/>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AFQGGBH7UOPRRK6A4FS6UAHBBR6Q,AHUVPTZIP7GEDM62EIXKJOHXKX7Q,AELXEM4FYSUTAX3MW4N3MMWTA7HQ,AE3JXOT37VQRM3R7KJNLXD35X66Q,AEAXPZESQ6V7SHMWRZTWKF5BVINQ,AHBPQ3SLIIQJFBOG4LVVCOM57WNQ,AEQZHKTTW33WQUHSOP7XXLFKLHUQ,AFXM3NOWH4PAUM3GPYNYHNDSM2RQ"/>
    <s v="samarth shukla,Sanjeev Kumar,Gigi,G RAJAN,Srinu Jonnada,Ezaz Ashraf,Subhasisha B.,sudhansu sekhar khandai"/>
    <s v="R2NO4JULWOQQ5N,R1RJ8AHYBK38PD,R3PU1G9HCGIUHP,R15GKRKHWQUWZ2,R39UZTTR3JREOM,R2BQX0C2NBBJEX,R24WP5GTU5ZFG5,R18BPTXYIORQ2D"/>
    <s v="Terrible,Charging status,Good quality,good charging,Nice product,Waste of Money.,Fast Charging Cable,Charching"/>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s v="https://m.media-amazon.com/images/W/WEBP_402378-T2/images/I/31q4l5k9uOL._SX300_SY300_QL70_FMwebp_.jpg"/>
    <s v="https://www.amazon.in/Zebronics-charging-capacity-durability-Black/dp/B0B65P827P/ref=sr_1_256?qid=1672909136&amp;s=electronics&amp;sr=1-256"/>
    <n v="420.69"/>
    <s v="NO"/>
    <s v="Zebronics"/>
    <s v="Not Top Review"/>
    <s v="Not Trending"/>
    <m/>
    <m/>
    <m/>
    <m/>
  </r>
  <r>
    <s v="B084MZYBTV"/>
    <s v="Belkin USB C to USB-C Fast Charging Type C Cable, 60W PD, 3.3 feet (1 meter) for Laptop, Personal Computer, Tablet, Smartphone - White, USB-IF Certified"/>
    <x v="0"/>
    <n v="599"/>
    <n v="849"/>
    <n v="70.553592461719674"/>
    <n v="4.5"/>
    <n v="474"/>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AEDY5UAJ26E6AID2QBRV2B3DEOEQ,AET5WYM6TVEQ4CNHACOOJNLSGJ7Q,AGM2WOYSDILMC2GKYLGXCRGBJ6HA,AGYWHZWIYFALU2AID2QZTYWDVXHQ,AEZU34OVX32S5PX6DXWUACRG2ROA,AE3Y3NN5YE2ATKHWKIYW7LZ34WHA,AFNF2PMSUAT5LUDMKF2WFRIS2FAQ,AGYLUDT2Y6QD57KAHL42FFNYRVXQ"/>
    <s v="Manoj  kumar,johnny prince,Raja,Amazon Customer,Anand Kumar Singh,Girish,Sonal,AmazonCustomer"/>
    <s v="RJX93LCK9FMRS,R14T5CARLGB2KJ,R31ADVYIHSBKCJ,RJ2RFRYTSYWQ6,R1NT2YXBX91W6Z,R1CN84T7CDAFE,RIZF30TNXEI0C,R3MOOJUBKCJ0VR"/>
    <s v="Osm,Very good build quality,supports fast charging,Worth the price.,Very nice,Quality,Durability King,Good quality at an affordable price."/>
    <s v="ðŸ‘,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â€™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
    <s v="https://m.media-amazon.com/images/I/21DySoa1X+L._SY300_SX300_.jpg"/>
    <s v="https://www.amazon.in/Belkin-USB-C-Charging-USB-IF-Certified/dp/B084MZYBTV/ref=sr_1_257?qid=1672909136&amp;s=electronics&amp;sr=1-257"/>
    <n v="250"/>
    <s v="YES"/>
    <s v="Belkin"/>
    <s v="Not Top Review"/>
    <s v="Not Trending"/>
    <m/>
    <m/>
    <m/>
    <m/>
  </r>
  <r>
    <s v="B097ZQTDVZ"/>
    <s v="7SEVENÂ® TCL Remote Control Smart TV RC802V Remote Compatible for TCL TV Remote Original 55EP680 40A325 49S6500 55P8S 55P8 50P8 65P8 40S6500 43S6500FS 49S6800FS 49S6800 49S6510FS(Without Voice Function/Google Assistant and Non-Bluetooth remote)"/>
    <x v="4"/>
    <n v="399"/>
    <n v="899"/>
    <n v="44.382647385984427"/>
    <n v="3.4"/>
    <n v="431"/>
    <s v="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
    <s v="AGKXFGRXVN4CMGMCT5SGOPB6BBIQ,AGNKWLEKAA53Y27KTA5XKMEB6YVQ,AED2NJ6DBAMJR3CHAEJDTLG3NN2A,AEKY5I5PYGA47OZ47KUCV7UIJTEQ,AG2GGBDNSFBCW36UG3RROPBSLVGA,AE3OOUCU4W42ZU6AUODMT6CN6BPA,AGEEX6AISIUVY6D46KUUUETMMY3A,AG6ITVLWPSPIQITY64C7R5ADA2LQ"/>
    <s v="umakanth,Sagar Ranpise,Martin Gibson Karkada,Rashid Raza,Karthi R,Mahadev Kolekar,sairam,Pras G"/>
    <s v="R16NWYD2LYHNFJ,R2Y32IVRENIANJ,R3BBJ9AXA1ZOSC,RD5EMW1UBYKX6,R3NFOY58N9GMK5,RLWBE1NALLDFQ,R3IO7HFD3TGRO1,R4NCD2RDWQWZ0"/>
    <s v="When you canâ€™t find the original this comes handy.,No voice communication,Acceptable for the price,Bad finish, but good product,No,voice recognition is not available,Nice Remote,worked find keys are hard"/>
    <s v="Just got delivered, thereâ€™s lag in remote, it takes like 2-3 secs after pressing the remote key.Like I said, when you canâ€™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
    <s v="https://m.media-amazon.com/images/I/31DRQ+kgWaL._SY300_SX300_.jpg"/>
    <s v="https://www.amazon.in/RC802V-Compatible-43S6500FS-49S6800FS-Non-Bluetooth/dp/B097ZQTDVZ/ref=sr_1_258?qid=1672909136&amp;s=electronics&amp;sr=1-258"/>
    <n v="500"/>
    <s v="NO"/>
    <s v="7SEVENÂ®"/>
    <s v="Not Top Review"/>
    <s v="Not Trending"/>
    <m/>
    <m/>
    <m/>
    <m/>
  </r>
  <r>
    <s v="B0B5F3YZY4"/>
    <s v="Wayona 3in1 Nylon Braided 66W USB Fast Charging Cable with Type C, Lightening and Micro USB Port, Compatible with iPhone, iPad, Samsung Galaxy, OnePlus, Mi, Oppo, Vivo, iQOO, Xiaomi (1M, Black)"/>
    <x v="0"/>
    <n v="449"/>
    <n v="1099"/>
    <n v="40.855323020928111"/>
    <n v="4"/>
    <n v="242"/>
    <s v="[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
    <s v="AHKMDJ4Y4EBQDNX6WV4U6DCESQXQ,AEH2EQBAQVCXDUXSZ255V72TYKOA,AEPH2F2UEIKZG3VT3BVA5FDJIKBA,AGLSWF3XMK3CCO2WJE65T25GIGMA,AFKWGPZEQJSGXGJSTDLUMBLVGKZQ,AHAYLWHOG3ZNEYVTU6NVAYYGJ7FQ,AHXQZSTOU5JDMRAOJUCCQUW2KUBA,AECWPRYCITRCOZR5Y4FNNYESFFBQ"/>
    <s v="saidheeraj ravipati,Ayyappareddy,Tirtha Das,Imran,Amazon Customer,MAINAK,Neeraj Andhavarapu,Amazon Customer"/>
    <s v="RWKQG2WMXYN20,R3S53R4I0ZE364,R2VB4D1AFFZK9Y,R2GUTP55B1ZKUM,R2UNJAOWGLCURY,R2WJ1F3SRK5MZ8,R21F459NA4RRVJ,R3CR68E62EC8M3"/>
    <s v="Best rugged cable that supports most of the fast charging standards,It's good ðŸ‘,Nice cable, although higher ampere might heat up and damage the cable,Very nice product,Nice product with good quality,Great product, Greater utility, Greatest value provider!,Awesome,good prodct"/>
    <s v="Affordable, available and multi purpose cable best suitable for traveling and reducing overall cables to carry,Warking fine ðŸ™‚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
    <s v="https://m.media-amazon.com/images/W/WEBP_402378-T2/images/I/31MQ2YXMb4L._SY445_SX342_QL70_FMwebp_.jpg"/>
    <s v="https://www.amazon.in/Wayona-Braided-Charging-Lightening-Compatible/dp/B0B5F3YZY4/ref=sr_1_259?qid=1672909136&amp;s=electronics&amp;sr=1-259"/>
    <n v="650"/>
    <s v="NO"/>
    <s v="Wayona"/>
    <s v="Not Top Review"/>
    <s v="Not Trending"/>
    <m/>
    <m/>
    <m/>
    <m/>
  </r>
  <r>
    <s v="B09G5TSGXV"/>
    <s v="Hi-Mobiler iPhone Charger Lightning Cable,2 Pack Apple MFi Certified USB iPhone Fast Chargering Cord,Data Sync Transfer for 13/12/11 Pro Max Xs X XR 8 7 6 5 5s iPad iPod More Model Cell Phone Cables"/>
    <x v="0"/>
    <n v="254"/>
    <n v="799"/>
    <n v="31.789737171464331"/>
    <n v="4"/>
    <n v="2905"/>
    <s v="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â€™s working at home or traveling, it is an indispensable item in our lives,We have professional seller customer service and after-sales service. Please contact us in time if you have any questions at any time, and you will not suffer any loss!"/>
    <s v="AHSO2WSPV5UTH5J2K6MN5IZAIOGA,AFM26HOEORAI2OH3PKFIIZQFQHBA,AG37VQORMBEJPZS2AGUCYGIU7G5A,AG6IV4AS3MF5FG3VYPZOG3ACGNLA,AGUJDBWMYYACFUWP3CZ4GCHDS3EQ,AFOYMQ3MI52RO4MV3YTFXONUX3EQ,AEWITOSQKHBLZZOTS5WUBEGE2VOA,AHTEDPLVFC2DNGPOBWOD77MTTHVA"/>
    <s v="Ankita Thakur,Customer,Priyanka,varun sharma,Tushar Agarwal,sulabh sharma,Amazon Customer,Laxmi Foods"/>
    <s v="R10KIZHSVBEP0U,R1DEOWB5K6A6Z2,R2GD8H370XJ574,R3L2R2YXGR6W4L,R2KKPS8UXC42G,RM2YVJE73LH91,R2IUG2Z4CXK0CC,RC6J6VCOUGA5C"/>
    <s v="Average,Nice in this price,Nice,Nice,Good product but takes long time to be delivered,Misleading Title and description,Phone is not getting charged fast.,Works as expected"/>
    <s v="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â€™s not 6ft cable,Better to use original item,Just bought it so not sure of durability or sturdiness but it was very cheap and so wasnâ€™t sure how good will it work but it works perfectly fine"/>
    <s v="https://m.media-amazon.com/images/W/WEBP_402378-T2/images/I/41FQPJ+s61L._SX342_SY445_.jpg"/>
    <s v="https://www.amazon.in/Charging-Certified-Lightning-Transfer-Iphone12/dp/B09G5TSGXV/ref=sr_1_260?qid=1672909136&amp;s=electronics&amp;sr=1-260"/>
    <n v="545"/>
    <s v="NO"/>
    <s v="Hi-Mobiler"/>
    <s v="Not Top Review"/>
    <s v="Not Trending"/>
    <m/>
    <m/>
    <m/>
    <m/>
  </r>
  <r>
    <s v="B006LW0WDQ"/>
    <s v="Amazon Basics 16-Gauge Speaker Wire - 50 Feet"/>
    <x v="14"/>
    <n v="399"/>
    <n v="795"/>
    <n v="50.188679245283019"/>
    <n v="4.4000000000000004"/>
    <n v="12091"/>
    <s v="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
    <s v="AE4DPKX5AMUCEWM4543JPWAZVA2A,AH2F6TKL4URXVF2VLVALIU3LA37A,AH4TRU2DCGNKR6IR7W2RIZ5VGILQ,AH7JD2XKCXB32VIEPM4ZMZPFOWGQ,AGUN5Y5M3I3FV5N22KYZUKPU46GA,AGUFGA3PLAEHPSQFXRBSE6LUTOIQ,AH3E36EPFQ2YJEZWSCIN3TQKYWLQ,AFXQA7YBNBU7CB6QVQ7MYYUDP3LA"/>
    <s v="HaRshal Kapote,Chaitanya,Prachi Jha,sanjeeth,manish kataria,San Note,jereenalex,Karthik"/>
    <s v="R10L0LUK0SEJPL,R2EGC3B1JJ6BTS,R35W8V6ZATZ2S,RPN411MPADDQD,RE3HSY12L9YBG,R2UXIGD46L4151,R1LJNC0Q9BR7UW,R2Z93X38SWW7IL"/>
    <s v="Good,Good Quality,Amazing,Wire cost,Quality and performance is excellent.,Really Impressive,Good and cheap!,GOOD ONE"/>
    <s v="Good Packaging.. Wire Quality is Good.,Very good quality but the wire is 15 meters only at least should be 20 meters for the price......ðŸ˜“,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
    <s v="https://m.media-amazon.com/images/W/WEBP_402378-T2/images/I/41vJcrdr5mL._SY300_SX300_QL70_FMwebp_.jpg"/>
    <s v="https://www.amazon.in/AmazonBasics-16-Gauge-Speaker-Wire-Feet/dp/B006LW0WDQ/ref=sr_1_263?qid=1672909136&amp;s=electronics&amp;sr=1-263"/>
    <n v="396"/>
    <s v="YES"/>
    <s v="Amazon"/>
    <s v="Not Top Review"/>
    <s v="Not Trending"/>
    <m/>
    <m/>
    <m/>
    <m/>
  </r>
  <r>
    <s v="B09YLX91QR"/>
    <s v="Ambrane 60W / 3A Fast Charging Output Cable with Type-C to USB for Mobile, Neckband, True Wireless Earphone Charging, 480mbps Data Sync Speed, 1m Length (ACT - AZ10, White)"/>
    <x v="0"/>
    <n v="179"/>
    <n v="399"/>
    <n v="44.862155388471173"/>
    <n v="4"/>
    <n v="1423"/>
    <s v="Fast Charging Cable - The cable can support upto a charging speed of 3A making it the optimal cable for Quick Charge / Rapid Charge and Turbo Charge devices.|Reversible Connector â€“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ðŸ‘,Good,Good one,quality is good. worth for 150-200 â‚¹. short but durable.,Very Good product . Satisfied..,This is fast charging C pin USB!You can purchase it.,Nice product at price of below 100"/>
    <s v="https://m.media-amazon.com/images/W/WEBP_402378-T2/images/I/31VemHkewfL._SX300_SY300_QL70_FMwebp_.jpg"/>
    <s v="https://www.amazon.in/Ambrane-Charging-Neckband-Wireless-ACT/dp/B09YLX91QR/ref=sr_1_272?qid=1672909138&amp;s=electronics&amp;sr=1-272"/>
    <n v="220"/>
    <s v="NO"/>
    <s v="Ambrane"/>
    <s v="Not Top Review"/>
    <s v="Not Trending"/>
    <m/>
    <m/>
    <m/>
    <m/>
  </r>
  <r>
    <s v="B081FJWN52"/>
    <s v="Wayona Usb Type C To Usb Nylon Braided Quick Charger Fast Charging Short Cable For Smartphone (Samsung Galaxy S21/S20/S10/S9/S9+/Note 9/S8/Note 8, Lg G7 G5 G6, Moto G6 G7) (0.25M,Grey)"/>
    <x v="0"/>
    <n v="339"/>
    <n v="999"/>
    <n v="33.933933933933936"/>
    <n v="4.3"/>
    <n v="6255"/>
    <s v="âœ…ã€Fast Charge &amp; Data Syncã€‘: Fast charge&amp; data transfer USB A to USB C, conforming to the USB Type C Specification version 1.1, 56kilohm, which ensure a safe charging at 4.8A Maximum. Charging and syncing 2 in 1, data transfer speed up to 480Mbps.|âœ…ã€Extreme Durabilityã€‘: Over 10000 bending tests,This type c cable is far more durable than the same price, Premium nylon braided type c cable adds additional durability and tangle free.|âœ…ã€Short and Convenient Designã€‘: The light and space-saving 1ft USB Type C cable, itâ€™s perfect for your power bank, the office desk, always keep your space tidy, super easy to carry and convenient for traveling, making your life more convenient.|âœ…ã€Wide Compatibilityã€‘: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AH3ZH5IE4MTFB3T33O3QSGLU4BBA,AEQHHPCXUH4O5BS4VOQNDBTAAORQ,AFMIGQ3PROFIPTSPVGLBI5XEXCDA,AE2YKXGI2XFOVDHNL6FF2RQAZ55A,AFID7FPYXSKYIQ4TXVZRJLDCTNWQ,AEH3VHBR2ECN647RYG3VNMASKBWA,AEZCPNPTW4BIFN7P2QFA3ML4ZKUQ,AHJHV3JIPUMAT274GIFQKJPKXNMA"/>
    <s v="SMG,Rohit,roy,Sukumar Ballavolu,Jeeva,Sirajdurvesh,Adhikundhan,Manjit Kaur"/>
    <s v="R3CGMQSB9H564N,RG5V69YDA5TLP,R18ESJU4TI0EGY,R140SU5IGEW7FF,R1H9W7ECR79TX2,RIAQUZT21P6N1,RFIJDX0AGS6ZR,R2Q20EL3OJ81U2"/>
    <s v="Good pick for Galaxy Note 9,Durable and quality product,Best Cable for Android Auto,The cable I will always carry when I pack my stuff for a ride.,Good charging capacity and data transfers,I bought it for my bike,Excellent,ðŸ‘"/>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â‚¹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â‚¹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s v="https://m.media-amazon.com/images/I/41etMsrKqTL._SX300_SY300_QL70_FMwebp_.jpg"/>
    <s v="https://www.amazon.in/Wayona-Braided-Charger-Charging-Samsung/dp/B081FJWN52/ref=sr_1_273?qid=1672909138&amp;s=electronics&amp;sr=1-273"/>
    <n v="660"/>
    <s v="NO"/>
    <s v="Wayona"/>
    <s v="Not Top Review"/>
    <s v="Not Trending"/>
    <m/>
    <m/>
    <m/>
    <m/>
  </r>
  <r>
    <s v="B0758F7KK7"/>
    <s v="Caprigo Heavy Duty TV Wall Mount Bracket for 14 to 32 Inch LED/HD/Smart TVâ€™s, Universal Fixed TV Wall Mount Stand (M452)"/>
    <x v="6"/>
    <n v="399"/>
    <n v="999"/>
    <n v="39.93993993993994"/>
    <n v="4"/>
    <n v="1236"/>
    <s v="TV Wall Bracket Compatibility : 14 To 32 Inch (LED, HD, QLED, LCD, OLED, UHD, 4K, Monitor, Curved, Smart TVâ€™s) From All Leading Brands. Ideally Compatible With OnePlus Y Series , Samsung , Sony Bravia , LG , Mi Pro 4A , 4C 5A Series 32 Inch LED TVâ€™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
    <s v="AHAYLVC4ZJEXYUCSYHJGH233MBWQ,AFG7V27SPMFIYXCYQQCEXQECP3DQ,AGBW7NSPVGAG32OX4IT3BKIV55IA,AFMOEH263F6BBQRI35GPLNWCQ2FA,AE5YB4LKRKHWXAQRGN6CFKCFPRBQ,AH7L5WF4S4D43VOPFKTQUEUWQ62Q,AFMT4A5BNKRGAOUI2GHZZD2I7QUA,AEDJJ4HPMNRLJMCNUIE7KOJM2UWQ"/>
    <s v="Jayraj Datta,sachin kumar,Pranjal M.,Anil Ramteke,Abhishek Katoch,Rajesh M.,Ram Prakash Soni,Shariq Shaikh"/>
    <s v="R3FOUBGTV1VUHP,R1O6LVSV52T4PJ,REU3XX3MNVWX9,R11PYCGN6PGQL9,R1XBA7N59GDUL8,R29QNQJHONGFEU,R2N7R1NZIKS9F5,R2J48N34WBDDGZ"/>
    <s v="Good quality product with many screws and nuts,Nice product,Ok ok product,Itâ€™s accuracy,Screws can be a problem.,Good quality for 32&quot; TV,Perfect fit for my Sony TV,This costs approx 200 in the local market."/>
    <s v="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â€™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
    <s v="https://m.media-amazon.com/images/I/41js3ITzVHL._SY300_SX300_QL70_FMwebp_.jpg"/>
    <s v="https://www.amazon.in/Maxicom-B-28-Universal-Bracket-inches/dp/B0758F7KK7/ref=sr_1_274?qid=1672909138&amp;s=electronics&amp;sr=1-274"/>
    <n v="600"/>
    <s v="NO"/>
    <s v="Caprigo"/>
    <s v="Not Top Review"/>
    <s v="Not Trending"/>
    <m/>
    <m/>
    <m/>
    <m/>
  </r>
  <r>
    <s v="B09L835C3V"/>
    <s v="SmashtronicsÂ® - Case for Firetv Remote, Fire Stick Remote Cover Case, Silicone Cover for TV Firestick 4K/TV 2nd Gen(3rd Gen) Remote Control - Light Weight/Anti Slip/Shockproof (Black)"/>
    <x v="4"/>
    <n v="199"/>
    <n v="399"/>
    <n v="49.874686716791977"/>
    <n v="4.2"/>
    <n v="1335"/>
    <s v="ã€100% Fitsã€‘Specially designed for Fire TV Stick (2nd Gen), Fire TV Stick 4K, Fire TV Cube, and Amazon Fire TV (3rd Gen, Pendant Design). Tips:Pls compare with your firestick model fit or not before purchase.|ã€Full Body Protectionã€‘High-quality and eco-friendly silicone material, harmless to your pets, kids and families. Prevent the child from opening the back cover and provides the maximum protection, anti-slip, anti-dust, shock proof and washable.|ã€Custom Cuttingã€‘Accurate hole wide open offers full access to all ports, buttons and functions. Humanized texture design protects your remote from slipping and skidding.Fast heat dissipation and anti-dust that no fingerprints leave.|ã€Easy to Find/Glowingã€‘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AHGRRV5SETS34URXKM5JR365ZGKA,AFLOF6ZEMEH5APN3LTRVYG5SMEXQ,AH32WM3IUL4YMUFBKPY5O5QJZZHQ,AF2HQ5JLJRRWV5B6ESXAA4NBMTRQ,AHIW4JOFXH53CL6UI7TWL62YE43A,AGJFQ2QSW3V2Y6TMPLTGTACLIH7A,AFXDPNEUR4775WNNLD5LU3EOHWQQ,AGOC7CABWR57JA3HH427FHBRJIJQ"/>
    <s v="Princey,Subodh Gupta,Amazon Customer,Ram Sarikh,A R,SUMEDH RANVIR,ankit dalal,Subramanyam"/>
    <s v="RCI40FPILZN2J,R33GJM990WL2D,R2IZDWTSBD3OJD,R18JSUF6RUDBJK,R3IYD10K0ODOFQ,R1V2IV4QBCAWUG,R92Z4OC4KIRC5,R2HY1V6QTTUTAQ"/>
    <s v="Cover is Little loose for Fire remote cover,I ordered this for colour,Pricing,Nice Product,Overpriced but good quality.,Remote stops working after 3 months,Perfect fot,Perfect size for amazon firestick"/>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s v="https://m.media-amazon.com/images/W/WEBP_402378-T2/images/I/31dENZ1gQVL._SX300_SY300_QL70_FMwebp_.jpg"/>
    <s v="https://www.amazon.in/Smashtronics%C2%AE-Silicone-Firestick-Control-Shockproof/dp/B09L835C3V/ref=sr_1_276?qid=1672909138&amp;s=electronics&amp;sr=1-276"/>
    <n v="200"/>
    <s v="NO"/>
    <s v="SmashtronicsÂ®"/>
    <s v="Not Top Review"/>
    <s v="Not Trending"/>
    <m/>
    <m/>
    <m/>
    <m/>
  </r>
  <r>
    <s v="B098TV3L96"/>
    <s v="Electvision Remote Control for led Smart tv Compatible with VU Smart Led (Without Voice)"/>
    <x v="4"/>
    <n v="349"/>
    <n v="1999"/>
    <n v="17.458729364682341"/>
    <n v="3.8"/>
    <n v="197"/>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â€™t understand you can just contact our Electvision customer care number given in image Catalogue for any verification or Help."/>
    <s v="AGTDS5KNVHNHIPGTYNC4NBE7HJSA,AHKSUT5W2N3HKHXSDIRQIGXBO4WQ,AELPYXDN2TYNBVJ7PLH4VHQANCEA,AFIBKGBT5ZOFVXM6MCB6LB7C2Z7Q,AHGSRNN4YIHUG6KHMZ4CGK6KACBA,AEJMFVYN3PZ5YE6GSVTTMQPFCLIQ,AEHBIJNM7L6EIKFCVMEOHPEVFFYQ,AFCSXOI4K7R3TFLHH3BXBS25CYJQ"/>
    <s v="Chandu,Satyaganesh,Srihari,Amazon Customer,Krish,Venkat Ranga,Sintu,Vinay V"/>
    <s v="R2LH0W21RI2HB3,R2NTYGKM6R1PXH,R2TR5PF6IUMOXH,R3MX15QTIQ0BXG,ROKY7UXCNAYLZ,R3JWZ3QRTVLQ14,R7MVBDVHW7FGJ,R1BGEUL7PDFQ3"/>
    <s v="Good,Good,Good,Mic is not working,Voice not working. You can't enable voice assistant in this remote,Quality is average, buttons are not smooth,Very good,Good"/>
    <s v="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â€™t comment on durability in 3 days but as of now I am happy with this purchase."/>
    <s v="https://m.media-amazon.com/images/W/WEBP_402378-T2/images/I/41rEpW57SyL._SX300_SY300_QL70_FMwebp_.jpg"/>
    <s v="https://www.amazon.in/Electvision-Remote-Control-Compatible-Without/dp/B098TV3L96/ref=sr_1_279?qid=1672909138&amp;s=electronics&amp;sr=1-279"/>
    <n v="1650"/>
    <s v="NO"/>
    <s v="Electvision"/>
    <s v="Not Top Review"/>
    <s v="Not Trending"/>
    <m/>
    <m/>
    <m/>
    <m/>
  </r>
  <r>
    <s v="B08NCKT9FG"/>
    <s v="Boat A 350 Type C Cable 1.5m(Jet Black)"/>
    <x v="0"/>
    <n v="299"/>
    <n v="798"/>
    <n v="37.468671679197996"/>
    <n v="4.4000000000000004"/>
    <n v="28791"/>
    <s v="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
    <s v="AHDJJLKORMH72SSEBWOVAKE66EHA,AHEONKS6KOZ4SIOZNOLYFGQBXU4A,AEUPILALWUFFD34CNWRYX4PFQKSA,AEKWBYGLEXUNRAJKVPO6HMF52W7A,AETM4APJU6TQILR5HKP3CSPYQL5A,AFOGCVLE7W7ZM5OW3XW7JXCNSIVA,AFLFHQMJXDKP4FNRZVNDLBCI7ULA,AGLH5KPYCT4MGPQ34MNWKLR6NXEA"/>
    <s v="ð•µð–†ð–™ð–Žð–“ ð•®ð–ð–†ð–‰ð–ð–†,palpandia153,Arvind,Nithyadhakshina,Basha_Neerati,shaker,Amazon Customer,D Ravi"/>
    <s v="R23CC5VDSVR49B,R1AWZE3731748T,R388KOR9TWPX5H,R2PLH1UHYDQWFA,R1B7Q58I1P83OY,R1C13PY8A3WUC5,RTEAGC48PIYAU,R2E0N8Q0ZQM9N9"/>
    <s v="Good Stuff... Recommended!!!,Need better quality,à¤à¤• à¤®à¤œà¤¬à¥‚à¤¤ à¤ªà¥à¤°à¥‹à¤¡à¤•à¥à¤Ÿ à¤¹à¥ˆ,Good,best buy of this cable,Best for,Tough,Nil"/>
    <s v="Good Stuff... Recommended!!!,Need better quality for changing,Good product,I bought it 7 months. Ago it still working in good condition good ðŸ˜Š,good cable to by in budjet,The cable is of very good quality. Charging speed is good for my Redmi k20 pro which support 27 watt fast charging good thing is that the battery backup improved when charge with this cable Iâ€™m really surprise I observed this with many time as I test it with with original cable and result is the same. If this is in ur budget then just buy it donâ€™t hesitate,Reliable, strong,Nil"/>
    <s v="https://m.media-amazon.com/images/I/412XfBAEikL._SX300_SY300_QL70_FMwebp_.jpg"/>
    <s v="https://www.amazon.in/Boat-Type-Cable-1-5m-Black/dp/B08NCKT9FG/ref=sr_1_284?qid=1672909138&amp;s=electronics&amp;sr=1-284"/>
    <n v="499"/>
    <s v="NO"/>
    <s v="Boat"/>
    <s v="Top Review"/>
    <s v="Trending"/>
    <m/>
    <m/>
    <m/>
    <m/>
  </r>
  <r>
    <s v="B0B4T6MR8N"/>
    <s v="pTron Solero M241 2.4A Micro USB Data &amp; Charging Cable, Made in India, 480Mbps Data Sync, Durable 1-Meter Long USB Cable for Micro USB Devices (White)"/>
    <x v="0"/>
    <n v="89"/>
    <n v="800"/>
    <n v="11.125"/>
    <n v="3.9"/>
    <n v="1075"/>
    <s v="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
    <s v="AF477BP57JM7Z4JD4PYB2K33R6AQ,AGTDD34Y77OB36JNYQWQDN7MHECQ,AG7POKBSWQUO4VOYD4HDWYKMMJ4Q,AFZS6H2ZFJEJHRWIJ3IYL7V6KRPA,AHCYM2ECKI2MNOIDHDG4PT6IIN6A,AECZ4IP3TBM4EUG52BZAOQV3EKIA,AH6RQDXZYKAUPNBOYC4NAZERTFOQ,AFTVETL4HGH4KRUF4NXGJUEDPBAQ"/>
    <s v="Placeholder,à¤¶à¥à¤°à¥€PKà¤œà¥€,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ðŸ˜‚,Best for this price,Good one"/>
    <s v="https://m.media-amazon.com/images/I/317rlQQXhYL._SX300_SY300_QL70_FMwebp_.jpg"/>
    <s v="https://www.amazon.in/pTron-Charging-480Mbps-Durable-1-Meter/dp/B0B4T6MR8N/ref=sr_1_287?qid=1672909138&amp;s=electronics&amp;sr=1-287"/>
    <n v="711"/>
    <s v="NO"/>
    <s v="pTron"/>
    <s v="Not Top Review"/>
    <s v="Not Trending"/>
    <m/>
    <m/>
    <m/>
    <m/>
  </r>
  <r>
    <s v="B01GGKZ4NU"/>
    <s v="AmazonBasics USB Type-C to USB Type-C 2.0 Cable for Charging Adapter, Smartphone - 9 Feet (2.7 Meters) - White"/>
    <x v="0"/>
    <n v="549"/>
    <n v="995"/>
    <n v="55.175879396984925"/>
    <n v="4.2"/>
    <n v="29746"/>
    <s v="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s v="R37S13YALMRPGK,R2OU2YTGFEMJHE,R25SDG11W8EAU9,R2W38EQOY97N87,R2U8MOGE4JDKBF,R2CN3CX7SGEWDK,RX74XLMFH35PD,R1B861YJE8YL2B"/>
    <s v="Its ok product not too good not bad,Cheap and best,Performance,Works well,Not working with Fast Charger,This Type-C cable is awesomeðŸ˜.,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s v="https://m.media-amazon.com/images/W/WEBP_402378-T1/images/I/41pOYlC-U8L._SX300_SY300_QL70_FMwebp_.jpg"/>
    <s v="https://www.amazon.in/AmazonBasics-USB-Type-C-2-0-Cable/dp/B01GGKZ4NU/ref=sr_1_288?qid=1672909138&amp;s=electronics&amp;sr=1-288"/>
    <n v="446"/>
    <s v="YES"/>
    <s v="AmazonBasics"/>
    <s v="Top Review"/>
    <s v="Trending"/>
    <m/>
    <m/>
    <m/>
    <m/>
  </r>
  <r>
    <s v="B09BW2GP18"/>
    <s v="Croma 3A Fast charge 1m Type-C to All Type-C Phones sync and charge cable, Made in India, 480Mbps Data transfer rate, Tested Durability with 8000+ bends (12 months warranty) - CRCMA0106sTC10, Black"/>
    <x v="0"/>
    <n v="129"/>
    <n v="1000"/>
    <n v="12.9"/>
    <n v="3.9"/>
    <n v="295"/>
    <s v="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
    <s v="AG3TIHPAHFYCX3XQ3TQ2OB5IAJXQ,AEEMOUFPIMWI2J6CNO5W4YVLLIGQ,AGYRJKVCDHOZSCEBLMMF6TJOABGQ,AHBZXXSXDSJOQGRFOU4HWSLI2FUQ,AGK2XZ26O6Z4X2UHLCOQIMBTU5XA,AEOPL2SDEVUZWVK3AE2MQOLZUTTA,AG3BY5SSMLL664AT5KK4UFBUCWZQ,AHEKRSI27SAKA2LRISAOQH56UFLQ"/>
    <s v="Aneesh See Yay,Narendra Choudhari,Amazon Customer,Vidit Gandhi,Tushar A Bhojwani,Kindle Customer,Amzino,Tahir Hussain"/>
    <s v="R1TBHUMR0RV7AZ,R2BN9ZX0H3ZQV2,R2PMUD745GQT3E,RR9I6SN1YILLK,R307WJGWC40TMF,RNVPA6MFR64PA,RL9O5LBT420FW,R1JEUHJMZ3O6MW"/>
    <s v="Great value for money,Iys good,Poor quality,Good Quality &amp; Great Charging Speed,Slow charging,Durable and fast,It doesn't fit to Samsung mobile,Very fast charge"/>
    <s v="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â€™t expect from Croma,Durable and fast,I couldn't connect it to Samsung mobile,Fast charge"/>
    <s v="https://m.media-amazon.com/images/I/31qs7auuBKL._SY445_SX342_QL70_FMwebp_.jpg"/>
    <s v="https://www.amazon.in/Croma-transfer-Durability-warranty-CRCMA0106sTC10/dp/B09BW2GP18/ref=sr_1_289?qid=1672909138&amp;s=electronics&amp;sr=1-289"/>
    <n v="871"/>
    <s v="NO"/>
    <s v="Croma"/>
    <s v="Not Top Review"/>
    <s v="Not Trending"/>
    <m/>
    <m/>
    <m/>
    <m/>
  </r>
  <r>
    <s v="B09WN3SRC7"/>
    <s v="Sony Bravia 164 cm (65 inches) 4K Ultra HD Smart LED Google TV KD-65X74K (Black)"/>
    <x v="3"/>
    <n v="77990"/>
    <n v="139900"/>
    <n v="55.746962115796997"/>
    <n v="4.7"/>
    <n v="5935"/>
    <s v="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AF6Z2OYIXRPZJHVYN2MFKKYHPHFQ,AH5SAORYVUN5MGIBLBQIQDGAFADA,AF3OBVMLY5I6X3IFX2DKIFEYMGNA,AGWCIDBY573QQIANSOTHVUOUHBMA,AEMJGJQO5KES5VGOD3CRNVVLYHDA,AF3W6A57ELBWQAPFYDKAHJFQY2BQ,AF3QHAZ5V36AO5PE6AQGFZZSDCCQ,AFC7OZQXZZY74D3R6R3FAOLY5S3Q"/>
    <s v="David P.,Dr. ATUL THAKUR,Shriniwas Patil,Tahir Ali,Harpreet,NB,Swamy,Arindam"/>
    <s v="R16HCZ0W1TRSMM,R12J7UKQ0FX3O9,R8729SR7LQFUU,R1W7FVZ8OGOZN4,R39U6OQOYKSBJS,REJGTU93MWH8Y,R92QJE5NTZ9V7,R3SZH0PVUBQJ80"/>
    <s v="Product installation was excellent  but delivery staff patheticðŸ‘Œ,TV Picture quality is good.,TV Picture quality is good,Very nice,Great picture and sound quality,One of the best big screen TV,Service is not good,Nice TV"/>
    <s v="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â€™t wish to purchase a sound bar, go for this model. The picture quality is beautiful, works with apple play, itâ€™s a win win. I got the 43â€ for my bedroom on a great offer. And yeah, itâ€™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quot;)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
    <s v="https://m.media-amazon.com/images/I/51uVckL1jRL._SY300_SX300_QL70_FMwebp_.jpg"/>
    <s v="https://www.amazon.in/Sony-Bravia-inches-Google-KD-65X74K/dp/B09WN3SRC7/ref=sr_1_291?qid=1672909138&amp;s=electronics&amp;sr=1-291"/>
    <n v="61910"/>
    <s v="YES"/>
    <s v="Sony"/>
    <s v="Not Top Review"/>
    <s v="Not Trending"/>
    <m/>
    <m/>
    <m/>
    <m/>
  </r>
  <r>
    <s v="B09B125CFJ"/>
    <s v="7SEVENÂ® Compatible for Mi tv Remote Control Original Suitable with Smart Android 4K LED Non Voice Command Xiaomi Redmi Remote of 4A Model 32 43 55 65 inches"/>
    <x v="4"/>
    <n v="349"/>
    <n v="799"/>
    <n v="43.67959949937422"/>
    <n v="3.6"/>
    <n v="323"/>
    <s v="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
    <s v="AFTUS3YZBNWUVW7FV7AQ4O532UNQ,AHTIXHSMPKDD2O6YDQPWSJ7KJERQ,AE3M4GJCTIZI347G76JF67K7NODQ,AF2Q3F4YLX6JJEJLMWJCWIRITPWQ,AGDGIO3PXVUTZMX2LAAHXQD454EA,AFDF4RNUYQHNOAENQSBE736YWRUQ,AGBHRLFQXX6FBUH4ID7JWVVNODEA,AGBEFPVSELMIVCSK7GQYP27X3JNA"/>
    <s v="Rakesh Roshan Koul,Yogesh Gupta,Nitesh raj,Syed Ahmed,Shalem M.,Vijay Mane,ANIL SHARMA,Amaazon"/>
    <s v="R3FAPESPH3491Y,R1OD5NFQAXPGR0,RJ4G42V45QKKS,R2IZ8HZT8AOA4W,R2WDDYGKMU51DE,R12WIEV98SWMNB,R2WXBH0GEG4H1Q,R3VORTRB8TWN89"/>
    <s v="Good Product at this Price,Works well directly in front of TV,Iam so happy,Without battery how to check the remote control,Must buy,Good productâ€¦,Seven Mi remote,Worst"/>
    <s v="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â€¦ product quality is very good Thanks ðŸ˜ŠðŸ’¯,Nice product,It works only when you are one feet away from TV. Doesn't serve the purpose.in one word it do not know the meaning of word remote"/>
    <s v="https://m.media-amazon.com/images/I/31x9nSr-rqL._SY300_SX300_QL70_FMwebp_.jpg"/>
    <s v="https://www.amazon.in/7SEVEN-Compatible-Non-Voice-Infrared-Universal/dp/B09B125CFJ/ref=sr_1_290?qid=1672909139&amp;s=electronics&amp;sr=1-290"/>
    <n v="450"/>
    <s v="NO"/>
    <s v="7SEVENÂ®"/>
    <s v="Not Top Review"/>
    <s v="Not Trending"/>
    <m/>
    <m/>
    <m/>
    <m/>
  </r>
  <r>
    <s v="B09RQRZW2X"/>
    <s v="7SEVENÂ® Compatible Vu Smart Tv Remote Control Suitable for Original 4K Android LED Ultra HD UHD Vu Tv Remote with Non Voice Feature without google assistant"/>
    <x v="4"/>
    <n v="499"/>
    <n v="899"/>
    <n v="55.506117908787544"/>
    <n v="3.7"/>
    <n v="185"/>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
    <s v="AFYEHXFPJRMXSQKK7PTK5TRWUQUA,AHF52K4NWNVQ67FHIOFZAGPQ3PFQ,AEOXAUWOA6I56J4RAMFLXBPZH3UA,AFKQJYKMEKQZLVHSLYTHT6MO4CFQ,AFX6NQOSMDSQWMBRDX6NUHNLZEYA,AFE2SDWOCP7HW73DJMCWLFBB63KA,AEN5FDCFERXM4BUXIUA3HTMGS2YA,AFNPTDUJHTDPYEKE7LP7CDDVTKYQ"/>
    <s v="hema,Lalsangpuia masanga,Mudang Tajang,syed,Amazon Customer,Mahesh,Pratyaksha Singh,Bhaskar jemmi"/>
    <s v="RW9LHUMO78TE2,R2OXFV06J64YNH,R1U3JI1Q9O92SE,R2XM48FX5POEKX,RP9JIO6DPGAL,R2F1YTVX9WS0TS,R2TIBHRS9UKUU1,R2P3JI1EJ9IXM3"/>
    <s v="Netflix button not working others works well,Good,Compatible with Vu Premium TV,Not like the original one..  but not bad.,Not Good Quality,Working fine,Half of the button doesnâ€™t work,Hardness"/>
    <s v="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
    <s v="https://m.media-amazon.com/images/I/31c+W3iUSxL._SY300_SX300_.jpg"/>
    <s v="https://www.amazon.in/7SEVENTM-Compatible-Android-Original-Replacement/dp/B09RQRZW2X/ref=sr_1_291?qid=1672909139&amp;s=electronics&amp;sr=1-291"/>
    <n v="400"/>
    <s v="YES"/>
    <s v="7SEVENÂ®"/>
    <s v="Not Top Review"/>
    <s v="Not Trending"/>
    <m/>
    <m/>
    <m/>
    <m/>
  </r>
  <r>
    <s v="B07924P3C5"/>
    <s v="Storite High Speed Micro USB 3.0 Cable A to Micro B for External &amp; Desktop Hard Drives 45cm"/>
    <x v="0"/>
    <n v="299"/>
    <n v="799"/>
    <n v="37.421777221526909"/>
    <n v="4.2"/>
    <n v="2117"/>
    <s v="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
    <s v="AF2544C4RGIBQX7Y4JMKMSMXMRRQ,AE2BZUBJGOBQS2A3U66VXDUV5FRQ,AFLVF7Z2KJ3LC3TT4NUUSQ7PUYGA,AHWKM26UJAUFAYFUDNVFHPLN2ULQ,AHLCTCEPHNLS7KWOQIZORDCV46IA,AGCWLCS2OXJ73TQCTOISQS3NAS2A,AHCYXS5BT4PFEK3FBTJKXPCMXOVQ,AHOAXB3G2AJIRMJ6TAISCKUHR2XQ"/>
    <s v="Tarun Gupta,Ann John,Venkannababu Naidu,Pratap Mistri,Stalin,Pranav,Krishma sadiwala,SOHAM JOARDAR"/>
    <s v="R2H4GF8D9IBB7W,RVH0I89DG4CBI,R3SRF1NZK2DCS4,R3A79RNQQ3FM9L,R1QQCCPJOZKCPA,R2THU52GBFKHLS,RKL6OE1GWZ2UL,R2RP7NJVKL2D3B"/>
    <s v="Cable is working properly,Sturdy,Ok,Its very slow in terms of speed,Good Cable,Plug fits little tight, but does the job fine,Good product,GOOD"/>
    <s v="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
    <s v="https://m.media-amazon.com/images/I/41Ft9wrU55L._SX300_SY300_QL70_FMwebp_.jpg"/>
    <s v="https://www.amazon.in/Storite-Feet-Micro-USB-Cable/dp/B07924P3C5/ref=sr_1_292?qid=1672909139&amp;s=electronics&amp;sr=1-292"/>
    <n v="500"/>
    <s v="NO"/>
    <s v="Storite"/>
    <s v="Not Top Review"/>
    <s v="Not Trending"/>
    <m/>
    <m/>
    <m/>
    <m/>
  </r>
  <r>
    <s v="B08N1WL9XW"/>
    <s v="FLiX (Beetel) 3in1 (Type C|Micro|Iphone Lightening) Textured Pattern 3A Fast Charging Cable with QC &amp; PD Support for Type C,Micro USB &amp; Lightning Iphone Cable,Made in India,1.5 Meter Long Cable(T101)"/>
    <x v="0"/>
    <n v="182"/>
    <n v="599"/>
    <n v="30.383973288814691"/>
    <n v="4"/>
    <n v="9378"/>
    <s v="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âš–ï¸,indrajyoti d.,Aditya Kumar,E.C.GEORGE"/>
    <s v="R3F4T5TRYPTMIG,R3DQIEC603E7AY,R1O4Z15FD40PV5,RDVX50PD4CTFE,R3H6WKG0TA5CGU,R3Q3L1KP5QWPV3,RU0LU2PAIIME,R20FTANBPFA653"/>
    <s v="Worked on iPhone 7 and didnâ€™t work on XR,Good one,Dull Physical Looks,Just Buy it,Go for it,About the product,Get charging cable at the price,Working well."/>
    <s v="Worked on iPhone 7 and didnâ€™t work on iPhone XR,https://m.media-amazon.com/images/W/WEBP_402378-T1/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W/WEBP_402378-T1/images/I/31-ACQj+oDL._SY445_SX342_.jpg"/>
    <s v="https://www.amazon.in/FLiX-Textured-charging-Lightning-Smartphones/dp/B08N1WL9XW/ref=sr_1_293?qid=1672909139&amp;s=electronics&amp;sr=1-293"/>
    <n v="417"/>
    <s v="NO"/>
    <s v="FLiX"/>
    <s v="Not Top Review"/>
    <s v="Not Trending"/>
    <m/>
    <m/>
    <m/>
    <m/>
  </r>
  <r>
    <s v="B07VVXJ2P5"/>
    <s v="SVM Products Unbreakable Set Top Box Stand with Dual Remote Holder (Black)"/>
    <x v="6"/>
    <n v="96"/>
    <n v="399"/>
    <n v="24.060150375939848"/>
    <n v="3.6"/>
    <n v="1796"/>
    <s v="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
    <s v="AECWBGFECHOEYECHQGPMWRYNKHYQ,AGIWNT5SLEHW7HVLBDY6H32XJ45Q,AECOFAMXWUJ62CI4VQJU5W7NVTZA,AHFBQWP65RDAIAOAYV35FWWX2G5Q,AHCM6KUAHF5H7Q67KH4KOCVDTVQA,AFABD2LOIXHYSDVJ7SQSDEH2MXLA,AEEIGWJVASSHYBL4QVIVIRRLJHKQ,AELPNPI6Q3WXYTFZ3FYVTQCHIV5A"/>
    <s v="Samadhan patil,ARUN,govind,kishor Wankhade,Rawal Singh Bhati,Naryain,Renuka,Shim"/>
    <s v="R27SWYIOUU9JGH,R3CV6G8SG8GVG0,R3FH44SD2VCUCM,R24U6J35ZGRJVD,RXSYAGW0AG5GO,RNRX90QGDJCVW,R25VGDOTPHFDDQ,R3AUZEPO4WZLD3"/>
    <s v="Good product,Average product quality,Good,Good product,Nice product,Nice product,super product s,Set up box wall mounted without screws"/>
    <s v="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
    <s v="https://m.media-amazon.com/images/I/41QvckgGiCL._SY300_SX300_QL70_FMwebp_.jpg"/>
    <s v="https://www.amazon.in/SVM-Products-Premium-Quality-Unbreakable/dp/B07VVXJ2P5/ref=sr_1_300?qid=1672909139&amp;s=electronics&amp;sr=1-300"/>
    <n v="303"/>
    <s v="NO"/>
    <s v="SVM"/>
    <s v="Not Top Review"/>
    <s v="Not Trending"/>
    <m/>
    <m/>
    <m/>
    <m/>
  </r>
  <r>
    <s v="B0BC8BQ432"/>
    <s v="VU 164 cm (65 inches) The GloLED Series 4K Smart LED Google TV 65GloLED (Grey)"/>
    <x v="3"/>
    <n v="54990"/>
    <n v="85000"/>
    <n v="64.694117647058818"/>
    <n v="4.3"/>
    <n v="3587"/>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Y6AK5LXBTGXDDXSU57ISMDW55Q,AGULFHMPCHCL32WCIP4GEGWFVZEQ,AFVZXMXYRXVM3VBDLGX45W34GQ4Q,AFT4N4FD4G7EYIOZIYP6KBRGU66A"/>
    <s v="UtdBuzz,Mukund Nagvenkar,S.R K.,Pruthvi Raj Goud"/>
    <s v="R2G4T57OLXDVPL,R3IQ8PWVTWENBY,RH6UHEBP622FT,R3RHA159FH0SOQ"/>
    <s v="Good TV for the price. (But my experience was not perfect),Good but not best  @!@,Decent tv for the price but misses on basic smart features,Perfect one in our budget. Speedy and customer friendly approach from vu"/>
    <s v=",Screen quality is good.It's been a month I bought it still working fine.Two main negatives are1â€¢ It doesn't have default option to directly start on tata sky tv, we have to select hdmi option from input menu to select tata sky which one is plugged in.2â€¢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s v="https://m.media-amazon.com/images/W/WEBP_402378-T2/images/I/41pdZIhY+gL._SY300_SX300_.jpg"/>
    <s v="https://www.amazon.in/VU-inches-GloLED-Google-65GloLED/dp/B0BC8BQ432/ref=sr_1_302?qid=1672909139&amp;s=electronics&amp;sr=1-302"/>
    <n v="30010"/>
    <s v="YES"/>
    <s v="VU"/>
    <s v="Not Top Review"/>
    <s v="Not Trending"/>
    <m/>
    <m/>
    <m/>
    <m/>
  </r>
  <r>
    <s v="B06XFTHCNY"/>
    <s v="CableCreation RCA to 3.5mm Male Audio Cable, 3.5mm to 2RCA Cable Male RCA Cable,Y Splitter Stereo Jack Cable for Home Theater,Subwoofer, Receiver, Speakers and More (3Feet/0.9Meter,Black)"/>
    <x v="7"/>
    <n v="439"/>
    <n v="758"/>
    <n v="57.915567282321902"/>
    <n v="4.2"/>
    <n v="4296"/>
    <s v="ðŸ›’ã€CableCreation RCA Cableã€‘:Great for connecting portable audio devices, such as for Smartphone (iPhone), MP3 player (iPod) or tablet (iPad) to a stereo receiver, speaker or other RCA-enabled device.â—â—â—:CableCreation backed with 2 years worry-free warranty and 7*24 friendly customer service. Any further questions and suggestions, please feel free to contact us|ðŸ›’ã€Fantastic Sound Qualityã€‘:Oxygen Free Copper and gold plated plugs ensure optimal signal stereo audio transmission,bringing you a good feeling|ðŸ›’ã€Bi-directionalã€‘:This 3.5mm rca male cable works both directions,from rca out to 3.5mm in or from 3.5mm in to rca out. Please note: you cannot choose same directions for use simultaneously.It must one side in,the other side out|ðŸ›’ã€24K Gold Plated Connectorsã€‘:Professional quality 24k gold plated connectors which protect the cables from corrosion while ensuring a premium connection for the best possible audio transfer year after year|ðŸ›’ã€Compatible Deviceã€‘: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
    <s v="AH3JHXC477GL3HYXL4XPOZS5SXRQ,AGRRZMYNQM2QIJEBJO3W773FCOLA,AE3OXM4Y3HH35IJQENWQU5RQFS7A,AFBW4KT3H6ZMT3WZRTRIDEV7K7WA,AE6MJCSRJU3RFLB23P6WJWLZ6GBQ,AE7Y2H4FKICIHTQWHKJTBPPJXTTQ,AGHNCNSJPWIRLZVEL62ATH5PNLKA,AG76ORLKGH52WYE2ATIRZOSVEZXA"/>
    <s v="Arun Rajappa,Ashish Singh,Venky Iyer,Tushar Goel,Uday Vasant Gosavi,Venkatasubramanya Narayana,Samuel Abhishek,Dr M."/>
    <s v="RMD97V7ZXPVBW,R334FL43ACWCPH,R1L5CFYAFEBGQY,RM3DGSI1GEJ08,R26V5SMXYSE953,R22PXYQOJSGDO8,RMV4FW2P0WYMA,R2P66UQNR7EV9H"/>
    <s v="Good Built Quality Product.,Good quality cable,Useful product but plz check the output ports in ur tV,Nice product,Good,Very good,Good Quality,Best ever"/>
    <s v="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â€™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
    <s v="https://m.media-amazon.com/images/I/41Bh7qwDUmL._SY445_SX342_QL70_FMwebp_.jpg"/>
    <s v="https://www.amazon.in/Cablecreation-Audio-Cable-3-5mm-2-Male/dp/B06XFTHCNY/ref=sr_1_305?qid=1672909139&amp;s=electronics&amp;sr=1-305"/>
    <n v="319"/>
    <s v="YES"/>
    <s v="CableCreation"/>
    <s v="Not Top Review"/>
    <s v="Not Trending"/>
    <m/>
    <m/>
    <m/>
    <m/>
  </r>
  <r>
    <s v="B08CT62BM1"/>
    <s v="Wayona USB Type C Fast Charging Cable Charger Cord 3A QC 3.0 Data Cable Compatible with Samsung Galaxy S10e S10 S9 S8 S20 Plus, Note 10 9 8, M51 A40 A50 A70, Moto G7 G8 (1M, Grey)"/>
    <x v="0"/>
    <n v="299"/>
    <n v="999"/>
    <n v="29.929929929929934"/>
    <n v="4.3"/>
    <n v="2651"/>
    <s v="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
    <s v="AFVNMGQ2XHQL55BFESLIHGPCW6LA,AFRUZM3EU3T6M7HFW6MUXQKJBZCQ,AHJB3PWCLPLMFBNCOPP5AM3TSXOQ,AEXFWMXY2NPLRI3QKEROSZZJWUAA,AHSN2AJ6A7NQLUJMH7YBD6WG7L5Q,AHKEHV7YSGK2ZCMEUQYS6LJNURKA,AGLZGGJLEO2WGEMX4KZCFNEJX64A,AHTHJF5RGJRHAKXOHA6Q2ZFKXOWA"/>
    <s v="Soumya R.,sivaramakrishnan c,shradha nair,Mohammed Rameezuddin,AR,Vivek,Riyas R.,Amazon Customer"/>
    <s v="R1LNA5SHXIW7IM,RGCS38FNYUI9H,R2WOUJZTB4QW94,R3RWH85AAMCDDX,R3GRJEKOICA3B1,RST6G0XZXY8O3,R24V8P9TKOO83N,R1AT2O4Q8I5DEY"/>
    <s v="Worth the money spent,Nice product also the sterdiness good as expected.,Not the correct charger for Samsung S9,Nice product,Superb,Doubts on fast charging,One time purchase,Good Product"/>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s v="https://m.media-amazon.com/images/I/416qO6VZHgL._SX300_SY300_QL70_FMwebp_.jpg"/>
    <s v="https://www.amazon.in/Wayona-Charging-Charger-Samsung-Galaxy/dp/B08CT62BM1/ref=sr_1_326?qid=1672909140&amp;s=electronics&amp;sr=1-326"/>
    <n v="700"/>
    <s v="NO"/>
    <s v="Wayona"/>
    <s v="Not Top Review"/>
    <s v="Not Trending"/>
    <m/>
    <m/>
    <m/>
    <m/>
  </r>
  <r>
    <s v="B07CRL2GY6"/>
    <s v="boAt Rugged V3 Braided Micro USB Cable (Pearl White)"/>
    <x v="0"/>
    <n v="299"/>
    <n v="799"/>
    <n v="37.421777221526909"/>
    <n v="4.2"/>
    <n v="94363"/>
    <s v="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W/WEBP_402378-T1/images/I/31mfWNStU9L._SX300_SY300_QL70_FMwebp_.jpg"/>
    <s v="https://www.amazon.in/Rugged-V3-Braided-Micro-Cable/dp/B07CRL2GY6/ref=sr_1_329?qid=1672909140&amp;s=electronics&amp;sr=1-329"/>
    <n v="500"/>
    <s v="NO"/>
    <s v="boAt"/>
    <s v="Top Review"/>
    <s v="Trending"/>
    <m/>
    <m/>
    <m/>
    <m/>
  </r>
  <r>
    <s v="B07DWFX9YS"/>
    <s v="Amazon Basics USB A to Lightning PVC Molded Nylon MFi Certified Charging Cable (Black, 1.2 meter)"/>
    <x v="0"/>
    <n v="789"/>
    <n v="1999"/>
    <n v="39.469734867433715"/>
    <n v="4.2"/>
    <n v="34540"/>
    <s v="MFi-certified charging cableÂ 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
    <s v="AEFJC2FTSOL3UWEG42NAOBRG5VTA,AFLEC3GF7O2FVX6GUCGKKV3TB4OQ,AE7XMCKQKQD4EJTIJ6INOTML43WQ,AGS22KKIZJIISSOCL3BTJ75RG4HA,AFFY22A65MTFPCUSS6I7HLIGXFBQ,AEL536EYPEYQO55ILXXRUTC3UETQ,AFK6DW5LVHZG5WLY6E4ZAQC4QKYQ,AFI2FV3AXQSNQA75L3GDFBY2RZPQ"/>
    <s v="DINESHWAR,rubhaganth,Gurinder Singh,Nathan,Clyde,shadkhans,K.S.Tanwar,Manish Malhotra"/>
    <s v="R27FPYAT4QN865,R1YXRZNZVOXVNK,R22TFM41T4WQ02,R30MBA23XKW10R,R227WPCV784CRR,RKV5WXDU6KA7K,R3EB85UVVA528V,R2W2UXE7BVRBIH"/>
    <s v="Looks more durable,cheap n best,Good length and charging speed.,Works,Works like a charm,stopped working,Good,Excellent Product"/>
    <s v="This is my third time which purchasing a lightning cable though this is my first time Iam using Amazon basics lightning cable itâ€™s comparatively looks more durability than other brands normally other brands are worn out with in a year and I tested product thereâ€™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
    <s v="https://m.media-amazon.com/images/I/41jTlkBBf4L._SX300_SY300_QL70_FMwebp_.jpg"/>
    <s v="https://www.amazon.in/AmazonBasics-Certified-Lightning-Charge-Collection/dp/B07DWFX9YS/ref=sr_1_333?qid=1672909140&amp;s=electronics&amp;sr=1-333"/>
    <n v="1210"/>
    <s v="NO"/>
    <s v="Amazon"/>
    <s v="Top Review"/>
    <s v="Trending"/>
    <m/>
    <m/>
    <m/>
    <m/>
  </r>
  <r>
    <s v="B01D5H90L4"/>
    <s v="AmazonBasics - High-Speed Male to Female HDMI Extension Cable - 6 Feet"/>
    <x v="2"/>
    <n v="299"/>
    <n v="700"/>
    <n v="42.714285714285715"/>
    <n v="4.4000000000000004"/>
    <n v="8714"/>
    <s v="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
    <s v="AGLYU2PCAJAWMX2SQ7Z44TQCOB5A,AGDRICXTUNSMXWXMHQLN6OCXUMLA,AGSXMG2VUWYJ37O2V2GTTXLBETQA,AFEWCMFADY4UQITWK5LT2T7RG4UA,AGWS7IVUSEUAAU7PS2FBIPJEDX3A,AF34BSUCKPG3GK6ZXXDGJ7VMWZCQ,AF6Z372PW3REL4X6S6TJC6Y3RLIQ,AHEF5MO5EL3COCLOZA23CFG4IKVQ"/>
    <s v="Vikas,Salil P.,PESI MEHTA,Dr.Sukhdev G. Punjabi,Satish Pasupuleti,Dr. N.,harry duggal,Nilesh"/>
    <s v="RJP1JLG2KKDYM,RBF9VE36ZHRYW,RK5XMFM6GJ9ZP,R39LNRL9C8WCMD,R13YBJ0OTSIBZ,R3SDFVG2YU1A0K,R2PZVYUJIMAYM5,R2CXLZ0YOR6NZU"/>
    <s v="Good cable,This amazon basics cable does the job perfectly well.,Good, sturdy cable,Necessary product connector HDMI,Best quality cable I have had,Male to Female HDMI Extension Cable,very nice wire,Ultimate connectivity.... Using more than couple of years..."/>
    <s v="Good quality cable.,I had projector flickering issues while connectIng to my 2018 MacBook pro 13â€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
    <s v="https://m.media-amazon.com/images/I/41BIgj-8fML._SY300_SX300_QL70_FMwebp_.jpg"/>
    <s v="https://www.amazon.in/AmazonBasics-High-Speed-Female-Extension-Cable/dp/B01D5H90L4/ref=sr_1_335?qid=1672909140&amp;s=electronics&amp;sr=1-335"/>
    <n v="401"/>
    <s v="NO"/>
    <s v="AmazonBasics"/>
    <s v="Not Top Review"/>
    <s v="Not Trending"/>
    <m/>
    <m/>
    <m/>
    <m/>
  </r>
  <r>
    <s v="B07F1P8KNV"/>
    <s v="Wayona Nylon Braided Usb Type C 3Ft 1M 3A Fast Charger Cable For Samsung Galaxy S9 S8 (Wc3Cb1, Black)"/>
    <x v="0"/>
    <n v="325"/>
    <n v="1099"/>
    <n v="29.572338489535944"/>
    <n v="4.2"/>
    <n v="10576"/>
    <s v="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ðŸ‘Œ,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s v="https://m.media-amazon.com/images/W/WEBP_402378-T1/images/I/41DXzzwydTL._SX300_SY300_QL70_FMwebp_.jpg"/>
    <s v="https://www.amazon.in/Wayona-Charger-Samsung-Galaxy-Wc3Cb1/dp/B07F1P8KNV/ref=sr_1_338?qid=1672909141&amp;s=electronics&amp;sr=1-338"/>
    <n v="774"/>
    <s v="NO"/>
    <s v="Wayona"/>
    <s v="Not Top Review"/>
    <s v="Not Trending"/>
    <m/>
    <m/>
    <m/>
    <m/>
  </r>
  <r>
    <s v="B084N1BM9L"/>
    <s v="Belkin Apple Certified Lightning to USB Charge and Sync Tough Braided Cable for iPhone, iPad, Air Pods, 3.3 feet (1 meters) â€“ Black"/>
    <x v="0"/>
    <n v="1299"/>
    <n v="1999"/>
    <n v="64.982491245622811"/>
    <n v="4.4000000000000004"/>
    <n v="7318"/>
    <s v="The Belkin Difference: Pioneer In Technology And Innovation For 35 Years."/>
    <s v="AHWC76VEMF5NNLUBQCANCBHLBRNQ,AEYYU3KIHUOI2TXTTMFGIGSO7Q6A,AGHDAMFVW6VIKXBXTJQO532AMIDQ,AEMWRPIH6QNSF63L73AYAG4BO74Q,AHF7VQLRU5JXP6RK73TKZND6LRXQ,AE4CY6H2MUWSFJ66OVTV6RBJCC3Q,AEZ3L5FPOTNXXQQKXUFH4PMJMXSA,AE7R6PIVOLTXM6HWGKPKBI7NBIVQ"/>
    <s v="VM,Dilip,The Mango Couple,Jogendra,Shashi Kumar,Ryan,Kannan,Santhosh"/>
    <s v="R1CYG59TJESUGN,R2PIWJZ3LJ0NBY,R17UGMBKG3DWY5,R3QBLT1NI01FGR,RE3G53JY62RU4,R1AOJATXAKRAZG,R20GD0WE2KXSVM,R20VE3E3KEIW0K"/>
    <s v="You might be able to get away by using other usb too,Built well but there are flaws.,Good alternative for Apple cable,Good alternative,Best buy,Good,Value for Money,Works as advertised."/>
    <s v="Recently ordered other. Usb for just 150 rsThe charging speed was same.This is not my main usb i use apple orignal onesHowever it seems like i over paid for getting the made for iphone tag,Product is built well, better than the Appleâ€™s charging cable. This isnâ€™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s v="https://m.media-amazon.com/images/W/WEBP_402378-T2/images/I/31vIaLbBXmL._SY445_SX342_QL70_FMwebp_.jpg"/>
    <s v="https://www.amazon.in/Belkin-Certified-Lightning-Braided-Meters-Black/dp/B084N1BM9L/ref=sr_1_340?qid=1672909141&amp;s=electronics&amp;sr=1-340"/>
    <n v="700"/>
    <s v="YES"/>
    <s v="Belkin"/>
    <s v="Not Top Review"/>
    <s v="Not Trending"/>
    <m/>
    <m/>
    <m/>
    <m/>
  </r>
  <r>
    <s v="B09F6D21BY"/>
    <s v="7SEVEN Compatible LG TV Remote Suitable for LG Non Magic Smart tv Remote Control (Mouse &amp; Voice Non-Support) MR20GA Prime Video and Netflix Hotkeys"/>
    <x v="4"/>
    <n v="790"/>
    <n v="1999"/>
    <n v="39.519759879939969"/>
    <n v="3"/>
    <n v="103"/>
    <s v="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
    <s v="AH7NTBDGAMGOFFADEVWJL3O4YQ2A,AEJUIUF6CYKRBWLSOPWPE7KMC3RA,AF45WMWXMOPN3ELUJ2H2N63JWKGA,AH6MPOEE6ICQG3RBULF7TOQVMMEA,AH7QLQDC5BMOKDDRGGWSEP3AQ6IQ,AEIXFEXXMTDJNPWUMOIEA34ZLC7Q,AEQV4U4ZGMGZOWC4RQSUQZGHYSHA,AG7DCRRGNMM7FSENOSNAQTVYBHPQ"/>
    <s v="Jarlina Nath,Sona,Ranjit Harchekar,Myneni Suneeta,prithvi,Srinivas,upender,Ishita Bhadana"/>
    <s v="R1S2PH1JD9B9XB,R3UUKCS12Q0B9X,R16YH8SVJU5W61,R32XCAYQRNE0Q3,R1FQD9T17LXHLF,R17H2I7PYTIEIA,RWEPEYF95XCK9,R14CFFXT17UAJI"/>
    <s v="Not good,No voice recognition, No pointer ray as in original LG remote. These features are not included,Best product,Not working properly,Doesnt work, dont buy,It doesnâ€™t have pointer,Not working properly,Just perfect"/>
    <s v="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â€™t have pointer option,Not working properly,Best option to buy since it's hard to get replacement of OLED tv remote...."/>
    <s v="https://m.media-amazon.com/images/W/WEBP_402378-T2/images/I/315sEpeo50L._SX300_SY300_QL70_FMwebp_.jpg"/>
    <s v="https://www.amazon.in/Compatible-Suitable-Control-Non-Support-Netflix/dp/B09F6D21BY/ref=sr_1_344?qid=1672909141&amp;s=electronics&amp;sr=1-344"/>
    <n v="1209"/>
    <s v="NO"/>
    <s v="7SEVEN"/>
    <s v="Not Top Review"/>
    <s v="Not Trending"/>
    <m/>
    <m/>
    <m/>
    <m/>
  </r>
  <r>
    <s v="B09LQQYNZQ"/>
    <s v="Realme Smart TV Stick 4K"/>
    <x v="15"/>
    <n v="4699"/>
    <n v="4699"/>
    <n v="100"/>
    <n v="4.5"/>
    <n v="224"/>
    <s v="Type: HDMI|Power Requirement: DC 5 V|Number of Devices Supported: 1"/>
    <s v="AGIZGHZQQHZLE5L3CHVG7RHBP32Q,AEQ6N6MXEZYWGKZZIWZW2I75WFGQ,AEFAY7OKZJMR544YASL7AUXA7ZOQ,AG2XLW3HTVW2IH3H6AVNZMR3HQYQ"/>
    <s v="Sayan Dutta,Harish,Saurabh Majumdar,Ajay Kumar Gupta"/>
    <s v="R1PBLR66RA2JLZ,R2Q6NGR94WBB6N,R2DIHIFERXYMB,R3C50JNQ3ZC6R9"/>
    <s v="Great Product,Very good and working very nice,Horrible user experience on account of poor hardware,Not worthy. Laggy sometimes"/>
    <s v="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
    <s v="https://m.media-amazon.com/images/W/WEBP_402378-T2/images/I/31M+JM+KZIL._SY300_SX300_.jpg"/>
    <s v="https://www.amazon.in/Realme-Smart-TV-Stick-4K/dp/B09LQQYNZQ/ref=sr_1_352?qid=1672909141&amp;s=electronics&amp;sr=1-352"/>
    <n v="0"/>
    <s v="YES"/>
    <s v="Realme"/>
    <s v="Not Top Review"/>
    <s v="Not Trending"/>
    <m/>
    <m/>
    <m/>
    <m/>
  </r>
  <r>
    <s v="B0BC9BW512"/>
    <s v="Acer 100 cm (40 inches) P Series Full HD Android Smart LED TV AR40AR2841FDFL (Black)"/>
    <x v="3"/>
    <n v="18999"/>
    <n v="24990"/>
    <n v="76.026410564225685"/>
    <n v="4.3"/>
    <n v="4702"/>
    <s v="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â‚¹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1/images/I/515t5K7hdqL._SY300_SX300_QL70_FMwebp_.jpg"/>
    <s v="https://www.amazon.in/Acer-inches-Android-Smart-AR40AR2841FDFL/dp/B0BC9BW512/ref=sr_1_367?qid=1672909143&amp;s=electronics&amp;sr=1-367"/>
    <n v="5991"/>
    <s v="YES"/>
    <s v="Acer"/>
    <s v="Not Top Review"/>
    <s v="Not Trending"/>
    <m/>
    <m/>
    <m/>
    <m/>
  </r>
  <r>
    <s v="B0B61HYR92"/>
    <s v="Lapster usb 2.0 mantra cable, mantra mfs 100 data cable (black)"/>
    <x v="0"/>
    <n v="199"/>
    <n v="999"/>
    <n v="19.91991991991992"/>
    <n v="4.2"/>
    <n v="85"/>
    <s v="Used for mantra mfs 100 data cable|mantra cable comes in black colour|mantra device cable original is sturdy and easy to install|mantra fingerprint device cable have 1 year warranty"/>
    <s v="AFHYWVMTDKYPL2TFEVYTCNHJPJZA,AFUKWUHPUS35ZCB4XOG26NR5YBXQ,AFNVGS6M3PUPVK3FR55C5AVSIR7Q,AFWQYEZ5HVIOG5VRTHLIWRYIGD6Q,AGMINKRG5YTFK5A223RNNBJ3ID2Q,AG5YTR237OL7QUWL7BV45DZRDE3A,AFL22C5ES4DZSC6N27NNFSYLU3TQ,AGKD3IUKEWT5HRQB56DORJJVJEWA"/>
    <s v="Amit Singh,mahaboob basha,ponnada suresh,Naveen Ahamed,Pritam,Gurvarinder Gilhotra,Sibani sahu,Raviteja bachu"/>
    <s v="R3ELQTJOXZNXTV,R3GJXEPLJKBJL5,R2U3H4FR5RI757,R2XK6I1NM00NTD,R7YRJ5LC06RF1,R39R4HSMGQW4PR,R1W4Z589RU74EY,RUKK2PZV0ZTGD"/>
    <s v="Good ðŸ‘,Good,Cable length is ok , quality is not good . In this price it is ok,MFS 100 cable,Good Quality,Good product but cable thickness should be more,Quality is excellent,Super service"/>
    <s v="Quality issue..,Good,Cable length is ok , quality is not good . In this price it is ok,Very good &amp; quality product. Reasonable price alsoYour cable easy to replace.,Best quality,Good product but thickness of cable is less,It is very good product.Thank you amazon,Super product"/>
    <s v="https://m.media-amazon.com/images/W/WEBP_402378-T2/images/I/41wgqEfJy3L._SX300_SY300_QL70_FMwebp_.jpg"/>
    <s v="https://www.amazon.in/Lapster-mantra-cable-data-black/dp/B0B61HYR92/ref=sr_1_371?qid=1672909143&amp;s=electronics&amp;sr=1-371"/>
    <n v="800"/>
    <s v="NO"/>
    <s v="Lapster"/>
    <s v="Not Top Review"/>
    <s v="Not Trending"/>
    <m/>
    <m/>
    <m/>
    <m/>
  </r>
  <r>
    <s v="B075ZTJ9XR"/>
    <s v="AmazonBasics High-Speed Braided HDMI Cable - 3 Feet - Supports Ethernet, 3D, 4K and Audio Return (Black)"/>
    <x v="2"/>
    <n v="269"/>
    <n v="650"/>
    <n v="41.384615384615387"/>
    <n v="4.4000000000000004"/>
    <n v="35877"/>
    <s v="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
    <s v="AEWC3QIWDPNHJSLVO6MS62ERGB3Q,AGHUOIOWEX6YXURWDJ2GKP4N3EGA,AHSL36IV7KOAEVLS3T42EFK465DQ,AEVLT4QCRE27WKCLR5VR4PZBSYYA,AGQ6C3N3XSQHBM6BPN3L4GPDHMYA,AEBISQTRTH3NWC7NFQ4QOZVWLHDQ,AGHLM2F6LPX3PYPF4W6YUX52R5OQ,AF7ZGA2MQVDGPQEW5EUSVLMFVHLQ"/>
    <s v="SUSHANT,SANJEEV,R. chatterjee,P.Krishna,Avi Rawal,Ashok S,Gagan Mahajan,Madan lal Mahto"/>
    <s v="R3V4QKSGSKWY6Z,R2YVK4E6L5KZUB,R1CFPUFKST9QUV,RE56NENNOHLIG,R11OLU6PWXKCS1,RWTE4VJZ96QEW,R1RYKPXHJHJ9A4,R2SMCMC92K4AMF"/>
    <s v="Satisfactory,Superb88,Good hdmi cable for 1080p 60 fps,Hdmi cable received,Amazing Product!!! Liked it!!!,Good product,Best product for me.,I'll strongly recommend this product to others."/>
    <s v="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
    <s v="https://m.media-amazon.com/images/I/41SxrTzMivL._SX300_SY300_QL70_FMwebp_.jpg"/>
    <s v="https://www.amazon.in/AmazonBasics-Braided-HDMI-Cable-3-Feet/dp/B075ZTJ9XR/ref=sr_1_380?qid=1672909143&amp;s=electronics&amp;sr=1-380"/>
    <n v="381"/>
    <s v="NO"/>
    <s v="AmazonBasics"/>
    <s v="Top Review"/>
    <s v="Trending"/>
    <m/>
    <m/>
    <m/>
    <m/>
  </r>
  <r>
    <s v="B0978V2CP6"/>
    <s v="Cubetek 3 in 1 LCD Display V5.0 Bluetooth Transmitter Receiver, Bypass Audio Adapter with Aux, Optical, Dual Link Support for TV, Home Stereo, PC, Headphones, Speakers, Model: CB-BT27"/>
    <x v="16"/>
    <n v="1990"/>
    <n v="3100"/>
    <n v="64.193548387096783"/>
    <n v="4"/>
    <n v="897"/>
    <s v="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
    <s v="AH2AV6EDMROMZAYJHVBRKP3R3MZQ,AHPYDFW6Y3FIQGD2RJPBFF5QNVRQ,AGC7YKC4IBEXTYNOEMYR2RZMAVCQ,AGV4R2OFUZRBY6VWLPLJ42EQMBNQ,AHM725LQ355H254F5MB47EVAEV6Q,AHTJBZQ46RC3BYJPDCRO7I7SNZQA,AHLJGXR7CFWP5MUJK3F4KZSE5KNA,AGLWAY4KNHP67SQG4DXGZ5PPEY5Q"/>
    <s v="meen rajan.,AV,Sreejith,SANDESH P TYAGI,cranky,Yash,Amogh h,contactarvi"/>
    <s v="R1OK31HXJ4T85Y,R3TVRE3301FSM8,R2BU1GS5HQQY33,R201OWMIXG3WK2,R1M5GUL7S1N7EK,R39AGUAG2FMUR1,R3VX2X08SUPGXI,R1HBDBX7X0PPVY"/>
    <s v="Good,Does the job. Works with two devices,Positive review- Almost good and useful,Hissing sound  output from (viSe TV) Vijay sales.,Acceptable sound, no hassle of charging,Excellent product,Not good range,Very good"/>
    <s v="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
    <s v="https://m.media-amazon.com/images/W/WEBP_402378-T2/images/I/315GvM3Qq6S._SX300_SY300_QL70_FMwebp_.jpg"/>
    <s v="https://www.amazon.in/Bluetooth-Transmitter-Receiver-Headphones-Speakers/dp/B0978V2CP6/ref=sr_1_385?qid=1672909144&amp;s=electronics&amp;sr=1-385"/>
    <n v="1110"/>
    <s v="YES"/>
    <s v="Cubetek"/>
    <s v="Not Top Review"/>
    <s v="Not Trending"/>
    <m/>
    <m/>
    <m/>
    <m/>
  </r>
  <r>
    <s v="B09LRZYBH1"/>
    <s v="KRISONS Thunder Speaker, Multimedia Home Theatre, Floor Standing Speaker, LED Display with Bluetooth, FM, USB, Micro SD Card, AUX Connectivity"/>
    <x v="17"/>
    <n v="2299"/>
    <n v="3999"/>
    <n v="57.489372343085776"/>
    <n v="3.8"/>
    <n v="282"/>
    <s v="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â€™s, gaming consoles, and DVD/VCD players|SLEEK DESIGN WITH PREMIUM FINISH- This speaker not only sounds great but looks great as well. Its sleek and elegant design perfectly complements any room and is compact enough to be moved around"/>
    <s v="AEE46IBP3ZPVE6S3HRLREKFHW6WQ,AHCZL4KQ7ZU4CFMWNTQIPSUARIEQ,AG5CLIZS2FGTT6QOMXOTFTVZDKOQ,AHJJEWUNINKPTB27KEAWF4S5QC2Q,AEYJBPPJPJY3GLI7RFGSRG2WMKPQ,AHVWQ47S436EPOQ7TOH4H2UFEVNQ,AFAWTNLFTSBNDJQYBPF3EIG5UJRQ,AFTVEU2XSMJEKMWGXDIR27UEWHXQ"/>
    <s v="Ajay Singh,sanahanrajkumar,Andy,Perfect Communication,Badru sarkar,ajoy,Ramesh,Abhishek Lad"/>
    <s v="R1IFSFNW29TL7R,R92FUN7UWEVOW,R3S0IIYYQMXKF,RP412MHJT3TXO,R25XRX2PFVSE01,R2DAUOO2F29H20,R3477DOFU8L9AH,R344OTWVD49JUP"/>
    <s v="Simply good,Sound quality,FM Radio antenna isn't strong enough, rest features are value for money,SIZE,Product quantity is good,Value for money,Best,Found remote broken, please replace the remote only."/>
    <s v="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
    <s v="https://m.media-amazon.com/images/W/WEBP_402378-T1/images/I/41zEHNLyhKL._SX300_SY300_QL70_FMwebp_.jpg"/>
    <s v="https://www.amazon.in/KRISONS-Multimedia-Standing-Bluetooth-Connectivity/dp/B09LRZYBH1/ref=sr_1_388?qid=1672909144&amp;s=electronics&amp;sr=1-388"/>
    <n v="1700"/>
    <s v="YES"/>
    <s v="KRISONS"/>
    <s v="Not Top Review"/>
    <s v="Not Trending"/>
    <m/>
    <m/>
    <m/>
    <m/>
  </r>
  <r>
    <s v="B0B997FBZT"/>
    <s v="Acer 139 cm (55 inches) H Series 4K Ultra HD Android Smart LED TV AR55AR2851UDPRO (Black)"/>
    <x v="3"/>
    <n v="35999"/>
    <n v="49990"/>
    <n v="72.012402480496092"/>
    <n v="4.3"/>
    <n v="1611"/>
    <s v="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EJGEJAGW7MDJMBVY7KB7KBKIYYQ,AEWP2ARX3R62X4MJMBO4JOPOMU7A,AHH2JUMVFGEUJXW5SFUOAIRZBVJQ,AEB5LUPJLVMRBV2DQYWOLGIC2OXQ,AEJXPNJR72TG3IKARG3ZCXGKY3UA,AFTIMMFTREPXAX7JBY4O4JOW7MSQ,AFRT52TVMDMKOXEASI2BPC7TACFA,AEDPXMYWKEF2FFU4P7JUPNRVWU3A"/>
    <s v="Moon Tej,Aditya sikarwar,P kanaka raju,Ajay,Pramod K.,Lalpi Sektak,RAM JI GUPTA,Siva"/>
    <s v="R19Q6OQ19PWL5K,RXWY3WK7QVN25,R10S2P5H6YODNY,R2ILGDHXO6XX4K,R2TWCN72P6DU1Y,ROTBOX5J8LVNW,R4PXSKQEZNJGO,R2DDR8ZR4YXV8M"/>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s v="https://m.media-amazon.com/images/I/51aFoI9nNZL._SY300_SX300_QL70_FMwebp_.jpg"/>
    <s v="https://www.amazon.in/Acer-inches-Ultra-Android-AR55AR2851UDPRO/dp/B0B997FBZT/ref=sr_1_394?qid=1672909144&amp;s=electronics&amp;sr=1-394"/>
    <n v="13991"/>
    <s v="YES"/>
    <s v="Acer"/>
    <s v="Not Top Review"/>
    <s v="Not Trending"/>
    <m/>
    <m/>
    <m/>
    <m/>
  </r>
  <r>
    <s v="B098LCVYPW"/>
    <s v="Dealfreez Case Compatible for Fire TV Stick 4K All Alexa Voice Remote Shockproof Silicone Anti-Lost Cover with Loop (C-Black)"/>
    <x v="4"/>
    <n v="349"/>
    <n v="999"/>
    <n v="34.934934934934937"/>
    <n v="4.2"/>
    <n v="513"/>
    <s v="ã€Compatibilityã€‘: Specially designed for Fire TV Stick 4K All-new Alexa Voice Remote with power and volume controls. (REMOTE NOT INCLUDED)|ã€3 Meters Shockproofã€‘: Durable Silicone Material can protect your remote from 3 meters high drop, effectively protects your remote from daily impact and unwanted dust and scratches.|ã€Perfect Fitã€‘: The slim and form-fitted design of the case protects yourFire TV Remote with minimal bulk.|ã€Accessibilityã€‘: Revised with precision cut-outs to ensure full access to all ports, buttons, and features of your Fire TV Stick 4K All Alexa Voice Remote.|ã€Shock &amp; Bump Resistantã€‘ This Cover protects your remote from scratches, wear, tear, and dirt with this unique proprietary skin material."/>
    <s v="AF7BXYFKSFYOMLSKCZE4ZVWITELA,AFC3WW5ASWRLFETWSIFW4DUFAXEA,AG3YBDVYC4S2ROATG6F73M2GDOJA,AHSDSN3MIGD4LYSPAEYNR6CLUMSQ,AHF7FOM3HINVCDH3I3HLPB7B7N2A,AH3MKPYMOQYNRPSGQ3ZC3YFHNO3Q,AFKPV2TBH6JBO7XK3E4EMJDEEGTQ,AF4YOKQQSLTSO7QHYQUEF4KD4MIA"/>
    <s v="Rohit Bhatnagar,GLEN ROHAN,Arun B,Shankar Subbaraman,MD O.,GT,srbhkr,Prakash"/>
    <s v="R78BFK5PTL1N8,R23GLC7BOL1YAO,R36HIFX1JD7NM3,R33UMDW7NR862,R3UISEQJ70M7M4,R3K4G3XSX4HVZY,R3RYDW0O1D5PYI,R3B100WGK90YXX"/>
    <s v="Good quality,Average product.,It fits perfectly on remote. Its Worth for the money I spent.,Good silicon cover for remote,It is perfect fit,Overall it a good product but little pricey,Great for fire stick 4k,Nice product"/>
    <s v="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
    <s v="https://m.media-amazon.com/images/W/WEBP_402378-T1/images/I/41Zc-phmoEL._SX300_SY300_QL70_FMwebp_.jpg"/>
    <s v="https://www.amazon.in/Dealfreez-Compatible-Shockproof-Silicone-Anti-Lost/dp/B098LCVYPW/ref=sr_1_395?qid=1672909144&amp;s=electronics&amp;sr=1-395"/>
    <n v="650"/>
    <s v="NO"/>
    <s v="Dealfreez"/>
    <s v="Not Top Review"/>
    <s v="Not Trending"/>
    <m/>
    <m/>
    <m/>
    <m/>
  </r>
  <r>
    <s v="B09HV71RL1"/>
    <s v="Wayona Type C to Lightning MFI Certified 20W Fast charging Nylon Braided USB C Cable for iPhone 14 Pro, 14 Pro Max, 14, 14 Plus, 13, 13 Pro, 13 Pro Max, 13 Mini, 12, 12 Pro, 11, 11 Pro Max, iPhone 12 Mini (2M, Black)"/>
    <x v="0"/>
    <n v="719"/>
    <n v="1499"/>
    <n v="47.965310206804531"/>
    <n v="4.0999999999999996"/>
    <n v="1045"/>
    <s v="ã€Power Delivery Fast Chargingã€‘: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ã€MFI Certified C94 Connectorã€‘: This cable uses the Newest MFI Certified C94 Chip which is specially designed for fast charging, whose color is different from the previous C48 connector end. Charging Speeds 2.5Ã— Faster.|ã€Compatibility Listã€‘: Wayona USB C to Lightning cable supports PD Fast Charge 3A (max) for iPad 8th iPad 2020, iPhone 13/Pro/Mini/Pro Max,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ã€Ultra High Quality Assuranceã€‘: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
    <s v="AFKENW6K3CFMTD3EGXQCUGK5XWWA,AHW52L6QGPO7TTN7LC3B5JVJNRDQ,AGDOSBSPQWBNRA3G4IV3YWOVIOXQ,AFOTDDBZZITX2HTAZ7HBQ3I4BZYA,AEEXKG5AG3K2ZV5EDWTS44RP245Q,AGHPERSZ5ZUKU6VDRTYPQ3IOGQUQ,AHY6R6FREC2FHKQYBVIBR3XJKPVA,AFCKW7CNBDUGWITOVBVJGAQYTW6A"/>
    <s v="Kiran Kolla,Vishal gupta,Pranav,JS,Palak dadhich,8360101472,Pravin,Rahul M."/>
    <s v="R3ROJ6AWGN2UFN,R3160KII7MBSDT,R8ZDM5P3NBJ6V,R2XYESNNUWI2DP,R1UHCZ5GEKZFZL,R2LUS6OIA1FUIY,R3TNBYI02BNXDP,R341FNER86M2NB"/>
    <s v="Good,I donâ€™t like this product,Awesome product,Best cable for iphone xs .. works well with fast charging brick,Low quality pin but wire is fine,Excellent quality,Awesome quality and fast charging,Works fine"/>
    <s v="Good,,Quality of cable is good and fast charging and customer care support very helpful,Simply the best cable.. works really well with fast charging brick,Donâ€™t buy if you have problem with loose pinâ€¦its pin is same as oroginal iPhone pinâ€¦but the wire quality is goodâ€¦if you want to take for thatâ€¦it just took 2 months for thier pin to break,Awesome charging wire,Awesome quality and fast charging,The product works fine. It is able to deliver fast charging when connected to a 20W charger. The cable is durable unlike the Apple OE cable."/>
    <s v="https://m.media-amazon.com/images/W/WEBP_402378-T1/images/I/41+tGYXUN8L._SX342_SY445_.jpg"/>
    <s v="https://www.amazon.in/Wayona-Lightning-Certified-charging-Braided/dp/B09HV71RL1/ref=sr_1_400?qid=1672909144&amp;s=electronics&amp;sr=1-400"/>
    <n v="780"/>
    <s v="NO"/>
    <s v="Wayona"/>
    <s v="Not Top Review"/>
    <s v="Not Trending"/>
    <m/>
    <m/>
    <m/>
    <m/>
  </r>
  <r>
    <s v="B08PZ6HZLT"/>
    <s v="VW 80 cm (32 inches) HD Ready Android Smart LED TV VW32PRO (Black)"/>
    <x v="3"/>
    <n v="8999"/>
    <n v="18999"/>
    <n v="47.365650823727563"/>
    <n v="4"/>
    <n v="6347"/>
    <s v="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
    <s v="AFLOBYPV2H5LSTBAHZWAMF3DHSBQ,AEJBLJCXEPSNHY2ZOQ3DFROYQ3TA,AEL4JOGDAJ63SDCZSTXIVEERDRUQ,AEKXW4AP5AGSAUWNXWEFINI2IMVA,AGWTBZZLBB4NGTUCNSTQON62W2AQ,AECHOPWYQWIMRB5UR6FLCY2AYKYA,AEW3UJPJQKE355K4WCWGR5CUM4GQ,AEATK7D6GACRLCZSW4SNRWKVSYZA"/>
    <s v="Ahmad,punnoose wilson,Manoj Kumar,Somujit biswas,Manpreet Singh,Placeholder,Manoj,Neha khan"/>
    <s v="R2810JGXE0FCK2,R1IUQMDNCMSXAO,R2GIICLDTZPU3N,R3NKJOJN2NXZVS,R3BZR0ONOMX597,R1HSB3HYXUOWMN,R1X8YG3O4ADXD1,R21613KQKHLS39"/>
    <s v="Tv is good in price range,Inexpensive Smart TV,good,Cheap and best,In this budget itâ€™s so good,Not bad ok,Very goodðŸ‘ðŸ‘,Very Nice"/>
    <s v="Tv is good in this price range,It's an excellent product for this price range,Good,Picture quality is good,Amazing product sound quality is okay and smart features is little bit slow but itâ€™s okay overall âœ… love this product,Ok super work,Good product,"/>
    <s v="https://m.media-amazon.com/images/W/WEBP_402378-T2/images/I/51HNUsgY29L._SY300_SX300_QL70_FMwebp_.jpg"/>
    <s v="https://www.amazon.in/inches-Ready-Smart-VW32PRO-Black/dp/B08PZ6HZLT/ref=sr_1_404?qid=1672909144&amp;s=electronics&amp;sr=1-404"/>
    <n v="10000"/>
    <s v="NO"/>
    <s v="VW"/>
    <s v="Not Top Review"/>
    <s v="Not Trending"/>
    <m/>
    <m/>
    <m/>
    <m/>
  </r>
  <r>
    <s v="B075TJHWVC"/>
    <s v="Airtel Digital TV HD Set Top Box with 1 Month Basic Pack with Recording + Free Standard Installation"/>
    <x v="12"/>
    <n v="917"/>
    <n v="2299"/>
    <n v="39.886907351022181"/>
    <n v="4.2"/>
    <n v="3300"/>
    <s v="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
    <s v="AGWAYDRCPJOSWY4HN36O4426WURQ,AESC2XA7GTS3MWJPWIDTYCEI2IHQ,AF6FFBO27Q2ZHS3XLEOUHWYQO54A,AEAGYWE74P5OI4Z3ORHAZICQDQRQ,AEPRC35M4Z7QIXQHVEKTQFXGRF5A,AFUZEMCPQIOHL22WG2RGLYM2K5RA,AFNCOFWA5EFVOLGS76TME4OZIVVA,AHBJBV6WJVE3MCI2KEVCYKVO5QDA"/>
    <s v="Praburaj,Dipen Giri,Santhosh Badhavath,Amit Kumar,Parveen,Monu antil,Vishal,Harshal Gosavi"/>
    <s v="R2Q9OZ24DS780B,R2KHHVT2R38J1E,R17CBHX9U3VWC0,R2D87CR9APLU6W,R1EHAVJCYTK59O,R3JFH4CO9WJOXC,R2W50LBJSCGZ5O,RWXVF96DFZ856"/>
    <s v="Picture quality poor,Good,Very good product,Working fine till now,Good quality,Nice product,Nice picture quality,Nice sarvice"/>
    <s v="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
    <s v="https://m.media-amazon.com/images/I/31x1oQ78mDL._SY300_SX300_QL70_FMwebp_.jpg"/>
    <s v="https://www.amazon.in/Airtel-Digital-TV-Month-Recording/dp/B075TJHWVC/ref=sr_1_407_mod_primary_new?qid=1672909144&amp;s=electronics&amp;sbo=RZvfv%2F%2FHxDF%2BO5021pAnSA%3D%3D&amp;sr=1-407"/>
    <n v="1382"/>
    <s v="NO"/>
    <s v="Airtel"/>
    <s v="Not Top Review"/>
    <s v="Not Trending"/>
    <m/>
    <m/>
    <m/>
    <m/>
  </r>
  <r>
    <s v="B09LV13JFB"/>
    <s v="LOHAYA Voice Assistant Remote Compatible for Airtel Xstream Set-Top Box Remote Control with Netflix Function (Black) (Non - Voice)"/>
    <x v="4"/>
    <n v="399"/>
    <n v="999"/>
    <n v="39.93993993993994"/>
    <n v="3.3"/>
    <n v="23"/>
    <s v="100% Best Quality Plastic Body and Soft Silicone Rubber Keypad|Remotes are checked by Testing Machine Before Shipment|Imported Generic Product Not by Airtel|Please Match the Image with Your Existing Remote Before Placing the Order"/>
    <s v="AERUC72DWRPOM2EHX3YBTBPKYV7A,AHMH6RNLYI2G65HY7POX4SHBVD3Q,AEHIVP567T6DNMLNZKGOVUENP5YA,AGEE4II4FA6IYCAZ47PLZD7XRPSQ,AFE5HMMFE5Z3EJZYWVIOHHTHDTPA"/>
    <s v="Amazon Customer,Amazon Customer,Akul,Akash Yadav,ambika"/>
    <s v="R1P2VLNHZAHSCU,R28B2GC0X0RMKW,RQ2S0N0NGDQVY,R19KN24ZE86FRJ,R2R1RIQO9D9HNF"/>
    <s v="When I placed the order I was in doubt whether it would work or not but it works very well,Very bad ðŸ˜žðŸ˜ž,Remote very ðŸ‘Ž bad,Doesnâ€™t works at all, material quality isnâ€™t nearby the original one,No bluetooth"/>
    <s v="Ok,Very disappointedRange is not good it doesn't catch from a little far and it doesn't support Bluetooth and untill and unless it is not connected to set top box via bluetooth voice search will not work.Also yo can't return you can only replace it.ðŸ˜¡,Very bad product never connect only,https://m.media-amazon.com/images/W/WEBP_402378-T1/images/I/819V40EpT2L._SY88.jpg,No bluetooth"/>
    <s v="https://m.media-amazon.com/images/W/WEBP_402378-T1/images/I/31GCzAA+FyL._SY300_SX300_.jpg"/>
    <s v="https://www.amazon.in/LOHAYA-Assistant-Compatible-Xstream-Function/dp/B09LV13JFB/ref=sr_1_408?qid=1672909144&amp;s=electronics&amp;sr=1-408"/>
    <n v="600"/>
    <s v="NO"/>
    <s v="LOHAYA"/>
    <s v="Not Top Review"/>
    <s v="Not Trending"/>
    <m/>
    <m/>
    <m/>
    <m/>
  </r>
  <r>
    <s v="B092BL5DCX"/>
    <s v="Samsung 138 cm (55 inches) Crystal 4K Series Ultra HD Smart LED TV UA55AUE60AKLXL (Black)"/>
    <x v="3"/>
    <n v="45999"/>
    <n v="69900"/>
    <n v="65.806866952789704"/>
    <n v="4.3"/>
    <n v="7109"/>
    <s v="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W/WEBP_402378-T1/images/I/41Y9XnzBHTL._SY300_SX300_QL70_FMwebp_.jpg"/>
    <s v="https://www.amazon.in/Samsung-inches-Crystal-Ultra-UA55AUE60AKLXL/dp/B092BL5DCX/ref=sr_1_411?qid=1672909145&amp;s=electronics&amp;sr=1-411"/>
    <n v="23901"/>
    <s v="YES"/>
    <s v="Samsung"/>
    <s v="Not Top Review"/>
    <s v="Not Trending"/>
    <m/>
    <m/>
    <m/>
    <m/>
  </r>
  <r>
    <s v="B09VH568H7"/>
    <s v="Amazon Brand - Solimo 3A Fast Charging Tough Type C USB Data CableÂ  â€“ 1 Meter"/>
    <x v="0"/>
    <n v="119"/>
    <n v="299"/>
    <n v="39.799331103678931"/>
    <n v="3.8"/>
    <n v="51"/>
    <s v="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
    <s v="AG5P7BKN4M3JH7HW64UV4Y2QZGHA,AHDAOL3TEKGCQABAYFZPBP2ZYFFA,AESBDPT5NJJQVWGWS3PL6R2QOCMA,AHNB5VMFI3KABWXMDVQWOSYUTGFA,AHSRABDEXI6YGGABA5VV6JPKXISA,AHLR63PRHYHZRWZST4RFYKDX7HBA,AGPOF37T2T45CVYABSTSCPILMNZA,AFLXEGOLHUOVKYQTGGKQHW7ROJKQ"/>
    <s v="Sachin Dsouza,Ashrith S,Sheetal Prasad,Vibhu,Bobby,Taj Mohammad,Sm,Mayank  Arora"/>
    <s v="RR7JLC3VD2TBS,R3PG7SPU02XR6Z,R382LEGRZSS0UN,R1TFXCJ8YR6S8Z,R37IX8UNUF7V26,R188MKEOB6CXNH,R1WY278AMA2M2L,R1B9BGU3D96MM1"/>
    <s v="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
    <s v=",Please don't buy this product.Cable stopped working after 10 days automatically,value for money,Very nice product and cheap compare to other,using for a month now,,https://m.media-amazon.com/images/I/711x3nzWzLL._SY88.jpg,Bad quality product as it charging in 36 hours within 10bdays of usage.,"/>
    <s v="https://m.media-amazon.com/images/I/21pqzUPpJNL._SY300_SX300_QL70_FMwebp_.jpg"/>
    <s v="https://www.amazon.in/Amazon-Brand-Solimo-Charging-Cable/dp/B09VH568H7/ref=sr_1_415?qid=1672909145&amp;s=electronics&amp;sr=1-415"/>
    <n v="180"/>
    <s v="NO"/>
    <s v="Amazon"/>
    <s v="Not Top Review"/>
    <s v="Not Trending"/>
    <m/>
    <m/>
    <m/>
    <m/>
  </r>
  <r>
    <s v="B09HQSV46W"/>
    <s v="Mi 100 cm (40 inches) Horizon Edition Full HD Android LED TV 4A | L40M6-EI (Black)"/>
    <x v="3"/>
    <n v="21999"/>
    <n v="29999"/>
    <n v="73.332444414813821"/>
    <n v="4.2"/>
    <n v="32840"/>
    <s v="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ðŸ¤ ,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ðŸ‘"/>
    <s v="https://m.media-amazon.com/images/W/WEBP_402378-T2/images/I/41giUEJJGDL._SY300_SX300_QL70_FMwebp_.jpg"/>
    <s v="https://www.amazon.in/inches-Horizon-Android-L40M6-EI-Black/dp/B09HQSV46W/ref=sr_1_420?qid=1672909145&amp;s=electronics&amp;sr=1-420"/>
    <n v="8000"/>
    <s v="YES"/>
    <s v="Mi"/>
    <s v="Top Review"/>
    <s v="Trending"/>
    <m/>
    <m/>
    <m/>
    <m/>
  </r>
  <r>
    <s v="B08TZD7FQN"/>
    <s v="Astigo Compatible Remote Control for Mi Smart LED 4A (43&quot;/32&quot;)"/>
    <x v="4"/>
    <n v="299"/>
    <n v="599"/>
    <n v="49.916527545909851"/>
    <n v="3.7"/>
    <n v="708"/>
    <s v="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
    <s v="AGYH5QJAFM2JTPYPHRVG23I23RZQ,AHPHDXV7KUK5GISJLFK33FD7NULQ,AEETUTB5Z5Y6IVW4JTMU3MXWSGWQ,AGCBAXARAYJVHBJU33KDND5FOVFA,AHNXGGCOI6LKO2LN6FMM6FCZSHEQ,AGGRPJDBEJ3LJVAGGZBCMB2FP3AA,AFS5JAP2HQ2QBKREEO3BP6BJ2QHA,AHXH52XW3RFMDWRXJ5ET2BI4XQVA"/>
    <s v="Amazon Customer,Rahul Bansode,Anuj Jain,Tummala subhakara rao,Vishal Magadum,Rajesh Shetty,Purva,Deep shikha"/>
    <s v="R3UKHBPPXQOJ7Q,R1P646TWS98DH3,R2FXWK6LTYKG4J,R3QV31R1SXLLW8,R3FJ8OR7KJB5ZP,R1665NO7B2DXWD,R1WFNBBN36KYRH,R1LTO3BLRTV1QR"/>
    <s v="Value for Money,Costlier than the original product, works somewhat same.,Bad quality.,Ok,Product is good,Poor quality remote control,Nice product,Good product"/>
    <s v="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quot; smart tv,First delivery remote control wasn't working.After replacement request received new RC, but  within 8 days volume buttons stopped working.Pathetic experience.How will Amazon compensate this ??,Nice,Good"/>
    <s v="https://m.media-amazon.com/images/W/WEBP_402378-T2/images/I/31yPzs3mAlL._SX300_SY300_QL70_FMwebp_.jpg"/>
    <s v="https://www.amazon.in/Astigo-Compatible-Remote-Control-Smart/dp/B08TZD7FQN/ref=sr_1_423?qid=1672909145&amp;s=electronics&amp;sr=1-423"/>
    <n v="300"/>
    <s v="NO"/>
    <s v="Astigo"/>
    <s v="Not Top Review"/>
    <s v="Not Trending"/>
    <m/>
    <m/>
    <m/>
    <m/>
  </r>
  <r>
    <s v="B0B21XL94T"/>
    <s v="Toshiba 108 cm (43 inches) V Series Full HD Smart Android LED TV 43V35KP (Silver)"/>
    <x v="3"/>
    <n v="21990"/>
    <n v="34990"/>
    <n v="62.846527579308372"/>
    <n v="4.3"/>
    <n v="1657"/>
    <s v="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HFLHYGGLNAPDY7RTZ4NA4OFL22Q,AGXV2Y3T7XYMFK2FO267NVT45SAA,AH3JOYTPESFXSHHS4NH7Q3IUV7XA,AGDGRZRK4YI6KTKSMMU5CLNPQG5Q,AHS3SCERDRS52VXFXJPAQ4CGKGBQ,AEYK3URMJKPW7BVYYOM62ZM7VGCQ,AESHMIQQSCBU4R44OBSD2UGIZEUQ,AFUVXBNSNS67SWSMSPANIXHTHI6A"/>
    <s v="Mahesh Janardhanan,Prakash,Mohammed Amer,Master Mohammad Farook,Soumyak Bhowmik,Govindan,Mr. Jamir,Anand Kumar"/>
    <s v="R2XGDUS2ZEQO76,R1GYFU7950VBK7,R1XM35GH40FPTQ,R1P555HGXOI7HS,R2P1YCWVUVH14P,R1088Q72E1W0DN,R1DOYU0KALNQNK,ROYTJMQHK8TR"/>
    <s v="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
    <s v="It has been a week since we bought the 43&quot;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à¥¤,Ok,At this price range I think you will never find as good as this. The quality ðŸ‘,Best Smart TV. Worth able price for the product.But Installation is poor."/>
    <s v="https://m.media-amazon.com/images/W/WEBP_402378-T2/images/I/51iQQPQSiGL._SX300_SY300_QL70_FMwebp_.jpg"/>
    <s v="https://www.amazon.in/Toshiba-inches-Android-43V35KP-Silver/dp/B0B21XL94T/ref=sr_1_425?qid=1672909145&amp;s=electronics&amp;sr=1-425"/>
    <n v="13000"/>
    <s v="YES"/>
    <s v="Toshiba"/>
    <s v="Not Top Review"/>
    <s v="Not Trending"/>
    <m/>
    <m/>
    <m/>
    <m/>
  </r>
  <r>
    <s v="B09PTT8DZF"/>
    <s v="Lenovo USB A to Type-C Tangle-freeÂ Â Aramid fiber braidedÂ 1.2m cable with 4A Fast charging &amp; 480 MBPS data transmission, certified 10000+ bend lifespan, Metallic Grey"/>
    <x v="0"/>
    <n v="417.44"/>
    <n v="670"/>
    <n v="62.3044776119403"/>
    <n v="3.9"/>
    <n v="523"/>
    <s v="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
    <s v="AHVAHTQWBVQ564OYZLFO3ABDUUMQ,AEL2DJG4RDMKBB4U7T7FB2D4QL6A,AEZLG2GOZ4US63MFG3TTGRIOWQVQ,AH5FQ2OMFSPNFEWKR7XRHAQXYDNA,AHCWB47L2VDCBKURUGKDLNC3BLAA,AHSLVN2FXVPUVWTY5Y2GW5STS5ZA,AEU3NDBYUVLPYDRFVCIY6IPVUA7A,AFH4EKSLJGS4ZDREEEO5PLDGDWUA"/>
    <s v="Mohd Arshad,Yogesh Maini,YOGESH,Devaraj V,Sasikumar,Ankeet,Hemanta Das,satinder singh"/>
    <s v="R3OI9NIP86EJMK,R19REKQNB6DHVK,RN8PZREKYVUCU,R7H07OI7LETQC,RFNCQH476BUID,RBRBI3TZWFXW7,R2ZR75W02IPC5C,RPUDZMSMR65WV"/>
    <s v="Nice one,Not up to the mark.,Nice product working in Asus zen pro mobile,Good product ðŸ‘ðŸ‘ðŸ‘,Working everything as expected,VERY GOOD QUALITY,Lenovo USB A to Type-C Tangle-free  Aramid fiber braided 1.2m cable with 4A Fast charging,Nice Products"/>
    <s v="Go for it without any hesitation,Even after selecting a branded product(Lenovo), I got this cable which only works with Samsung devices but doesnâ€™t work with LG devices. Poor compatibility.,Nice experiance,,Files transfer okSuper fast charging cable goodMeets my expectation.,Very great Quality,Just purchased and using. Charging ok. Future, I can't say.,Good"/>
    <s v="https://m.media-amazon.com/images/I/317Bv9KEltL._SX300_SY300_QL70_FMwebp_.jpg"/>
    <s v="https://www.amazon.in/Lenovo-Tangle-free-Aramid-braided-1-2m-transmission-certified/dp/B09PTT8DZF/ref=sr_1_438?qid=1672909146&amp;s=electronics&amp;sr=1-438"/>
    <n v="252.56"/>
    <s v="YES"/>
    <s v="Lenovo"/>
    <s v="Not Top Review"/>
    <s v="Not Trending"/>
    <m/>
    <m/>
    <m/>
    <m/>
  </r>
  <r>
    <s v="B0B3XXSB1K"/>
    <s v="LG 139 cm (55 inches) 4K Ultra HD Smart LED TV 55UQ7500PSF (Ceramic Black)"/>
    <x v="3"/>
    <n v="47990"/>
    <n v="79990"/>
    <n v="59.994999374921868"/>
    <n v="4.3"/>
    <n v="1376"/>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Î±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FCWL3MX7BP2ZUDD37MEAENZDQ2A,AGGFXDLCFZMTLJJDR3ZFKEOXCFLQ,AHEBPCKZFBKQMB6FXQLRP72OG4ZQ,AF2V6W7LKARBMZQLFL44AY6KYOCA,AGGGM5HE2PLQKZV33JOD6K2TYPQQ,AG5VQTV5OVY2Q42ZQPWXTRU2PSLQ,AFZ5KWM4MSPU25YIO2CYGGSNYV6Q,AE6THY5M7QTHCQRZ6PIUENS3NY4A"/>
    <s v="Raj Mohammed,Samson,Haroon sayeed,P Imran Khan,Manohar P,SRF Prashant,Akash Sharma,Sumesh"/>
    <s v="RC3ZLDRM8GA9T,RMDN4PSDM8SKK,R1YFAMDJ7P0SY3,R2WX7G1LIQSEBM,R2L4UCJ30902KF,R2MCXM8TACTRFL,R1KFS9LDEOT49N,R29FE7S1YAMO8N"/>
    <s v="Love Amazon but lg is misleading,Amazing product,Worst service from LG,Good,Simply beautiful,Satisfied with the TV,Great deal,It is quite ok"/>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s v="https://m.media-amazon.com/images/W/WEBP_402378-T2/images/I/51dOjIreG4L._SX300_SY300_QL70_FMwebp_.jpg"/>
    <s v="https://www.amazon.in/LG-inches-Ultra-55UQ7500PSF-Ceramic/dp/B0B3XXSB1K/ref=sr_1_445?qid=1672909146&amp;s=electronics&amp;sr=1-445"/>
    <n v="32000"/>
    <s v="YES"/>
    <s v="LG"/>
    <s v="Not Top Review"/>
    <s v="Not Trending"/>
    <m/>
    <m/>
    <m/>
    <m/>
  </r>
  <r>
    <s v="B08RZ12GKR"/>
    <s v="Tata Sky Digital TV HD Setup Box Remote"/>
    <x v="4"/>
    <n v="215"/>
    <n v="499"/>
    <n v="43.086172344689381"/>
    <n v="3.5"/>
    <n v="121"/>
    <s v="Color black|Long lasting|Digital TV HD Setup Box Remote"/>
    <s v="AHSXEBRVZO6MAYZRN6O6ZGT6TQIQ,AE3WP33376SA5IZT4Z5P25RW5SNA,AEP577REOPX5HAMEECZZKMOYZ3OQ,AHXFU2NP5EL5BNCYY3V2BOWDYX4Q,AEPLVXU6CECEGNG6EUUSHMERYNRA,AEQ7NM325SUT6YB62ZG376GF7O7Q,AEBV2AUCTSN3QJO4LJVJ66HVYSTQ,AHCLG7MIFKVJJEAVPYJPW2OPWWEQ"/>
    <s v="Rajni Gupta,Lakshmipati Hari,Sriranga Pudupakkam,radha krishnan,Nandan,Dr Laksheswar Bora,Laxmi Narayan,KONGA VIJAYA NAGARAJU"/>
    <s v="R1T3IMKX5I23BL,R2ACT45S9ER36B,R3JVGT39A4NCLG,R2ZS039FIJFE2X,RUE1VX5KVXKYM,RJUMN5TQXB046,RKB470J0YGFZS,R30Z26FC4CVOIK"/>
    <s v="NOT GOOD IN DURIBILITY.,The remote lasted a grand total of one week.,Good product too early to say final word on durability,prompt delivery plus supet product,It's good.,satisfactory,Body  problems,Damaged product"/>
    <s v="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
    <s v="https://m.media-amazon.com/images/W/WEBP_402378-T1/images/I/41o4qDiFFwL._SX300_SY300_QL70_FMwebp_.jpg"/>
    <s v="https://www.amazon.in/Tata-Sky-Digital-Setup-Remote/dp/B08RZ12GKR/ref=sr_1_447?qid=1672909146&amp;s=electronics&amp;sr=1-447"/>
    <n v="284"/>
    <s v="NO"/>
    <s v="Tata"/>
    <s v="Not Top Review"/>
    <s v="Not Trending"/>
    <m/>
    <m/>
    <m/>
    <m/>
  </r>
  <r>
    <s v="B0B4T8RSJ1"/>
    <s v="pTron Solero T241 2.4A Type-C Data &amp; Charging USB Cable, Made in India, 480Mbps Data Sync, Durable 1-Meter Long USB Cable for Smartphone, Type-C USB Devices (White)"/>
    <x v="0"/>
    <n v="99"/>
    <n v="800"/>
    <n v="12.375"/>
    <n v="3.9"/>
    <n v="1075"/>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AF477BP57JM7Z4JD4PYB2K33R6AQ,AGTDD34Y77OB36JNYQWQDN7MHECQ,AG7POKBSWQUO4VOYD4HDWYKMMJ4Q,AFZS6H2ZFJEJHRWIJ3IYL7V6KRPA,AHCYM2ECKI2MNOIDHDG4PT6IIN6A,AECZ4IP3TBM4EUG52BZAOQV3EKIA,AH6RQDXZYKAUPNBOYC4NAZERTFOQ,AFTVETL4HGH4KRUF4NXGJUEDPBAQ"/>
    <s v="Placeholder,à¤¶à¥à¤°à¥€PKà¤œà¥€,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ðŸ˜‚,Best for this price,Good one"/>
    <s v="https://m.media-amazon.com/images/W/WEBP_402378-T2/images/I/31XFe74gRjL._SX300_SY300_QL70_FMwebp_.jpg"/>
    <s v="https://www.amazon.in/pTron-Charging-480Mbps-Durable-Smartphone/dp/B0B4T8RSJ1/ref=sr_1_448?qid=1672909146&amp;s=electronics&amp;sr=1-448"/>
    <n v="701"/>
    <s v="NO"/>
    <s v="pTron"/>
    <s v="Not Top Review"/>
    <s v="Not Trending"/>
    <m/>
    <m/>
    <m/>
    <m/>
  </r>
  <r>
    <s v="B0B7B9V9QP"/>
    <s v="VU 108 cm (43 inches) Premium Series Full HD Smart LED TV 43GA (Black)"/>
    <x v="3"/>
    <n v="18999"/>
    <n v="35000"/>
    <n v="54.282857142857146"/>
    <n v="4"/>
    <n v="1001"/>
    <s v="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
    <s v="AHQCV7O3JOMFFMD7EGIZ2NGSU6JQ,AGTB6FEDSOBJNAVZSDSY73YUVTXQ,AFHULRP4IR7O4FQKWKI266O7VZQQ,AFKYLJ2CLPR7FIWD2MBXNIER7R3A,AFJRW562LETJUBBZYVI6VZA35WPQ,AEEMPL2VIRNJTYATMFPHFSHI4IOA,AGKQQC7ST26N5VFAHMURX3R2RAJA,AFICI6GI5DCTRS6JVCYRPATIPXSQ"/>
    <s v="Logaraj m,KIRAN KUMAR GUDLA,Sandeep Kumar,Jaydeep Shah,Nagendra,Sumit pandey,Harsh Bhatia,Sivakrishna"/>
    <s v="R22OHRDXFQ2O98,RSAB4HSG5ZH9H,R3FC8NLEZ4DJ8N,R1RTOHK5EM9WPX,RFVPFUT2AVH9A,R232XWKJREFG9M,RZAZ7VZRRHLFH,R1CEPOZCGKCSWH"/>
    <s v="Vu brand superb quality,Value for price,Thik hai but android nahi hai,Good model for entry level 32&quot; TV need.,Good product value of Money,Great TV,The sound quality, speakers, picture quality are just OK. MID GRADE PRODUCT AT MOST,Picture Quality"/>
    <s v="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quot;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
    <s v="https://m.media-amazon.com/images/I/51eyIMn02bL._SX300_SY300_QL70_FMwebp_.jpg"/>
    <s v="https://www.amazon.in/VU-inches-Premium-Smart-43GA/dp/B0B7B9V9QP/ref=sr_1_449?qid=1672909146&amp;s=electronics&amp;sr=1-449"/>
    <n v="16001"/>
    <s v="YES"/>
    <s v="VU"/>
    <s v="Not Top Review"/>
    <s v="Not Trending"/>
    <m/>
    <m/>
    <m/>
    <m/>
  </r>
  <r>
    <s v="B08XXVXP3J"/>
    <s v="Storite Super Speed USB 3.0 Male to Male Cable for Hard Drive Enclosures, Laptop Cooling Pad, DVD Players(60cm,Black)"/>
    <x v="0"/>
    <n v="249"/>
    <n v="999"/>
    <n v="24.924924924924923"/>
    <n v="4.3"/>
    <n v="112"/>
    <s v="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
    <s v="AEOHCZKNWRXT3H4Q66WMEMB672IA,AGUSIMQLSTJXNHNX4OT5KEJZO2NQ,AFLVRNJ3FWTYVR2QR7LMMAXOR2VQ,AGYNRF4LKWIYRL2EOCVDINQ62RAQ,AHUGZ3YEQ27J3KSESPRFRAKNF3LA,AGBP6M4EOJSBHZTYTH2T4BKNJ7MQ,AECZ7LYEACIXJTSOCFWLHVZLJPEA,AHOHKZ6CPYXLBXPKLZCDT7HHD6CA"/>
    <s v="Shilpa M,Akash,Aman.MD,Manoj Yadav,Ashutosh,Patel,Saikrushna Dyaga,Amazon Customer"/>
    <s v="RDLKA670FVMKY,RZZB1IDY3USBP,R30B6VRIVHWOIP,R31A5RDIAY3O0R,R26RJ6WBBMVVXJ,R1PZ0SMCXPJO9C,R3QLX0DTF1C3J7,R23GQW7DPSVOA0"/>
    <s v="Product life ia short,Good,Waste,Value for money,Very nice product at a reasonable price. Value for money.,Good replacement cable at this price,Worst cable. Not working even after replacement. Dont buy guys Manufactured in China.,Not working"/>
    <s v="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
    <s v="https://m.media-amazon.com/images/I/41XgWuRRNFL._SX300_SY300_QL70_FMwebp_.jpg"/>
    <s v="https://www.amazon.in/Storite-USB-3-0-Transfer-Enclosures/dp/B08XXVXP3J/ref=sr_1_450?qid=1672909146&amp;s=electronics&amp;sr=1-450"/>
    <n v="750"/>
    <s v="NO"/>
    <s v="Storite"/>
    <s v="Not Top Review"/>
    <s v="Not Trending"/>
    <m/>
    <m/>
    <m/>
    <m/>
  </r>
  <r>
    <s v="B06XGWRKYT"/>
    <s v="Kodak 80 cm (32 Inches) HD Ready LED TV Kodak 32HDX900S (Black)"/>
    <x v="5"/>
    <n v="7999"/>
    <n v="15999"/>
    <n v="49.996874804675286"/>
    <n v="3.8"/>
    <n v="3022"/>
    <s v="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
    <s v="AHILWO2P2PT6EKK2HS4EALRJIQ7Q,AGBF4IFXPQPS3KTL2RET4NAYKSZA,AF3WE2A3BJW3ZK2XTUU7GTQ5P2IA,AGWS7K3SXNU4RJUBPYYEVO76HULQ,AGDSPVKPPJG2FSNEYACD45GIJ7WQ,AFSG7IWPY64B6DNMUDVXYCEK4G4A,AGABMXBJYA3LSM5LIRNXL3HMHTLA,AHBNWKWV73LMUFENL6T43ZEP2ASQ"/>
    <s v="Sandip Shingrakhia,Abhishek Gagan,dasprathap,Pradeep,DrChirag Rajpara,Atanu Sarkar,Puja Das,Shankar"/>
    <s v="R20Y7L8T8S0B2V,R19O1AZBIG1F5P,R1HA5IN5GZZEKJ,R3BGLBQWLQUBW0,R2GKH9JNW12AKY,RKEC16QEHA2WT,R1A9NXDM3RASAL,R25TUXKCEEATJ0"/>
    <s v="This is a Best kodak LED,Product is Good as per the price but customer service experience is too bad,It's ok,Company doesn't provide Installation.Demand  change for it.,Good but not best,Good product ðŸ‘,Very nice,Display quality and incomplete product"/>
    <s v=",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quot;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
    <s v="https://m.media-amazon.com/images/I/51xYKHUpdHL._SY300_SX300_QL70_FMwebp_.jpg"/>
    <s v="https://www.amazon.in/Kodak-inches-32HDX900S-Ready-Black/dp/B06XGWRKYT/ref=sr_1_451?qid=1672909146&amp;s=electronics&amp;sr=1-451"/>
    <n v="8000"/>
    <s v="NO"/>
    <s v="Kodak"/>
    <s v="Not Top Review"/>
    <s v="Not Trending"/>
    <m/>
    <m/>
    <m/>
    <m/>
  </r>
  <r>
    <s v="B07CWDX49D"/>
    <s v="AmazonBasics Double Braided Nylon USB Type-C to Type-C 2.0 Cable, Charging Adapter, Smartphone 6 feet, Dark Grey"/>
    <x v="0"/>
    <n v="649"/>
    <n v="1600"/>
    <n v="40.5625"/>
    <n v="4.3"/>
    <n v="5451"/>
    <s v="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â€”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AGPOYBESW4JLTMELJLGMLV4JKJEA,AGJ2XZ2PPFHMYQ54KPSUGDLHTOIA,AEPLOFVKFHPQH4DFHKQXGKWL24NQ,AEXK3LPRGQWVMCIQZGHHJUBHHAZA,AG3J2PDHKL63SV6RT5SZKPHEJM7A,AHNO42W4KBB6YAKX3VZKVCLI67DQ,AEGCEHUVRPOYDRJHI4UJVB2XY6FA,AEQ5ZXLEZFYS2Q7GBBW6IDJTH5GQ"/>
    <s v="Gaurab Chakraborty,Pratik Patel,Rahul sharma,SEKAR,Nilesh Madhani,Saurabh Dongre,s s.,Sumit jogade"/>
    <s v="R2BUNT9GM6PUP1,R2Q5VBGDJQHT1E,R1CICFI88LJ1JV,RVYACTR72CHW1,R2XM5RGIHDDR05,RJZUZ9HFCXQSD,R16G8AJOJIMF8H,R10M9KZFIDFMAD"/>
    <s v="Overall it's a good product for mobile charging.,Awesome ðŸ˜Ž,Gud data cabel....,Very good USB C TO USB C Cable .The one does not entangle to develop fold leading to cracks and cuts,Best,Rigid and high quality,Super durable,Great i have been using for 6 month"/>
    <s v="Good product ðŸ‘ðŸ»,Nice products and easy to use.very good quality and the product is very good ðŸ˜Š,,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s v="https://m.media-amazon.com/images/W/WEBP_402378-T1/images/I/41AUgZQAs5L._SX300_SY300_QL70_FMwebp_.jpg"/>
    <s v="https://www.amazon.in/AmazonBasics-Double-Braided-Nylon-Type-C/dp/B07CWDX49D/ref=sr_1_452?qid=1672909146&amp;s=electronics&amp;sr=1-452"/>
    <n v="951"/>
    <s v="NO"/>
    <s v="AmazonBasics"/>
    <s v="Not Top Review"/>
    <s v="Not Trending"/>
    <m/>
    <m/>
    <m/>
    <m/>
  </r>
  <r>
    <s v="B09TY4MSH3"/>
    <s v="Firestick Remote"/>
    <x v="4"/>
    <n v="1289"/>
    <n v="2499"/>
    <n v="51.580632252901161"/>
    <n v="3.3"/>
    <n v="73"/>
    <s v="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AHH74UTDYQPVBMM4HEEMRAU2DNMQ,AEZYVA7F52G2DCIUPCDUKGNHJ6LA,AEZTZPXHRSWDF5D35QHDQE7QJJCA,AHR6VGN4EOF4UK4ZISINZJ4EFUTA,AEPLVJ2BAVC57LGFBTZCH2YBNJMQ,AE7BIR5NP6B6UA6DSJE23BBYJGHQ,AHEJQ5MN7YJB4A3XTDSTTZID3WKQ,AEHR3J2Y6MUL5B3J5KJNJAH24JDQ"/>
    <s v="Harish Thirunahari,Gajanan Hirde,Tomi breeze,vasudha,Sowmya,Arpit Narula,NAVDEEP GUPTA,Vikram singh"/>
    <s v="R39CZQR3ZPJ0Q7,R1XRT2636AEQEO,R2BSV4B70RKKC8,R2JBI9XCV1RU9E,RC0ZKG91JP10X,RAO17F0JUKD13,R1YWFT51T2HFXX,R2GVGI7SXLDIW9"/>
    <s v="Not how original remote works,Chinese quality,It's okay.,good one,Works great with Firestick,Substandard Copy of original at the cost of original,Pathetic,total waste product don't buy battery drain problem"/>
    <s v="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
    <s v="https://m.media-amazon.com/images/I/31jcyZIAWWL._SX300_SY300_QL70_FMwebp_.jpg"/>
    <s v="https://www.amazon.in/V-smash-Firestick-Remote/dp/B09TY4MSH3/ref=sr_1_453?qid=1672909146&amp;s=electronics&amp;sr=1-453"/>
    <n v="1210"/>
    <s v="YES"/>
    <s v="Firestick"/>
    <s v="Not Top Review"/>
    <s v="Not Trending"/>
    <m/>
    <m/>
    <m/>
    <m/>
  </r>
  <r>
    <s v="B07RY2X9MP"/>
    <s v="AmazonBasics 10.2 Gbps High-Speed 4K HDMI Cable with Braided Cord (10-Foot, Dark Grey)"/>
    <x v="2"/>
    <n v="609"/>
    <n v="1500"/>
    <n v="40.6"/>
    <n v="4.5"/>
    <n v="1029"/>
    <s v="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
    <s v="AFKKM4SXCCLJDRUQUZ6J4W7HLDYQ,AHHPWPWUPOBG2CH3CD4GHCKZP3VA,AGS3GOEZIOT6QABCS7GSKSRF6ZOA,AE2NS3LUBQ33MFLYXAFBOTZOUO5Q,AFMTLEM5MPBZOB3YBELL32ZO7W6Q,AFNCKSDO4JTIY2GAW4HZDSB5AXYQ,AHB4PR4VAIZKTQDBHC5P3IQ2B72A,AFTGBV2EOMQJUYBEV47YD4UEI24Q"/>
    <s v="saatwik,Mubashir,Arup Datta,Amrut S,Kindle Customer,Rasheed,Amazon Customer,Akash Pradeep"/>
    <s v="R3H4IRBX721OIC,R20KZD07FRNQKL,R1PLCFQQFJ5O5X,R15J54ID6Y9FF4,R175ZT8BC8T0GJ,R34ALRVGYAYJDY,RBKV67DDOAO0H,R34RBTS6ZN4MQ0"/>
    <s v="AmazonBasics Product,Good,Very good,Value for money product,Nice product quantity is nice connective is fast,Product,Good Quality Product,Never thought it be would this good!!"/>
    <s v="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
    <s v="https://m.media-amazon.com/images/W/WEBP_402378-T2/images/I/41m1oMmTMCL._SX300_SY300_QL70_FMwebp_.jpg"/>
    <s v="https://www.amazon.in/AmazonBasics-High-Speed-Braided-10-Foot-1-Pack/dp/B07RY2X9MP/ref=sr_1_454?qid=1672909146&amp;s=electronics&amp;sr=1-454"/>
    <n v="891"/>
    <s v="NO"/>
    <s v="AmazonBasics"/>
    <s v="Not Top Review"/>
    <s v="Not Trending"/>
    <m/>
    <m/>
    <m/>
    <m/>
  </r>
  <r>
    <s v="B0B2C5MJN6"/>
    <s v="Hisense 126 cm (50 inches) Bezelless Series 4K Ultra HD Smart LED Google TV 50A6H (Black)"/>
    <x v="3"/>
    <n v="32990"/>
    <n v="54990"/>
    <n v="59.992725950172755"/>
    <n v="4.0999999999999996"/>
    <n v="1555"/>
    <s v="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FXA73X6367FW6C7AQNXOTR7BZ3A,AF5B3NOBEX5PXWD4SBDB5KE7JP5A,AET2WYQTCLGU3TB7VHZHJYJ4HMWQ,AF2LCFC5G6OATXBE73BMIXC5PNHA,AFJZOVZXLGXGULVMNOYLFI5TO4GQ,AEYQETW4Z4P4AT5KURWYCVXIV6QA,AH7AIXAIDIIIIZOPOOS4T3B7UI4A,AF537NCMNYM56KBWSILNOUOEI5CA"/>
    <s v="yash,Amazon Customer,Nagababu,Krunal Patel,Omi Mayekar,Irfan Hussain,Arif,harshit"/>
    <s v="R2QJLRRYLEJFIO,RC2JPYCTJRIWP,R2G6GUH2R64F4D,RRKKD7U3BYBEI,R2GMM9FNW2M5Z0,R194PI32Y48S87,R2I2156P73J3YL,R10LLYRO2Z4E2G"/>
    <s v="Value for Money product.,Overall Tv is good,Good,Good performance so farâ€¦ considering the price range,Received a defective piece,Nice,TV bundled with Google ecosystem gives a extra  boost,Good product"/>
    <s v="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â€¦.,,Nice,TV picture clarity is good added with Google interface it gives good user experience,https://m.media-amazon.com/images/I/71aTqzdBRdL._SY88.jpg"/>
    <s v="https://m.media-amazon.com/images/I/41uqZs26+oL._SY300_SX300_.jpg"/>
    <s v="https://www.amazon.in/Hisense-inches-Bezelless-Google-50A6H/dp/B0B2C5MJN6/ref=sr_1_456?qid=1672909146&amp;s=electronics&amp;sr=1-456"/>
    <n v="22000"/>
    <s v="YES"/>
    <s v="Hisense"/>
    <s v="Not Top Review"/>
    <s v="Not Trending"/>
    <m/>
    <m/>
    <m/>
    <m/>
  </r>
  <r>
    <s v="B0BBMGLQDW"/>
    <s v="Tuarso 8K HDMI 2.1 Cable 48Gbps , 1.5 Meter High-Speed Braided HDMI Cable ( 8K@60HZã€4K@120HZã€2K@240HZ ) HDMI 2.1 Cable Compatible with Monitors , Television , Laptops , Projectors , Game Consoles and more with HDMI Ports Device"/>
    <x v="2"/>
    <n v="599"/>
    <n v="1999"/>
    <n v="29.964982491245625"/>
    <n v="4.2"/>
    <n v="47"/>
    <s v="âš¡ [ Newest Technology 8K HDMI 2.1 Cable ] - Tuarso hdmi 2.1 cable have bandwidth of 48Gbps , supports 8K@60Hz and 4K@120Hz . Dynamic HDR and 12Bit color depth and eARC . It is also backward compatible with HDMI 2.0b / 2.0a / 1.4 / 1.3 / 1.2 / 1.1 versions .|âš¡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âš¡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âš¡ [ Immersive Cinema-like Sound Effect ] - 8K hdmi cable 2.1 supports the latest high-bitrate audio formats including DTS Master , DTS:X , Atoms , and enhanced Audio Return Channel ( eARC ) . It offers an immersive multi-dimensional experience and enhances audio detail and depth .|âš¡ [ 24 x 7 Customer Support ] - This hdmi cable 2.1 comes with professional after-sales support and 6-month warranty . You're welcome to contact us with any questions or concerns , We will deal with your problem as soon as possible ."/>
    <s v="AH34W5DLRK5DLTLP73YKFLTTKWAQ,AE7KUNNQKS6JSHH7QVFPPRKCS4BQ,AEEWMW6LV5AVBCW6OTUO2TRYKY2A,AFYNKZR2T74OJU2LN2FKK7FM5BLQ,AEE3BW7DUIDZY367EH44OKNKDJDA,AEVZZKWDBY3YYS4AKWTRMY7ILF3Q,AFSFGSG745WPTJKCZ2FOAR2DMFCA,AHFYGVFMNT5FXKSBIHW7ANUJD22Q"/>
    <s v="Jitu,Shan Raj,Brajmohan Gaur,shiv,shameer,Debasish nayak,9618259608,Lazy Lion Ankur"/>
    <s v="R1S57TIOL6E20F,RIL69DS3C4JGC,R2GWGCF8S3OWCN,R1NI7YG9KNMCX2,RIQHKLJ3CV86P,R2SQH0UGZ9II5U,R5UPOXES8HS5T,R24SCGVHQZOYOA"/>
    <s v="Good Product,Nice,Customer service support information not found on box.,Value for money,Good product,Nice ðŸ‘,Best the hdmi cable,Exactly as discribed, enchanced Quality"/>
    <s v="As mention in description, its awesome.,Nice,Good lengthy with good Metalic body on jack side., Difference can't find with older cable.,Great Stuff and superb quality,Good product,Nice ðŸ‘,I am like the hdmi cable,"/>
    <s v="https://m.media-amazon.com/images/I/41+BBk2fGcL._SX342_SY445_.jpg"/>
    <s v="https://www.amazon.in/Tuarso-High-Speed-Compatible-Television-Projectors/dp/B0BBMGLQDW/ref=sr_1_457?qid=1672909147&amp;s=electronics&amp;sr=1-457"/>
    <n v="1400"/>
    <s v="NO"/>
    <s v="Tuarso"/>
    <s v="Not Top Review"/>
    <s v="Not Trending"/>
    <m/>
    <m/>
    <m/>
    <m/>
  </r>
  <r>
    <s v="B01LONQBDG"/>
    <s v="AmazonBasics USB Type-C to Micro-B 2.0 Cable - 6 Inches (15.2 Centimeters) - White"/>
    <x v="0"/>
    <n v="349"/>
    <n v="899"/>
    <n v="38.820912124582868"/>
    <n v="4.0999999999999996"/>
    <n v="14896"/>
    <s v="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
    <s v="AH42ECAG6LPCU22T5BYN5OXQO74A,AEW6XI52IO3H37U4WJ7TT4MQUIQQ,AGGWS4PPWKSNOVP2LLYNQK2Q7NIA,AG4GACSXM3RJ2UR3NTYNNR4YSHYA,AF7MSVVI52V27OGZ3FTE62QFWNBQ,AHQTTEDMJWGPWIEVA6T6SN2VOJ2Q,AHI3ZFOPJRASPDNKTIADQFUDLCJA,AHLHAY6IT22ZQX7BOBY6TV2PHC5A"/>
    <s v="SOURAV DAS,GISHU,Bikkee Bakchi,David Gomes,prasanth,CK,Akhilesh Singh,Khushi"/>
    <s v="RKU0YNFBI9H6U,R1L56U9MGEY65D,R1RTAR9ZHEKJKA,RZ9F1LMTYQSA5,RQ6JZDYGL266A,RU423VYROXUDD,R2SX0KB6M50PZU,RWXV1G9ORG22P"/>
    <s v="Very good.,Good one. Worth Buy.,Wonderful,Amazon USB C to Micro USB : It works,Good,Laptop with only USB C ports? Buy this cable.,A must buy accessory for all MacBook M1 owners,Good quality usb c to usb b adapter cable 8 inch"/>
    <s v="Go for it with out second thought.,It works well in my New Kia Carens Car. Excellent product my daughter enjoys charging her Mobile sitting in Second row ðŸ‘ðŸ‘ŒðŸŒ¹ðŸ™,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
    <s v="https://m.media-amazon.com/images/W/WEBP_402378-T1/images/I/31bCliyezAL._SX300_SY300_QL70_FMwebp_.jpg"/>
    <s v="https://www.amazon.in/AmazonBasics-USB-Type-C-Micro-B-Cable/dp/B01LONQBDG/ref=sr_1_458?qid=1672909147&amp;s=electronics&amp;sr=1-458"/>
    <n v="550"/>
    <s v="NO"/>
    <s v="AmazonBasics"/>
    <s v="Not Top Review"/>
    <s v="Not Trending"/>
    <m/>
    <m/>
    <m/>
    <m/>
  </r>
  <r>
    <s v="B08XXF5V6G"/>
    <s v="Kodak 139 cm (55 inches) 4K Ultra HD Smart LED TV 55CA0909 (Black)"/>
    <x v="3"/>
    <n v="29999"/>
    <n v="50999"/>
    <n v="58.822722014157137"/>
    <n v="4.4000000000000004"/>
    <n v="1712"/>
    <s v="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AESPOE5Z2FMNU577LDO7HKJCEDOA,AGMOIJFKHOE7RTSMQPHKM5AO7EPQ,AG5LV4HJ776YMIPUAONDNCHP4VKQ,AFV5EVUA4PJBMGHSXA52AUFPNYFQ,AFHFWBZJFIRZ46VUYROTK4I27C3A,AGFJLPZONY6JLPA2KQ4VNSB23XAA,AHEUTDIM7FTWKGYKMVGV5M5DK66A,AFRR3XZWCZR62FMNGFE563EFHFUA"/>
    <s v="Abhijit Mukherjee,Swetha vijay,Soumya,Srinath,Sarvesh Yadav,ashish kumar,ZOIC HEALTHCARE,Amazon Customer"/>
    <s v="RITW1G6EL12AP,R28FCAPCXM5BZJ,RQW7J1KQNV90H,R2C6HW90SHJ7B,R162NDM8UBR66B,R2SNQQV2EWNINJ,RVHDQX6TUCHG0,R2NQHRYM47YRYK"/>
    <s v="Good value for money,Good,Kodak Tv,One side of screen has blacked out,Kodak tv,Remote not working properly,Kodak TV,Kodak Tv"/>
    <s v="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
    <s v="https://m.media-amazon.com/images/I/512qfz0MI0L._SX300_SY300_QL70_FMwebp_.jpg"/>
    <s v="https://www.amazon.in/Kodak-inches-55CA0909-Digital-Surround/dp/B08XXF5V6G/ref=sr_1_462?qid=1672909147&amp;s=electronics&amp;sr=1-462"/>
    <n v="21000"/>
    <s v="YES"/>
    <s v="Kodak"/>
    <s v="Not Top Review"/>
    <s v="Not Trending"/>
    <m/>
    <m/>
    <m/>
    <m/>
  </r>
  <r>
    <s v="B09HK9JH4F"/>
    <s v="SmashtronicsÂ® - Case for Firetv Remote, Fire Stick Remote Cover Case, Silicone Cover for TV Firestick 4K/TV 2nd Gen(3rd Gen) Remote Control - Light Weight/Anti Slip/Shockproof (Black)"/>
    <x v="4"/>
    <n v="199"/>
    <n v="399"/>
    <n v="49.874686716791977"/>
    <n v="4.2"/>
    <n v="1335"/>
    <s v="ã€100% Fitsã€‘Specially designed for Fire TV Stick (2nd Gen), Fire TV Stick 4K, Fire TV Cube, and Amazon Fire TV (3rd Gen, Pendant Design). Tips:Pls compare with your firestick model fit or not before purchase.|ã€Full Body Protectionã€‘High-quality and eco-friendly silicone material, harmless to your pets, kids and families. Prevent the child from opening the back cover and provides the maximum protection, anti-slip, anti-dust, shock proof and washable.|ã€Custom Cuttingã€‘Accurate hole wide open offers full access to all ports, buttons and functions. Humanized texture design protects your remote from slipping and skidding.Fast heat dissipation and anti-dust that no fingerprints leave.|ã€Easy to Find/Glowingã€‘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AHGRRV5SETS34URXKM5JR365ZGKA,AFLOF6ZEMEH5APN3LTRVYG5SMEXQ,AH32WM3IUL4YMUFBKPY5O5QJZZHQ,AF2HQ5JLJRRWV5B6ESXAA4NBMTRQ,AHIW4JOFXH53CL6UI7TWL62YE43A,AGJFQ2QSW3V2Y6TMPLTGTACLIH7A,AFXDPNEUR4775WNNLD5LU3EOHWQQ,AGOC7CABWR57JA3HH427FHBRJIJQ"/>
    <s v="Princey,Subodh Gupta,Amazon Customer,Ram Sarikh,A R,SUMEDH RANVIR,ankit dalal,Subramanyam"/>
    <s v="RCI40FPILZN2J,R33GJM990WL2D,R2IZDWTSBD3OJD,R18JSUF6RUDBJK,R3IYD10K0ODOFQ,R1V2IV4QBCAWUG,R92Z4OC4KIRC5,R2HY1V6QTTUTAQ"/>
    <s v="Cover is Little loose for Fire remote cover,I ordered this for colour,Pricing,Nice Product,Overpriced but good quality.,Remote stops working after 3 months,Perfect fot,Perfect size for amazon firestick"/>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s v="https://m.media-amazon.com/images/W/WEBP_402378-T2/images/I/31dENZ1gQVL._SX300_SY300_QL70_FMwebp_.jpg"/>
    <s v="https://www.amazon.in/Smashtronics%C2%AE-Silicone-Firestick-Control-Shockproof/dp/B09HK9JH4F/ref=sr_1_463?qid=1672909147&amp;s=electronics&amp;sr=1-463"/>
    <n v="200"/>
    <s v="NO"/>
    <s v="SmashtronicsÂ®"/>
    <s v="Not Top Review"/>
    <s v="Not Trending"/>
    <m/>
    <m/>
    <m/>
    <m/>
  </r>
  <r>
    <s v="B09MMD1FDN"/>
    <s v="7SEVENÂ® Suitable Sony Tv Remote Original Bravia for Smart Android Television Compatible for Any Model of LCD LED OLED UHD 4K Universal Sony Remote Control"/>
    <x v="4"/>
    <n v="349"/>
    <n v="699"/>
    <n v="49.928469241773968"/>
    <n v="3.9"/>
    <n v="214"/>
    <s v="[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
    <s v="AGTN6JPEMBFO4TWE6KBORDHUBFLQ,AFGCP3XJSMEMPBXYIAUFFT67QV5A,AGEBCI52WW5TLSTSVXEQKIUJXNNQ,AEURGK5J5MME7FDPQAWLXQ3NI7KQ,AETRLUIP2W6M5SWB7NYC3MEVREZA,AENQ5OYP5QJ52IWF3GFV6YCUUERQ,AHKUL2YWYC6CI5RC4Y4XYWDU4LKA,AGOCOZTNAN37QJEUVITGZMDAJV6Q"/>
    <s v="Kalyan Matamarugu,Amazon Customer,Saju,Digbijoy Dutta,Amazon Customer,Amazon Customer,praneeth,Shareef ali"/>
    <s v="R1T3FLH3DTF6HS,R2AHAAVTJIDTY,R1N42PBKDI68TK,RR91VSJ4DDBZ6,R1TPXU0SVYZPZK,R3O12UIKHXRVOG,R2QA83CPNE21C8,RY7XGBVY0116M"/>
    <s v="Very nice and strong product,Good,Value for money,The remote is of OK quality,Good Product,Replaced item is not working ..we want to return this item as soon as possible,Good remote,Iska work"/>
    <s v="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â€™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
    <s v="https://m.media-amazon.com/images/I/31NDmmkm19L._SX300_SY300_QL70_FMwebp_.jpg"/>
    <s v="https://www.amazon.in/7SEVENTM-Universal-Replacement-Original-Television/dp/B09MMD1FDN/ref=sr_1_464?qid=1672909147&amp;s=electronics&amp;sr=1-464"/>
    <n v="350"/>
    <s v="NO"/>
    <s v="7SEVENÂ®"/>
    <s v="Not Top Review"/>
    <s v="Not Trending"/>
    <m/>
    <m/>
    <m/>
    <m/>
  </r>
  <r>
    <s v="B09HN7LD5L"/>
    <s v="PROLEGENDÂ® PL-T002 Universal TV Stand Table Top for Most 22 to 65 inch LCD Flat Screen TV, VESA up to 800 by 400mm"/>
    <x v="6"/>
    <n v="1850"/>
    <n v="4500"/>
    <n v="41.111111111111107"/>
    <n v="4"/>
    <n v="184"/>
    <s v="TV LEGã€‘--The universal tv stand base fits most 32 37 40 42 47 50 55 inch LCD LED Plasma Oled QLED 4K Smart flat/curved screen TVs with mounting holes on the back of your TV from 200x100mm up to 800x400mm.|ã€LOADING CAPACITYã€‘--Heavy Duty Sturdy steel design make the tabletop tv leg base load capacity up to 88 lbs. Furthermore, it offers a stylish look to suit any decor, with sharp angles and a black matte finish.|ã€ADJUSTABLE HEIGHTã€‘-- This tv base stand can adjust your TV heght from 20.2&quot; to 22.5&quot; makes your TV always at eye level for better view.|ã€NO SCRATCH&amp;ANTI-SLIPã€‘--It's great the tv replacement stand comes with soft pad on the bottom to protect the furniture from being scratched and protect your TV from slipping|ã€EASY INSTALLATIONã€‘-- Simple construction allows easy installation with easy to follow manual and all of the required hardware provided"/>
    <s v="AFSQ45FBSMOSSRWIPLZFD7UKF6SQ,AEXEH7MY5BLDF6JHEMFGCJFI7GAQ,AG2AMJAUILIEJBYCIPJKKPED66RA,AGGJ3PSUJFRST35YO4YJEXGNAYUA,AG54CPQ6JMC6VNF5AIYM2PF6TOKQ,AHLZ4BAUP3UWCSJILDJRFZTUIHNA,AE6WKGXVWOEVM65BYKLOK56G2UVQ,AHRSILXKLF25Q42JTRAEXSLQFKQQ"/>
    <s v="Geeta,Amazon Customer,Melwin D'mello,Aneesh Kambhampati,Placeholder,Alekhya,Amazon Customer,Naveen Kumar D J"/>
    <s v="R34S7CW9IYNOUR,RI06LTB0D8TP,R1677YPJIH6H3F,R3MT3F6SGDQJH9,R385ELCSDCDIZF,R3URBXHQ9H8DAF,R27YXZVKCB0BHO,R1925KJ9EPGG39"/>
    <s v="A Good Product.,Does the job,Overpriced Item,A bit over priced,Recommended,There is not fit to my tv so that why I return it,Nice product,Not worth !"/>
    <s v="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
    <s v="https://m.media-amazon.com/images/I/21rEkD8xxpL._SX300_SY300_QL70_FMwebp_.jpg"/>
    <s v="https://www.amazon.in/PROLEGEND%C2%AE-PL-T002-Universal-Stand-Screen/dp/B09HN7LD5L/ref=sr_1_465?qid=1672909147&amp;s=electronics&amp;sr=1-465"/>
    <n v="2650"/>
    <s v="NO"/>
    <s v="PROLEGENDÂ®"/>
    <s v="Not Top Review"/>
    <s v="Not Trending"/>
    <m/>
    <m/>
    <m/>
    <m/>
  </r>
  <r>
    <s v="B0BNDD9TN6"/>
    <s v="WANBO X1 Pro (Upgraded) | Native 1080P Full HD | Android 9 | Projector for Home | LED Cinema | 350ANSI | 3900 lumens | WiFi Bluetooth | HDMI ARC | Dolby DTS | 4D Keystone Correction (Global Version)"/>
    <x v="10"/>
    <n v="13990"/>
    <n v="28900"/>
    <n v="48.408304498269892"/>
    <n v="4.5"/>
    <n v="7"/>
    <s v="âœ”ï¸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â€“ allowing you to enjoy big-screen immersion with ease.|âœ”ï¸ With 350 ANSI lumens light output and 87% NTSC color space coverage, X1 Pro projects bright and crisp Full HD (1920 x 1080) resolution images. A mercury-free RGB LED light source ensures gorgeous, fade-free projections for up to 20 years, or about 30,000 hours of use.|âœ”ï¸ Full Glass Lens, Clear and Durable: Clear picture as you see, multi-layer coated glass lens, high refractive index and will not be affected / distorted by temperature, wear-resistant and easy to maintain.|âœ”ï¸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âœ”ï¸ 20000+ Hours Lamp Life &amp; Professional Support - Wanbo projectors come with 1 year warranty and professional support throughout the life. Feel free to contact us in case of any issues."/>
    <s v="AGJUSTWREQRCTY3KJHDL6I2MZDTA,AEHIS3XIFCPQPLDPWVW2LYQDI5FA,AE4QKV65VW3ZO4ZOHL6GVNGFQ53Q,AHPJLEHK52YTIPKAN63FJGMGACEA"/>
    <s v="Chandrabose C,parveen,Sid,*"/>
    <s v="R15DQIQZ16IEL9,R3OT3GHKN7033E,R3B1OFFST3XKYU,RBB31LE5QA4LE"/>
    <s v="Very nice and good product at this price,Nothing,Good product for the budget,It's Perfect! Must Buy!! ðŸ˜Š"/>
    <s v="Overall working is very smooth and it's easy to operate also. Highly satisfied with the product at this price. Hoping that higher versions of android os can be updated in future.,Quality and light weight,Good product for the price spent. Would last long if maintained well!,"/>
    <s v="https://m.media-amazon.com/images/I/41hCikFvL7L._SY300_SX300_QL70_FMwebp_.jpg"/>
    <s v="https://www.amazon.in/WANBO-X1-Pro-Projector-Correction/dp/B0BNDD9TN6/ref=sr_1_466?qid=1672909147&amp;s=electronics&amp;sr=1-466"/>
    <n v="14910"/>
    <s v="NO"/>
    <s v="WANBO"/>
    <s v="Not Top Review"/>
    <s v="Not Trending"/>
    <m/>
    <m/>
    <m/>
    <m/>
  </r>
  <r>
    <s v="B0941392C8"/>
    <s v="Lava Charging Adapter Elements D3 2A Fast Charging Speed Usb Type C Data Cable, White"/>
    <x v="0"/>
    <n v="129"/>
    <n v="449"/>
    <n v="28.730512249443208"/>
    <n v="3.7"/>
    <n v="41"/>
    <s v="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
    <s v="AFYOI4QB47I7I4QHNU3PF6ZZCAEA,AECSYXIFB6BFWLLNK6ZEL322DPJQ,AHKFVSIKREMFQWP77YNTYVY6ISVQ,AFVFESCSU53NQCSYPCN3XRE66MIQ,AGIILTCR7DSBPR6GQC54KSRZ6P7A,AGNPYOMLPA6EEFLNFQ6ZZCP3RGXA,AFEYG7JVPH4TT6RU4PT7JJBT5HUA,AFXP7JLR5C35B6IL2IVYWYDMNZVQ"/>
    <s v="Love,Jaidev singh fojdar,Harikrishna,Bosepandiyan B,Meena,Ankit,Shailesh Singh,Vivek B P"/>
    <s v="R1HIYUVKS08YJP,RBC057ZTXOL5Y,R24VKY63J20SM0,R16UAQV9SOCSE,R23HQTXGR1DOIL,RZFMNMJ8EIG87,R2VYVQSV2YFY0T,R2SW6YDVZ9T4O8"/>
    <s v="Nice,à¤¸à¤¾à¤¨à¤¦à¤¾à¤° à¤¹à¥ˆ,Received damaged product,Good quality product,It's very good.,101% fake lava usb,Average product,Costless"/>
    <s v="Amazing,à¤¬à¤¹à¥à¤¤ à¤¹à¥€ à¤¸à¥à¤¨à¥à¤¦à¤° à¤¹à¥ˆ,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
    <s v="https://m.media-amazon.com/images/I/31VRCXh9kQS._SX300_SY300_QL70_FMwebp_.jpg"/>
    <s v="https://www.amazon.in/Lava-Elements-Charging-Speed-Type-C/dp/B0941392C8/ref=sr_1_467?qid=1672909147&amp;s=electronics&amp;sr=1-467"/>
    <n v="320"/>
    <s v="NO"/>
    <s v="Lava"/>
    <s v="Not Top Review"/>
    <s v="Not Trending"/>
    <m/>
    <m/>
    <m/>
    <m/>
  </r>
  <r>
    <s v="B01M5967SY"/>
    <s v="TIZUM High Speed HDMI Cable Aura -Gold Plated-High Speed Data 10.2Gbps, 3D, 4K, HD 1080P (10 Ft/ 3 M)"/>
    <x v="2"/>
    <n v="379"/>
    <n v="999"/>
    <n v="37.937937937937939"/>
    <n v="4.2"/>
    <n v="12153"/>
    <s v="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s v="https://m.media-amazon.com/images/I/51aZN040THL._SX300_SY300_QL70_FMwebp_.jpg"/>
    <s v="https://www.amazon.in/Tizum-10-2Gbps-Speed-Plated-Cable/dp/B01M5967SY/ref=sr_1_468?qid=1672909147&amp;s=electronics&amp;sr=1-468"/>
    <n v="620"/>
    <s v="NO"/>
    <s v="TIZUM"/>
    <s v="Not Top Review"/>
    <s v="Not Trending"/>
    <m/>
    <m/>
    <m/>
    <m/>
  </r>
  <r>
    <s v="B016MDK4F4"/>
    <s v="Technotech High Speed HDMI Cable 5 Meter V1.4 - Supports Full HD 1080p (Color May Vary)"/>
    <x v="2"/>
    <n v="185"/>
    <n v="499"/>
    <n v="37.074148296593187"/>
    <n v="4.2"/>
    <n v="25"/>
    <s v="Durable 24K Gold-Plated Connectors|Supports resolution 480p, 720p, 1080i, 1080p|Supports Transfer Rates of Up to 10.2gbps"/>
    <s v="AG6BJSKUOVW6DOSEHJ6OLIDCO5MA,AHW46EWYPFF2DEN5KWQJXNSBGF2A,AF6NCPZJVBXRJBUQIDXQTKRIYDOA,AFN75IAOL4G6LP2VICS6ZGRV34SA,AGTAB4DQVASRJVC7NHMWVEIT3SMA,AEBEAFP5OFFPDEF73JDC2QJUU6YQ,AECKQLXBHYEZN76LUT45XCGPGUHQ"/>
    <s v="Bapuni,RAJESH SINGH,venkatesh,Rahim R,Sudheer,Neethu Akhil,Ganesh"/>
    <s v="R2Q04IXOK0RA34,R2GRUN8Y7IDUPT,R1X7VRLKNOLTGJ,R351RRLG83JZDV,R18W7JDXECM6J5,RPU9M945SJ641,RTYY30I8B4PS4"/>
    <s v="Ok,Excellent product, must buy,Nice,Good product..i got this product rs 170,Good,Good Product. 5Meter cable. Purchase at 175.,Good product &amp; service"/>
    <s v="Ok,Quality perfect , perfect 5m, must buy,Ok,Excellent,Value for money,https://m.media-amazon.com/images/I/71P8NCpa-AL._SY88.jpg,Good, received as per specification.."/>
    <s v="https://m.media-amazon.com/images/I/51UUmio53PL._SX300_SY300_QL70_FMwebp_.jpg"/>
    <s v="https://www.amazon.in/Technotech-High-Speed-Cable-Meter/dp/B016MDK4F4/ref=sr_1_469?qid=1672909147&amp;s=electronics&amp;sr=1-469"/>
    <n v="314"/>
    <s v="NO"/>
    <s v="Technotech"/>
    <s v="Not Top Review"/>
    <s v="Not Trending"/>
    <m/>
    <m/>
    <m/>
    <m/>
  </r>
  <r>
    <s v="B08G43CCLC"/>
    <s v="NK STAR 950 Mbps USB WiFi Adapter Wireless Network Receiver Dongle for Desktop Laptop, (Support- Windows XP/7/8/10 &amp; MAC OS) NOt Support to DVR and HDTV"/>
    <x v="1"/>
    <n v="218"/>
    <n v="999"/>
    <n v="21.821821821821821"/>
    <n v="4.2"/>
    <n v="163"/>
    <s v="[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
    <s v="AFWESPH2F54JGI3PJYU2NINBVCAQ,AEL2MRRMDYHQPWWAOIPUDDKZPI5A,AGOQL3YF6UXVBS7ED52R33WT2V4A,AHIO55R3HT4HKDOPYPNIDKDONGHQ,AEJGQGJN3LJ3HSID37QXUVSEJ2JQ,AEB67NVL2DZCG3IKQOWI3752NDVA,AGCFDQLGMBIDSFCUH4A32DFOAXMA,AFWR2F4YGS3OG3JB6U64BDM3ELAQ"/>
    <s v="Shivakumar,Bijoy Debnath,Pallav Pathak,Ritesh nishad,DHANPAL H.,Jash shah,pabindersingh,Pritam paul"/>
    <s v="R34OST6S1F8457,R6Z0QUUTZU58T,R3QNKPNSUIZP59,R3R9Y258UAOCTI,R2NB1AHZCTD44B,R1IPFAF5DDZQ57,R2WSQL1YCAREKS,RCDYRGDMI1WOA"/>
    <s v="Thank you,Satisfying product,Keeps disconnecting,Very nice product essy to use,Very nice,Nice and compatible product,Good,Solid product hai"/>
    <s v="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
    <s v="https://m.media-amazon.com/images/I/31+EyQ3FtIL._SY300_SX300_.jpg"/>
    <s v="https://www.amazon.in/NK-STAR-USB-Wireless-Receiver/dp/B08G43CCLC/ref=sr_1_470?qid=1672909147&amp;s=electronics&amp;sr=1-470"/>
    <n v="781"/>
    <s v="NO"/>
    <s v="NK"/>
    <s v="Not Top Review"/>
    <s v="Not Trending"/>
    <m/>
    <m/>
    <m/>
    <m/>
  </r>
  <r>
    <s v="B0B61GCHC1"/>
    <s v="LS LAPSTER Quality Assured USB 2.0 morpho cable, morpho device cable for Mso 1300 E3/E2/E Biometric Finger Print Scanner morpho USB cable (Black)"/>
    <x v="0"/>
    <n v="199"/>
    <n v="999"/>
    <n v="19.91991991991992"/>
    <n v="4.3"/>
    <n v="87"/>
    <s v="Replacement USB morpho device cable 1300 E2, E3|2.0 USB Wire morpho cable Safran MSO-1300 E, E2,E3|morpho usb cable Fingerprint Biometrics (All-in-one Version)|morfo biometric device cable , Finger Print Scanner Cable Wire-Black"/>
    <s v="AHCVVEWW2RUKPIMC63N6LXF2DQJQ,AFATPF5UULFKGVJINQIBWJEXL3ZQ,AECJOC7KZPYXOULLW43TTOMQJCPA,AGHWV3HO2KMHJ57FQWMB44DPA3CQ,AESMUJJJV2I6NQ4OMHYNLTW7H3PA,AFKUMZJL5723MB5JTWMAOVXHVXFA,AHHGYTDS6KX64NEIGKWHCG7ZNDCQ,AFH4LWW2SJ3GJZ36UGIO5CSYNQUQ"/>
    <s v="Suvaraj d.,Rai Sahib,Kindle Customer,Vijay kumar sahu,AKSHAY RAJ,Akshay Gupta,Ajit kumar,Santosh"/>
    <s v="R111DGF0O8W1N8,R1GA29NLMK5T1,R1RAVFTKKIOGQ6,R12RIAF7LEVYRN,R1TK93TBAVEFG6,R2VED6OCTD3DK8,R3K8JF3L64IV9B,R3T6IUBAYZZ3KO"/>
    <s v="Good product,Good,  work fine,Thickness of cable to be reduced.,Morho,This product is very good.,original product,USB ke pass or mjbuti Dena chahiye,Good product"/>
    <s v="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
    <s v="https://m.media-amazon.com/images/I/31JbtMrUYpL._SX300_SY300_QL70_FMwebp_.jpg"/>
    <s v="https://www.amazon.in/LS-LAPSTER-Quality-Assured-Biometric/dp/B0B61GCHC1/ref=sr_1_471?qid=1672909147&amp;s=electronics&amp;sr=1-471"/>
    <n v="800"/>
    <s v="NO"/>
    <s v="LS"/>
    <s v="Not Top Review"/>
    <s v="Not Trending"/>
    <m/>
    <m/>
    <m/>
    <m/>
  </r>
  <r>
    <s v="B07RX14W1Q"/>
    <s v="Amazon Basics 10.2 Gbps High-Speed 4K HDMI Cable with Braided Cord, 1.8 Meter, Dark Grey"/>
    <x v="2"/>
    <n v="499"/>
    <n v="900"/>
    <n v="55.444444444444443"/>
    <n v="4.4000000000000004"/>
    <n v="2165"/>
    <s v="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
    <s v="AGT2U62GEVEA2CAXYALEPKOKBLAQ,AHQ5G6EGXY74B4KQMOZP3VR27OEQ,AGBM6XWLSNKT4IOFPFVWRDJLA5SA,AENSBNWSX3CB2UXZ3NFNR3PADA3Q,AFCHMGFUXDLPXOASREGJC7GTZZHQ,AGIKKX3BWXFOK7ELFIHSH2UH6NYQ,AGPIXFD7PBE4NDKHEUNQ4FBFT4LQ,AFVSDNS5AEWGUFPXMZO5ZUOYOVFQ"/>
    <s v="Willgo Green,chittibabu,Deepak dhummansure,Amazon Customer,PRAVEEN.R,Industrial Infra Tech,Aadi,Viswa"/>
    <s v="R2BR9VTFE775OW,R3V8S6MZGP7QAL,R1OQW9NGBM2EHB,R2H6STN8H1XVSE,RZNEIL92FFGTT,R2JLX4OWIAT035,R354OSXK2IT8BE,R15U5TQNV1VY4A"/>
    <s v="Sturdy,Super,Working good,Always go for quality,Not suitable for 4k,I do not want this product,Working wellðŸ‘,Excellent one. Worth buying"/>
    <s v="Works well. Sturdy built and good quality. Only worry is not Made in India :(,Nice working,Using this for my car honda civic working good.I am still looking for a cast screen cables.,Good quality giving perfect result,It is limited to HD quality not 4k,I do not want this product,Good ðŸ˜Š,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
    <s v="https://m.media-amazon.com/images/W/WEBP_402378-T2/images/I/41m1oMmTMCL._SX300_SY300_QL70_FMwebp_.jpg"/>
    <s v="https://www.amazon.in/AmazonBasics-High-Speed-Braided-6-Foot-1-Pack/dp/B07RX14W1Q/ref=sr_1_472?qid=1672909147&amp;s=electronics&amp;sr=1-472"/>
    <n v="401"/>
    <s v="YES"/>
    <s v="Amazon"/>
    <s v="Not Top Review"/>
    <s v="Not Trending"/>
    <m/>
    <m/>
    <m/>
    <m/>
  </r>
  <r>
    <s v="B09PLD9TCD"/>
    <s v="Kodak 126 cm (50 inches) Bezel-Less Design Series 4K Ultra HD Smart Android LED TV 50UHDX7XPROBL (Black)"/>
    <x v="3"/>
    <n v="26999"/>
    <n v="42999"/>
    <n v="62.789832321681907"/>
    <n v="4.2"/>
    <n v="1510"/>
    <s v="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H7535IQDY5KVV2I6ASNOZJC4KAA,AHP5TFGAPXAL6K7M7LXIZUC2QMAQ,AGE4EHGVL2UE25LAURR7KYET2ZEQ,AHDAZJHREN222RBVCN5TTXZFFUKQ,AFHMLCTD3ZAK65UCZUDGPLMVRE5Q,AEHBFH46VYKCD4FWZ3AQ5GFSSILQ,AF7NGHQSFHIKMD3KTJGPRZ2SC3GA,AHX44XKUX5DHSXDUZBLZCC5SDUOQ"/>
    <s v="Mahesh savale,Sameer Mandal,Sree ram vasanthada,Pulak ray,Abhishek Chauhan,Bsharat Ali,vipin gupta,Bunty s"/>
    <s v="R1UFECRZY2H7ZR,R2L3OQHBC45T2X,R2IX8LIBU6MKPB,R35OUWDVRQF8R5,RHRVKXM6JJBX7,R1O89JBSE4EPL4,R364RHY5PGIWWH,R1EL7KUX3CVDVU"/>
    <s v="Kodak tv,Kodak tv,Kodak tv,Very less features to control or configure picture, sound or other key features through remote.,Excellent,Kodak 32inh,Kodak tv,Good"/>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s v="https://m.media-amazon.com/images/I/41s2f-e1d3L._SY300_SX300_QL70_FMwebp_.jpg"/>
    <s v="https://www.amazon.in/Kodak-inches-Android-50UHDX7XPROBL-Bezel-Less/dp/B09PLD9TCD/ref=sr_1_473?qid=1672909147&amp;s=electronics&amp;sr=1-473"/>
    <n v="16000"/>
    <s v="YES"/>
    <s v="Kodak"/>
    <s v="Not Top Review"/>
    <s v="Not Trending"/>
    <m/>
    <m/>
    <m/>
    <m/>
  </r>
  <r>
    <s v="B0B8ZKWGKD"/>
    <s v="ZORBESÂ® Wall Adapter Holder for Alexa Echo Dot 4th Generation,A Space-Saving Solution with Cord Management for Your Smart Home Speakers -White (Holder Only)"/>
    <x v="6"/>
    <n v="893"/>
    <n v="1052"/>
    <n v="84.885931558935354"/>
    <n v="4.3"/>
    <n v="106"/>
    <s v="[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
    <s v="AFRFZ7MZMMLKCQJ726M5IWMCUUKA,AHAOEIGBCS2SYKYY2ICAPLIYOGPQ,AE5IZ2UOEQTGU5LA3MHBKWIGQ2GQ,AHJOQPAW3DZ6NX2UWUY2X7BXV3KQ,AFB6MZQQWWOGIDPMRFWMIS6KH2KA,AEQ3IH2E5DAMIRDUFHOTNIEWL23Q,AGQC6MGGRXLF2V7XAYSUI2D26GVQ,AHRPVGGGZJZFR2WRX3YOTB2FI7GQ"/>
    <s v="Pranjal,MAHAVIR,Aiyappa Nayaka,Bharat gupta,Satyendra Kumar Gupta,sumit,Priyankasingh,Sreekumar.P.S"/>
    <s v="R122PZXYO9V78,RUTL2J228W4N,R3CNU5WSZQK21Z,R11LLDBWK3KHUS,R2J3E39AIHUX3U,RZQQP8IHS7A65,R21GEGH10XV0ZL,R2Z5OEPE3ETYSP"/>
    <s v="Concept is great but not at all value for money,Good product,You go for it,Perfect,Value for money but little bit expensive,Product is very useful, but very costly.,Nice but a little bit weak,100% satisfied ðŸ’"/>
    <s v=",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
    <s v="https://m.media-amazon.com/images/W/WEBP_402378-T1/images/I/41J0RvJFffL._SX300_SY300_QL70_FMwebp_.jpg"/>
    <s v="https://www.amazon.in/Generation-Space-Saving-Solution-Management-Speakers/dp/B0B8ZKWGKD/ref=sr_1_474?qid=1672909147&amp;s=electronics&amp;sr=1-474"/>
    <n v="159"/>
    <s v="YES"/>
    <s v="ZORBESÂ®"/>
    <s v="Not Top Review"/>
    <s v="Not Trending"/>
    <m/>
    <m/>
    <m/>
    <m/>
  </r>
  <r>
    <s v="B09NNJ9WYM"/>
    <s v="Sansui 80cm (32 inches) HD Ready Smart LED TV JSY32SKHD (BLACK) With Bezel-less Design"/>
    <x v="3"/>
    <n v="10990"/>
    <n v="19990"/>
    <n v="54.977488744372181"/>
    <n v="3.7"/>
    <n v="129"/>
    <s v="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
    <s v="AEGZAYS4PGUN7JSO2F4KZDPBJTPQ,AGBXHU37JYAN7SI2HJWOHRPONMUA,AHEDSBYCVNXRZQXM3RHURJ2OAVJQ,AHGFMDVEL533SHTU5ZLYSVFYBWTQ,AH7LSWBDB2U6ZL6UJUXR3SH6OVNA,AEGM6LOP4B2ZZYZJQVFSMBGEY63Q,AFT4YEF4C5XN725A4JNN3KOIBN7Q,AFWTJUGLV54OEGCP3BM3ADUOJBMA"/>
    <s v="Ajay Kumar,Chetan prakash,Nitin Wadhwa,BHARAT PARMAR,Mohammed H.,Adesh Kumar,R Sorout,SNRAO"/>
    <s v="RBVWNT5DJQ11U,RW13JZ6UTG39E,R3OO98PE8MBQ6M,R2PDGCC6RF4YLC,R1EWNSTI0FM8DP,R12R6OUAVMTUIJ,R34JSLSU3JZOPE,R1JOBS3O6CQO4P"/>
    <s v="Service, Quality, Software,Quality super, delivery persons were not good towards amazon,Good Quality as always by Sansui,OK,Good picture and product,Very bad quality of stand,This is average product.,Worth purchase"/>
    <s v="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
    <s v="https://m.media-amazon.com/images/W/WEBP_402378-T2/images/I/41eThX4gyWL._SY300_SX300_QL70_FMwebp_.jpg"/>
    <s v="https://www.amazon.in/Sansui-inches-JSY32SKHD-Bezel-less-Design/dp/B09NNJ9WYM/ref=sr_1_475?qid=1672909147&amp;s=electronics&amp;sr=1-475"/>
    <n v="9000"/>
    <s v="YES"/>
    <s v="Sansui"/>
    <s v="Not Top Review"/>
    <s v="Not Trending"/>
    <m/>
    <m/>
    <m/>
    <m/>
  </r>
  <r>
    <s v="B08H5L8V1L"/>
    <s v="Synqe USB Type C Fast Charging Cable 2M Charger Cord Data Cable Compatible with Samsung Galaxy M51,Galaxy M31S, S10e S10 S9 S20 Plus, Note10 9 8,M40 A50 A70, Redmi Note 9, Moto G7, Poco F1 (2M, Grey)"/>
    <x v="0"/>
    <n v="379"/>
    <n v="1099"/>
    <n v="34.485896269335761"/>
    <n v="4.3"/>
    <n v="3049"/>
    <s v="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
    <s v="AHLV4POL25DONGJ2Z2BDVAI72QEA,AFGH45ZSJMWCXSPLJSCXHMGAACSA,AGROCLIEK7CWB7EN6KEGYI3OV6AQ,AFKDOXOXP7HNZMXU7N6CLFCUSE3Q,AG5PQBEQ6IWIZNMYDDK4K7NQKWSQ,AE7FMASDWJPQ4VPAOQ4OEI46T72Q,AHJ7NZA7ITERDVQAZREZMU6X74KA,AEEWJRWNATTBY7SQIK5QZEUELLXA"/>
    <s v="Sparrsh Sharrma,Pradeep,Sandeep Sharma,N. S.,Amazon Customer,monika,Kritika G.,Atul kumar"/>
    <s v="R1QF0ET8A7E6WA,R1X9IA818SXS5X,R2L31T82MCWLFF,R2KRBAR470MHG9,RUQMRRT0FY4YJ,R1YUVBDM5U1VP,R3QNDW1DBNUYYV,R3U7MTLZA3L5CH"/>
    <s v="Good And Durable,Value for money product.,Right choice,Good product.,Charger is good,Cable is working as expected.,The best cable till now,Good ðŸ‘"/>
    <s v="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ðŸ˜Š customer. You can try.,The cable is very strong and the pins look durable.,good buy. slightly pricy though.,Value for money,It is compatible for redmi note 9 and supporting fast charging too.This is a must buy thing. One should not think twice. Worth of buying.,Good product"/>
    <s v="https://m.media-amazon.com/images/W/WEBP_402378-T2/images/I/51L+sZTCgzL._SY300_SX300_.jpg"/>
    <s v="https://www.amazon.in/Synqe-Charging-Charger-Samsung-Galaxy/dp/B08H5L8V1L/ref=sr_1_476?qid=1672909147&amp;s=electronics&amp;sr=1-476"/>
    <n v="720"/>
    <s v="NO"/>
    <s v="Synqe"/>
    <s v="Not Top Review"/>
    <s v="Not Trending"/>
    <m/>
    <m/>
    <m/>
    <m/>
  </r>
  <r>
    <s v="B0B8CXTTG3"/>
    <s v="MI 80 cm (32 inches) HD Ready Smart Android LED TV 5A Pro | L32M7-EAIN (Black)"/>
    <x v="3"/>
    <n v="16999"/>
    <n v="25999"/>
    <n v="65.383283972460475"/>
    <n v="4.2"/>
    <n v="32840"/>
    <s v="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â€“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ðŸ¤ ,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ðŸ‘"/>
    <s v="https://m.media-amazon.com/images/I/41bO-mGKk+L._SY300_SX300_.jpg"/>
    <s v="https://www.amazon.in/MI-inches-Ready-Android-L32M7-EAIN/dp/B0B8CXTTG3/ref=sr_1_477?qid=1672909147&amp;s=electronics&amp;sr=1-477"/>
    <n v="9000"/>
    <s v="YES"/>
    <s v="MI"/>
    <s v="Top Review"/>
    <s v="Trending"/>
    <m/>
    <m/>
    <m/>
    <m/>
  </r>
  <r>
    <s v="B09HCH3JZG"/>
    <s v="Bestor Â® 8K Hdmi 2.1 Cable 48Gbps 9.80Ft/Ultra High Speed Hdmi Braided Cord For Roku Tv/Ps5/Hdtv/Blu-Ray Projector, Laptop, Television, Personal Computer, Xbox, Ps4, Ps5, Ps4 Pro (1 M, Grey)"/>
    <x v="2"/>
    <n v="699"/>
    <n v="1899"/>
    <n v="36.808846761453395"/>
    <n v="4.4000000000000004"/>
    <n v="390"/>
    <s v="?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
    <s v="AG6CREU25N6P2H7RCHNIU6GGJ5BA,AGMMXIU64ISPDGM3NMKNJYCTUKPQ,AERWNTV3FQB42AN6DXOZ24NJGOBQ,AHN62JA33HWZG3PBDEJGF7VUVCAA,AGXYC7N7S7AW24G2FEFDFQ6YP7XQ,AH6JYGGLUQK2H3O53BGJFOUB3KIQ,AGGUXRTUUBYS4F3OJMC6ZARL2GCQ,AEMCWVMV6Y54NDS7ATPFHVTWVAXQ"/>
    <s v="Aakaash Ramchandani,ashok g.,Keyur suthar,Harshal Balasaheb Bhise,Anand Srivastava,Deepak S,customer,mahantesh"/>
    <s v="R2M315YGOB9RN3,R1NBOC4RGKIP9G,R3QJXYS4TXWZUF,R2JIHF1A7NTH40,R169VPW28GOZKX,R3DKX32F8OC3XE,R2CTTQK8YU774X,R240OADCOPMHWE"/>
    <s v="Great value for ultra hi speed HDMI!,thickness,material,Works well, just plug and play,Good,Good product,Perfect cable and I'm getting 120Hz 4k when connected to my freesync-certified TV 55Q80T,Good Cable,Little expensive"/>
    <s v="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ðŸ‘,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
    <s v="https://m.media-amazon.com/images/I/4175g2Idd9L._SY445_SX342_QL70_FMwebp_.jpg"/>
    <s v="https://www.amazon.in/BESTOR%C2%AE-48Gbps-9-80FT-Braided-Cord-4K/dp/B09HCH3JZG/ref=sr_1_478?qid=1672909147&amp;s=electronics&amp;sr=1-478"/>
    <n v="1200"/>
    <s v="NO"/>
    <s v="Bestor"/>
    <s v="Not Top Review"/>
    <s v="Not Trending"/>
    <m/>
    <m/>
    <m/>
    <m/>
  </r>
  <r>
    <s v="B097JVLW3L"/>
    <s v="Irusu Play VR Plus Virtual Reality Headset with Headphones for Gaming (Black)"/>
    <x v="18"/>
    <n v="2699"/>
    <n v="3500"/>
    <n v="77.114285714285714"/>
    <n v="3.5"/>
    <n v="621"/>
    <s v="âœ”ï¸40MM HD optical resin lens with Focal and IPD adjustments with FOV up to 110 makes this VR headset perform better|âœ”ï¸Best-in-class headphones With 3.5mm Jack and removable front panel for ventilation are provided in this 3d vr headset|âœ”ï¸Advanced touch button for triggering the actions in VR, multifunctional button,volume controllers and mic.|âœ”ï¸Mobile Compatibility : Mobiles should have gyroscope sensor .It is compatible with 4.7 inches to 6.69 inches mobile.|âœ”ï¸Note : Do not watch content from youtube, please download vr apps for better vr experience.Contact Irusu Support team for best VR content.Email us at support@irusu.co.in for any queries|âœ”ï¸Watch High Quality Videos (1080p and above) for best Virtual reality Experience."/>
    <s v="AF3KXMJ35ELNULRGLJMSPONWTBLQ,AF2GY2M5UI7P6K2JHL5C6NOTQ6MA,AHHPP7KV72ZCVMFDBEPBQE7KXFKA,AE36KAI4PDY27JY3SBFA62OR6TFQ,AFXXE66PDZJEYLRJFXBVKDQX5WAQ,AH374DUL3BPYKQGLTWIP5UXDB4CA,AEOF5PFDHSQRCVD4E4PHG7ZQDHXA,AGX2PGENWLBTPLJJRL6EC4QZ6UBA"/>
    <s v="Wasim Mulla,PrItHvI KrIsH,Chandra Shekar N S,Devi sree Prasad,mrudula,vijay k.,Sanjeeta,Anu"/>
    <s v="R2RS5DJTMPR9KH,R3K8N1Z38YX4QZ,R1D0W9ZGHTA55S,R1OPHG3293Q2SZ,R27TICJZP0IJZT,RU7Q1JVSNZAP7,R16Y48G8PM36BL,RB5E6IQ420JLF"/>
    <s v="Really great device, love using it.,Superb,Good,Good product,Good product nice to have it...,Good VR set at this price range,Amazing product â˜ºï¸,Don't buy"/>
    <s v="The product is over all good, jus the headphone adjustment gets stuck, hence not that great sound bt it's good thou.,Very nice product ðŸ‘,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
    <s v="https://m.media-amazon.com/images/W/WEBP_402378-T1/images/I/31z9cuviPzL._SX300_SY300_QL70_FMwebp_.jpg"/>
    <s v="https://www.amazon.in/Virtual-Reality-Headset-Headphones-Gaming/dp/B097JVLW3L/ref=sr_1_479?qid=1672909147&amp;s=electronics&amp;sr=1-479"/>
    <n v="801"/>
    <s v="YES"/>
    <s v="Irusu"/>
    <s v="Not Top Review"/>
    <s v="Not Trending"/>
    <m/>
    <m/>
    <m/>
    <m/>
  </r>
  <r>
    <s v="B09SB6SJB4"/>
    <s v="Amazon Brand - Solimo Fast Charging Braided Type C Data Cable Seam, Suitable For All Supported Mobile Phones (1 Meter, Black)"/>
    <x v="0"/>
    <n v="129"/>
    <n v="599"/>
    <n v="21.535893155258766"/>
    <n v="4.0999999999999996"/>
    <n v="265"/>
    <s v="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
    <s v="AFSOR5M3BW2YXCRDCQKOL2V65TGA,AFCE74YZAML4IHESYR224MZD4D7Q,AEN4WTJM4LZPL4GF7CQJLZDRUJBA,AFDZ5JKR7YVO5FBAT6XGIZH3P3OA,AGQ6XAIJVAAWQFJO6OA3UYVHJF2Q,AF3CZBMZFMU3N4DAM27ZJR3QVTSQ,AG36CQHXVY6RQJO3OYSVWO6MT4EA,AELYCP5LN46WKAK7WQMEJRNRXJYA"/>
    <s v="jegadheesan,Ajay Kumar Balusu,Jyothis,Harkaran Singh,Rohit Verma,rohit bibwe,9436168244,Amazon Customer"/>
    <s v="R2P1ZOKUIQWNZH,R3FBKF9RCYD42V,R2JPDSDJBPCPVG,RWAZG6R4PYQD8,R1VWPJ2GCK1V4P,R3SM2QDMLBGDIK,RUNP3LOY40PFP,RGLXWU5W86L32"/>
    <s v="Best,Good,Fast Charging works better than original cable!!,Durable cable,Low performance compare to original data cable,Great!,Good product,Fast charging and length is 3 meters above"/>
    <s v="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
    <s v="https://m.media-amazon.com/images/W/WEBP_402378-T2/images/I/311Rq7jXvgL._SY445_SX342_QL70_FMwebp_.jpg"/>
    <s v="https://www.amazon.in/Amazon-Brand-Charging-Suitable-Supported/dp/B09SB6SJB4/ref=sr_1_480?qid=1672909147&amp;s=electronics&amp;sr=1-480"/>
    <n v="470"/>
    <s v="NO"/>
    <s v="Amazon"/>
    <s v="Not Top Review"/>
    <s v="Not Trending"/>
    <m/>
    <m/>
    <m/>
    <m/>
  </r>
  <r>
    <s v="B08NW8GHCJ"/>
    <s v="Synqe USB C to USB C 60W Nylon Braided Fast Charging Type C to Type C Cable Compatible with Samsung Galaxy Note 20/Ultra, S20 S22 S21 S20 FE A73 A53 A33 (2M, Black)"/>
    <x v="0"/>
    <n v="389"/>
    <n v="999"/>
    <n v="38.938938938938939"/>
    <n v="4.3"/>
    <n v="838"/>
    <s v="ã€NOTE before purchaseã€‘:This is a USB-C to USB-C cable, which means it has the same USB C plug on both ends, please be aware that this is not a USB-C to USB-A cable. Besides, you may need a USB C wall charger to charge your device.|ã€NYLON BRAIDED, EXTREME DURABILITYã€‘: with a tested 20000+ bend lifespan, Synqe USB C charging cable with heavy duty braided and strong metal connections is far more durable|ã€3A Rapid Chargingã€‘ ï¼š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ã€60W High Speed Chargingã€‘: Output power up to 20V 3A, which is ensured by high-speed safe charging, and the USB 2.0 supports data transfer speed can reach 40~60MB/S (480Mbps). NOTE: This product DO NOT support video output and monitor connection.|ã€12-months warrantyã€‘: 12 months warranty and friendly customer services, ensures the long-time enjoyment of your purchase. If you meet any question or problem, please don't hesitate to connect with us."/>
    <s v="AFZT774FU3LOJGEW7JSAXOD24OBQ,AGSEMC5UI32EZO6GAW4KKT5OVMOQ,AH53RLKODGV2UFIZLUG6BMHDDZNA,AFJJ4SJN2GXTYC7637ZAKSONPJWQ,AFFCEWUI7XY45CEM76XENJ2RUO2A,AHFTNP5NESJTIHQKP47SJV73TNUA,AH352HMRF7DESCSOUBMHUVJQZM7A,AEVN7RMFICHOZR6CD2KNIV7LW4IQ"/>
    <s v="Uzair Drabu,Ravindra Sistu,Pranav Dhumal,Amresh singh,Palash Gandhi,Verified Customer,Anudeepika Ankam,karan"/>
    <s v="RYIE3APCBZO0M,RVVUYDXJQ5FWH,R2OD8G07SP3ATQ,RV4T2P1TSYP7C,RTUH4QIEPCZI2,R176EGN5WFKYMF,R2NF8CY7JSGPIJ,R1ZHN7T42QYEMK"/>
    <s v="Used for 10 months,Quality is good,Good Aftersale Service,Super fast charging suppurt,Superb Quality and value for money,Good small cable,Nice,Highly recommended"/>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s v="https://m.media-amazon.com/images/W/WEBP_402378-T1/images/I/41TBdmDqSjL._SY445_SX342_QL70_FMwebp_.jpg"/>
    <s v="https://www.amazon.in/Charging-Braided-Compatible-Samsung-Galaxy/dp/B08NW8GHCJ/ref=sr_1_481?qid=1672909149&amp;s=electronics&amp;sr=1-481"/>
    <n v="610"/>
    <s v="NO"/>
    <s v="Synqe"/>
    <s v="Not Top Review"/>
    <s v="Not Trending"/>
    <m/>
    <m/>
    <m/>
    <m/>
  </r>
  <r>
    <s v="B09YHLPQYT"/>
    <s v="Shopoflux Silicone Remote Cover for Mi Smart TV and Mi TV Stick/MI Box S / 3S / MI 4X / 4A Smart LED TV (Black)"/>
    <x v="4"/>
    <n v="246"/>
    <n v="600"/>
    <n v="41"/>
    <n v="4.2"/>
    <n v="143"/>
    <s v="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
    <s v="AHNCUNHIZXTMX6V4WVDHJVC6YOHQ,AFQC7LKYCPLAO2WCV74G6AQCPYGA,AELBTZWCD3IGAZLTBXFMB74SLJBQ,AGYOEKFFNLWV5GJKLZ2OLGTI5P4A,AGEUWYJQ2D7U7S2NLLXE6UEOZRKQ,AFDIGTDJTTB72VVFZGILZDH4IROQ,AFTD5POM5OT7DLU3RP5SHEUSLFZA,AGOIORQP7QHLAXDRGTUPAA5TCJEQ"/>
    <s v="Hemal Jani,NITIN BHATTI,madhu,Arnab Kar,Daniel Charles,Ajit parida,Annaveni Jyothi,Mohit Gouda"/>
    <s v="R3JYRL1ACWZKKY,R32Q6QP914FG3A,R3IEH4PJW488UX,R37IXVPK58NJQ4,R2Y54968M42AHJ,R2SN886QABQ5AF,R2FF1108INS5GV,R390GAYBGW7786"/>
    <s v="Cover is perfect size wise and it's exactly same as shown in picture.u can go for it.,Superb quality ðŸ‘Œ,Price very high,Value for money,Perfect Snug Fit,Must buy,Nice,It's a good and solid fit"/>
    <s v="Cover is perfect size wise and it's exactly same as shown in picture.u can go for it.,Best product and best fitting for remoteValue for moneySoft materials niceI recommend this productðŸ‘Œâ­ï¸â­ï¸â­ï¸â­ï¸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â˜ºï¸"/>
    <s v="https://m.media-amazon.com/images/W/WEBP_402378-T1/images/I/213GZPC7uwL._SX300_SY300_QL70_FMwebp_.jpg"/>
    <s v="https://www.amazon.in/Shopoflux-Silicone-Remote-Cover-Xiaomi/dp/B09YHLPQYT/ref=sr_1_482?qid=1672909149&amp;s=electronics&amp;sr=1-482"/>
    <n v="354"/>
    <s v="NO"/>
    <s v="Shopoflux"/>
    <s v="Not Top Review"/>
    <s v="Not Trending"/>
    <m/>
    <m/>
    <m/>
    <m/>
  </r>
  <r>
    <s v="B08G1RW2Q3"/>
    <s v="EYNK Extra Long Micro USB Fast Charging USB Cable | Micro USB Data Cable | Quick Fast Charging Cable | Charger Sync Cable | High Speed Transfer Android Smartphones V8 Cable (2.4 Amp, 3m,) (White)"/>
    <x v="0"/>
    <n v="299"/>
    <n v="799"/>
    <n v="37.421777221526909"/>
    <n v="4"/>
    <n v="151"/>
    <s v="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
    <s v="AFQXCIIKXSM2VN3IHACSKPZ3PEGQ,AF4ZVWWNBPL33ZOSUV4OCQBKAMMQ,AGLMV6TJSJRZ4MUKZMZ5OAXIII3A,AHJXAF4EZJDUTIRPQ5FW7ROHBBLA,AFPFJW4OK5K6DWROJOKAWSCEKLOA,AFVAWQEMKVO64IW4CBMKCU7NVWAQ,AH6L6S34BGTASSORZMSZ5DCTLU5Q,AGM6EGKUOFBXPCJTFFF2NIGJO3UQ"/>
    <s v="Baiju.MS,Preetirawat,Ajit,Ramakant Bairagi,Amazon Customer,Wilson Joseph Nadar,Amazon Customer,channappa Balehosur"/>
    <s v="RHUH1KUO9N3LB,R2OCEV9PHCLFUS,R50IDO4SB3AFN,R2QJNGU56FGL5G,R355RN0CHT6Z4Z,R1CFZQYTT6QE90,RIN87V1ZT8M2F,R14EGSF85GZV2Q"/>
    <s v="Extended length for securiry camera,Dont judge a book by it's cover,Good sturdy product with neat finish.,cable quality is good and near 10 ft in length,Good enough to length,Good Product,PERFECT!,Super"/>
    <s v="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ðŸ˜±  2ml-short-in my90ml;for the rest of us, just order!,Very good"/>
    <s v="https://m.media-amazon.com/images/W/WEBP_402378-T2/images/I/31WPRa-K7GL._SY445_SX342_QL70_FMwebp_.jpg"/>
    <s v="https://www.amazon.in/EYNK-Charging-Charger-Transfer-Smartphones/dp/B08G1RW2Q3/ref=sr_1_483?qid=1672909149&amp;s=electronics&amp;sr=1-483"/>
    <n v="500"/>
    <s v="NO"/>
    <s v="EYNK"/>
    <s v="Not Top Review"/>
    <s v="Not Trending"/>
    <m/>
    <m/>
    <m/>
    <m/>
  </r>
  <r>
    <s v="B08YXJJW8H"/>
    <s v="LUNAGARIYAÂ®, Protective Case Compatible with JIO Settop Box Remote Control,PU Leather Cover Holder (Before Placing Order,Please Compare The Dimensions of The Product with Your Remote)"/>
    <x v="4"/>
    <n v="247"/>
    <n v="399"/>
    <n v="61.904761904761905"/>
    <n v="3.9"/>
    <n v="200"/>
    <s v="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
    <s v="AHM35ZOWV3MFJWNPDZOGEEHDWCJQ,AFWZ5Q3PHBYL3G3HO24T2Y52ZJWA,AECSY43DVEY6JFCK3RGGCNDWTPDA,AFZE7KG2W5XOGLTWA2J4CSAHNXWA,AHTBRKH2BLRY45MBURKSTKR4UF5A,AEEZYJZPB2KSAO2LICWVJHFBDZYQ,AH7AEVKNO7LX5VXZTSD4ARUUYMEA,AEHOSAW5XG4OCCNCREYA25HGLFGQ"/>
    <s v="BRG Goud,Vignesh,Venkureddy remala,Sacchidanand Pant,Sivani,JOHNSON KACHHAP,Misha,Sandy"/>
    <s v="R2KMA1FW2QZLZX,RCE8NJ5IXR7Y0,R34OI72B1EV5GJ,R1OXPIKY99VS78,R1DOIQMYQSIX2Z,R55NBBAP45T6G,R32QZKQVJYCE4S,R26OBSY88ZCS89"/>
    <s v="Fits the remote correctly,Fits well but bit costly,Protected remote properly,Good Quality but Slightly Pricey!!,The case is good and it is apt for the Jio TV remote. I recommend this product.,Perfect fit,Fits Jio Remote,Superb"/>
    <s v="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â‚¹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
    <s v="https://m.media-amazon.com/images/W/WEBP_402378-T1/images/I/41sA8PA31pL._SY300_SX300_QL70_FMwebp_.jpg"/>
    <s v="https://www.amazon.in/LUNAGARIYA%C2%AE-Protective-Compatible-Control-Dimensions/dp/B08YXJJW8H/ref=sr_1_484?qid=1672909149&amp;s=electronics&amp;sr=1-484"/>
    <n v="152"/>
    <s v="YES"/>
    <s v="LUNAGARIYAÂ®,"/>
    <s v="Not Top Review"/>
    <s v="Not Trending"/>
    <m/>
    <m/>
    <m/>
    <m/>
  </r>
  <r>
    <s v="B09P8M18QM"/>
    <s v="7SEVENÂ® Compatible with Fire Tv Stick Remote with Voice Command Feature Suitable for Second Generation Amazon Fire Tv Stick Remote Only - Pairing Must"/>
    <x v="4"/>
    <n v="1369"/>
    <n v="2999"/>
    <n v="45.648549516505504"/>
    <n v="3.3"/>
    <n v="227"/>
    <s v="[ Amazon Fire Tv Stick Remote ] New Replacement Voice Remote Control (2nd GEN) with Power and Volume Control fit for Fire TV Device, compatible with Fire TV Cube (2nd Gen), Fire TV Stick (2nd Gen), Fire TV Stick 4K, Fire TV Cube (1st Gen), Amazon Fire TV Cube (EX69VW) ï¼Œ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
    <s v="AG3J37R72LBQQ44KNHS3X3ZYQK5A,AF4DZ5N3WE57SPWX5PHKFIFPZYAQ,AESMTZYLC25VNVZDJALPOZC3RNAQ,AE56BTAM4RTX2OYG7NBKUYADHE3Q,AHHQN2SYFUS6YB7LD7UTB5FRTYGQ,AHPSG666QPH6YL6GI2LRLFEQSI4Q,AGBGJCAVRX6E476FNYSSOIYPGHPA,AFM5OTAMVBNMRREYZ2PYBYDGIOPQ"/>
    <s v="Manikantan V,Murali Subramanian,Amazon Customer,MANJUNATHAN A,PRABUDDHA BHATTACHARYA,highly critical,Amazon Customer,Fabs"/>
    <s v="R2D1HX7B0ZNR2Y,RC6F71GCW3ITC,R2R5PXQ6I47FLE,R377ECW39RO5EJ,R2HOVN3GT9RJUX,R123XHZAU0Z0E5,R2WKLOLAJF59CQ,R17GETTD9A405E"/>
    <s v="Good, But Disappointed,Perfect replacement,Have to press buttons harder,Very expensive,Not working properly after one month,Product quality,Not satisfactory,Good"/>
    <s v="Volume Buttons, Mute &amp; Power off options not working after 3-4 days, rest is ðŸ†—,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
    <s v="https://m.media-amazon.com/images/W/WEBP_402378-T2/images/I/31w1SSKA-tL._SX300_SY300_QL70_FMwebp_.jpg"/>
    <s v="https://www.amazon.in/7SEVENTM-Bluetooth-Command-Compatible-Control/dp/B09P8M18QM/ref=sr_1_485?qid=1672909149&amp;s=electronics&amp;sr=1-485"/>
    <n v="1630"/>
    <s v="NO"/>
    <s v="7SEVENÂ®"/>
    <s v="Not Top Review"/>
    <s v="Not Trending"/>
    <m/>
    <m/>
    <m/>
    <m/>
  </r>
  <r>
    <s v="B08BG4M4N7"/>
    <s v="PRUSHTI COVER AND BAGS, Protective Case for Airtel Xstream settop Box Remote Remote Control Pouch Cover Holder PU Leather Cover Holder(only Cover for Selling Purpose)"/>
    <x v="4"/>
    <n v="199"/>
    <n v="499"/>
    <n v="39.879759519038075"/>
    <n v="3.8"/>
    <n v="538"/>
    <s v="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
    <s v="AEFVBBYV2B2FDYETNBPLPC5ZBS4A,AFCPUUTQS6WV74RYCXZXCPBZV4YA,AED7TRAUSBC6ZNGG5Y6OIPXINVEA,AGNTLUBEFGL4AL5SN3XMQ3RRDTNA,AFQA55ZPGBR7T7CLIKCCRHEDDDIA,AET5HI2MQ7ULIQI6M246745L3F2Q,AH4U4N56KSPWJ6TCMMGR7X6QLL6Q,AG46WHSZVVRGRYQ5PW3PSOIZQMRA"/>
    <s v="MATHEW JOSE,Ks,KARTHIK,Kr Vijay Vir Singh,Ajay kumar maurya,Gaurav Thakur,SBV,Kapil"/>
    <s v="RSAWD2O7MGQHQ,R2J3NNEKB8K98B,R2JDMID7WPBPGA,RPZQ7HTHUEAQM,RAWY8DHIK1ZUO,RKLEZ22TP2OC,R7CBANEBW241L,RRLSH7AHH6XLU"/>
    <s v="Nice,Good,Good protective cover fo Airtel Xtreme settop box remote,Very nice cover.,Expensive,Very uncomfortable to use,Value for money....height of the cover can be made small.,Good product"/>
    <s v="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
    <s v="https://m.media-amazon.com/images/W/WEBP_402378-T2/images/I/41Bi9ZwBQ7L._SX300_SY300_QL70_FMwebp_.jpg"/>
    <s v="https://www.amazon.in/PRUSHTI-COVER-BAGS-Protective-Xstream/dp/B08BG4M4N7/ref=sr_1_486?qid=1672909149&amp;s=electronics&amp;sr=1-486"/>
    <n v="300"/>
    <s v="NO"/>
    <s v="PRUSHTI"/>
    <s v="Not Top Review"/>
    <s v="Not Trending"/>
    <m/>
    <m/>
    <m/>
    <m/>
  </r>
  <r>
    <s v="B07VJ9ZTXS"/>
    <s v="Aine HDMI Male to VGA Female Video Converter Adapter Cable (Black)"/>
    <x v="2"/>
    <n v="299"/>
    <n v="599"/>
    <n v="49.916527545909851"/>
    <n v="4"/>
    <n v="171"/>
    <s v="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
    <s v="AHUXDK77R5GLFKEDEMYFDNCN2OQQ,AHWMZLQOYRFQBNX5WSQO5G5ULAVA,AG222PEM6CMMGSEWBM2Y4XT3HDOA,AHGWEVW77V3AN6L52PJ7NYI5LTFQ,AFUUKNORZP5UBT6H2Y7FYLPNQRWA,AEX73DBTINDK4QCFTA6LM3TQCWXA,AGHQDGVBDMDTD5LOMLY3AHSYQGIA,AFYTDFPJTAAXZIU6LKLWRFJR2HTA"/>
    <s v="Naveen..navee,Tenzing Nawang,Anu,Harie,dena,Anant Rao Kandikuppa,Ajinkya Hingne,Santosh Kumar Gupta"/>
    <s v="RGV3TPWIES7KM,R3P69DNOICR8GR,RMVYCEXD67P7Y,R1IZL1YZY4XUKJ,R1PZBQBPYS1J63,R3FTVZYWY8ESQF,R3VL4SYCU5AQ1X,R1SHRXW0RRW5A8"/>
    <s v="Nice product ðŸ‘ðŸ‘,Cheap plus durable. Worth the money.,Good purchase,Aine HDMI Male to VGA Female Video Converter Adapter Cable (Black),It's easy to connect,Sturdy, affordable, no lag converyer cable,Works well but the output quality is not as good as direct VGA connection.,Works well. Does its work as required."/>
    <s v="It's good working product,There is nothing to dislike about this product, only the aux cable is a bit of low quality but as for the price itâ€™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ðŸ˜Š.,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
    <s v="https://m.media-amazon.com/images/I/41dwFttHxpL._SX300_SY300_QL70_FMwebp_.jpg"/>
    <s v="https://www.amazon.in/Female-Converter-Adapter-Projectors-Devices/dp/B07VJ9ZTXS/ref=sr_1_487?qid=1672909149&amp;s=electronics&amp;sr=1-487"/>
    <n v="300"/>
    <s v="NO"/>
    <s v="Aine"/>
    <s v="Not Top Review"/>
    <s v="Not Trending"/>
    <m/>
    <m/>
    <m/>
    <m/>
  </r>
  <r>
    <s v="B084872DQY"/>
    <s v="Mi 80 cm (32 inches) HD Ready Android Smart LED TV 4A PRO | L32M5-AL (Black)"/>
    <x v="3"/>
    <n v="14999"/>
    <n v="14999"/>
    <n v="100"/>
    <n v="4.3"/>
    <n v="27508"/>
    <s v="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ï¼š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
    <s v="AG2CJB47VQE4AVBUYWE7TYPVMYHQ,AF22S3IGZ42YVFNOUDYNCLY4PPQA,AGXGNV2SG2KY4LW4NEOUHYHRYMBA,AEKFLRYWL3QNVPL7XAUSHYTELVEA,AFKK5EPGR2CMH2TV2EUSQM4END4A,AG6KUA5QTEDKKUOCTE2UCBTYFTQA,AET4Z7TNR2S4KEE6OHUGLTJQMNFA,AFULLSOLYZR7NWX4TA6GFPF2UQAQ"/>
    <s v="MUNIYANDI. D,Rathod Ganesh.,Pankaj,Arulkumar M,S Anil Babu,srinivassan,Recardo,Suresh waghmare"/>
    <s v="R1OHBRJRE6GHDZ,R24I7EFZQG9TE6,R3G0UPCD2KN4F7,R2EH8HEJYFWVY1,R14DHLF5YST1V5,R2ATOKYHEUA0RC,R1LCM6KSBLNTZE,R2MICL6U2IDISJ"/>
    <s v="Nice tv,Good product,Average,No operation button in television which is big irritate when the remote not working,Facing Sound/Audio Problem after 12 days of installation only - Please don't buy it,The after service is very good!,Good,........"/>
    <s v="Good quality,Good product,Average,No operation button in television which is big irritate when the remote not working,In simple words, Please donâ€™t buy this MI TV and especially from Amazon/this seller (Sold by Cloudtail India and Fulfilled by Amazon).If you have patience and able to understand normal English(I donâ€™t have writing skills to share exactly my feelings/pain) then please go through my following experience/feedback to know why I said Donâ€™t buy it.Donâ€™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â€™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â€™s not delivered safely.This TV came for home delivery in Troalley Auto without proper placement/safety, asked delivery person why alone kept it while coming due to up and downs of road it may fly right. He didnâ€™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â€¦â€¦,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
    <s v="https://m.media-amazon.com/images/W/WEBP_402378-T1/images/I/51xmNdrIlcS._SY300_SX300_QL70_FMwebp_.jpg"/>
    <s v="https://www.amazon.in/Mi-inches-Ready-Android-Black/dp/B084872DQY/ref=sr_1_488?qid=1672909149&amp;s=electronics&amp;sr=1-488"/>
    <n v="0"/>
    <s v="YES"/>
    <s v="Mi"/>
    <s v="Top Review"/>
    <s v="Trending"/>
    <m/>
    <m/>
    <m/>
    <m/>
  </r>
  <r>
    <s v="B00GGGOYEU"/>
    <s v="Storite USB 2.0 A to Mini 5 pin B Cable for External HDDS/Camera/Card Readers (150cm - 1.5M)"/>
    <x v="0"/>
    <n v="299"/>
    <n v="699"/>
    <n v="42.775393419170243"/>
    <n v="3.9"/>
    <n v="1454"/>
    <s v="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
    <s v="AEXKMEVDTMU6TP5NMM6O242XCWHA,AHH7XVKA2LEWAG2VZMB624JSNDVA,AFMZTR56AXEJGRYTH4LOKDHD27BA,AF74UYGWHEFR2GCAY6QHBNBXZLJQ,AGMIGAXQAVXGZR4S2UHUNBUGQ76A,AHDVBO5VEZENUC2QNSSZSNYW4ZXQ,AHYDE266M6GFYYUA65OOK6NJSTPQ,AGLDRTUTXKGPR2GM3QZ53LGRKPIA"/>
    <s v="Partha S.,Arvind,Blueraytech,Syed Umar farooq,pritam,Hriday Gohel,Gulab Yadav,Nitin Jena"/>
    <s v="R2RT36U5W9GRK6,R35V054572FNTJ,R1INLMM4RCIDYQ,R32UWFLL51XWFR,R2E6JL1IPA492E,R37EXJUBHQPY55,RU09H6AAVSB29,R21KXH46RVA6RM"/>
    <s v="Good product, but not excellent I should say.,Very poor quality,OK,Good,Very good product. Satisfied with the performance.,will get job done,Good,Value for money âœŒï¸"/>
    <s v="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
    <s v="https://m.media-amazon.com/images/W/WEBP_402378-T1/images/I/41Wb7LHAeLL._SY300_SX300_QL70_FMwebp_.jpg"/>
    <s v="https://www.amazon.in/Storite-USB-2-0-Mini-External/dp/B00GGGOYEU/ref=sr_1_489?qid=1672909149&amp;s=electronics&amp;sr=1-489"/>
    <n v="400"/>
    <s v="NO"/>
    <s v="Storite"/>
    <s v="Not Top Review"/>
    <s v="Not Trending"/>
    <m/>
    <m/>
    <m/>
    <m/>
  </r>
  <r>
    <s v="B08FD2VSD9"/>
    <s v="TCL 108 cm (43 inches) 4K Ultra HD Certified Android Smart LED TV 43P615 (Black)"/>
    <x v="3"/>
    <n v="24990"/>
    <n v="51990"/>
    <n v="48.066935949221005"/>
    <n v="4.2"/>
    <n v="2951"/>
    <s v="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J42BXEHWTZHDEWDT6WH6PRY62A,AG2VO7W4S2AZ47V6O75TD7YVUE3A,AGT2DMEHAZSUBARHBTHUFBCJYBPA,AETJUR555HOF4TNUIRWFWKUDO72A,AFZ4C7KMK5UYX5GM55VQD4JRCWUA,AFEGEMHIRS3I5YMTIK7J6PLAAUXA,AFX2XYBWOEXU7XMUUHDSBSBS7UUQ,AH4ICLSEN7RPFV3ZNYHOPGP3CRHQ"/>
    <s v="ESAMPALLI ANUDEEP,Pooja Purohit,GAURAV SINGH,Rajiv Abhyankar,THIRU,Akshay rajendra kothawade,KB raju,Venudevishetti"/>
    <s v="R369A5WFHNY685,RU7ADO0K3THNI,R2C24XAHB09570,RF6FTZ2BMK3U7,R1BKYQ1GKAGGUM,R2JI0LCLSDDWMB,R2GFGRPUJPI039,R1QBBG7QM57OF7"/>
    <s v="Best one,Nice product,Nice Purchase,A nice TV,Good quality...i have a trust on TCL,Best survice,Good,value for money"/>
    <s v="Best but slow response from tv,Product is good,https://m.media-amazon.com/images/I/71Knz9n24GL._SY88.jpg,Value for money,Super quality....go with TCL,,Best price,à°šà°¾à°²à°¾ à°¬à°¾à°—à±à°‚à°¦à°¿ à°•à°¾à°¨à±€ à°¯à±à°¾à°¸à± à°¬à°¿ à°ªà±‹à°°à±à°Ÿà±à°¸à± à°²à±‹à°ªà°² à°•à°¾à°•à±à°‚à°¡à°¾ à°¬à°¯à°Ÿà°¿à°•à°¿ à°‡à°¸à±à°¤à±‡ à°¬à°¾à°—à±à°‚à°Ÿà±à°‚à°¦à°¿ à°®à°°à°¿à°¯à± à°—à±à°¾à°—à±à°²à± à°•à±à°°à±‹à°®à± à°‡à°¨à± à°¬à±à°²à±à°Ÿà± à°—à°¾ à°‡à°¸à±à°¤à±‡ à°¬à°¾à°—à±à°‚à°Ÿà±à°‚à°¦à°¿"/>
    <s v="https://m.media-amazon.com/images/I/51UuhCYmBnL._SY300_SX300_QL70_FMwebp_.jpg"/>
    <s v="https://www.amazon.in/TCL-inches-Certified-Android-43P615/dp/B08FD2VSD9/ref=sr_1_490?qid=1672909149&amp;s=electronics&amp;sr=1-490"/>
    <n v="27000"/>
    <s v="NO"/>
    <s v="TCL"/>
    <s v="Not Top Review"/>
    <s v="Not Trending"/>
    <m/>
    <m/>
    <m/>
    <m/>
  </r>
  <r>
    <s v="B095JPKPH3"/>
    <s v="OnePlus 163.8 cm (65 inches) U Series 4K LED Smart Android TV 65U1S (Black)"/>
    <x v="3"/>
    <n v="61999"/>
    <n v="69999"/>
    <n v="88.571265303790057"/>
    <n v="4.0999999999999996"/>
    <n v="6753"/>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ï½œ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AG3QTVXT2ODRVKOQJJRDV5KA2F2A,AGEYM57JOHPNX77ZYVSXPTX4FVNA,AHH557DUFIPFPRKDZ3K76U2DJ35Q,AE5WEK33Q53BHDQAPWRPVEN5OPZA,AGFDV2VE2PFK2W7FQZXLEPHK2BAA,AFOOUANHTKWSTZRG3HSE3TR7L5CQ,AEV7X32J6CUVHXXRZJ7EI7XSXYVA,AG7MREPON3XAAGY4WT4YGA7DZWCA"/>
    <s v="Rashmi,Raghvendra,Hari Prasad P,Vishnu singh,Tarun Kumar Sharma,Dharmendra,K j suresh,Mahore.lakhan"/>
    <s v="R2PF9QV9JEQO9K,R2NEN86P63G4ES,R302B7X6H0GIC0,R3H9O8F9LUY5N9,R1RGSA8QU78640,R2B3DRF8V2A9QI,R1KF9HPUVJTM0I,R3OCQ19TZWHSN5"/>
    <s v="Almost Perfect!,Review After using 1month,Nice tv,Panel and video quality,Good Product,Worth for money,Nice,Good"/>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s v="https://m.media-amazon.com/images/I/41sSPp4pkYL._SY300_SX300_QL70_FMwebp_.jpg"/>
    <s v="https://www.amazon.in/OnePlus-163-8-inches-Android-65U1S/dp/B095JPKPH3/ref=sr_1_492?qid=1672909149&amp;s=electronics&amp;sr=1-492"/>
    <n v="8000"/>
    <s v="YES"/>
    <s v="OnePlus"/>
    <s v="Not Top Review"/>
    <s v="Not Trending"/>
    <m/>
    <m/>
    <m/>
    <m/>
  </r>
  <r>
    <s v="B087JWLZ2K"/>
    <s v="AmazonBasics 108 cm (43 inches) 4K Ultra HD Smart LED Fire TV AB43U20PS (Black)"/>
    <x v="3"/>
    <n v="24499"/>
    <n v="50000"/>
    <n v="48.998000000000005"/>
    <n v="3.9"/>
    <n v="3518"/>
    <s v="Resolution: 4K Ultra HD (3840 x 2160) | Refresh Rate: 60 hertz | 178Â°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â€˜Get Product Supportâ€™ and schedule a service. For any other information, please contact Amazon customer support"/>
    <s v="AEY5PQYPSQDGMJCPRPSLJKFM6ELA,AHNQOEGE6ZB5DB2BZKMI3GXO2YEA"/>
    <s v="Shankar Raman,Johnnie Sinclair"/>
    <s v="R24M24UKIB5KN3,R9MTYU83EHJ96"/>
    <s v="(after nearly one year use) Value for money TV, except for the sound,Spectacular Specification, Build Quality, and Performance"/>
    <s v=",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
    <s v="https://m.media-amazon.com/images/W/WEBP_402378-T1/images/I/51z60rNcKSL._SY300_SX300_QL70_FMwebp_.jpg"/>
    <s v="https://www.amazon.in/AmazonBasics-108cm-inch-Ultra-Smart/dp/B087JWLZ2K/ref=sr_1_493?qid=1672909149&amp;s=electronics&amp;sr=1-493"/>
    <n v="25501"/>
    <s v="NO"/>
    <s v="AmazonBasics"/>
    <s v="Not Top Review"/>
    <s v="Not Trending"/>
    <m/>
    <m/>
    <m/>
    <m/>
  </r>
  <r>
    <s v="B09DSXK8JX"/>
    <s v="Kodak 80 cm (32 inches) HD Ready Certified Android Smart LED TV 32HDX7XPROBL (Black)"/>
    <x v="3"/>
    <n v="10499"/>
    <n v="19499"/>
    <n v="53.843786860864661"/>
    <n v="4.2"/>
    <n v="1510"/>
    <s v="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AH7535IQDY5KVV2I6ASNOZJC4KAA,AHP5TFGAPXAL6K7M7LXIZUC2QMAQ,AGE4EHGVL2UE25LAURR7KYET2ZEQ,AHDAZJHREN222RBVCN5TTXZFFUKQ,AFHMLCTD3ZAK65UCZUDGPLMVRE5Q,AEHBFH46VYKCD4FWZ3AQ5GFSSILQ,AF7NGHQSFHIKMD3KTJGPRZ2SC3GA,AHX44XKUX5DHSXDUZBLZCC5SDUOQ"/>
    <s v="Mahesh savale,Sameer Mandal,Sree ram vasanthada,Pulak ray,Abhishek Chauhan,Bsharat Ali,vipin gupta,Bunty s"/>
    <s v="R1UFECRZY2H7ZR,R2L3OQHBC45T2X,R2IX8LIBU6MKPB,R35OUWDVRQF8R5,RHRVKXM6JJBX7,R1O89JBSE4EPL4,R364RHY5PGIWWH,R1EL7KUX3CVDVU"/>
    <s v="Kodak tv,Kodak tv,Kodak tv,Very less features to control or configure picture, sound or other key features through remote.,Excellent,Kodak 32inh,Kodak tv,Good"/>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s v="https://m.media-amazon.com/images/W/WEBP_402378-T2/images/I/41xL87ElgjL._SY300_SX300_QL70_FMwebp_.jpg"/>
    <s v="https://www.amazon.in/Kodak-inches-Certified-Android-32HDX7XPROBL/dp/B09DSXK8JX/ref=sr_1_494?qid=1672909149&amp;s=electronics&amp;sr=1-494"/>
    <n v="9000"/>
    <s v="YES"/>
    <s v="Kodak"/>
    <s v="Not Top Review"/>
    <s v="Not Trending"/>
    <m/>
    <m/>
    <m/>
    <m/>
  </r>
  <r>
    <s v="B08V9C4B1J"/>
    <s v="Synqe Type C to Type C Short Fast Charging 60W Cable Compatible with Samsung Galaxy Z Fold3 5G, Z Flip3 5G, S22 5G, S22 Ultra, S21, S20, S20FE, A52, A73, A53 (0.25M, Black)"/>
    <x v="0"/>
    <n v="349"/>
    <n v="999"/>
    <n v="34.934934934934937"/>
    <n v="4.3"/>
    <n v="838"/>
    <s v="ã€NOTE before purchaseã€‘:This is a USB-C to USB-C cable, which means it has the same USB C plug on both ends, please be aware that this is not a USB-C to USB-A cable. Besides, you may need a USB C wall charger to charge your device.|ã€NYLON BRAIDED, SMALL SIZEã€‘: With a tested 20000+ bend lifespan, Synqe USB C charging cable with heavy duty braided and strong metal connections is far more durable. Short size makes it comfortable to use with Power Banks and Android Auto.|ã€3A/60W Rapid Chargingã€‘ï¼š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ã€60W High Speed Chargingã€‘: Output power up to 20V 3A, which is ensured by high-speed safe charging, and the USB 2.0 supports data transfer speed can reach 40~60MB/S (480Mbps). NOTE: This product DO NOT support video output and monitor connection.|ã€12-months warrantyã€‘: 12 months warranty and friendly customer services, ensures the long-time enjoyment of your purchase. If you meet any question or problem, please don't hesitate to connect with us."/>
    <s v="AFZT774FU3LOJGEW7JSAXOD24OBQ,AGSEMC5UI32EZO6GAW4KKT5OVMOQ,AH53RLKODGV2UFIZLUG6BMHDDZNA,AFJJ4SJN2GXTYC7637ZAKSONPJWQ,AFFCEWUI7XY45CEM76XENJ2RUO2A,AHFTNP5NESJTIHQKP47SJV73TNUA,AH352HMRF7DESCSOUBMHUVJQZM7A,AEVN7RMFICHOZR6CD2KNIV7LW4IQ"/>
    <s v="Uzair Drabu,Ravindra Sistu,Pranav Dhumal,Amresh singh,Palash Gandhi,Verified Customer,Anudeepika Ankam,karan"/>
    <s v="RYIE3APCBZO0M,RVVUYDXJQ5FWH,R2OD8G07SP3ATQ,RV4T2P1TSYP7C,RTUH4QIEPCZI2,R176EGN5WFKYMF,R2NF8CY7JSGPIJ,R1ZHN7T42QYEMK"/>
    <s v="Used for 10 months,Quality is good,Good Aftersale Service,Super fast charging suppurt,Superb Quality and value for money,Good small cable,Nice,Highly recommended"/>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s v="https://m.media-amazon.com/images/I/31FmMK7a9PL._SY445_SX342_QL70_FMwebp_.jpg"/>
    <s v="https://www.amazon.in/Synqe-Braided-Charging-Compatible-Samsung/dp/B08V9C4B1J/ref=sr_1_495?qid=1672909149&amp;s=electronics&amp;sr=1-495"/>
    <n v="650"/>
    <s v="NO"/>
    <s v="Synqe"/>
    <s v="Not Top Review"/>
    <s v="Not Trending"/>
    <m/>
    <m/>
    <m/>
    <m/>
  </r>
  <r>
    <s v="B08PKBMJKS"/>
    <s v="Airtel DigitalTV HD Setup Box Remote"/>
    <x v="4"/>
    <n v="197"/>
    <n v="499"/>
    <n v="39.478957915831664"/>
    <n v="3.8"/>
    <n v="136"/>
    <s v="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
    <s v="AGL3JTQ3ZE2OROHL44I2WVDP2Y2A,AGQ77RQV2RP2RV3V3ILVPKJZO4PA,AFU5YK2ZGL26FL7JSOUCS4NJIA2Q,AGJCHC5GBZXUFZIJC3YHRLDBF3OA,AEAPKDGJ23GWBHSLTG3OQ4ZD72SA,AHI75BH7J42XPZ3GSVJINRNDIQGQ,AHF5BKRYGMVNIVA4ZZEYP3O4MTWQ,AHUQL2OJQVXUN6KU3XE4NNXDYWXQ"/>
    <s v="Sony Soniyal,Anshul Gupta,Ajit paragond,s.neelakandan,Amazon Customer,Sourish Saha,Amareswara rao,Sandeep chauhan"/>
    <s v="R2ZBBYSOYN3KBL,R2DMLU5SLI59HR,R2TALY28IA40HU,R3I8OBYQHMK5AG,R2LNUR3W2TOTL,R3W1MUYN039NGZ,RH9I43YOGMCU5,R2T1VOM1S6TMET"/>
    <s v="Working fine but cheap quality,Original but small,à²¨à³€à²µà³ à²•à²³à³à²¹à²¿à²¸à²¿à²¦ à²µà²¸à³à²¤à³ à²¸à²°à²¿à²¯à²¾à²—à²¿ à²•à³†à²²à²¸ à²®à²¾à²¡à³à²¤à³à²¤à²¿à²²,Sturdy,Good,Works perfectly with Airtel HD set up box,Item is value for money.,,On Off button doesnâ€™t work."/>
    <s v="Working fine with Airtel DTH but the quality is cheap, it's not strong,Earlier airtel tv remotes had larger keys which were easy to navigate. Wish airtel could make that happen.,à²¨à³€à²µà³ à²•à²³à²¿à²¸à²¿à²°à³à²µ à²µà²¸à³à²¤à³ à²¸à²°à²¿à²¯à²¾à²—à²¿ à²•à³†à²²à²¸ à²®à²¾à²¡à³à²¤à³à²¤à²¿à²² à²ˆà²—à²¾à²—à²²à³‡ à²¨à²¾à²µà³ à²’à²‚à²¦à³ à²¬à²¾à²°à²¿ à²µà²¾à²ªà²¸à²¾à²¤à²¿ à²®à²¾à²¡à²¿ à²¦à²°à³‚ à²•à³‚à²¡à²¾ à²¨à³€à²µà³ à²•à²³à³à²¹à²¿à²¸à²¿à²¦ à²µà²¸à³à²¤à³ à²¸à²°à²¿à²¯à²¾à²—à²¿ à²•à³†à²²à²¸ à²®à²¾à²¡à³à²¤à³à²¤à²¿à²² à²†à²¦ à²•à²¾à²°à²£ à²¨à²¨à³à²¨ à²¹à²£ à²µà²¾à²ªà²¸ à²®à²¾à²¡à²¬à³‡à²•à²¾à²—à²¿ à²µà²¿à²¨à²‚à²¤à²¿,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â€™t work. Remote doesnâ€™t work on TV. It works on Airtel setup box only. I always use 2 remotes. 1 for tv and another for setup box. Not satisfied with this remote."/>
    <s v="https://m.media-amazon.com/images/W/WEBP_402378-T1/images/I/31Lfjbfc47L._SX300_SY300_QL70_FMwebp_.jpg"/>
    <s v="https://www.amazon.in/Airtel-DigitalTV-Setup-Box-Remote/dp/B08PKBMJKS/ref=sr_1_496?qid=1672909149&amp;s=electronics&amp;sr=1-496"/>
    <n v="302"/>
    <s v="NO"/>
    <s v="Airtel"/>
    <s v="Not Top Review"/>
    <s v="Not Trending"/>
    <m/>
    <m/>
    <m/>
    <m/>
  </r>
  <r>
    <s v="B0B8VQ7KDS"/>
    <s v="Airtel Digital TV HD Set Top Box with FTA Pack | Unlimited Entertainment + Recording Feature + Free Standard Installation (6 Months Pack)"/>
    <x v="12"/>
    <n v="1299"/>
    <n v="2499"/>
    <n v="51.980792316926774"/>
    <n v="4.3"/>
    <n v="301"/>
    <s v="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
    <s v="AGQYZLWPXBTZCFFSJ7N4E5MU6FQA,AGXCSQZYYIGXCSMQD7HKL67TZBRQ,AHBSBZBVPHQ3DNFSVUEISWFKZWEQ,AFZLNTIDI2YFJVCQS4EXCTGWVWEQ,AFCDITQYYSHB5DVHMFMO6M3PV3NA,AEZDOXSJW5A65GIYXQSDYBWNVTCQ,AGJZ4GRH4YOMZSQ7JWZDVPBSW7RA,AHQSA6UQCAE7UBCWEVA4FSRIKTNA"/>
    <s v="Amazon Customer,Chhaya Singh,Ankit bisen,Amazon Customer,Rajesh Raj,Krishna upadhyay,Ajay p.,lusang k"/>
    <s v="R1SLOPXHKI14S6,R1OXLNAD6QN3PK,R4RAOBEKJMT1E,R2DJOU9710152I,R3FXVCBQCGNPLW,R12LALSYGQEMTT,R2XY6WL3YCCBBU,R2VRNRRSOHXHYW"/>
    <s v="Good ptoduct,Overall good product,, and good choice,, â˜ºï¸,Cable is short,Good,All channel  view nice,Very fast and good service,Ok,The product was ðŸ™Œ"/>
    <s v="Good product,I like it's picture quality and recharge plan,,,,,Cable is very short, ground floor ke liye bhi Chhota tha,Good product problem in channel selecting,Like picture quality,I m impressed, service is very good,All channels not available,https://m.media-amazon.com/images/I/71j79HDIG5L._SY88.jpg"/>
    <s v="https://m.media-amazon.com/images/I/41Jy61seJKL._SX300_SY300_QL70_FMwebp_.jpg"/>
    <s v="https://www.amazon.in/Airtel-Pack-Entertainment-Installation-Months/dp/B0B8VQ7KDS/ref=sr_1_497?qid=1672909149&amp;s=electronics&amp;sr=1-497"/>
    <n v="1200"/>
    <s v="YES"/>
    <s v="Airtel"/>
    <s v="Not Top Review"/>
    <s v="Not Trending"/>
    <m/>
    <m/>
    <m/>
    <m/>
  </r>
  <r>
    <s v="B086JTMRYL"/>
    <s v="ESR USB C to Lightning Cable, 10 ft (3 m), MFi-Certified, Braided Nylon Power Delivery Fast Charging for iPhone 14/14 Plus/14 Pro/14 Pro Max, iPhone 13/12/11/X/8 Series, Use with Type-C Chargers, Black"/>
    <x v="0"/>
    <n v="1519"/>
    <n v="1899"/>
    <n v="79.989468141126906"/>
    <n v="4.4000000000000004"/>
    <n v="19763"/>
    <s v="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quot; (1st and 2nd Gen)/Pro 10.5&quot;|Stable File Transfer: connect your Lightning-enabled iPhone, iPad, or iPod to your USB-C ready Mac, iMac, or iPad Pro and transfer files rat blisteringly fast speeds without worrying about the dreaded â€œAccessory may not be supportedâ€ alert|Built to Last: the durable braided nylon casing ensures fewer tangles and more tensile strength than Appleâ€™s official cables; aluminum cased plug heads ensure your cable wonâ€™t get damaged when plugging in and out|Compatibility: this USB-C to Lighting iPhone cable supports fast charging for iPhone 14/13/12/11/X/8/7/6 series, iPhone SE 3/2, iPad Pro 12.9 (1st and 2nd Gen), iPad 8th Gen, iPad Pro 10.5&quot;; 18W or above USB-C PD adapter required"/>
    <s v="AHOYUSKWQFXDLOTRT43FCSHP3WIA,AGUVNZPD7JF3AK422LRYK6R5GOJA,AGVJMKJLZZGBV7VOYJGQ2HZKELXQ,AH7RKVVU3Y2ZGA4WEW5RXKMQWDLA,AGSODW32ZSTEY4AMCL24COIXUV5A,AFK4V6NRIQGVYQCCBMQCSLRG2ZXQ,AEK45RYTIY4GBPAVTYBHIA6OGYDQ,AHVNGU6PZRRCJEDDJMZOTR5K5K4A"/>
    <s v="Mohammed Auquib Hussain A,Yashwantrao chavan,jesna j.,Saurabh jaybhaye,Yash Patodi,Maaz Shaikh,Amazon Customer,Suraj S."/>
    <s v="R1NBVCQUPQGZSG,R1AYTJ3HGDXBPB,R1SZXE4S0X94AV,R18V2LFU0A6Z1Z,REEEYL5KDQ81L,R1648XOMK16YKC,R30X514IQ3NWX4,R3UV2ZJIR07U21"/>
    <s v="Go for it,Fast charging,Good product,Good,So Far So Good,Quality is good ðŸ‘ you can go for it â™¥ï¸,Excellent Product,Yup good in all over"/>
    <s v="Everything is great go for it after all itâ€™s esr common,Length is good and charge fast. Need to maintain well cause of itâ€™s length.,Fast charging.,Value for money,Its been more than a month since I am using it and it is working as expected.,Nice product go for it,Excellent product with a good sturdiness. The product quality is worth the money spent.,"/>
    <s v="https://m.media-amazon.com/images/I/41I2mS67DyL._SY300_SX300_QL70_FMwebp_.jpg"/>
    <s v="https://www.amazon.in/ESR-Lightning-MFi-Certified-Delivery-Charging/dp/B086JTMRYL/ref=sr_1_498?qid=1672909149&amp;s=electronics&amp;sr=1-498"/>
    <n v="380"/>
    <s v="YES"/>
    <s v="ESR"/>
    <s v="Not Top Review"/>
    <s v="Not Trending"/>
    <m/>
    <m/>
    <m/>
    <m/>
  </r>
  <r>
    <s v="B09RWQ7YR6"/>
    <s v="MI 138.8 cm (55 inches) 5X Series 4K Ultra HD LED Smart Android TV L55M6-ES (Grey)"/>
    <x v="3"/>
    <n v="46999"/>
    <n v="69999"/>
    <n v="67.142387748396402"/>
    <n v="4.3"/>
    <n v="21252"/>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
    <s v="AGTBGMKWQPUZJ2GA2XPICHD2VTKQ,AF3TVTF3FVMHGLCA2QB2GTUTCUIQ,AH52X5G5PGIEWVC5D7TPBTTVJR2A,AEA6UPUVSSMVOTGA6JN7GFG2AZ7A,AEDU5UVD5ZMYRMBTNQTU7QUFLDVQ,AF4VLR2GRW5ZRKW5QXT6IB6QVLOQ,AESB32BXL4JEWHLRLUHZEDXYSDXQ,AFYSLM4L6FC755CARUNV6FXNANLA"/>
    <s v="Amazon Customer,Rampratap singh,Arjun vaidya,Apurav,MAHESH KANCHARANA,Val Coutinho,Pravin Bhati,Nalla srinivas Reddy"/>
    <s v="R19JWR6NN6DMRW,R3NNMZRL819Q5I,R27MVISBFA27B0,R26UM4M5FX7MOX,R3OS23S4DLG4RW,R6CTY16XAGKZ3,R3GTDALXXTDMU4,RXYNQRMH2KD0E"/>
    <s v="It's super,Value of money ðŸ’°,Display and build,Good Sound and pictures,Good product ðŸ‘,Good and smart tv for reasonable rate,Good for low budget,Good"/>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
    <s v="https://m.media-amazon.com/images/W/WEBP_402378-T2/images/I/41mW+TS5WKL._SY300_SX300_.jpg"/>
    <s v="https://www.amazon.in/138-8-inches-Ultra-Android-L55M6-ES/dp/B09RWQ7YR6/ref=sr_1_499?qid=1672909149&amp;s=electronics&amp;sr=1-499"/>
    <n v="23000"/>
    <s v="YES"/>
    <s v="MI"/>
    <s v="Top Review"/>
    <s v="Trending"/>
    <m/>
    <m/>
    <m/>
    <m/>
  </r>
  <r>
    <s v="B00OFM6PEO"/>
    <s v="Storite USB Extension Cable USB 3.0 Male to Female Extension Cable High Speed 5GBps Extension Cable Data Transfer for Keyboard, Mouse, Flash Drive, Hard Drive, Printer and More- 1.5M - Blue"/>
    <x v="0"/>
    <n v="299"/>
    <n v="799"/>
    <n v="37.421777221526909"/>
    <n v="4.3"/>
    <n v="1902"/>
    <s v="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
    <s v="AGHG6WZFWKAYCOJU6QMZHYDRE54A,AFWQNHRUPQTARC3F4UKWPQF4TRSA,AHU3VEDJKG6OTDUXLAHJRKFXZYFQ,AFT4RR5NOUV3SV4DAF4EMMD3U43A,AFWFSLAC7CL5SNIGOEERFGNG74SQ,AFGYFEYGHTS5QRQ6WTYBPJUADAMA,AGSY42AHUKI5KGZBZU3SAGJBWHQQ,AEIEQNRYFSUJ4WYXO4BTUHBCC5IA"/>
    <s v="Manoj S.,Placeholder,Vanchinathan G,Vicky dhruw,Gandham gopi,harmeet,LAKSHMIREDDY P,Ajinkya Pathak"/>
    <s v="R1NNND9Z9O7ZFX,RI4YG0LQODJ1Z,R2RJKDVMA6HJAF,R1CK70KKIQTXQY,R1MU7OXDCRE59A,R3OUTRCSE95S7U,R1H2SUFJGR1SC5,R3O0A0XNHT8365"/>
    <s v="Works perfect for connecting my Dslr to ipad &amp; tethering. Seems like a durable cable,H,GOOD,USB,Supar,It's good,Very good cable,Okaysih"/>
    <s v="Works perfect for connecting my Dslr to ipad &amp; tethering. Seems like a durable cable.,Good,WORTH FOR MONEY, EASY TO USE,Nice easy to carry,Supar,Product is nyc.. Price is bit high,Good,Okayish"/>
    <s v="https://m.media-amazon.com/images/W/WEBP_402378-T2/images/I/51R1cOolXRL._SX300_SY300_QL70_FMwebp_.jpg"/>
    <s v="https://www.amazon.in/Storite%C2%AE-150cm-Female-Extension-Printers/dp/B00OFM6PEO/ref=sr_1_500?qid=1672909149&amp;s=electronics&amp;sr=1-500"/>
    <n v="500"/>
    <s v="NO"/>
    <s v="Storite"/>
    <s v="Not Top Review"/>
    <s v="Not Trending"/>
    <m/>
    <m/>
    <m/>
    <m/>
  </r>
  <r>
    <s v="B0BF57RN3K"/>
    <s v="Fire-Boltt Ninja Call Pro Plus 1.83&quot; Smart Watch with Bluetooth Calling, AI Voice Assistance, 100 Sports Modes IP67 Rating, 240*280 Pixel High Resolution"/>
    <x v="19"/>
    <n v="1799"/>
    <n v="19999"/>
    <n v="8.9954497724886249"/>
    <n v="4.2"/>
    <n v="13937"/>
    <s v="Fire-Boltt is India' No 1 Wearable Watch Brand Q122 by IDC Worldwide quarterly wearable device tracker Q122.ã€Bluetooth Calling Watchã€‘- Fire-Boltt Ninja Call Pro Plus Smartwatch enables you to make and receive calls directly from your watch via the built-in speaker and microphone. This smartwatch features a dial pad, option to access recent calls &amp; sync your phoneâ€™s contacts.|ã€1.83&quot; HD Display Smart Watchã€‘- The 46.48mm (1.83-inch) HD display makes the display clear and true-to-life, with vivid colours ensuring smooth readability and keeping the watch as exquisite to look at as when you first lay your eyes on it.|ã€AI Voice Assistantã€‘- With built-in Voice assistant, you can simply speak to the smartwatch &amp; get things done on your command|ã€100 Sport Modesã€‘- Track every trek you take or every football, cricket kabaddi match you play. With over 100 sports modes Fire-Boltt Ninja Call Pro Plus has you covered.|ã€Fire-Boltt Health Suiteã€‘-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ðŸ”¥,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ðŸ‘ðŸ”¥ðŸ‘,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WCgGbvwhL._SX300_SY300_QL70_ML2_.jpg"/>
    <s v="https://www.amazon.in/Fire-Boltt-Bluetooth-Calling-Assistance-Resolution/dp/B0BF57RN3K/ref=sr_1_1?qid=1672895748&amp;s=electronics&amp;sr=1-1"/>
    <n v="18200"/>
    <s v="NO"/>
    <s v="Fire-Boltt"/>
    <s v="Not Top Review"/>
    <s v="Not Trending"/>
    <m/>
    <m/>
    <m/>
    <m/>
  </r>
  <r>
    <s v="B0B3RRWSF6"/>
    <s v="Fire-Boltt Phoenix Smart Watch with Bluetooth Calling 1.3&quot;,120+ Sports Modes, 240*240 PX High Res with SpO2, Heart Rate Monitoring &amp; IP67 Rating"/>
    <x v="19"/>
    <n v="1998"/>
    <n v="9999"/>
    <n v="19.98199819981998"/>
    <n v="4.3"/>
    <n v="27696"/>
    <s v="Fire-Boltt is India' No 1 Wearable Watch Brand Q122 by IDC Worldwide quarterly wearable device tracker Q122.ã€Bluetooth Calling Watchã€‘- Fire-Boltt Phoenix enables you to make and receive calls directly from your watch via the built-in speaker and microphone. This smartwatch features a dial pad, option to access recent calls &amp; sync your phoneâ€™s contacts.;ã€High Resolution Displayã€‘- Comes with a 1.3&quot; TFT Color Full Touch Screen and a 240*240 Pixel High Resolution this watch is covered to flaunt the sleek and stylish look always.|ã€120+ Sports Modesã€‘- Track each activity effectively with this smartwatch &amp; activity tracker. Track your calories, steps and much more while you are on your fitness journey. This fitness tracker has it all;ã€In Built Mic &amp; Speakerã€‘- Get HD calling experience with this power-packed watch. Enhance the look of your wrist with attractive colors and sleek finish|ã€Smart Healthã€‘- With the latest HRS3300 technology track your heart rate anytime of the day or even while you perform some activity. The optical sensors assure results so accurate. Monitor your blood oxygen levels to stay fit and healthy;ã€Smartphone Notificationsã€‘- Get all your mobile phone notifications on this 1.3&quot; Round Display Full touch smartwatch and never be late for a meeting, party or date.|ã€Gaming On Wristã€‘- Enjoy playing games on the wrist itself as you are on the go. ã€Breathe Functionã€‘- Ensure your breathing exercise is fit and healthy with the breathing function.; ã€Multiple Watch Facesã€‘-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ðŸ˜—,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ðŸ‘.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https://m.media-amazon.com/images/I/41sHRWXCfvL._SX300_SY300_QL70_ML2_.jpg"/>
    <s v="https://www.amazon.in/Fire-Boltt-Phoenix-Bluetooth-Calling-Monitoring/dp/B0B3RRWSF6/ref=sr_1_4?qid=1672895748&amp;s=electronics&amp;sr=1-4"/>
    <n v="8001"/>
    <s v="NO"/>
    <s v="Fire-Boltt"/>
    <s v="Top Review"/>
    <s v="Trending"/>
    <m/>
    <m/>
    <m/>
    <m/>
  </r>
  <r>
    <s v="B0B5B6PQCT"/>
    <s v="boAt Wave Call Smart Watch, Smart Talk with Advanced Dedicated Bluetooth Calling Chip, 1.69â€ HD Display with 550 NITS &amp; 70% Color Gamut, 150+ Watch Faces, Multi-Sport Modes,HR,SpO2, IP68(Active Black)"/>
    <x v="19"/>
    <n v="1999"/>
    <n v="7990"/>
    <n v="25.018773466833544"/>
    <n v="3.8"/>
    <n v="17831"/>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â€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ðŸ‘,Value of money,nice product,Good product,Super value for money,Awesome product,Product itv"/>
    <s v="[Update: Sept 29] boAt seems to have heard the feedback ðŸ˜€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d69zua5LL._SX300_SY300_QL70_ML2_.jpg"/>
    <s v="https://www.amazon.in/boAt-Wave-Call-Dedicated-Multi-Sport/dp/B0B5B6PQCT/ref=sr_1_5?qid=1672895748&amp;s=electronics&amp;sr=1-5"/>
    <n v="5991"/>
    <s v="NO"/>
    <s v="boAt"/>
    <s v="Not Top Review"/>
    <s v="Not Trending"/>
    <m/>
    <m/>
    <m/>
    <m/>
  </r>
  <r>
    <s v="B08HV83HL3"/>
    <s v="MI Power Bank 3i 20000mAh Lithium Polymer 18W Fast Power Delivery Charging | Input- Type C | Micro USB| Triple Output | Sandstone Black"/>
    <x v="20"/>
    <n v="2049"/>
    <n v="2199"/>
    <n v="93.178717598908605"/>
    <n v="4.3"/>
    <n v="178912"/>
    <s v="20000mAh Lithium Polymer battery|18W Fast Charging|Triple port output|Dual input port (Micro-USB/USB-C, Charging Time : 6.9 hours|Power Delivery|Advanced 12 Layer chip protection|Smart power management|6 months domestic warranty"/>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s v="Ok product to buy,Better than any other power banks,ðŸ‘,Nice product,Performance is OK,Very Slim &amp; easy to carry,Decent product,GOAT"/>
    <s v="I havenâ€™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ðŸ‘,But itâ€™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https://m.media-amazon.com/images/I/31grUs8OpvL._SX300_SY300_QL70_ML2_.jpg"/>
    <s v="https://www.amazon.in/20000mAh-Sandstone-Triple-Charging-Delivery/dp/B08HV83HL3/ref=sr_1_6?qid=1672895748&amp;s=electronics&amp;sr=1-6"/>
    <n v="150"/>
    <s v="YES"/>
    <s v="MI"/>
    <s v="Top Review"/>
    <s v="Trending"/>
    <m/>
    <m/>
    <m/>
    <m/>
  </r>
  <r>
    <s v="B0BBN4DZBD"/>
    <s v="Redmi A1 (Light Blue, 2GB RAM, 32GB Storage) | Segment Best AI Dual Cam | 5000mAh Battery | Leather Texture Design | Android 12"/>
    <x v="21"/>
    <n v="6499"/>
    <n v="8999"/>
    <n v="72.219135459495504"/>
    <n v="4"/>
    <n v="7807"/>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ðŸ¤‘"/>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ðŸŽ°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ðŸ˜"/>
    <s v="https://m.media-amazon.com/images/I/41Wd9J6nfpL._SX300_SY300_QL70_ML2_.jpg"/>
    <s v="https://www.amazon.in/Redmi-Storage-Segment-5000mAh-Battery/dp/B0BBN4DZBD/ref=sr_1_7?qid=1672895748&amp;s=electronics&amp;sr=1-7"/>
    <n v="2500"/>
    <s v="YES"/>
    <s v="Redmi"/>
    <s v="Not Top Review"/>
    <s v="Not Trending"/>
    <m/>
    <m/>
    <m/>
    <m/>
  </r>
  <r>
    <s v="B0B3CPQ5PF"/>
    <s v="OnePlus Nord 2T 5G (Jade Fog, 8GB RAM, 128GB Storage)"/>
    <x v="21"/>
    <n v="28999"/>
    <n v="28999"/>
    <n v="100"/>
    <n v="4.3"/>
    <n v="1741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ðŸ‘,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https://m.media-amazon.com/images/I/41iEc0hf6TL._SX300_SY300_QL70_ML2_.jpg"/>
    <s v="https://www.amazon.in/OnePlus-Nord-Jade-128GB-Storage/dp/B0B3CPQ5PF/ref=sr_1_8?qid=1672895748&amp;s=electronics&amp;sr=1-8"/>
    <n v="0"/>
    <s v="YES"/>
    <s v="OnePlus"/>
    <s v="Not Top Review"/>
    <s v="Not Trending"/>
    <m/>
    <m/>
    <m/>
    <m/>
  </r>
  <r>
    <s v="B0B3CQBRB4"/>
    <s v="OnePlus Nord 2T 5G (Gray Shadow, 8GB RAM, 128GB Storage)"/>
    <x v="21"/>
    <n v="28999"/>
    <n v="28999"/>
    <n v="100"/>
    <n v="4.3"/>
    <n v="1741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ðŸ‘,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https://m.media-amazon.com/images/I/41qLZhKF5ZL._SX300_SY300_QL70_ML2_.jpg"/>
    <s v="https://www.amazon.in/OnePlus-Nord-Shadow-128GB-Storage/dp/B0B3CQBRB4/ref=sr_1_9?qid=1672895748&amp;s=electronics&amp;sr=1-9"/>
    <n v="0"/>
    <s v="YES"/>
    <s v="OnePlus"/>
    <s v="Not Top Review"/>
    <s v="Not Trending"/>
    <m/>
    <m/>
    <m/>
    <m/>
  </r>
  <r>
    <s v="B0BBN56J5H"/>
    <s v="Redmi A1 (Black, 2GB RAM, 32GB Storage) | Segment Best AI Dual Cam | 5000mAh Battery | Leather Texture Design | Android 12"/>
    <x v="21"/>
    <n v="6499"/>
    <n v="8999"/>
    <n v="72.219135459495504"/>
    <n v="4"/>
    <n v="7807"/>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ðŸ¤‘"/>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ðŸŽ°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ðŸ˜"/>
    <s v="https://m.media-amazon.com/images/I/41CB1rnC5tL._SX300_SY300_QL70_ML2_.jpg"/>
    <s v="https://www.amazon.in/Redmi-Storage-Segment-5000mAh-Battery/dp/B0BBN56J5H/ref=sr_1_10?qid=1672895748&amp;s=electronics&amp;sr=1-10"/>
    <n v="2500"/>
    <s v="YES"/>
    <s v="Redmi"/>
    <s v="Not Top Review"/>
    <s v="Not Trending"/>
    <m/>
    <m/>
    <m/>
    <m/>
  </r>
  <r>
    <s v="B0BBN3WF7V"/>
    <s v="Redmi A1 (Light Green, 2GB RAM 32GB ROM) | Segment Best AI Dual Cam | 5000mAh Battery | Leather Texture Design | Android 12"/>
    <x v="21"/>
    <n v="6499"/>
    <n v="8999"/>
    <n v="72.219135459495504"/>
    <n v="4"/>
    <n v="7807"/>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ðŸ¤‘"/>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ðŸŽ°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ðŸ˜"/>
    <s v="https://m.media-amazon.com/images/I/41JM3Ra+tiL._SY300_SX300_.jpg"/>
    <s v="https://www.amazon.in/Redmi-Segment-5000mAh-Battery-Leather/dp/B0BBN3WF7V/ref=sr_1_11?qid=1672895748&amp;s=electronics&amp;sr=1-11"/>
    <n v="2500"/>
    <s v="YES"/>
    <s v="Redmi"/>
    <s v="Not Top Review"/>
    <s v="Not Trending"/>
    <m/>
    <m/>
    <m/>
    <m/>
  </r>
  <r>
    <s v="B0BDRVFDKP"/>
    <s v="SanDisk UltraÂ® microSDXCâ„¢ UHS-I Card, 64GB, 140MB/s R, 10 Y Warranty, for Smartphones"/>
    <x v="22"/>
    <n v="569"/>
    <n v="1000"/>
    <n v="56.899999999999991"/>
    <n v="4.4000000000000004"/>
    <n v="67259"/>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ML8ZbPiiL._SY300_SX300_QL70_ML2_.jpg"/>
    <s v="https://www.amazon.in/SanDisk-Ultra%C2%AE-microSDXCTM-Warranty-Smartphones/dp/B0BDRVFDKP/ref=sr_1_12?qid=1672895748&amp;s=electronics&amp;sr=1-12"/>
    <n v="431"/>
    <s v="YES"/>
    <s v="SanDisk"/>
    <s v="Top Review"/>
    <s v="Trending"/>
    <m/>
    <m/>
    <m/>
    <m/>
  </r>
  <r>
    <s v="B0B5LVS732"/>
    <s v="Noise Pulse Go Buzz Smart Watch Bluetooth Calling with 1.69&quot; Display, 550 NITS, 150+ Cloud Watch Face, SPo2, Heart Rate Tracking, 100 Sports Mode with Auto Detection, Longer Battery (Jet Black)"/>
    <x v="19"/>
    <n v="1898"/>
    <n v="4999"/>
    <n v="37.967593518703744"/>
    <n v="4.0999999999999996"/>
    <n v="10689"/>
    <s v="Sharp and bright display: The 1.69â€™â€™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â€“ choose from 150 cloud-based &amp; customised watch faces.|100 sports modes with auto sports detection: Stay active and track all that you are doing with auto sports detection mode."/>
    <s v="AFGHRQK34D54OXQCRGX5K3XTR66Q,AHNRGHNIKN4JHV2RVCWX76B7ID6A,AGIBUP4ENAQTEYCKPWASWCUJ7YXA,AG5G6IU6RDTR24OHO3LSE24JCVEQ,AHWCNVY76F7IBUHM7EBJBMQV7KBQ,AHGYR3ZSYI6EPPK3N6SJPQIP53FA,AHT76IZRPXLMCNSF377LTR6CNIPQ,AGFHRUWQ7C3KCBL6IKJ4BC3JSZKQ"/>
    <s v="Sumit Nath,Aneesh Mohan,Yogesh Badekar,Manisha,Nishtha Goel,Sanjay,RAJINDER SINGH,Priyanka Chowdhury"/>
    <s v="R10I6UIAQIP9TN,R2XEWWLV1LH7KX,R3J0MEY15WI71Z,R3HJ0GBBBUGEJZ,R3TGTIJ54KHOL0,R21TUQZLYNGC0M,R1JSFOA0TD4S1A,R1KOD8YMT3FJ7I"/>
    <s v="Sumit Nath,For the price, it is a good purchase but can be better,Happy with product...,It's really smart with elegant design,Amazing,Noise,All good,Good"/>
    <s v="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
    <s v="https://m.media-amazon.com/images/I/41Peg4pz7fL._SX300_SY300_QL70_ML2_.jpg"/>
    <s v="https://www.amazon.in/Noise-Bluetooth-Calling-Tracking-Detection/dp/B0B5LVS732/ref=sr_1_13?qid=1672895748&amp;s=electronics&amp;sr=1-13"/>
    <n v="3101"/>
    <s v="NO"/>
    <s v="Noise"/>
    <s v="Not Top Review"/>
    <s v="Not Trending"/>
    <m/>
    <m/>
    <m/>
    <m/>
  </r>
  <r>
    <s v="B09V2Q4QVQ"/>
    <s v="Nokia 105 Single SIM, Keypad Mobile Phone with Wireless FM Radio | Charcoal"/>
    <x v="23"/>
    <n v="1299"/>
    <n v="1599"/>
    <n v="81.238273921200758"/>
    <n v="4"/>
    <n v="128311"/>
    <s v="All-new redesigned Nokia mobile which is familiar and easy to use|Island style keypad phone with white key lettering|High quality 1.77â€ screen|Pre-loaded games including the classic keypad mobile phone game - Snake|Enjoy all-new wireless FM radio|Save 2,000 contacts and up to 500 SMS on your Nokia 105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â€™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31-hWNXDxiL._SX300_SY300_QL70_ML2_.jpg"/>
    <s v="https://www.amazon.in/Nokia-105-Single-Wireless-Charcoal/dp/B09V2Q4QVQ/ref=sr_1_14?qid=1672895748&amp;s=electronics&amp;sr=1-14"/>
    <n v="300"/>
    <s v="YES"/>
    <s v="Nokia"/>
    <s v="Top Review"/>
    <s v="Trending"/>
    <m/>
    <m/>
    <m/>
    <m/>
  </r>
  <r>
    <s v="B09V12K8NT"/>
    <s v="boAt Wave Lite Smartwatch with 1.69&quot; HD Display, Sleek Metal Body, HR &amp; SpO2 Level Monitor, 140+ Watch Faces, Activity Tracker, Multiple Sports Modes, IP68 &amp; 7 Days Battery Life(Active Black)"/>
    <x v="19"/>
    <n v="1499"/>
    <n v="6990"/>
    <n v="21.444921316165953"/>
    <n v="3.9"/>
    <n v="21796"/>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R2CU03OULJTK2A,R1SHVTKMHHOREL,R16MDWVEULVTGY,R24VBI0XML9AS5,RO1WU1XMSF20C,R17U7AO7GNBOX8,R2HES1EME0OXU4,RWYRMRDBVWYUO"/>
    <s v="Ideal Product,Ok,à¤‰à¤ªà¤¯à¥‹à¤—à¥€ à¤à¤µà¤‚ à¤¸à¤‚à¤¤à¥‹à¤·à¤œà¤¨à¤•,Ok in this price range,Battery,It is a good watch,Nice watch,Average"/>
    <s v="This was indeed an ideal purchase. Good performance, good built, up to the mark functionality at this price. Stable and Sturdy. Recommend. ðŸ‘ðŸ»ðŸ‘ðŸ»ðŸ‘ðŸ»,Looks ok,à¤¹à¤¾à¤°à¥à¤Ÿ à¤°à¥‡à¤Ÿ à¤à¤µà¤‚ à¤‘à¤•à¥à¤¸à¥€à¤œà¤¨,Good for normal users.....Not for heavy users like daily activities.....Good looking on hand...App is not working properly some times,The battery power is amazing ðŸ‘ðŸ»,It's a good watch but the strap always comes out,Nice watch,Not so special but average in this price"/>
    <s v="https://m.media-amazon.com/images/I/41rxRY5TDSL._SX300_SY300_QL70_ML2_.jpg"/>
    <s v="https://www.amazon.in/boAt-Wave-Lite-Smartwatch-Activity/dp/B09V12K8NT/ref=sr_1_15?qid=1672895748&amp;s=electronics&amp;sr=1-15"/>
    <n v="5491"/>
    <s v="NO"/>
    <s v="boAt"/>
    <s v="Top Review"/>
    <s v="Trending"/>
    <m/>
    <m/>
    <m/>
    <m/>
  </r>
  <r>
    <s v="B01DEWVZ2C"/>
    <s v="JBL C100SI Wired In Ear Headphones with Mic, JBL Pure Bass Sound, One Button Multi-function Remote, Angled Buds for Comfort fit (Black)"/>
    <x v="24"/>
    <n v="599"/>
    <n v="999"/>
    <n v="59.95995995995996"/>
    <n v="4.0999999999999996"/>
    <n v="192590"/>
    <s v="JBL Signature Sound|Lightweight and Comfortable : The 3 sizes of ear tips (S,M,L) that are included allow you to choose a size that gives you the most comfortable listening experience even for longer listening periods|JBL Signature Sound. Frequency range:20-20kHz,Driver sensitivity:100Â±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s v="R2NB2K5XC70FKP,R3623Q21H3MKP6,R1XVC6NEYU3ZHV,RNFY9ZYM6195O,R3TUSIFSD4QCKJ,R22PD5EXXTFXP,R1LXC8W3AJAQ3I,R3U0OEWBKIO5Z3"/>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s v="https://m.media-amazon.com/images/I/31NnmYempPL._SX300_SY300_QL70_ML2_.jpg"/>
    <s v="https://www.amazon.in/JBL-C100SI-Ear-Headphones-Black/dp/B01DEWVZ2C/ref=sr_1_16?qid=1672895748&amp;s=electronics&amp;sr=1-16"/>
    <n v="400"/>
    <s v="YES"/>
    <s v="JBL"/>
    <s v="Top Review"/>
    <s v="Trending"/>
    <m/>
    <m/>
    <m/>
    <m/>
  </r>
  <r>
    <s v="B0BMGB3CH9"/>
    <s v="Samsung Galaxy M04 Dark Blue, 4GB RAM, 64GB Storage | Upto 8GB RAM with RAM Plus | MediaTek Helio P35 | 5000 mAh Battery"/>
    <x v="21"/>
    <n v="9499"/>
    <n v="11999"/>
    <n v="79.164930410867569"/>
    <n v="4.2"/>
    <n v="284"/>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â¤"/>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ðŸ”¥ Heating issues during use with in 15 minutes uses.Touch screen ðŸ“±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ðŸ”¥ 15 à¤®à¤¿à¤¨à¤Ÿ à¤®à¥‡à¤‚ à¤‰à¤ªà¤¯à¥‹à¤— à¤•à¥‡ à¤¦à¥Œà¤°à¤¾à¤¨ à¤¹à¥€à¤Ÿà¤¿à¤‚à¤— à¤•à¥€ à¤¸à¤®à¤¸à¥à¤¯à¤¾à¥¤à¤Ÿà¤š à¤¸à¥à¤•à¥à¤°à¥€à¤¨ ðŸ“± à¤•à¤­à¥€-à¤•à¤­à¥€ à¤œà¤¾à¤°à¥€ à¤•à¤°à¤¤à¥€ à¤¹à¥ˆ à¤¯à¤¹ à¤¬à¤¹à¥à¤¤ à¤¬à¤¢à¤¼à¤¿à¤¯à¤¾ à¤¹à¥ˆ à¤”à¤° à¤•à¤­à¥€-à¤•à¤­à¥€ à¤†à¤ªà¤•à¥‹ à¤Ÿà¤¾à¤‡à¤ª à¤•à¤°à¤¤à¥‡ à¤¸à¤®à¤¯ à¤¸à¥ˆà¤®à¤¸à¤‚à¤— à¤•à¥à¤‚à¤œà¥€ à¤ªà¥ˆà¤¡ à¤ªà¤° à¤­à¥€ à¤•à¤ˆ à¤¬à¤¾à¤° à¤¸à¥à¤ªà¤°à¥à¤¶ à¤•à¤°à¤¨à¤¾ à¤ªà¤¡à¤¼à¤¤à¤¾ à¤¹à¥ˆà¥¤à¤¹à¤® à¤¸à¤­à¥€ à¤ªà¤°à¤¿à¤µà¤¾à¤° à¤¸à¥ˆà¤®à¤¸à¤‚à¤— à¤®à¥‹à¤¬à¤¾à¤‡à¤² à¤•à¤¾ à¤‰à¤ªà¤¯à¥‹à¤— à¤•à¤° à¤°à¤¹à¥‡ à¤¹à¥ˆà¤‚ à¤²à¥‡à¤•à¤¿à¤¨ à¤‡à¤¸ à¤¬à¤¾à¤° à¤®à¥ˆà¤‚ à¤®à¥à¤¦à¥à¤¦à¥‹à¤‚ à¤¸à¥‡ à¤šà¤¿à¤‚à¤¤à¤¿à¤¤ à¤¹à¥‚à¤‚ à¤…à¤—à¤° à¤®à¥à¤à¥‡ à¤¸à¤®à¤¾à¤¨ à¤®à¥à¤¦à¥à¤¦à¥‹à¤‚ à¤•à¤¾ à¤¸à¤¾à¤®à¤¨à¤¾ à¤•à¤°à¤¨à¤¾ à¤ªà¤¡à¤¼à¤¤à¤¾ à¤¹à¥ˆ à¤¤à¥‹ à¤®à¥à¤à¥‡ à¤®à¥‹à¤¬à¤¾à¤‡à¤² à¤¬à¤¦à¤²à¤¨à¤¾ à¤¹à¥‹à¤—à¤¾ à¤”à¤° à¤¡à¥‡à¤Ÿà¤¾ à¤Ÿà¥à¤°à¤¾à¤‚à¤¸à¤«à¤° à¤•à¤°à¤¨à¤¾ à¤¹à¥‹à¤—à¤¾ à¤¯à¤¹ à¤¬à¤¹à¥à¤¤ à¤ªà¤°à¥‡à¤¶à¤¾à¤¨ à¤•à¤°à¤¨à¥‡ à¤µà¤¾à¤²à¤¾ à¤•à¤¾à¤® à¤¹à¥ˆ à¤…à¤—à¤° à¤•à¥‹à¤ˆ à¤¸à¥ˆà¤®à¤¸à¤‚à¤— à¤‡à¤¸ à¤¸à¤®à¥€à¤•à¥à¤·à¤¾ à¤•à¥‹ à¤ªà¤¢à¤¼ à¤°à¤¹à¤¾ à¤¹à¥ˆ à¤¤à¥‹ à¤•à¥ƒà¤ªà¤¯à¤¾ à¤®à¥à¤à¥‡ à¤…à¤®à¥‡à¤œà¤¼à¥…à¤¨ à¤•à¥‡ à¤®à¤¾à¤§à¥à¤¯à¤® à¤¸à¥‡ à¤‰à¤¤à¥à¤¤à¤° à¤¦à¥‡à¤‚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â¤ï¸"/>
    <s v="https://m.media-amazon.com/images/I/41kg-+XWoxL._SY300_SX300_.jpg"/>
    <s v="https://www.amazon.in/Samsung-Galaxy-Storage-MediaTek-Battery/dp/B0BMGB3CH9/ref=sr_1_17?qid=1672895748&amp;s=electronics&amp;sr=1-17"/>
    <n v="2500"/>
    <s v="YES"/>
    <s v="Samsung"/>
    <s v="Not Top Review"/>
    <s v="Not Trending"/>
    <m/>
    <m/>
    <m/>
    <m/>
  </r>
  <r>
    <s v="B08D77XZX5"/>
    <s v="PTron Tangentbeat in-Ear Bluetooth 5.0 Wireless Headphones with Mic, Enhanced Bass, 10mm Drivers, Clear Calls, Snug-Fit, Fast Charging, Magnetic Buds, Voice Assistant &amp; IPX4 Wireless Neckband (Black)"/>
    <x v="24"/>
    <n v="599"/>
    <n v="2499"/>
    <n v="23.969587835134053"/>
    <n v="3.9"/>
    <n v="58162"/>
    <s v="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
    <s v="AH4OX4YZN7FYK5EGLIGSPL7V5GEA,AF3P7GAMRCSCUNVGINN76GPSEFFA,AEDMNVL5UD34C7NFQD5HN32ALFZQ,AHLYJZWIMC42O7FTHBOSUFOXBTMQ,AEOT3342QESRJ6Y53VNRADPFKTXA,AGGYPM6XG63MKRNTABSKYFJZNJLQ,AFSWPIVS5VSLL7M2YWCUFUSLJWJQ,AF6JRCF4K24OBBTF456CIYJKFYRQ"/>
    <s v="Suleman saifi,Nidhin Nair,RAHUL MEHRA,Uroosa sayed,Asish sahu,Ayush T.,yamuna y,Basavaraj"/>
    <s v="R2RBF2BGJRO7H2,R1OF0G9O7Z6VSU,R30F23SQTDLJPU,R12OJO04IKVP5R,R1EYIK2EGG3W2H,R2B5VJALJVQ8RD,R10QDJFCO17945,R23VI41K9DE8OJ"/>
    <s v="this is good product.,Too much bass for my likingðŸ˜…,A good deal under Rs.800/-,Worth the price,Itam damage,Le skte hain,Nice productðŸ‘ðŸ‘,Nice"/>
    <s v="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ðŸ‘Œ ðŸ‘ superb,Nice"/>
    <s v="https://m.media-amazon.com/images/I/41KBaLUTYHL._SX300_SY300_QL70_ML2_.jpg"/>
    <s v="https://www.amazon.in/Tangentbeat-Bluetooth-Headphones-Waterproof-Cancelation/dp/B08D77XZX5/ref=sr_1_18?qid=1672895748&amp;s=electronics&amp;sr=1-18"/>
    <n v="1900"/>
    <s v="NO"/>
    <s v="PTron"/>
    <s v="Top Review"/>
    <s v="Trending"/>
    <m/>
    <m/>
    <m/>
    <m/>
  </r>
  <r>
    <s v="B09XB8GFBQ"/>
    <s v="Redmi 10A (Charcoal Black, 4GB RAM, 64GB Storage) | 2 Ghz Octa Core Helio G25 | 5000 mAh Battery | Finger Print Sensor | Upto 5GB RAM with RAM Booster"/>
    <x v="21"/>
    <n v="8999"/>
    <n v="11999"/>
    <n v="74.997916493041089"/>
    <n v="4"/>
    <n v="12796"/>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R98JKKNCSM7B5,R38O9HQOE1G03B,R597Z0G89GU27,RAI7NSHUQO02D,R2W5N0Y7MJX8UC,R1LK91F22JFZ41,R139XIZFXKTMW5,R1X5NW4ANBMMRM"/>
    <s v="Good.,Best at the price,Good phone,NICE,Value for money,à¤ à¥€à¤•-à¤ à¤¾à¤• hai â˜ºï¸,Overall review,Good"/>
    <s v="Camera and display is very poor quality and battery ðŸ”‹ is very good nothing bad,Nice phone at reasonable price.,Good,NICE,Value for money,Theek hai ðŸ¥°,Not bad,Good"/>
    <s v="https://m.media-amazon.com/images/I/41WpD4fqT4L._SX300_SY300_QL70_ML2_.jpg"/>
    <s v="https://www.amazon.in/Redmi-Charcoal-Storage-Battery-Booster/dp/B09XB8GFBQ/ref=sr_1_19?qid=1672895748&amp;s=electronics&amp;sr=1-19"/>
    <n v="3000"/>
    <s v="YES"/>
    <s v="Redmi"/>
    <s v="Not Top Review"/>
    <s v="Not Trending"/>
    <m/>
    <m/>
    <m/>
    <m/>
  </r>
  <r>
    <s v="B07WG8PDCW"/>
    <s v="pTron Bullet Pro 36W PD Quick Charger, 3 Port Fast Car Charger Adapter - Compatible with All Smartphones &amp; Tablets (Black)"/>
    <x v="25"/>
    <n v="349"/>
    <n v="1299"/>
    <n v="26.866820631254811"/>
    <n v="4"/>
    <n v="14282"/>
    <s v="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
    <s v="AEIYWH2ASVIR6LTJ2JBXPQLOUYNA,AEYBIV3UZ3VQECGKV6QRO7PLR2EA,AHEAYHNW5FVLH6XD7RRKIG32OUCA,AGKIV4JCOJQGPNWBBKPXVME7T7NA,AH32CT6EKUDWLGELKZDK4TEUWZRQ,AHPRFGJEPXRPFJBR6CEZR45ICAKA,AG4ELQEFRPWHH2ADRUMUJW6XP7JQ,AEVHROK7EARG7XEZSSNEJNP6DPEQ"/>
    <s v="Rakesh Roshan,Kani,Amazon Customer,Amazon Customer,Cheekoti Rameshwara murthy,MBS GOLD JEWELLERS,Durvesh Sawant,Wilson Rodrigues"/>
    <s v="R3HLDGIDF7PO8C,R2FBEQYGE0TH2P,R81L413HRWD8B,R3V903TPDK44R2,R38GLLZ84DSEWS,R1GXNHN7WJM2G7,R3RK45ISPYVM54,R125MD72MJH9VN"/>
    <s v="Good,Good product,Charging well but build quality could be better,Quite nice,Good quality product,Ok,Good Purchase,Built quality could have been better"/>
    <s v="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
    <s v="https://m.media-amazon.com/images/I/41LZP1CmYRL._SX300_SY300_QL70_ML2_.jpg"/>
    <s v="https://www.amazon.in/PTron-Bullet-Pro-Lightweight-Smartphones/dp/B07WG8PDCW/ref=sr_1_20?qid=1672895748&amp;s=electronics&amp;sr=1-20"/>
    <n v="950"/>
    <s v="NO"/>
    <s v="pTron"/>
    <s v="Not Top Review"/>
    <s v="Not Trending"/>
    <m/>
    <m/>
    <m/>
    <m/>
  </r>
  <r>
    <s v="B07GPXXNNG"/>
    <s v="boAt Bassheads 100 in Ear Wired Earphones with Mic(Taffy Pink)"/>
    <x v="24"/>
    <n v="349"/>
    <n v="999"/>
    <n v="34.934934934934937"/>
    <n v="4.0999999999999996"/>
    <n v="363713"/>
    <s v="The perfect way to add some style and stand out from the crowd with the boAt BassHeads 100 &quot;Hawk&quot;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ðŸ¤‘,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ðŸ˜‚,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https://m.media-amazon.com/images/I/31J6I7SrLXL._SX300_SY300_QL70_ML2_.jpg"/>
    <s v="https://www.amazon.in/Boat-BassHeads-100-Inspired-Earphones/dp/B07GPXXNNG/ref=sr_1_21?qid=1672895748&amp;s=electronics&amp;sr=1-21"/>
    <n v="650"/>
    <s v="NO"/>
    <s v="boAt"/>
    <s v="Top Review"/>
    <s v="Trending"/>
    <m/>
    <m/>
    <m/>
    <m/>
  </r>
  <r>
    <s v="B0BDYVC5TD"/>
    <s v="SanDisk UltraÂ® microSDXCâ„¢ UHS-I Card, 128GB, 140MB/s R, 10 Y Warranty, for Smartphones"/>
    <x v="22"/>
    <n v="959"/>
    <n v="1800"/>
    <n v="53.277777777777779"/>
    <n v="4.4000000000000004"/>
    <n v="67259"/>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3qMt0RdpL._SY300_SX300_QL70_ML2_.jpg"/>
    <s v="https://www.amazon.in/SanDisk-Ultra%C2%AE-microSDXCTM-Warranty-Smartphones/dp/B0BDYVC5TD/ref=sr_1_22?qid=1672895748&amp;s=electronics&amp;sr=1-22"/>
    <n v="841"/>
    <s v="YES"/>
    <s v="SanDisk"/>
    <s v="Top Review"/>
    <s v="Trending"/>
    <m/>
    <m/>
    <m/>
    <m/>
  </r>
  <r>
    <s v="B0BMGB2TPR"/>
    <s v="Samsung Galaxy M04 Light Green, 4GB RAM, 64GB Storage | Upto 8GB RAM with RAM Plus | MediaTek Helio P35 | 5000 mAh Battery"/>
    <x v="21"/>
    <n v="9499"/>
    <n v="11999"/>
    <n v="79.164930410867569"/>
    <n v="4.2"/>
    <n v="284"/>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â¤"/>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ðŸ”¥ Heating issues during use with in 15 minutes uses.Touch screen ðŸ“±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ðŸ”¥ 15 à¤®à¤¿à¤¨à¤Ÿ à¤®à¥‡à¤‚ à¤‰à¤ªà¤¯à¥‹à¤— à¤•à¥‡ à¤¦à¥Œà¤°à¤¾à¤¨ à¤¹à¥€à¤Ÿà¤¿à¤‚à¤— à¤•à¥€ à¤¸à¤®à¤¸à¥à¤¯à¤¾à¥¤à¤Ÿà¤š à¤¸à¥à¤•à¥à¤°à¥€à¤¨ ðŸ“± à¤•à¤­à¥€-à¤•à¤­à¥€ à¤œà¤¾à¤°à¥€ à¤•à¤°à¤¤à¥€ à¤¹à¥ˆ à¤¯à¤¹ à¤¬à¤¹à¥à¤¤ à¤¬à¤¢à¤¼à¤¿à¤¯à¤¾ à¤¹à¥ˆ à¤”à¤° à¤•à¤­à¥€-à¤•à¤­à¥€ à¤†à¤ªà¤•à¥‹ à¤Ÿà¤¾à¤‡à¤ª à¤•à¤°à¤¤à¥‡ à¤¸à¤®à¤¯ à¤¸à¥ˆà¤®à¤¸à¤‚à¤— à¤•à¥à¤‚à¤œà¥€ à¤ªà¥ˆà¤¡ à¤ªà¤° à¤­à¥€ à¤•à¤ˆ à¤¬à¤¾à¤° à¤¸à¥à¤ªà¤°à¥à¤¶ à¤•à¤°à¤¨à¤¾ à¤ªà¤¡à¤¼à¤¤à¤¾ à¤¹à¥ˆà¥¤à¤¹à¤® à¤¸à¤­à¥€ à¤ªà¤°à¤¿à¤µà¤¾à¤° à¤¸à¥ˆà¤®à¤¸à¤‚à¤— à¤®à¥‹à¤¬à¤¾à¤‡à¤² à¤•à¤¾ à¤‰à¤ªà¤¯à¥‹à¤— à¤•à¤° à¤°à¤¹à¥‡ à¤¹à¥ˆà¤‚ à¤²à¥‡à¤•à¤¿à¤¨ à¤‡à¤¸ à¤¬à¤¾à¤° à¤®à¥ˆà¤‚ à¤®à¥à¤¦à¥à¤¦à¥‹à¤‚ à¤¸à¥‡ à¤šà¤¿à¤‚à¤¤à¤¿à¤¤ à¤¹à¥‚à¤‚ à¤…à¤—à¤° à¤®à¥à¤à¥‡ à¤¸à¤®à¤¾à¤¨ à¤®à¥à¤¦à¥à¤¦à¥‹à¤‚ à¤•à¤¾ à¤¸à¤¾à¤®à¤¨à¤¾ à¤•à¤°à¤¨à¤¾ à¤ªà¤¡à¤¼à¤¤à¤¾ à¤¹à¥ˆ à¤¤à¥‹ à¤®à¥à¤à¥‡ à¤®à¥‹à¤¬à¤¾à¤‡à¤² à¤¬à¤¦à¤²à¤¨à¤¾ à¤¹à¥‹à¤—à¤¾ à¤”à¤° à¤¡à¥‡à¤Ÿà¤¾ à¤Ÿà¥à¤°à¤¾à¤‚à¤¸à¤«à¤° à¤•à¤°à¤¨à¤¾ à¤¹à¥‹à¤—à¤¾ à¤¯à¤¹ à¤¬à¤¹à¥à¤¤ à¤ªà¤°à¥‡à¤¶à¤¾à¤¨ à¤•à¤°à¤¨à¥‡ à¤µà¤¾à¤²à¤¾ à¤•à¤¾à¤® à¤¹à¥ˆ à¤…à¤—à¤° à¤•à¥‹à¤ˆ à¤¸à¥ˆà¤®à¤¸à¤‚à¤— à¤‡à¤¸ à¤¸à¤®à¥€à¤•à¥à¤·à¤¾ à¤•à¥‹ à¤ªà¤¢à¤¼ à¤°à¤¹à¤¾ à¤¹à¥ˆ à¤¤à¥‹ à¤•à¥ƒà¤ªà¤¯à¤¾ à¤®à¥à¤à¥‡ à¤…à¤®à¥‡à¤œà¤¼à¥…à¤¨ à¤•à¥‡ à¤®à¤¾à¤§à¥à¤¯à¤® à¤¸à¥‡ à¤‰à¤¤à¥à¤¤à¤° à¤¦à¥‡à¤‚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â¤ï¸"/>
    <s v="https://m.media-amazon.com/images/I/41IcuNkyrdL._SX300_SY300_QL70_ML2_.jpg"/>
    <s v="https://www.amazon.in/Samsung-Galaxy-Storage-MediaTek-Battery/dp/B0BMGB2TPR/ref=sr_1_23?qid=1672895748&amp;s=electronics&amp;sr=1-23"/>
    <n v="2500"/>
    <s v="YES"/>
    <s v="Samsung"/>
    <s v="Not Top Review"/>
    <s v="Not Trending"/>
    <m/>
    <m/>
    <m/>
    <m/>
  </r>
  <r>
    <s v="B08MC57J31"/>
    <s v="MI 10000mAh Lithium Ion, Lithium Polymer Power Bank Pocket Pro with 22.5 Watt Fast Charging, Dual Input Ports(Micro-USB and Type C), Triple Output Ports, (Black)"/>
    <x v="20"/>
    <n v="1499"/>
    <n v="2499"/>
    <n v="59.983993597438982"/>
    <n v="4.3"/>
    <n v="15970"/>
    <s v="22.5W Ultra Fast Charging|Super light-weight and Pocket sized|Power delivery 3.0|Triple output port|Charging time - 6 hours"/>
    <s v="AHHN6OTOZ24Z3BWFJHUPDGRMSVCA,AHVUKBEDM5Z6JPKOPSFAFKCB4OPA,AH66GAHYTI3BUVCPVV4IXBI2DRGQ,AGO2YRYQBY33JCVUJS66EZ2KL3MA,AFRF3MH2AZZR7AJQFT7A73H7D6LA,AEYIR4EXCJIMOQZ4VP3SR5JLBYFA,AGUIWK76DI7WDRB4G4MI43257QFQ,AHOQN5US2WQJA2BOZTYDAS7VXVQQ"/>
    <s v="Topchi,Laiju,Taral,R.vijay kumar,Madhurima Dutta,Amazon Customer,DEVENDER,Abhishek Nigam"/>
    <s v="R31KHU73E9BSU4,R3L907SI2ZHXKE,RL4KVP8C4HB1V,R28U78D29I6WST,R1SWA127EAXE3Z,R2EQHF2D3V0YAL,RA8LHY0YBC8WB,R1VM09M39X39Y"/>
    <s v="Best power bank on the market.,Small &amp; Handy,Good Quality and functional and practical design,5v out put ravatam ledu 2or3v matrame vasthundi..,Good,Nice,Easy to carry,It is really good"/>
    <s v="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
    <s v="https://m.media-amazon.com/images/I/41J2W8DASzS._SX300_SY300_QL70_ML2_.jpg"/>
    <s v="https://www.amazon.in/Pocket-10000mAh-Triple-Charging-Delivery/dp/B08MC57J31/ref=sr_1_24?qid=1672895748&amp;s=electronics&amp;sr=1-24"/>
    <n v="1000"/>
    <s v="YES"/>
    <s v="MI"/>
    <s v="Not Top Review"/>
    <s v="Not Trending"/>
    <m/>
    <m/>
    <m/>
    <m/>
  </r>
  <r>
    <s v="B08HVL8QN3"/>
    <s v="Mi 10000mAH Li-Polymer, Micro-USB and Type C Input Port, Power Bank 3i with 18W Fast Charging (Midnight Black)"/>
    <x v="20"/>
    <n v="1149"/>
    <n v="2199"/>
    <n v="52.251023192360165"/>
    <n v="4.3"/>
    <n v="178912"/>
    <s v="Warranty : 6 months domestic warranty|Warranty : 6 months domestic warranty|It can be a gift option|Best-in class specs"/>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s v="Ok product to buy,Better than any other power banks,ðŸ‘,Nice product,Performance is OK,Very Slim &amp; easy to carry,Decent product,GOAT"/>
    <s v="I havenâ€™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ðŸ‘,But itâ€™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https://m.media-amazon.com/images/I/21luyw7JrrL._SX300_SY300_QL70_ML2_.jpg"/>
    <s v="https://www.amazon.in/10000mAH-Li-Polymer-Power-Charging-Midnight/dp/B08HVL8QN3/ref=sr_1_25?qid=1672895755&amp;s=electronics&amp;sr=1-25"/>
    <n v="1050"/>
    <s v="YES"/>
    <s v="Mi"/>
    <s v="Top Review"/>
    <s v="Trending"/>
    <m/>
    <m/>
    <m/>
    <m/>
  </r>
  <r>
    <s v="B0746JGVDS"/>
    <s v="ELV Car Mount Adjustable Car Phone Holder Universal Long Arm, Windshield for Smartphones - Black"/>
    <x v="26"/>
    <n v="349"/>
    <n v="999"/>
    <n v="34.934934934934937"/>
    <n v="3.9"/>
    <n v="46399"/>
    <s v="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
    <s v="AGHVT7WT5L4HJE2K7U2JG2YCED2Q,AEG6NCZPUEEC3YY267IS3YMFRBWA,AGD6H2VQE4PJ7QKTSCXBXPBYS4NQ,AHNYPGI5E7UACOC4BRKLLMHZKRTQ,AF4O7QE5UR2B3SBWJHEG56MP3SCA,AGKJZO3JZK7WKO5FICXBLGIOOGRQ,AHIKIHUKNQUQQWRBFB2ZP2CMWCFA,AEKCZIJF3SIFEWEL25GZDECRFQCA"/>
    <s v="Debanshu Saha,Dhineshkumar,Amazon Customer,Amazon Customer,Raghu,Ramesh Boratkar,Varsha Diwakar,sangram singh"/>
    <s v="RRCQZ1NUT86W1,R7U9X4A8OGS3I,R26604Y3P1D000,R1KQQ073FBUGOE,R2L5WWOGWCXTX9,R3S4F4U2MF1Y50,R34PV1REW30PDN,R2YMG0H31K4P6J"/>
    <s v="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
    <s v="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
    <s v="https://m.media-amazon.com/images/I/41ZK4aM4zgL._SX300_SY300_QL70_ML2_.jpg"/>
    <s v="https://www.amazon.in/Adjustable-Holder-Universal-Windshield-Smartphones/dp/B0746JGVDS/ref=sr_1_26?qid=1672895755&amp;s=electronics&amp;sr=1-26"/>
    <n v="650"/>
    <s v="NO"/>
    <s v="ELV"/>
    <s v="Top Review"/>
    <s v="Trending"/>
    <m/>
    <m/>
    <m/>
    <m/>
  </r>
  <r>
    <s v="B08VFF6JQ8"/>
    <s v="Samsung 25W USB Travel Adapter for Cellular Phones - White"/>
    <x v="27"/>
    <n v="1219"/>
    <n v="1699"/>
    <n v="71.748087110064745"/>
    <n v="4.4000000000000004"/>
    <n v="8891"/>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
    <s v="AH6ATQVI2YBUXDHJEADXMVOBBT2Q,AHXO4AUAOUTAX3SLS25652BOVQGA,AGFXT5AP3OGXVESL6CATDNFL3U2Q,AGIFAPAG7ZOUZL7QOBEUSHIYQHPQ,AHLDMLQTWAHHYBUVIS2J7LU4U7BA,AH3E4JX5L3FJKASHZNBWYRLK7FWA,AH4BNIVAY3WHHW7YVDRUQZBSUX3Q,AFOETT7EEXRU3TJKS7XWPRW2WMLQ"/>
    <s v="Harsh Saxena,Rishi Kashyap,AJAY,Amazon customer,abhishek,Devi Guru Prasad,mahesh madhukar sardeshmukh,Sridhar"/>
    <s v="R3GPDNKHUWXBMD,R2UV1Y16L96TQY,RI0NHWUS3HCNY,R2WM2M0Q21KL5U,RNK7Z9UWFZ55N,R1GGNZYCTLDM0X,R3T5NNNE4VO6Z5,R3GNTYXLIFVANT"/>
    <s v="Fine,Difference between this and a 15W is not that big,Original product,Fast chargingðŸ‘,Good for Google Pixel 6a,Best a big charger as big as galaxy z flip 3,Great but little hot the mobile,Need to buy a wire seperately"/>
    <s v="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
    <s v="https://m.media-amazon.com/images/I/21uXmiH98wL._SX300_SY300_QL70_ML2_.jpg"/>
    <s v="https://www.amazon.in/Samsung-25W-Travel-Adapter/dp/B08VFF6JQ8/ref=sr_1_27_mod_primary_new?qid=1672895755&amp;s=electronics&amp;sbo=RZvfv%2F%2FHxDF%2BO5021pAnSA%3D%3D&amp;sr=1-27"/>
    <n v="480"/>
    <s v="YES"/>
    <s v="Samsung"/>
    <s v="Not Top Review"/>
    <s v="Not Trending"/>
    <m/>
    <m/>
    <m/>
    <m/>
  </r>
  <r>
    <s v="B09NVPSCQT"/>
    <s v="Noise ColorFit Pulse Grand Smart Watch with 1.69&quot;(4.29cm) HD Display, 60 Sports Modes, 150 Watch Faces, Fast Charge, Spo2, Stress, Sleep, Heart Rate Monitoring &amp; IP68 Waterproof (Jet Black)"/>
    <x v="19"/>
    <n v="1599"/>
    <n v="3999"/>
    <n v="39.984996249062263"/>
    <n v="4"/>
    <n v="30254"/>
    <s v="1.69&quot; grand display: Get the rich immersive viewing experience on the 1.69&quot; LCD display.;60 sports modes: Take your pick from a wide range of 60 sports modes. Charging Time 2.5 hours|Instant charge: Now enjoy more than a dayâ€™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â€ŽSmartwatch, Magnetic Charger, User Manual, Warranty Card; Item Type Name: Smartwatch"/>
    <s v="AF3JE3MHGVCOATHASUTMN3VGF3UQ,AEDSNOOD2D6SJAET2BTNBHLV2SSA,AGGTMAPT4WBWP2C62I6CGW22QNCA,AGC6NVLEXXVXAOMXP46RL2622EBA,AFMZPE7XRDTD4DOUAAMZOME6HG7A,AFOTHR4JPCQC4JXBR3WV4C6T5XHQ,AHHA3DXLSJ3LS57KWW56FPPV4OKA,AEJMCBDH3VXRL4SPYOC23J4OG6OA"/>
    <s v="Ranjitha Parida,Shubham Pawar,Arul,Lokesh K V,Nandita Talukdar,Sushma Pradhan,Vaibhav S,Amazon Customer"/>
    <s v="R3B5HP4PJ8JIOG,R2NS7Z2XUJL73H,R3DLYP0JW3PWDP,R3HWHOM95KCAZV,R2EVYBZOHRZ8NQ,R2U4UV55GHL0AB,R1MXAL2G4J2CB4,R2E6IQWP86JIVZ"/>
    <s v="Ranjitha,Good one,Best One!!!,Good and average usage,IT'S BEEN GOOD,Good,Noise,Overall good product"/>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â€¢ weather forecast:- 100% accuratesleep - pretty accurate information Overall, the experience is pretty good.But but but, The battery life is not that good only 4 days of battery backup.,Nice product,Good nice,Overall good product to buy"/>
    <s v="https://m.media-amazon.com/images/I/41qqmdUWnhL._SX300_SY300_QL70_ML2_.jpg"/>
    <s v="https://www.amazon.in/Noise-ColorFit-Display-Monitoring-Smartwatches/dp/B09NVPSCQT/ref=sr_1_28?qid=1672895755&amp;s=electronics&amp;sr=1-28"/>
    <n v="2400"/>
    <s v="NO"/>
    <s v="Noise"/>
    <s v="Top Review"/>
    <s v="Trending"/>
    <m/>
    <m/>
    <m/>
    <m/>
  </r>
  <r>
    <s v="B09YV4RG4D"/>
    <s v="Fire-Boltt Ninja 3 Smartwatch Full Touch 1.69 &amp; 60 Sports Modes with IP68, Sp02 Tracking, Over 100 Cloud based watch faces - Black"/>
    <x v="19"/>
    <n v="1499"/>
    <n v="7999"/>
    <n v="18.739842480310038"/>
    <n v="4.2"/>
    <n v="22636"/>
    <s v="Fire-Boltt is India' No 1 Wearable Watch Brand Q122 by IDC Worldwide quarterly wearable device tracker Q122.ã€1.69â€ HD Large Touch Screenã€‘- Fire-Boltt Ninja 3 comes with a 1.69â€ HD Full Touch Display for smooth swipes and clear vision;ã€SPO2/ Oxygen, Heart Rateã€‘ - Fire-Boltt Ninja 3 Smartwatch comes with real time 24*7 SPO2 / Blood Oxygen tracking, Dynamic Heart Rate Monitoring (If a patient is suffering from Covid 19 please use a medical device prescribed by the Doctor)|ã€60 workout modesã€‘- This smartwatch consists of 60 sports mode to track. Keep a track of all your activities and compare history to analyse your performance. Count steps, distance, and calories burned.;ã€IP68 Water Resistantã€‘- This smartwatch can withstand dust, spills, raindrops and is sweatproof too|ã€POWERFUL BATTERYã€‘ - About 7 days battery life and a Standby Time of 25 Days ã€Multiple Watch Facesã€‘- Unlimited Customized Built in Watch Faces and also multiple watch faces through the app;ã€Stay Social Stay Updatedã€‘ â€“ Inbuilt Social Media Notifications.|ã€All In One Smart Coachã€‘ - Track your Daily Steps, Sleep, Fitness, Sports, Heart Rate and SPO2 ã€Enjoy Music And Camera Controlã€‘ ã€IP68 Water Resistantã€‘-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https://m.media-amazon.com/images/I/41ApzUQQFVL._SX300_SY300_QL70_ML2_.jpg"/>
    <s v="https://www.amazon.in/Fire-Boltt-Ninja-Smartwatch-Sports-Tracking/dp/B09YV4RG4D/ref=sr_1_29?qid=1672895755&amp;s=electronics&amp;sr=1-29"/>
    <n v="6500"/>
    <s v="NO"/>
    <s v="Fire-Boltt"/>
    <s v="Top Review"/>
    <s v="Trending"/>
    <m/>
    <m/>
    <m/>
    <m/>
  </r>
  <r>
    <s v="B09TWHTBKQ"/>
    <s v="Samsung Galaxy M33 5G (Mystique Green, 8GB, 128GB Storage) | 6000mAh Battery | Upto 16GB RAM with RAM Plus | Travel Adapter to be Purchased Separately"/>
    <x v="21"/>
    <n v="18499"/>
    <n v="25999"/>
    <n v="71.152736643717063"/>
    <n v="4.0999999999999996"/>
    <n v="22318"/>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
    <s v="AHJJY3GFDJFTDTX5536IMIXVNCNQ,AEYIVONPYGGVCE7K4Y3PNQPKVHSQ"/>
    <s v="Atulya Sinha,SujayZâ„¢ï¸â˜‘ï¸"/>
    <s v="R36UIGIQWYOKT,RISUCL5YV9EZN"/>
    <s v="THE PERFECT PHONE â€“ FOR MY REQUIREMENTS,Galaxy M33 5G a mixed bag of Affordability"/>
    <s v="I would not consider buying an i-phone simply because my friend owns two of them â€“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â€“ but I think of a cellphone as a utility item, not a status symbol. Applying a technocratic approach, I would not choose a costlier option unless I get additional features which suit my requirements.My foremost requirement â€“ which is entirely non-negotiable â€“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â€“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â€˜immersive listening experienceâ€™ and its screen is plain old TFT instead of AMOLED. I am willing to live with these perceived shortcomings, so long as the M33 meets my requirements.I was glad to find that Samsung has taken an environmentally friendly step of offering many models of handsets without chargers â€“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â€“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â€™s best-value smartphone yet under 20K segmentProsÂ 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Â  of apps, makes using one ui pleasure to surf acrossYou get features like aÂ screen recorder,Â video call effects, Game Launcher,Â Link to Windows,Â Dual Messenger,Â Quick Share,Â Music Share, and Secure Folder, along with many others. Some of the fancy Android 12 features, like the ability toÂ change the color paletteÂ of icons and menus based on the wallpaper andÂ dim the screen for easier reading in the dark, are also included.Voice focus for calls is excellent feature, phone call quality is really good even in nosiy and crowded areasI had no issues with GPS or connectivity while using Google maps to navigate,Â  signal stays strong even in rural areas, thats a positive point with good accuracy4g Volte with carrier aggregation works flawlesslyWifi connectivity on the Dual band 5ghz router is strong and performsÂ  more than satisfactorily with low latency responseBluetooth 5.1 connectivity is strong and has good rangeÂ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â€™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Â 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Â 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Â  can expect exynos 1280Â  to resolve over time and be more optimized for more games in future updatesSlightly cheap design , Chunky in size, carries some heft, Dated notch displayLack of charger in the box is a bummer, which adds up to the value cost proposition"/>
    <s v="https://m.media-amazon.com/images/I/41t61osAZHL._SX300_SY300_QL70_ML2_.jpg"/>
    <s v="https://www.amazon.in/Samsung-Mystique-Storage-Purchased-Separately/dp/B09TWHTBKQ/ref=sr_1_30?qid=1672895755&amp;s=electronics&amp;sr=1-30"/>
    <n v="7500"/>
    <s v="YES"/>
    <s v="Samsung"/>
    <s v="Top Review"/>
    <s v="Trending"/>
    <m/>
    <m/>
    <m/>
    <m/>
  </r>
  <r>
    <s v="B08L5HMJVW"/>
    <s v="SanDisk Ultra microSD UHS-I Card 32GB, 120MB/s R"/>
    <x v="22"/>
    <n v="369"/>
    <n v="700"/>
    <n v="52.714285714285715"/>
    <n v="4.4000000000000004"/>
    <n v="67259"/>
    <s v="Ideal for Android smartphones and tablets, and MIL cameras|Up to 1TB to store even more hours of Full HD video|Up to 120MB/s transfer speeds let you move up to 1000 photos in a minute [32GB-1TB]|Load apps faster with A1-rated performance, Operating Temperature-13Â°F to 185Â°F|Class 10 for Full HD video recording and playback"/>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aV2T7qLgL._SY300_SX300_QL70_ML2_.jpg"/>
    <s v="https://www.amazon.in/SanDisk-Ultra-microSD-UHS-I-120MB/dp/B08L5HMJVW/ref=sr_1_31?qid=1672895755&amp;s=electronics&amp;sr=1-31"/>
    <n v="331"/>
    <s v="YES"/>
    <s v="SanDisk"/>
    <s v="Top Review"/>
    <s v="Trending"/>
    <m/>
    <m/>
    <m/>
    <m/>
  </r>
  <r>
    <s v="B0B4F2XCK3"/>
    <s v="Samsung Galaxy M13 (Aqua Green, 6GB, 128GB Storage) | 6000mAh Battery | Upto 12GB RAM with RAM Plus"/>
    <x v="21"/>
    <n v="12999"/>
    <n v="17999"/>
    <n v="72.220678926607036"/>
    <n v="4.0999999999999996"/>
    <n v="18998"/>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op1vdp-UL._SX300_SY300_QL70_ML2_.jpg"/>
    <s v="https://www.amazon.in/Samsung-Galaxy-Storage-6000mAh-Battery/dp/B0B4F2XCK3/ref=sr_1_32?qid=1672895755&amp;s=electronics&amp;sr=1-32"/>
    <n v="5000"/>
    <s v="YES"/>
    <s v="Samsung"/>
    <s v="Not Top Review"/>
    <s v="Not Trending"/>
    <m/>
    <m/>
    <m/>
    <m/>
  </r>
  <r>
    <s v="B0BF54972T"/>
    <s v="Fire-Boltt Ninja Call Pro Plus 1.83&quot; Smart Watch with Bluetooth Calling, AI Voice Assistance, 100 Sports Modes IP67 Rating, 240*280 Pixel High Resolution"/>
    <x v="19"/>
    <n v="1799"/>
    <n v="19999"/>
    <n v="8.9954497724886249"/>
    <n v="4.2"/>
    <n v="13937"/>
    <s v="Fire-Boltt is India' No 1 Wearable Watch Brand Q122 by IDC Worldwide quarterly wearable device tracker Q122.ã€Bluetooth Calling Watchã€‘- Fire-Boltt Ninja Call Pro Plus Smart Watch enables you to make and receive calls directly from your watch via the built-in speaker and microphone. This smartwatch features a dial pad, option to access recent calls &amp; sync your phoneâ€™s contacts.|ã€1.83&quot; HD Display Smartwatchã€‘- The 46.48mm (1.83-inch) HD display makes the display clear and true-to-life, with vivid colours ensuring smooth readability and keeping the watch as exquisite to look at as when you first lay your eyes on it.|ã€AI Voice Assistantã€‘- With built-in Voice assistant, you can simply speak to the smartwatch &amp; get things done on your command|ã€100 Sport Modesã€‘- Track every trek you take or every football, cricket kabaddi match you play. With over 100 sports modes Fire-Boltt Ninja Call Pro Plus has you covered.|ã€Fire-Boltt Health Suiteã€‘-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ðŸ”¥,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ðŸ‘ðŸ”¥ðŸ‘,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mzbWC6AkL._SX300_SY300_QL70_ML2_.jpg"/>
    <s v="https://www.amazon.in/Fire-Boltt-Bluetooth-Calling-Assistance-Resolution/dp/B0BF54972T/ref=sr_1_33?qid=1672895755&amp;s=electronics&amp;sr=1-33"/>
    <n v="18200"/>
    <s v="NO"/>
    <s v="Fire-Boltt"/>
    <s v="Not Top Review"/>
    <s v="Not Trending"/>
    <m/>
    <m/>
    <m/>
    <m/>
  </r>
  <r>
    <s v="B09YV4MW2T"/>
    <s v="Fire-Boltt India's No 1 Smartwatch Brand Talk 2 Bluetooth Calling Smartwatch with Dual Button, Hands On Voice Assistance, 60 Sports Modes, in Built Mic &amp; Speaker with IP68 Rating"/>
    <x v="19"/>
    <n v="2199"/>
    <n v="9999"/>
    <n v="21.992199219921993"/>
    <n v="4.2"/>
    <n v="29471"/>
    <s v="ã€Bluetooth Calling Watchã€‘- Fire-Boltt Talk 2 enables you to make and receive calls directly from your watch via the built-in speaker and microphone. This smartwatch features a dial pad, option to access recent calls &amp; sync your phoneâ€™s contacts.;ã€Dual Button Technologyã€‘- This smartwatch has dual buttons to carry out the tasks more efficiently and easily. Use the first button to change the menu style and to return to the first page, use the second button to quickly land to the exercise page|ã€Voice Assistantã€‘- Command your mobile phone with your smartwatch, the watch has a voice assistant built in to make work easy and fast. Tap on the AI feature to activate the mobile phone voice assistant and make calls smoothly, or hear the weather update;ã€60 Sports Modesã€‘- Track 60 different sports mode like running, walking, climbing, kabbadi, cricket and many more, get the benefit of every sweat and calorie lostã€IP68 Water Resistantã€‘- This smartwatch can withstand dust, spills, raindrops and is sweatproof too.|ã€Built In Mic &amp; Speakerã€‘- Enjoy listening to your favour ite tunes on the watch and experience HD Calling through the built in Mic;ã€1.28 inch HD Displayã€‘- This smartwatch has a 1.28â€ TFT LCD Full Touch Display with a 2D High Hardness Glass for super protection and a high resolution of 240*240 pixels ã€Full Metal Bodyã€‘- This watch is long lasting and durable with its metal body feature|ã€SPo2 Monitoringã€‘- Monitor your blood oxygen levels any time anywhere. ã€360 Health Ecosystemã€‘- With this watch track your heart rate, calorie, step count and multiple sports modes with easy touch;ã€Play Games On Your Wristã€‘- Play 2 mini games in your pastime or leisure time.; ã€Smart Notificationã€‘- Get all your mobile phone notifications on the watch and stay updates about trends, meeting emails and much more. ã€Remotely access smartphone featuresã€‘-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
    <s v="AEJQT5NMTAM2ZRPQDNGLOL6NTKRQ,AHIKFQ5VP6QGYQK3GJICMV4U7ULA,AHWEF3345QLMPIGGOW6VUYJZEFDQ,AFLEQIFCKD7EUBQTHJ7T7XF4MWMQ,AHLORXFV6I3JRBNER3O6DIOVWM5A,AH445QA3XXIV6FPASBU6OBICSLYQ,AHT6SE3YNTHR76UT4QDQKBHEH5EQ,AFFKCAWOTYV7EXKMDMQ5NVRRUV5Q"/>
    <s v="Deepankar G.,Babu Singh Rathore,Liton Das,Biswajit Udayabhanu,Anil p.,Anoop Sharma,Rameshwar Singh Rathore,Palash Santra"/>
    <s v="R26YAKWWPQSNL,R30L263BU0PTZP,R1A8G9G8J5Z3V5,RBTZE0Y27F7IZ,R39640821J2S6S,R75IA3ZAEBTFU,RCVN98N40B1C5,R3MDWPL6USKW2T"/>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ðŸ”¥ boultI am impressed for this watch is so computableand all features are properly working like mean feature voice calling are properly working andThis price range are no any brand are give this feature I am Happy for this watchThank you Fire ðŸ”¥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s v="https://m.media-amazon.com/images/I/41Mce3f9faL._SX300_SY300_QL70_ML2_.jpg"/>
    <s v="https://www.amazon.in/Fire-Boltt-Smartwatch-Bluetooth-Calling-Assistance/dp/B09YV4MW2T/ref=sr_1_34?qid=1672895755&amp;s=electronics&amp;sr=1-34"/>
    <n v="7800"/>
    <s v="NO"/>
    <s v="Fire-Boltt"/>
    <s v="Top Review"/>
    <s v="Trending"/>
    <m/>
    <m/>
    <m/>
    <m/>
  </r>
  <r>
    <s v="B09TWH8YHM"/>
    <s v="Samsung Galaxy M33 5G (Emerald Brown, 6GB, 128GB Storage) | 6000mAh Battery | Upto 12GB RAM with RAM Plus | Travel Adapter to be Purchased Separately"/>
    <x v="21"/>
    <n v="16999"/>
    <n v="24999"/>
    <n v="67.998719948797941"/>
    <n v="4.0999999999999996"/>
    <n v="22318"/>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AHJJY3GFDJFTDTX5536IMIXVNCNQ,AEYIVONPYGGVCE7K4Y3PNQPKVHSQ"/>
    <s v="Atulya Sinha,SujayZâ„¢ï¸â˜‘ï¸"/>
    <s v="R36UIGIQWYOKT,RISUCL5YV9EZN"/>
    <s v="THE PERFECT PHONE â€“ FOR MY REQUIREMENTS,Galaxy M33 5G a mixed bag of Affordability"/>
    <s v="I would not consider buying an i-phone simply because my friend owns two of them â€“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â€“ but I think of a cellphone as a utility item, not a status symbol. Applying a technocratic approach, I would not choose a costlier option unless I get additional features which suit my requirements.My foremost requirement â€“ which is entirely non-negotiable â€“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â€“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â€˜immersive listening experienceâ€™ and its screen is plain old TFT instead of AMOLED. I am willing to live with these perceived shortcomings, so long as the M33 meets my requirements.I was glad to find that Samsung has taken an environmentally friendly step of offering many models of handsets without chargers â€“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â€“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â€™s best-value smartphone yet under 20K segmentProsÂ 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Â  of apps, makes using one ui pleasure to surf acrossYou get features like aÂ screen recorder,Â video call effects, Game Launcher,Â Link to Windows,Â Dual Messenger,Â Quick Share,Â Music Share, and Secure Folder, along with many others. Some of the fancy Android 12 features, like the ability toÂ change the color paletteÂ of icons and menus based on the wallpaper andÂ dim the screen for easier reading in the dark, are also included.Voice focus for calls is excellent feature, phone call quality is really good even in nosiy and crowded areasI had no issues with GPS or connectivity while using Google maps to navigate,Â  signal stays strong even in rural areas, thats a positive point with good accuracy4g Volte with carrier aggregation works flawlesslyWifi connectivity on the Dual band 5ghz router is strong and performsÂ  more than satisfactorily with low latency responseBluetooth 5.1 connectivity is strong and has good rangeÂ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â€™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Â 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Â 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Â  can expect exynos 1280Â  to resolve over time and be more optimized for more games in future updatesSlightly cheap design , Chunky in size, carries some heft, Dated notch displayLack of charger in the box is a bummer, which adds up to the value cost proposition"/>
    <s v="https://m.media-amazon.com/images/I/419KF2t1nML._SX300_SY300_QL70_ML2_.jpg"/>
    <s v="https://www.amazon.in/Samsung-Storage-6000mAh-Purchased-Separately/dp/B09TWH8YHM/ref=sr_1_35?qid=1672895755&amp;s=electronics&amp;sr=1-35"/>
    <n v="8000"/>
    <s v="YES"/>
    <s v="Samsung"/>
    <s v="Top Review"/>
    <s v="Trending"/>
    <m/>
    <m/>
    <m/>
    <m/>
  </r>
  <r>
    <s v="B07WGMMQGP"/>
    <s v="iQOO vivo Z6 5G (Chromatic Blue, 6GB RAM, 128GB Storage) | Snapdragon 695-6nm Processor | 120Hz FHD+ Display | 5000mAh Battery"/>
    <x v="21"/>
    <n v="16499"/>
    <n v="20999"/>
    <n v="78.570408114672134"/>
    <n v="4"/>
    <n v="2135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https://m.media-amazon.com/images/I/41OaM+9ZHXL._SY300_SX300_.jpg"/>
    <s v="https://www.amazon.in/iQOO-Chromatic-Storage-Snapdragon-Processor/dp/B07WGMMQGP/ref=sr_1_36?qid=1672895755&amp;s=electronics&amp;sr=1-36"/>
    <n v="4500"/>
    <s v="YES"/>
    <s v="iQOO"/>
    <s v="Top Review"/>
    <s v="Trending"/>
    <m/>
    <m/>
    <m/>
    <m/>
  </r>
  <r>
    <s v="B0BF563HB4"/>
    <s v="Fire-Boltt Ninja Call Pro Plus 1.83&quot; Smart Watch with Bluetooth Calling, AI Voice Assistance, 100 Sports Modes IP67 Rating, 240*280 Pixel High Resolution"/>
    <x v="19"/>
    <n v="1799"/>
    <n v="19999"/>
    <n v="8.9954497724886249"/>
    <n v="4.2"/>
    <n v="13937"/>
    <s v="Fire-Boltt is India' No 1 Wearable Watch Brand Q122 by IDC Worldwide quarterly wearable device tracker Q122.ã€Bluetooth Calling Watchã€‘- Fire-Boltt Ninja Call Pro Plus Smart Watch enables you to make and receive calls directly from your watch via the built-in speaker and microphone. This smartwatch features a dial pad, option to access recent calls &amp; sync your phoneâ€™s contacts.|ã€1.83&quot; HD Display Smartwatchã€‘- The 46.48mm (1.83-inch) HD display makes the display clear and true-to-life, with vivid colours ensuring smooth readability and keeping the watch as exquisite to look at as when you first lay your eyes on it.|ã€AI Voice Assistantã€‘- With built-in Voice assistant, you can simply speak to the smartwatch &amp; get things done on your command|ã€100 Sport Modesã€‘- Track every trek you take or every football, cricket kabaddi match you play. With over 100 sports modes Fire-Boltt Ninja Call Pro Plus has you covered.|ã€Fire-Boltt Health Suiteã€‘-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ðŸ”¥,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ðŸ‘ðŸ”¥ðŸ‘,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ivjqdXb0L._SX300_SY300_QL70_ML2_.jpg"/>
    <s v="https://www.amazon.in/Fire-Boltt-Bluetooth-Calling-Assistance-Resolution/dp/B0BF563HB4/ref=sr_1_37?qid=1672895755&amp;s=electronics&amp;sr=1-37"/>
    <n v="18200"/>
    <s v="NO"/>
    <s v="Fire-Boltt"/>
    <s v="Not Top Review"/>
    <s v="Not Trending"/>
    <m/>
    <m/>
    <m/>
    <m/>
  </r>
  <r>
    <s v="B07JW9H4J1"/>
    <s v="Wayona Nylon Braided USB to Lightning Fast Charging and Data Sync Cable Compatible for iPhone 13, 12,11, X, 8, 7, 6, 5, iPad Air, Pro, Mini (3 FT Pack of 1, Grey)"/>
    <x v="0"/>
    <n v="399"/>
    <n v="1099"/>
    <n v="36.30573248407643"/>
    <n v="4.2"/>
    <n v="24270"/>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s v="https://m.media-amazon.com/images/I/51UsScvHQNL._SX300_SY300_QL70_ML2_.jpg"/>
    <s v="https://www.amazon.in/Wayona-Braided-WN3LG1-Syncing-Charging/dp/B07JW9H4J1/ref=sr_1_38?qid=1672895755&amp;s=electronics&amp;sr=1-38"/>
    <n v="700"/>
    <s v="NO"/>
    <s v="Wayona"/>
    <s v="Top Review"/>
    <s v="Trending"/>
    <m/>
    <m/>
    <m/>
    <m/>
  </r>
  <r>
    <s v="B09GFPVD9Y"/>
    <s v="Redmi 9 Activ (Carbon Black, 4GB RAM, 64GB Storage) | Octa-core Helio G35 | 5000 mAh Battery"/>
    <x v="21"/>
    <n v="8499"/>
    <n v="10999"/>
    <n v="77.270660969179019"/>
    <n v="4.0999999999999996"/>
    <n v="313836"/>
    <s v="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6SpYgTVYL._SX300_SY300_QL70_ML2_.jpg"/>
    <s v="https://www.amazon.in/Redmi-Activ-Carbon-Black-Storage/dp/B09GFPVD9Y/ref=sr_1_39?qid=1672895755&amp;s=electronics&amp;sr=1-39"/>
    <n v="2500"/>
    <s v="YES"/>
    <s v="Redmi"/>
    <s v="Top Review"/>
    <s v="Trending"/>
    <m/>
    <m/>
    <m/>
    <m/>
  </r>
  <r>
    <s v="B09GFLXVH9"/>
    <s v="Redmi 9A Sport (Coral Green, 2GB RAM, 32GB Storage) | 2GHz Octa-core Helio G25 Processor | 5000 mAh Battery"/>
    <x v="21"/>
    <n v="6499"/>
    <n v="8499"/>
    <n v="76.467819743499234"/>
    <n v="4.0999999999999996"/>
    <n v="313836"/>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i7LM0pGwL._SX300_SY300_QL70_ML2_.jpg"/>
    <s v="https://www.amazon.in/Redmi-9A-Sport-Octa-core-Processor/dp/B09GFLXVH9/ref=sr_1_40?qid=1672895755&amp;s=electronics&amp;sr=1-40"/>
    <n v="2000"/>
    <s v="YES"/>
    <s v="Redmi"/>
    <s v="Top Review"/>
    <s v="Trending"/>
    <m/>
    <m/>
    <m/>
    <m/>
  </r>
  <r>
    <s v="B0BF4YBLPX"/>
    <s v="Fire-Boltt Ninja Call Pro Plus 1.83&quot; Smart Watch with Bluetooth Calling, AI Voice Assistance, 100 Sports Modes IP67 Rating, 240*280 Pixel High Resolution"/>
    <x v="19"/>
    <n v="1799"/>
    <n v="19999"/>
    <n v="8.9954497724886249"/>
    <n v="4.2"/>
    <n v="13937"/>
    <s v="Fire-Boltt is India' No 1 Wearable Watch Brand Q122 by IDC Worldwide quarterly wearable device tracker Q122.ã€Bluetooth Calling Watchã€‘- Fire-Boltt Ninja Call Pro Plus Smart watch enables you to make and receive calls directly from your watch via the built-in speaker and microphone. This smartwatch features a dial pad, option to access recent calls &amp; sync your phoneâ€™s contacts.|ã€1.83&quot; HD Display Smartwatchã€‘- The 46.48mm (1.83-inch) HD display makes the display clear and true-to-life, with vivid colours ensuring smooth readability and keeping the watch as exquisite to look at as when you first lay your eyes on it.|ã€AI Voice Assistantã€‘- With built-in Voice assistant, you can simply speak to the smartwatch &amp; get things done on your command|ã€100 Sport Modesã€‘- Track every trek you take or every football, cricket kabaddi match you play. With over 100 sports modes Fire-Boltt Ninja Call Pro Plus has you covered.|ã€Fire-Boltt Health Suiteã€‘-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ðŸ”¥,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ðŸ‘ðŸ”¥ðŸ‘,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0VGCE+q2L._SY300_SX300_.jpg"/>
    <s v="https://www.amazon.in/Fire-Boltt-Bluetooth-Calling-Assistance-Resolution/dp/B0BF4YBLPX/ref=sr_1_41?qid=1672895755&amp;s=electronics&amp;sr=1-41"/>
    <n v="18200"/>
    <s v="NO"/>
    <s v="Fire-Boltt"/>
    <s v="Not Top Review"/>
    <s v="Not Trending"/>
    <m/>
    <m/>
    <m/>
    <m/>
  </r>
  <r>
    <s v="B09XB7DPW1"/>
    <s v="Redmi 10A (Sea Blue, 4GB RAM, 64GB Storage) | 2 Ghz Octa Core Helio G25 | 5000 mAh Battery | Finger Print Sensor | Upto 5GB RAM with RAM Booster"/>
    <x v="21"/>
    <n v="8999"/>
    <n v="11999"/>
    <n v="74.997916493041089"/>
    <n v="4"/>
    <n v="12796"/>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R98JKKNCSM7B5,R38O9HQOE1G03B,R597Z0G89GU27,RAI7NSHUQO02D,R2W5N0Y7MJX8UC,R1LK91F22JFZ41,R139XIZFXKTMW5,R1X5NW4ANBMMRM"/>
    <s v="Good.,Best at the price,Good phone,NICE,Value for money,à¤ à¥€à¤•-à¤ à¤¾à¤• hai â˜ºï¸,Overall review,Good"/>
    <s v="Camera and display is very poor quality and battery ðŸ”‹ is very good nothing bad,Nice phone at reasonable price.,Good,NICE,Value for money,Theek hai ðŸ¥°,Not bad,Good"/>
    <s v="https://m.media-amazon.com/images/I/41wNAXmtvIL._SX300_SY300_QL70_ML2_.jpg"/>
    <s v="https://www.amazon.in/Redmi-Storage-Battery-Finger-Booster/dp/B09XB7DPW1/ref=sr_1_42?qid=1672895755&amp;s=electronics&amp;sr=1-42"/>
    <n v="3000"/>
    <s v="YES"/>
    <s v="Redmi"/>
    <s v="Not Top Review"/>
    <s v="Not Trending"/>
    <m/>
    <m/>
    <m/>
    <m/>
  </r>
  <r>
    <s v="B07PFJ5W31"/>
    <s v="AGARO Blaze USB 3.0 to USB Type C OTG Adapter"/>
    <x v="28"/>
    <n v="139"/>
    <n v="495"/>
    <n v="28.08080808080808"/>
    <n v="4.3"/>
    <n v="14185"/>
    <s v="Multipurpose Functions|High Speed USB 3.0|Charge and Sync on the go|Power Sharing Function|Metal Body"/>
    <s v="AGDDIKK55GNJNHHGBYXRZNFAJVSQ,AGZUZBCBSRL4HEUJ2ESEQI6UQAKA,AGJYX7VFOCTB6NM5OIX76FSPWYGQ,AGU6KMDRGVR2PUUQ63BWULHEYKJQ,AECPFYFQVRUWC3KGNLJIOREFP5LQ,AHINIWK2KZENSZSLBZWEDOZMNEBA,AHWGL6F44GK5FTVW5XKEIHQEIULA,AEBHTXXQFWE7YM6GAR63C4QEJVLA"/>
    <s v="Anubhab,Himanshu Yogi,Amit,Chandra sekhar sahoo,ArdKn,Devesh,Yasoob Rizvi,Abeendranath K."/>
    <s v="R2UZOF31IYEDYC,RA80Q7ZKXPY2Z,R2WAC57HUYHRL4,R2865Q514C2RZ7,R3CEPSJRDFFOBW,R312ZA2IHXIXXF,R1S0L7740D7M8W,R2D0IWLH03TPH7"/>
    <s v="Very good quality.,Nice product,Not a fast charger....,nice,A Good Type C adapter,Nice product,Value for money and easy to use.,Good"/>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
    <s v="https://m.media-amazon.com/images/I/212redZnCCL._SX300_SY300_QL70_ML2_.jpg"/>
    <s v="https://www.amazon.in/AGARO-Type-C-USB-Female-Adapter/dp/B07PFJ5W31/ref=sr_1_43?qid=1672895755&amp;s=electronics&amp;sr=1-43"/>
    <n v="356"/>
    <s v="NO"/>
    <s v="AGARO"/>
    <s v="Not Top Review"/>
    <s v="Not Trending"/>
    <m/>
    <m/>
    <m/>
    <m/>
  </r>
  <r>
    <s v="B0B3N7LR6K"/>
    <s v="Fire-Boltt Visionary 1.78&quot; AMOLED Bluetooth Calling Smartwatch with 368*448 Pixel Resolution 100+ Sports Mode, TWS Connection, Voice Assistance, SPO2 &amp; Heart Rate Monitoring"/>
    <x v="19"/>
    <n v="3999"/>
    <n v="16999"/>
    <n v="23.524913230190013"/>
    <n v="4.3"/>
    <n v="17159"/>
    <s v="Fire-Boltt is India' No 1 Wearable Watch Brand Q122 by IDC Worldwide quarterly wearable device tracker Q122.ã€Bluetooth Calling Watchã€‘- Fire-Boltt Visionary enables you to make and receive calls directly from your watch via the built-in speaker and microphone. This smartwatch features a dial pad option to access recent calls &amp; sync your phoneâ€™s contacts.;ã€1.78&quot; AMOLED Displayã€‘ - Fire-Boltt Visionary has a premium 368*448 Pixel Resolution and 1.78&quot; AMOLED Display which comes with the Always On feature.|ã€Over 100 Sports Modesã€‘ - Walking, Running to Tedious Workout modes we have covered it all. Fire-Boltt Visionary smartwatch does a wonderful tracking job to each sports mode the user carries out in the day or at the gym.;ã€Connect TWS On The Goã€‘- This smartwatch has an internal storage memory of about 128MB to store your songs and listen to local music on your bluetooth headset|ã€AI Voice Assistanceã€‘- Command your watch and let the magic happen. This special technology is in the Fire-Boltt Visionary Smartwatch;ã€Smart 360 Health Trackingã€‘ - The Fire-Boltt Visionary Smartwatch comes with a complete package of health tracking features. From SpO2 tracking to real time heart rate tracking stay fit always. With the breathing exercise and women health the smartwatch is fit for each use and purpose|ã€IP68 Water Resistantã€‘ - The smartwatch is fit to withstand sweat, dust, dirt and sand and is resistant to submersion upto a maximum depth of 1m of freshwater for up to twenty minutes.;ã€Smart Notificationsã€‘ - Keeping you notified on every second of all activities through your social media connects. Do not miss out on any notification that you receive on smartphone.; ã€Remote Controlsã€‘ - Click numerous pictures and listen to your favourite songs by just one touch. ã€Basic Remindersã€‘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
    <s v="AHQIYGWISGS2IQAQ3OM4IZHKIV4Q,AGXCRSJZ5RYOGMFVSLNRCILGSATQ,AE4MORXG46LGABI76KRVGV5BCLMQ,AHPN4Q3AZDX3HSUYDT7MHYDIL6QQ,AGBOBQFRZDOF5XPJRLHJYOGRFKNA"/>
    <s v="Vineet,shreyas,Amazon Customer,shaurya,Kartik Yadav"/>
    <s v="R2FY1Z66KZXJWD,R2HMU574902EOQ,R33J3X2N75IXU3,R3GGQG1U2KLAE3,R31AMOLX49DVF8"/>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ðŸ˜‚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s v="https://m.media-amazon.com/images/I/41r1d8a2WGL._SX300_SY300_QL70_ML2_.jpg"/>
    <s v="https://www.amazon.in/Fire-Boltt-Smartwatch-Resolution-Connection-Assistance/dp/B0B3N7LR6K/ref=sr_1_44?qid=1672895755&amp;s=electronics&amp;sr=1-44"/>
    <n v="13000"/>
    <s v="NO"/>
    <s v="Fire-Boltt"/>
    <s v="Not Top Review"/>
    <s v="Not Trending"/>
    <m/>
    <m/>
    <m/>
    <m/>
  </r>
  <r>
    <s v="B09ZQK9X8G"/>
    <s v="Noise ColorFit Pro 4 Advanced Bluetooth Calling Smart Watch with 1.72&quot; TruView Display, Fully-Functional Digital Crown, 311 PPI, 60Hz Refresh Rate, 500 NITS Brightness (Charcoal Black)"/>
    <x v="19"/>
    <n v="2998"/>
    <n v="5999"/>
    <n v="49.974995832638776"/>
    <n v="4.0999999999999996"/>
    <n v="5179"/>
    <s v="Advanced Bluetooth calling: Upgrade to an effortless calling experience - attend/reject calls and dial numbers, from your wrist.;Digital crown: Navigate through the watch, adjust volume and change the watch face via the fully-functional crown.|1.72â€™â€™display: ColorFit Pro 4 features 1.72â€™â€™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â€ŽSmartwatch, Magnetic Charger, User Manual, Warranty Card"/>
    <s v="AEL5HU25IP7YT5WK3LXNC5M36NBA,AG6OO5TADBKM6RSXLN54U2LYYPXA,AFBICZEMDBBG2PL7T424USBD3PNQ,AH6KGRI6O5D37TRWQAKYLMWIZMKQ,AFQY3C6LSFBOO4FUHKKVD7Q6LFIQ,AFDTYPH2YS7I3XDWEY5I6RXU53MA,AEUXJSPLBCM6V4UCEVFPF53YC4GA,AECKQGFXRQ5NR6PHVGTS5TCIYKQA"/>
    <s v="Sanjay G.,Vinay Bucha,Amazon Customer,arun,Rohit,Aasim Ansari,Aniruddha Joshi,Rekhabai bhoi"/>
    <s v="R14ALM4LONM07K,RBQ5KLENMT5W,RC8LE1R8ZUXK6,R2DOHSMCOKMG28,R23BQ1TQ435IEO,RQTVJP9U5HCTZ,R19QIA3XET90J7,R30UYREI7BF2FB"/>
    <s v="Some improvement required,Not best for tracking sleep, calories burnt of heart rate.,Noise,Noise watch is good,NOISE,Noises,Bluetooth calling,Noise"/>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Â½ hour every night when I am not also the heart rate is generally higher than what it actually is and the calories burnt are lower, the pedometer is more or less accurate,Nice one. Only Bp monitor is missing.,I like this product,I liked the watch very much,I m happy,Good features,Good"/>
    <s v="https://m.media-amazon.com/images/I/413x7j3Z30L._SX300_SY300_QL70_ML2_.jpg"/>
    <s v="https://www.amazon.in/Noise-ColorFit-Bluetooth-Fully-Functional-Brightness/dp/B09ZQK9X8G/ref=sr_1_45?qid=1672895755&amp;s=electronics&amp;sr=1-45"/>
    <n v="3001"/>
    <s v="NO"/>
    <s v="Noise"/>
    <s v="Not Top Review"/>
    <s v="Not Trending"/>
    <m/>
    <m/>
    <m/>
    <m/>
  </r>
  <r>
    <s v="B098NS6PVG"/>
    <s v="Ambrane Unbreakable 60W / 3A Fast Charging 1.5m Braided Type C Cable for Smartphones, Tablets, Laptops &amp; other Type C devices, PD Technology, 480Mbps Data Sync, Quick Charge 3.0 (RCT15A, Black)"/>
    <x v="0"/>
    <n v="199"/>
    <n v="349"/>
    <n v="57.020057306590253"/>
    <n v="4"/>
    <n v="43993"/>
    <s v="Compatible with all Type C enabled devices, be it an android smartphone (Mi, Samsung, Oppo, Vivo, Realme, OnePlus, etc), tablet, laptop (Macbook, Chromebook, etc)|Supports Quick Charging (2.0/3.0)|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ðŸ‘,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I/31zOsqQOAOL._SY445_SX342_QL70_ML2_.jpg"/>
    <s v="https://www.amazon.in/Ambrane-Unbreakable-Charging-Braided-Cable/dp/B098NS6PVG/ref=sr_1_46?qid=1672895755&amp;s=electronics&amp;sr=1-46"/>
    <n v="150"/>
    <s v="YES"/>
    <s v="Ambrane"/>
    <s v="Top Review"/>
    <s v="Trending"/>
    <m/>
    <m/>
    <m/>
    <m/>
  </r>
  <r>
    <s v="B07WJV6P1R"/>
    <s v="iQOO Z6 Lite 5G by vivo (Stellar Green, 6GB RAM, 128GB Storage) | World's First Snapdragon 4 Gen 1 | 120Hz Refresh Rate | 5000mAh Battery | Travel Adapter to be Purchased Separately"/>
    <x v="21"/>
    <n v="15499"/>
    <n v="18999"/>
    <n v="81.577977788304651"/>
    <n v="4.0999999999999996"/>
    <n v="19252"/>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ðŸ’°,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ðŸ’š,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05IiC5tDL._SX300_SY300_QL70_ML2_.jpg"/>
    <s v="https://www.amazon.in/iQOO-Stellar-Snapdragon-Purchased-Separately/dp/B07WJV6P1R/ref=sr_1_47?qid=1672895755&amp;s=electronics&amp;sr=1-47"/>
    <n v="3500"/>
    <s v="YES"/>
    <s v="iQOO"/>
    <s v="Not Top Review"/>
    <s v="Not Trending"/>
    <m/>
    <m/>
    <m/>
    <m/>
  </r>
  <r>
    <s v="B096MSW6CT"/>
    <s v="Sounce Fast Phone Charging Cable &amp; Data Sync USB Cable Compatible for iPhone 13, 12,11, X, 8, 7, 6, 5, iPad Air, Pro, Mini &amp; iOS Devices"/>
    <x v="0"/>
    <n v="199"/>
    <n v="999"/>
    <n v="19.91991991991992"/>
    <n v="3.9"/>
    <n v="7928"/>
    <s v="ã€ Fast Charger&amp; Data Syncã€‘-With built-in safety proctections and four-core copper wires promote maximum signal quality and strength and enhance charging &amp; data transfer speed with up to 480 mb/s transferring speed.|ã€ Sturdy &amp; Durableã€‘-The jacket and enforced connector made of TPE and premium copper, are resistant to repeatedly bending and coiling.|ã€ Ultra High Qualityã€‘: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ã€ Good After Sales Serviceã€‘-Our friendly and reliable customer service will respond to you within 24 hours ! you can purchase with confidence,and every sale includes a 365-day worry-free Service to prove the importance we set on quality."/>
    <s v="AGU3BBQ2V2DDAMOAKGFAWDDQ6QHA,AESFLDV2PT363T2AQLWQOWZ4N3OA,AHTPQRIMGUD4BYR5YIHBH3CCGEFQ,AEUVWXYP5LT7PZLLZENEO2NODPBQ,AHC7MPW55DOO6WNCOQVA2VHOD26A,AFDI6FRPFBTNBG7BAEB7JDJSMKDQ,AFQKCEEEKXCOHTDG4WUN3XPPHJQQ,AHKUUFNMBZIDLSSPA4FEHIO2EC7Q"/>
    <s v="Kunal,Himanshu,viswanath,sai niharka,saqib malik,Aashiq,Ramu Challa,Sanjay gupta"/>
    <s v="R3J3EQQ9TZI5ZJ,R3E7WBGK7ID0KV,RWU79XKQ6I1QF,R25X4TBMPY91LX,R27OK7G99VK0TR,R207CYDCHJJTCJ,R3PCU8XMU173BT,R1IMONDOWRNU5V"/>
    <s v="Good speed for earlier versions,Good Product,Working good,Good for the price,Good,Worth for money,Working nice,it's a really nice product"/>
    <s v="Not quite durable and sturdy,https://m.media-amazon.com/images/I/71rIggrbUCL._SY88.jpg,Working good,https://m.media-amazon.com/images/I/61bKp9YO6wL._SY88.jpg,Product,Very nice product,Working well,It's a really nice product"/>
    <s v="https://m.media-amazon.com/images/I/31IvNJZnmdL._SY445_SX342_QL70_ML2_.jpg"/>
    <s v="https://www.amazon.in/Sounce-iPhone-Charging-Compatible-Devices/dp/B096MSW6CT/ref=sr_1_48?qid=1672895755&amp;s=electronics&amp;sr=1-48"/>
    <n v="800"/>
    <s v="NO"/>
    <s v="Sounce"/>
    <s v="Not Top Review"/>
    <s v="Not Trending"/>
    <m/>
    <m/>
    <m/>
    <m/>
  </r>
  <r>
    <s v="B0BF54LXW6"/>
    <s v="Fire-Boltt Ninja Call Pro Plus 1.83&quot; Smart Watch with Bluetooth Calling, AI Voice Assistance, 100 Sports Modes IP67 Rating, 240*280 Pixel High Resolution"/>
    <x v="19"/>
    <n v="1799"/>
    <n v="19999"/>
    <n v="8.9954497724886249"/>
    <n v="4.2"/>
    <n v="13937"/>
    <s v="Fire-Boltt is India' No 1 Wearable Watch Brand Q122 by IDC Worldwide quarterly wearable device tracker Q122.ã€Bluetooth Calling Watchã€‘- Fire-Boltt Ninja Call Pro Plus Smartwatch enables you to make and receive calls directly from your watch via the built-in speaker and microphone. This smartwatch features a dial pad, option to access recent calls &amp; sync your phoneâ€™s contacts.|ã€1.83&quot; HD Display Smart Watchã€‘- The 46.48mm (1.83-inch) HD display makes the display clear and true-to-life, with vivid colours ensuring smooth readability and keeping the watch as exquisite to look at as when you first lay your eyes on it.|ã€AI Voice Assistantã€‘- With built-in Voice assistant, you can simply speak to the smartwatch &amp; get things done on your command|ã€100 Sport Modesã€‘- Track every trek you take or every football, cricket kabaddi match you play. With over 100 sports modes Fire-Boltt Ninja Call Pro Plus has you covered.|ã€Fire-Boltt Health Suiteã€‘-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ðŸ”¥,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ðŸ‘ðŸ”¥ðŸ‘,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Fq27ZjJfL._SX300_SY300_QL70_ML2_.jpg"/>
    <s v="https://www.amazon.in/Fire-Boltt-Bluetooth-Calling-Assistance-Resolution/dp/B0BF54LXW6/ref=sr_1_49?qid=1672895762&amp;s=electronics&amp;sr=1-49"/>
    <n v="18200"/>
    <s v="NO"/>
    <s v="Fire-Boltt"/>
    <s v="Not Top Review"/>
    <s v="Not Trending"/>
    <m/>
    <m/>
    <m/>
    <m/>
  </r>
  <r>
    <s v="B09XB7SRQ5"/>
    <s v="Redmi 10A (Slate Grey, 4GB RAM, 64GB Storage) | 2 Ghz Octa Core Helio G25 | 5000 mAh Battery | Finger Print Sensor | Upto 5GB RAM with RAM Booster"/>
    <x v="21"/>
    <n v="8999"/>
    <n v="11999"/>
    <n v="74.997916493041089"/>
    <n v="4"/>
    <n v="12796"/>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R98JKKNCSM7B5,R38O9HQOE1G03B,R597Z0G89GU27,RAI7NSHUQO02D,R2W5N0Y7MJX8UC,R1LK91F22JFZ41,R139XIZFXKTMW5,R1X5NW4ANBMMRM"/>
    <s v="Good.,Best at the price,Good phone,NICE,Value for money,à¤ à¥€à¤•-à¤ à¤¾à¤• hai â˜ºï¸,Overall review,Good"/>
    <s v="Camera and display is very poor quality and battery ðŸ”‹ is very good nothing bad,Nice phone at reasonable price.,Good,NICE,Value for money,Theek hai ðŸ¥°,Not bad,Good"/>
    <s v="https://m.media-amazon.com/images/I/41VcqwZ-O8L._SX300_SY300_QL70_ML2_.jpg"/>
    <s v="https://www.amazon.in/Redmi-Storage-Battery-Finger-Booster/dp/B09XB7SRQ5/ref=sr_1_50?qid=1672895762&amp;s=electronics&amp;sr=1-50"/>
    <n v="3000"/>
    <s v="YES"/>
    <s v="Redmi"/>
    <s v="Not Top Review"/>
    <s v="Not Trending"/>
    <m/>
    <m/>
    <m/>
    <m/>
  </r>
  <r>
    <s v="B09FFK1PQG"/>
    <s v="Duracell 38W Fast Car Charger Adapter with Dual Output. Quick Charge, Type C PD 20W &amp; Qualcomm Certified 3.0 Compatible for iPhone, All Smartphones, Tablets &amp; More (Copper &amp; Black)"/>
    <x v="25"/>
    <n v="873"/>
    <n v="1699"/>
    <n v="51.383166568569749"/>
    <n v="4.4000000000000004"/>
    <n v="1680"/>
    <s v="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
    <s v="AHPBU5B6HIJJUIPIX6GIPYKPNZ3A,AGTIGA6CWGOALBOCA5TMGUUDSPPQ,AFOYNH6UHFBRCWDLEY5GKAX2BGKQ,AEYCQ3TR2DE6XHPGHBNF5EW6KUDQ,AG7HMNN4W6OF7QVRDK3MKTR6DY7Q,AFWUBPDUKGCKVGAIFGZ6WMR6EJ6A,AHCAUACHVKPTT5MN5NGYZW4HLH4Q,AHIQOWYOEAPXFI3GJMNRV4Q7BJUQ"/>
    <s v="Amit Kumar singh,rajendra,Paramhans Jiddanand,Vijay Shanker,Vicky,Aslam T.,sandeep singh,BRAVO!!"/>
    <s v="R30W8FL25XCO0K,R1D8C001FIVRSU,R3925M38KC8V79,RXGOGCFPVKD34,R12RKF2K5CHXWV,R2MZ3DIZ5TNO0W,RUB8S6S3B4G58,R37JZMH1JV7PPA"/>
    <s v="Not that faster.....,Good quality product,Nice product.,Beauty and the beast,â™¥ï¸ðŸ‘ŒSuper fast charging, 1 hour main full charge, dono mobile hi fast charge hote hai.,Nice product,Super fast charger,Very Good!!"/>
    <s v="Kk,Good quality product and best fitted into my car.,This is a good charger. Charging time 1 hour to full for iPhone 6. Itâ€™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
    <s v="https://m.media-amazon.com/images/I/31dYcDtt38L._SX300_SY300_QL70_ML2_.jpg"/>
    <s v="https://www.amazon.in/DURACELL-Charger-Qualcomm-Certified-Charge/dp/B09FFK1PQG/ref=sr_1_51?qid=1672895762&amp;s=electronics&amp;sr=1-51"/>
    <n v="826"/>
    <s v="YES"/>
    <s v="Duracell"/>
    <s v="Not Top Review"/>
    <s v="Not Trending"/>
    <m/>
    <m/>
    <m/>
    <m/>
  </r>
  <r>
    <s v="B09RMQYHLH"/>
    <s v="realme narzo 50 (Speed Blue, 4GB RAM+64GB Storage) Helio G96 Processor | 50MP AI Triple Camera | 120Hz Ultra Smooth Display"/>
    <x v="21"/>
    <n v="12999"/>
    <n v="15999"/>
    <n v="81.248828051753236"/>
    <n v="4.2"/>
    <n v="13246"/>
    <s v="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
    <s v="AE4755NP2P2WIA3W6UZ4GBQUMYJQ,AHKCM7P5EDDMQZBKYYE75CPAF7FA,AFDRB56L4VXGIQHGTVK7NJM3WSYA,AHNAZDZEKS6VNCJWHR4ESXYPU4VA,AGWXSRHKVWHYZILFA5BDCT5XBCGA,AGXQDXGZIHZGK6VZJAMINA4COD5Q,AFEMVPAQZ54XJP3XZOPH5T4AYQ3Q,AHVAPI2PL242EH4HOBT3XMTEYFTQ"/>
    <s v="ANURAG,RAVINDER RACHERLA,Tamojit maji,Barhoo prasad chaurasia,SrinuðŸ˜Ž,ARYAN RAWAT,ArchieFreud,Amazon Customer"/>
    <s v="R225TDOAW3E40Y,R20F4XL6H69YXD,R30J2L74QHTQP9,R2OF67AGC4N6JL,R1SBTL4GCVQYN7,R3LLRND14DDJAB,R33RURRS0SE6WD,R3EQVOLZJUSS1B"/>
    <s v="Cons that most youtubers won't tell you,It's good,Battery is normal,Good celphone,Nice phone,Phone is good at the price range,Affordable,Multi featured mobile at economical price."/>
    <s v="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
    <s v="https://m.media-amazon.com/images/I/51UzDSGpNWL._SX300_SY300_QL70_ML2_.jpg"/>
    <s v="https://www.amazon.in/realme-Storage-Processor-Triple-Display/dp/B09RMQYHLH/ref=sr_1_52?qid=1672895762&amp;s=electronics&amp;sr=1-52"/>
    <n v="3000"/>
    <s v="YES"/>
    <s v="realme"/>
    <s v="Not Top Review"/>
    <s v="Not Trending"/>
    <m/>
    <m/>
    <m/>
    <m/>
  </r>
  <r>
    <s v="B08ZN4B121"/>
    <s v="WeCool Bluetooth Extendable Selfie Sticks with Wireless Remote and Tripod Stand, 3-in-1 Multifunctional Selfie Stick with Tripod Stand Compatible with iPhone/OnePlus/Samsung/Oppo/Vivo and All Phones"/>
    <x v="29"/>
    <n v="539"/>
    <n v="1599"/>
    <n v="33.708567854909319"/>
    <n v="3.8"/>
    <n v="14648"/>
    <s v="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
    <s v="AGUFJYDE6UKS5WLQYUXYVT5OTWCQ,AHOQDY4AERBRQUTZNXDGE4VONOZA,AGSNTULCKL7K3VTGVWZZ2LFC5MWQ,AE7XNRKCIQXN2W5G667XOUMKDGGA,AFA6RD2OGIVARNPAOXV7MW7LSO3A,AE7A3EKW57EKUTLWKEKWLVQV6RUQ,AFXDZ3POPMDGLR6PH7EGPUAXJIRQ,AHV2FJH22467V4ULH6KKQIWFVGLQ"/>
    <s v="Shyam,Tushar,vahida,Kapil Chaudhary,Kritish Ganguly,SARFARAAZ AHMAD,Deep,John"/>
    <s v="R2U0MOPP5A6KMF,RPZFZ77ZCT4IM,R2K55RM7YMMECZ,RAOZT6IRRYUCQ,R2G7L7325PDXOX,R2DJYKMFRAQOTE,R6WQGLVY46ZMZ,RT72XDZGEHFR6"/>
    <s v="Do not waste your money!,stable only till half opening, battery cost is very high (2 batteries cost the same as selfie stick),light weight and useful gadget for a family to have cool pictures,The length of the selfie stick should be more.,Good,Superb,Nice product,Good product"/>
    <s v="I bought this product with the hope that it would be a good and stable selfie stick. But it didnâ€™t help at all. .It is not suitable for large phones like IPhone 11 Pro Max . . Very clumsy and the tripod doesnâ€™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
    <s v="https://m.media-amazon.com/images/I/41m7DLY3yGL._SX300_SY300_QL70_ML2_.jpg"/>
    <s v="https://www.amazon.in/WeCool-Bluetooth-Extendable-Multifunctional-Compatible/dp/B08ZN4B121/ref=sr_1_53?qid=1672895762&amp;s=electronics&amp;sr=1-53"/>
    <n v="1060"/>
    <s v="NO"/>
    <s v="WeCool"/>
    <s v="Not Top Review"/>
    <s v="Not Trending"/>
    <m/>
    <m/>
    <m/>
    <m/>
  </r>
  <r>
    <s v="B0B3RSDSZ3"/>
    <s v="Fire-Boltt Phoenix Smart Watch with Bluetooth Calling 1.3&quot;,120+ Sports Modes, 240*240 PX High Res with SpO2, Heart Rate Monitoring &amp; IP67 Rating"/>
    <x v="19"/>
    <n v="1999"/>
    <n v="9999"/>
    <n v="19.991999199919992"/>
    <n v="4.3"/>
    <n v="27696"/>
    <s v="Fire-Boltt is India' No 1 Wearable Watch Brand Q122 by IDC Worldwide quarterly wearable device tracker Q122.ã€Bluetooth Calling Watchã€‘- Fire-Boltt Phoenix enables you to make and receive calls directly from your watch via the built-in speaker and microphone. This smartwatch features a dial pad, option to access recent calls &amp; sync your phoneâ€™s contacts.;ã€High Resolution Displayã€‘- Comes with a 1.3&quot; TFT Color Full Touch Screen and a 240*240 Pixel High Resolution this watch is covered to flaunt the sleek and stylish look always.|ã€120+ Sports Modesã€‘- Track each activity effectively with this smartwatch &amp; activity tracker. Track your calories, steps and much more while you are on your fitness journey. This fitness tracker has it all;ã€In Built Mic &amp; Speakerã€‘- Get HD calling experience with this power-packed watch. Enhance the look of your wrist with attractive colors and sleek finish|ã€Smart Healthã€‘- With the latest HRS3300 technology track your heart rate anytime of the day or even while you perform some activity. The optical sensors assure results so accurate. Monitor your blood oxygen levels to stay fit and healthy;ã€Smartphone Notificationsã€‘- Get all your mobile phone notifications on this 1.3&quot; Round Display Full touch smartwatch and never be late for a meeting, party or date.|ã€Gaming On Wristã€‘- Enjoy playing games on the wrist itself as you are on the go. ã€Breathe Functionã€‘- Ensure your breathing exercise is fit and healthy with the breathing function.; ã€Multiple Watch Facesã€‘-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ðŸ˜—,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ðŸ‘.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https://m.media-amazon.com/images/I/41-CKEKnjyL._SX300_SY300_QL70_ML2_.jpg"/>
    <s v="https://www.amazon.in/Fire-Boltt-Phoenix-Bluetooth-Calling-Monitoring/dp/B0B3RSDSZ3/ref=sr_1_54?qid=1672895762&amp;s=electronics&amp;sr=1-54"/>
    <n v="8000"/>
    <s v="NO"/>
    <s v="Fire-Boltt"/>
    <s v="Top Review"/>
    <s v="Trending"/>
    <m/>
    <m/>
    <m/>
    <m/>
  </r>
  <r>
    <s v="B08VB34KJ1"/>
    <s v="OPPO A74 5G (Fantastic Purple,6GB RAM,128GB Storage) with No Cost EMI/Additional Exchange Offers"/>
    <x v="21"/>
    <n v="15490"/>
    <n v="20990"/>
    <n v="73.79704621248213"/>
    <n v="4.2"/>
    <n v="32916"/>
    <s v="6.49&quot;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
    <s v="AEW3QDKETJO6JJTGK5JI2ZW2PA3Q,AFKWBZELRCG57S5TPMOTZNE5KANQ,AEGUNYKUOOKYLZ5EVFG2RZ3IL5NQ,AF4R7KKPJVNKJC5D3CWKKX2JZAHQ,AEMRQAGETOHECPURDR3UBRHG33FA,AEI5XMVBEE4RLXD3B5VKGLNLH2JA,AEXU4Y3XLSP7AIYF33J3A7YN6O6Q,AFTK27OS7TXVU5CISEGTE75PPGEQ"/>
    <s v="Chandra.g,Shan Mohd,Suvajit Thakura,Radhe,Jyoti,Amazon Customer,kajal Kiran,Arun"/>
    <s v="R2P0CRDHOMUX,R1JGV8KAD50B2H,R3TYY9FVH4FCHC,R1QB481QG82BJO,R3C5I5PQSUB7L,RPNGVTBER1EP8,RTD8NH880GNXH,R3H70A536HFEGG"/>
    <s v="Good,Amazing phone,Nice mobile ... But Amazon very low service.. every product,Value for money,Good prpduct,Good,Overal a good product,Best phone in this range"/>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s v="https://m.media-amazon.com/images/I/41BnHjRP0ZS._SX300_SY300_QL70_ML2_.jpg"/>
    <s v="https://www.amazon.in/OPPO-Fantastic-Purple-128GB-Storage/dp/B08VB34KJ1/ref=sr_1_55?qid=1672895762&amp;s=electronics&amp;sr=1-55"/>
    <n v="5500"/>
    <s v="YES"/>
    <s v="OPPO"/>
    <s v="Top Review"/>
    <s v="Trending"/>
    <m/>
    <m/>
    <m/>
    <m/>
  </r>
  <r>
    <s v="B09T39K9YL"/>
    <s v="Redmi Note 11 Pro + 5G (Stealth Black, 6GB RAM, 128GB Storage) | 67W Turbo Charge | 120Hz Super AMOLED Display | Additional Exchange Offers | Charger Included"/>
    <x v="21"/>
    <n v="19999"/>
    <n v="24999"/>
    <n v="79.99919996799872"/>
    <n v="3.9"/>
    <n v="25824"/>
    <s v="Superior performance with Snapdragon 695 5G. With 7 5G bands making the device future-ready.|16.94cm(6.67) Super AMOLED display with 120Hz Refresh Rate protected by Corning Gorilla Glass 5|67W in-box charger powers massive 5000mAh battery for full dayâ€™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https://m.media-amazon.com/images/I/41iEZV6nKbL._SX300_SY300_QL70_ML2_.jpg"/>
    <s v="https://www.amazon.in/Redmi-Stealth-Additional-Exchange-Included/dp/B09T39K9YL/ref=sr_1_56?qid=1672895762&amp;s=electronics&amp;sr=1-56"/>
    <n v="5000"/>
    <s v="YES"/>
    <s v="Redmi"/>
    <s v="Top Review"/>
    <s v="Trending"/>
    <m/>
    <m/>
    <m/>
    <m/>
  </r>
  <r>
    <s v="B08VF8V79P"/>
    <s v="Samsung Original 25W USB Travel Lightning Adapter for Cellular Phones, Black"/>
    <x v="27"/>
    <n v="1075"/>
    <n v="1699"/>
    <n v="63.27251324308417"/>
    <n v="4.4000000000000004"/>
    <n v="7462"/>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
    <s v="AFDRGTOQGLLJ3FEYVGQHQY5XYERQ,AHRXHIS73VVO2ABYNN2KGKQJBUEQ,AHF3N2HPJZG2DWTJFC2THLYN52QQ,AGCBDQPRT37LO3J3CP5FYVIQ3OEA,AER2ODPYVD5JB5RTN7HIZZH5F27Q,AHNOI3BBY6UCQN6CNJRZF23YTFTA,AGSEYUOK3UHZTWI44ZDFKIDSWZYQ,AEOJO73NCLD6U7WZ653AZ5LO3LCQ"/>
    <s v="Akash V.,Sanket Virkar,Ashwin Sindhu,Ajithkumar M,Mano,RAJAN KUMAR,Reshma Chandwani,Sdayal"/>
    <s v="RM040SFEJL7HY,R3E4WLWZRX1XIX,R17867K1Z3HF91,RMIC8UQMGL0U3,R2G3S428HL7HAI,R2EUN4CN98ASSR,RH4LQXPYKNUHQ,R15K7J32T1VXWN"/>
    <s v="Not same as original!,Good product,Original charger,Good,Good indeed,Good item,Authentic Samsung 25W type C fast charger,Good product"/>
    <s v="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quot;fast charging&quot;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
    <s v="https://m.media-amazon.com/images/I/21x1gw1geuL._SY300_SX300_QL70_ML2_.jpg"/>
    <s v="https://www.amazon.in/Samsung-EP-TA800NBEGIN-25W-Travel-Adapter/dp/B08VF8V79P/ref=sr_1_57?qid=1672895762&amp;s=electronics&amp;sr=1-57"/>
    <n v="624"/>
    <s v="YES"/>
    <s v="Samsung"/>
    <s v="Not Top Review"/>
    <s v="Not Trending"/>
    <m/>
    <m/>
    <m/>
    <m/>
  </r>
  <r>
    <s v="B08G28Z33M"/>
    <s v="realme Buds Classic Wired in Ear Earphones with Mic (Black)"/>
    <x v="24"/>
    <n v="399"/>
    <n v="699"/>
    <n v="57.081545064377679"/>
    <n v="4"/>
    <n v="37817"/>
    <s v="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
    <s v="AGB2L4VZFZQISJ44XSXNEQOKSTVQ,AHQDTRQWUS5MPV5MBLSB6HTSJ52A,AH5GUOO3UWAKJD7PAMTZ6UUEYRPQ,AGKSB547ASUKUVCC4SCHFKIH7XWQ,AHWXPJ2XKKVRT2AQLZKFXMQFJLWQ,AGCVMGZJMOJNXWMAAEQPG4KMLGUA,AGRREQL2U4HCQ6K7METWAYVM355Q,AFUGCO26OHJAF7LMREGYHPS2MMOQ"/>
    <s v="Sankalpa Chakma,Prachi sharma,Manoj kumar,Sunitha,Sonu bharti,dsdewat,Asif Awaara,Arpita pal"/>
    <s v="R2CKMKVZVLVGEN,R31G5IFN5GICYC,R1L0EKJ498BUV8,R1J03LTLYLJTQY,R1K4ZOFHBZVZNA,R76P8S1ZO6BND,R31PGOF9FRDEV4,R1VX9N9I41ZY6F"/>
    <s v="Value-for-money,Worth to buy,Good product bass bhi achha hai,This is AWESOME,Nice earphone, India should also make like this,Good earphone comfortable feel, microphones, sound, calling.,Itâ€™s good build quality,I just love this. Amezing sound quality"/>
    <s v="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ðŸ‘Œ,Sound quality is goodCalling is also niceBut i like most of this earphone, it's softness ðŸ‘Œ,,Thanks to realme and AmazoneIt was good and delivered at the time,Highly recommended"/>
    <s v="https://m.media-amazon.com/images/I/41NuSTFXerL._SX300_SY300_QL70_ML2_.jpg"/>
    <s v="https://www.amazon.in/realme-Classic-Wired-Earphones-Microphone/dp/B08G28Z33M/ref=sr_1_58?qid=1672895762&amp;s=electronics&amp;sr=1-58"/>
    <n v="300"/>
    <s v="YES"/>
    <s v="realme"/>
    <s v="Top Review"/>
    <s v="Trending"/>
    <m/>
    <m/>
    <m/>
    <m/>
  </r>
  <r>
    <s v="B09PNKXSKF"/>
    <s v="Noise ColorFit Pulse Grand Smart Watch with 1.69&quot; HD Display, 60 Sports Modes, 150 Watch Faces, Spo2 Monitoring, Call Notification, Quick Replies to Text &amp; Calls (Rose Pink)"/>
    <x v="19"/>
    <n v="1999"/>
    <n v="3990"/>
    <n v="50.100250626566414"/>
    <n v="4"/>
    <n v="30254"/>
    <s v="1.69&quot; grand display: Get the rich immersive viewing experience on the 1.69&quot; LCD display.;60 sports modes: Take your pick from a wide range of 60 sports modes.|Instant charge: Now enjoy more than a dayâ€™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â€ŽSmartwatch, Magnetic Charger, User Manual, Warranty Card; Item Type Name: Smartwatch"/>
    <s v="AF3JE3MHGVCOATHASUTMN3VGF3UQ,AEDSNOOD2D6SJAET2BTNBHLV2SSA,AGGTMAPT4WBWP2C62I6CGW22QNCA,AGC6NVLEXXVXAOMXP46RL2622EBA,AFMZPE7XRDTD4DOUAAMZOME6HG7A,AFOTHR4JPCQC4JXBR3WV4C6T5XHQ,AHHA3DXLSJ3LS57KWW56FPPV4OKA,AEJMCBDH3VXRL4SPYOC23J4OG6OA"/>
    <s v="Ranjitha Parida,Shubham Pawar,Arul,Lokesh K V,Nandita Talukdar,Sushma Pradhan,Vaibhav S,Amazon Customer"/>
    <s v="R3B5HP4PJ8JIOG,R2NS7Z2XUJL73H,R3DLYP0JW3PWDP,R3HWHOM95KCAZV,R2EVYBZOHRZ8NQ,R2U4UV55GHL0AB,R1MXAL2G4J2CB4,R2E6IQWP86JIVZ"/>
    <s v="Ranjitha,Good one,Best One!!!,Good and average usage,IT'S BEEN GOOD,Good,Noise,Overall good product"/>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â€¢ weather forecast:- 100% accuratesleep - pretty accurate information Overall, the experience is pretty good.But but but, The battery life is not that good only 4 days of battery backup.,Nice product,Good nice,Overall good product to buy"/>
    <s v="https://m.media-amazon.com/images/I/41Coma77U+L._SY300_SX300_.jpg"/>
    <s v="https://www.amazon.in/Noise-ColorFit-Display-Monitoring-Smartwatches/dp/B09PNKXSKF/ref=sr_1_59?qid=1672895762&amp;s=electronics&amp;sr=1-59"/>
    <n v="1991"/>
    <s v="YES"/>
    <s v="Noise"/>
    <s v="Top Review"/>
    <s v="Trending"/>
    <m/>
    <m/>
    <m/>
    <m/>
  </r>
  <r>
    <s v="B0B5DDJNH4"/>
    <s v="boAt Wave Call Smart Watch, Smart Talk with Advanced Dedicated Bluetooth Calling Chip, 1.69â€ HD Display with 550 NITS &amp; 70% Color Gamut, 150+ Watch Faces, Multi-Sport Modes, HR, SpO2, IP68(Mauve)"/>
    <x v="19"/>
    <n v="1999"/>
    <n v="7990"/>
    <n v="25.018773466833544"/>
    <n v="3.8"/>
    <n v="17831"/>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â€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ðŸ‘,Value of money,nice product,Good product,Super value for money,Awesome product,Product itv"/>
    <s v="[Update: Sept 29] boAt seems to have heard the feedback ðŸ˜€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1q-oMvehL._SX300_SY300_QL70_ML2_.jpg"/>
    <s v="https://www.amazon.in/boAt-Wave-Call-Dedicated-Multi-Sport/dp/B0B5DDJNH4/ref=sr_1_60?qid=1672895762&amp;s=electronics&amp;sr=1-60"/>
    <n v="5991"/>
    <s v="NO"/>
    <s v="boAt"/>
    <s v="Not Top Review"/>
    <s v="Not Trending"/>
    <m/>
    <m/>
    <m/>
    <m/>
  </r>
  <r>
    <s v="B08HDJ86NZ"/>
    <s v="boAt Deuce USB 300 2 in 1 Type-C &amp; Micro USB Stress Resistant, Tangle-Free, Sturdy Cable with 3A Fast Charging &amp; 480mbps Data Transmission, 10000+ Bends Lifespan and Extended 1.5m Length(Martian Red)"/>
    <x v="0"/>
    <n v="329"/>
    <n v="699"/>
    <n v="47.067238912732471"/>
    <n v="4.2"/>
    <n v="94364"/>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I/41V5FtEWPkL._SX300_SY300_QL70_ML2_.jpg"/>
    <s v="https://www.amazon.in/Deuce-300-Resistant-Tangle-Free-Transmission/dp/B08HDJ86NZ/ref=sr_1_61?qid=1672895762&amp;s=electronics&amp;sr=1-61"/>
    <n v="370"/>
    <s v="NO"/>
    <s v="boAt"/>
    <s v="Top Review"/>
    <s v="Trending"/>
    <m/>
    <m/>
    <m/>
    <m/>
  </r>
  <r>
    <s v="B08CF3B7N1"/>
    <s v="Portronics Konnect L 1.2M Fast Charging 3A 8 Pin USB Cable with Charge &amp; Sync Function for iPhone, iPad (Grey)"/>
    <x v="0"/>
    <n v="154"/>
    <n v="399"/>
    <n v="38.596491228070171"/>
    <n v="4.2"/>
    <n v="16905"/>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E3Q6KSUK5P75D5HFYHCRAOLODSA,AFUGIFH5ZAFXRDSZHM4QB2KPKFUQ,AFK4NJOLFSJGWLOJIUIAROJF6YVA,AFUOTYRFUXVPEBGIXVZZ7DR3CZUA,AFDLRSXKDZ6U3U3KD46SQLFGZQRA,AH5VLM66SIK7J3IRG4NY7XVOQ55A,AE3MQNNHHLUHXURL5S7IAR7JTGNQ,AFSEOFZY67MYC7UAJU264Z5NFTLA"/>
    <s v="rahuls6099,Swasat Borah,Ajay Wadke,Pranali,RVK,Bhargav,Durai Vignesh,Amazon Customer"/>
    <s v="R1BP4L2HH9TFUP,R16PVJEXKV6QZS,R2UPDB81N66T4P,R3KK4GT934ST3I,RCFHMWUSBIJO,RDO7DACXMAJ84,R3A6MEZL3LY66Z,R1ESIEKPGAYA29"/>
    <s v="As good as original,Decent,Good one for secondary use,Best quality,GOOD,Amazing product at a mind blowing price!,Nice Quality,Good product"/>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â€™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â‚¹99/- with the offers and so I wasnâ€™t sure if it would work well with my iPhone 12 or whether it would impact my iPhoneâ€™s battery health because all the other lightning cable brands were costing over â‚¹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â€™t tangle easily and can withstand day-to-day usage.L-Shaped pin:This is very innovative by Portronics and it makes sure the cable doesnâ€™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s v="https://m.media-amazon.com/images/I/31VzNhhqifL._SX300_SY300_QL70_ML2_.jpg"/>
    <s v="https://www.amazon.in/Portronics-Konnect-POR-1080-Charging-Function/dp/B08CF3B7N1/ref=sr_1_62?qid=1672895762&amp;s=electronics&amp;sr=1-62"/>
    <n v="245"/>
    <s v="NO"/>
    <s v="Portronics"/>
    <s v="Not Top Review"/>
    <s v="Not Trending"/>
    <m/>
    <m/>
    <m/>
    <m/>
  </r>
  <r>
    <s v="B07WDKLDRX"/>
    <s v="iQOO Neo 6 5G (Dark Nova, 8GB RAM, 128GB Storage) | SnapdragonÂ® 870 5G | 80W FlashCharge"/>
    <x v="21"/>
    <n v="28999"/>
    <n v="34999"/>
    <n v="82.856653047229926"/>
    <n v="4.4000000000000004"/>
    <n v="20311"/>
    <s v="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
    <s v="AFLMOZFV4PMKSM3JHJ7ITUT6OVBA,AE2TS2DBYLAJ5WY6FFWFNXFY24SQ"/>
    <s v="Goutham Giridhar Kamath,Antara M."/>
    <s v="R1X7186WUECR3,RIXG2KYOQHKVB"/>
    <s v="Let's bust some myth,IQOO Neo 6 5G â€“ A midrange model that offers virtually everything I want"/>
    <s v="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â€™s dig into it!THE GOOD# Price. After discounts, I got a phone with practically all the features I wanted.# IQOO is basically from Vivo, an internationally recognized brand. Hopefully, I donâ€™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â€™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â€œTurn off onâ€¦â€ (the next day for which the alarm is active), â€œDo not repeat any moreâ€, or â€œCancelâ€.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
    <s v="https://m.media-amazon.com/images/I/51DLLa8HNWL._SX300_SY300_QL70_ML2_.jpg"/>
    <s v="https://www.amazon.in/iQOO-128GB-Storage-Snapdragon%C2%AE-FlashCharge/dp/B07WDKLDRX/ref=sr_1_63?qid=1672895762&amp;s=electronics&amp;sr=1-63"/>
    <n v="6000"/>
    <s v="YES"/>
    <s v="iQOO"/>
    <s v="Top Review"/>
    <s v="Trending"/>
    <m/>
    <m/>
    <m/>
    <m/>
  </r>
  <r>
    <s v="B09MQSCJQ1"/>
    <s v="boAt Xtend Smartwatch with Alexa Built-in, 1.69â€ HD Display, Multiple Watch Faces, Stress Monitor, Heart &amp; SpO2 Monitoring, 14 Sports Modes, Sleep Monitor, 5 ATM &amp; 7 Days Battery(Charcoal Black)"/>
    <x v="19"/>
    <n v="2299"/>
    <n v="7990"/>
    <n v="28.773466833541928"/>
    <n v="4.2"/>
    <n v="69622"/>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FBVVELP4GVFVUNT2JCI5JHVGRWQ,AGN6VHI3RRN2EETVG2K6AU54UJ2Q,AEGXNXBUADLS35GCQLX7K5EIFU2A,AGRLRL4UJ4K36QPX6NY4X5ZETZEA,AFB7KATBZJ56CDSFNRN5GVI5WLWA,AEQLEDKX266NBPOVEJSVR35XNFYA,AH4EQ3AD64V4T45VEG3L4LK7IGQA,AH4EGLGTSXX4GYBAOERNBPVIKD6A"/>
    <s v="Andy,Deepak Karki,B J SHIVA SHANKAR,Shakil A.,Vikas Jeughale,Priti raut,Vikas,Amit T."/>
    <s v="R2LYKHFGZWSYDL,R2LAYGYWWKW3YG,RAG4DPQGRW30H,RY14T5VSHXOVL,R32YZCYBC5ZRV5,R1DMAEV6DQYUOD,RNR9AZJON6EHU,R2NUKH8120XBX1"/>
    <s v="Best Budget watch,MERA WAQT BADAL KE RAKH DIYA!!,Nice product and user friendly compare to other smart watch,Nice watch...,Vikas,Nice,Not worth it,Grt"/>
    <s v=",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
    <s v="https://m.media-amazon.com/images/I/41lQan54SPL._SX300_SY300_QL70_ML2_.jpg"/>
    <s v="https://www.amazon.in/boAt-Display-Multiple-Monitoring-Charcoal/dp/B09MQSCJQ1/ref=sr_1_64?qid=1672895762&amp;s=electronics&amp;sr=1-64"/>
    <n v="5691"/>
    <s v="NO"/>
    <s v="boAt"/>
    <s v="Top Review"/>
    <s v="Trending"/>
    <m/>
    <m/>
    <m/>
    <m/>
  </r>
  <r>
    <s v="B094YFFSMY"/>
    <s v="Tygot Bluetooth Extendable Selfie Sticks with Wireless Remote and Tripod Stand, 3-in-1 Multifunctional Selfie Stick with Tripod Stand Compatible with iPhone/OnePlus/Samsung/Oppo/Vivo and All Phones"/>
    <x v="30"/>
    <n v="399"/>
    <n v="1999"/>
    <n v="19.959979989994999"/>
    <n v="4"/>
    <n v="3382"/>
    <s v="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
    <s v="AHTVBHRLCBX5E5GBPONFYZLCNBGQ,AEXRBZRUCAA7B3P4I2W344GKKEKQ,AGCRWVPOVID3SCYSXUIFZNEVZ5KQ,AFLG2PW5COQFF4ALCTWAHMWQ5XBQ,AGTYNRS4BMV64TFKAWN5BGOC3RLQ,AH4SGJXQP3YL7ZSOBVDVA6EF6NNQ,AEE6GBKI25S2XX77PN4SZTH7KWTQ,AFQREO7QQWGS5QZYY2VUNQKV5VPA"/>
    <s v="Shekhar Badola,Pravin,Kishor,Ananta Bhaskar Somawanshi,Anonymous,Jyothi,Rishi,Amazon Customer"/>
    <s v="R3BGA0IR8XWNFF,R1Z9SVTENNC9JG,RE5OA1UZUJM9W,R285X2YEP7XRRW,R1ENCB49VUPLIC,R23RJUU2U87L75,RM2L3W83I8OIA,R6BV56BS9PVP9"/>
    <s v="Value for Money,After 1 month usage review,Good product,Product is good and light weight.,Good product,Nice product.Bluetooth option Is good,Can go for it, not much stable but a decent product,Seems to be a good product by first use"/>
    <s v="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â‚¹. Let me know if you have any other doubts,It is user friendly,Product is good and light weight.,Works well and Bluetooth connectivity is also good.,Nice product.Bluetooth option Is good,Stability is ok only, otherwise a decent product,Good product"/>
    <s v="https://m.media-amazon.com/images/I/41MmsYTi06L._SX300_SY300_QL70_ML2_.jpg"/>
    <s v="https://www.amazon.in/Tygot-Bluetooth-Extendable-Multifunctional-Compatible/dp/B094YFFSMY/ref=sr_1_65?qid=1672895762&amp;s=electronics&amp;sr=1-65"/>
    <n v="1600"/>
    <s v="NO"/>
    <s v="Tygot"/>
    <s v="Not Top Review"/>
    <s v="Not Trending"/>
    <m/>
    <m/>
    <m/>
    <m/>
  </r>
  <r>
    <s v="B09MT84WV5"/>
    <s v="Samsung EVO Plus 128GB microSDXC UHS-I U3 130MB/s Full HD &amp; 4K UHD Memory Card with Adapter (MB-MC128KA), Blue"/>
    <x v="22"/>
    <n v="1149"/>
    <n v="3999"/>
    <n v="28.732183045761438"/>
    <n v="4.3"/>
    <n v="140036"/>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KL2QQZYTI6LCC4CDJEGIV3EDUQ,AGFI73CMZKYLOYXJFEQBOGGVTTMA,AELXR5NQFM7D6VMAQLQ75LZKBRQA,AEOFVQUVTVP7AU7TM7IZBXJC3NOA,AHG33QRWJPAIDBY3URAHOVO67T5A,AEWCPYNJLQRK7UW54HDWPA45R6SA,AHLDP6L4GQIF7MJWWMNALXNQXYEQ,AG5TXJG5DJ554EJX2GMQL67ZCP2Q"/>
    <s v="Soumendra Pattanayak,Kumar.katukuri,RAJULAPATI MARUTHI VARA PRASAD RAO,Souvik,Mahendran G,It's Me Swaraj ...,Vijay prajapati,Dewang"/>
    <s v="R33U0ERE0GVMNJ,R1CQTXZAM4625F,R1YR920UPA7YH0,ROOP0SB30EBY3,R32BCBNUXTRTEL,R11PB4N9WB3VCS,RQ5FP6ADSIS6O,R91WZEICT9YIM"/>
    <s v="Good deal,Looking is fake product... Storage capacity 58gb.. Menstion64gb.,A nice gadget.,Nice and good,Trusted brand,with adapter!,I liked it's performance and quality.,Good quality,Worth it"/>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ðŸ™‚,Go for it ensure size,Best"/>
    <s v="https://m.media-amazon.com/images/I/31R6RP26dzL._SY300_SX300_QL70_ML2_.jpg"/>
    <s v="https://www.amazon.in/Samsung-microSDXC-Memory-Adapter-MB-MC128KA/dp/B09MT84WV5/ref=sr_1_66?qid=1672895762&amp;s=electronics&amp;sr=1-66"/>
    <n v="2850"/>
    <s v="NO"/>
    <s v="Samsung"/>
    <s v="Top Review"/>
    <s v="Trending"/>
    <m/>
    <m/>
    <m/>
    <m/>
  </r>
  <r>
    <s v="B08VS3YLRK"/>
    <s v="Portronics Adapto 20 Type C 20W Fast PD/Type C Adapter Charger with Fast Charging for iPhone 12/12 Pro/12 Mini/12 Pro Max/11/XS/XR/X/8/Plus, iPad Pro/Air/Mini, Galaxy 10/9/8 (Adapter Only) White"/>
    <x v="27"/>
    <n v="529"/>
    <n v="1499"/>
    <n v="35.290193462308203"/>
    <n v="4.0999999999999996"/>
    <n v="8599"/>
    <s v="[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â€™s strong, ABS Plastic built makes it safe to use even in clumsy hands. This charger with a built-in protection can protect your equipment from excessive current, overheating and overcharging."/>
    <s v="AE5X7F5K6HASKKQZGUJEF3VZFRRQ,AEKVSWRDHUU76ES43EFWKAWTDYGQ,AF2CYQ4QUO4JYJDIRRB5R3YZHYCA,AGXAFZHSGPYKI3IF3CUMM3FKCT3A,AF5H5CZXXSPIJL6A7CRZRJQPMJWQ,AFMFLXBICTWGULWCOSXF6BRBQCNQ,AHUVRK6VJOSRKW2RAD6PXS4YVCUA,AGP365OHRJ23BJZKPU3GJ7NVQHVA"/>
    <s v="pawhnai,Santosh Kumar,Dhruv Shah,Rajeev K.,Dev agarwal,VISHAL KHOKHAR,sreehari,Subash Panda"/>
    <s v="RLCW4ACH6TGM7,RS7QQ6IPVH0ZK,R1DN62U7XKE8ZR,R2OIY1BC4689L3,R1WK9XGOKLW4ZN,R2K4PQ80K8G5PO,R9R2RIKI1CO8Z,RHAN9P6JJBKA5"/>
    <s v="Durability,Best one,Quality Product,Trustworthy Product,good,Good product in budget. Go for this adaptor,Good quality product,Good one working perfectly"/>
    <s v="Good charging speed as expected but heat up faster like it charged speed.,Best adapter for iPhone and buy one thing it canâ€™t take more power supply voltage in it, it may damage,Go for it,Value for money product,Value for money,Fast charging. Very good product in this price. I have iPhone 13. Itâ€™s take 1 and half hour for Full charge.,Charges pretty well.,Working perfectly, value for money"/>
    <s v="https://m.media-amazon.com/images/I/31wqydqbA9L._SX300_SY300_QL70_ML2_.jpg"/>
    <s v="https://www.amazon.in/Portronics-Adapto-Adapter-Charger-Charging/dp/B08VS3YLRK/ref=sr_1_67?qid=1672895762&amp;s=electronics&amp;sr=1-67"/>
    <n v="970"/>
    <s v="NO"/>
    <s v="Portronics"/>
    <s v="Not Top Review"/>
    <s v="Not Trending"/>
    <m/>
    <m/>
    <m/>
    <m/>
  </r>
  <r>
    <s v="B0B4F3QNDM"/>
    <s v="Samsung Galaxy M13 5G (Aqua Green, 6GB, 128GB Storage) | 5000mAh Battery | Upto 12GB RAM with RAM Plus"/>
    <x v="21"/>
    <n v="13999"/>
    <n v="19499"/>
    <n v="71.793425303861738"/>
    <n v="4.0999999999999996"/>
    <n v="18998"/>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3sCRKobNL._SX300_SY300_QL70_ML2_.jpg"/>
    <s v="https://www.amazon.in/Samsung-Galaxy-Storage-5000mAh-Battery/dp/B0B4F3QNDM/ref=sr_1_68?qid=1672895762&amp;s=electronics&amp;sr=1-68"/>
    <n v="5500"/>
    <s v="YES"/>
    <s v="Samsung"/>
    <s v="Not Top Review"/>
    <s v="Not Trending"/>
    <m/>
    <m/>
    <m/>
    <m/>
  </r>
  <r>
    <s v="B07GQD4K6L"/>
    <s v="boAt Bassheads 100 in Ear Wired Earphones with Mic(Furious Red)"/>
    <x v="24"/>
    <n v="379"/>
    <n v="999"/>
    <n v="37.937937937937939"/>
    <n v="4.0999999999999996"/>
    <n v="363713"/>
    <s v="The perfect way to add some style and stand out from the crowd with the boAt BassHeads 100 &quot;Hawk&quot; inspired earphones. Impedance 16Î©, Sensitivity (dB) 92db Â±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ðŸ¤‘,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ðŸ˜‚,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https://m.media-amazon.com/images/I/31qVddHyy5L._SX300_SY300_QL70_ML2_.jpg"/>
    <s v="https://www.amazon.in/Boat-BassHeads-100-Inspired-Earphones/dp/B07GQD4K6L/ref=sr_1_69?qid=1672895762&amp;s=electronics&amp;sr=1-69"/>
    <n v="620"/>
    <s v="NO"/>
    <s v="boAt"/>
    <s v="Top Review"/>
    <s v="Trending"/>
    <m/>
    <m/>
    <m/>
    <m/>
  </r>
  <r>
    <s v="B07WDKLRM4"/>
    <s v="iQOO Z6 44W by vivo (Lumina Blue, 4GB RAM, 128GB Storage) | 6.44&quot; FHD+ AMOLED Display | 50% Charge in just 27 mins | in-Display Fingerprint Scanning"/>
    <x v="21"/>
    <n v="13999"/>
    <n v="19999"/>
    <n v="69.998499924996253"/>
    <n v="4.0999999999999996"/>
    <n v="19252"/>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ðŸ’°,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ðŸ’š,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iVkyHeTUL._SX300_SY300_QL70_ML2_.jpg"/>
    <s v="https://www.amazon.in/iQOO-Lumina-Blue-128GB-Storage/dp/B07WDKLRM4/ref=sr_1_70?qid=1672895762&amp;s=electronics&amp;sr=1-70"/>
    <n v="6000"/>
    <s v="YES"/>
    <s v="iQOO"/>
    <s v="Not Top Review"/>
    <s v="Not Trending"/>
    <m/>
    <m/>
    <m/>
    <m/>
  </r>
  <r>
    <s v="B0BP18W8TM"/>
    <s v="Fire-Boltt Gladiator 1.96&quot; Biggest Display Smart Watch with Bluetooth Calling, Voice Assistant &amp;123 Sports Modes, 8 Unique UI Interactions, SpO2, 24/7 Heart Rate Tracking"/>
    <x v="19"/>
    <n v="3999"/>
    <n v="9999"/>
    <n v="39.993999399939995"/>
    <n v="4.4000000000000004"/>
    <n v="73"/>
    <s v="Largest 1.96&quot; Display : View bigger on the screen with the industryâ€™s largest 1.96&quot;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
    <s v="AGRV2QBB6JEZZOFFU2SXQ6MD4FKQ,AE63YMXM3DHXLPTNVJHJ52BUA4KA,AGVIZXWQFUOANBYPMIQ6GY5XG2SA,AFOEZACEOW6XEVSVUCJEGHS6U2KQ,AE5JZKPJIR4HTZPWNC6ZPYMMGNBA,AHDF7YP2MU5KXG43ZVYWMMQNHJMQ,AEHGQC3G6B3IWI6OD7AGD353D6ZQ,AG44OTCJB3ZNRPLXK2KTM3R4RGRQ"/>
    <s v="Bhathresh,Rohit Bhambhani,Amazon Customer,NAVEEN G.,Yash,Ravi Prakash Jha,Abakash Nayak,Anil"/>
    <s v="R3LPK5GH31P4HW,R3E0GB12MWJZZX,R2CLET51I4B6OT,RHAXM6WBH7UXK,R192P7ADK9SGET,R1F57B71LOMGVR,R1TJUP2ZEUKJZF,R2QWZND34KWAUL"/>
    <s v="Good smart watch of the Year 2023,Value for money,Best product at the price group,Best smartwatch under Rs 4000,Amazing product under 3k,Best in segment smartwatch.,Need to update app,Worthy of money"/>
    <s v="Delivery: It is delivered on time as promisedReviewed on 03/Jan/23 after 1 day usageFire-Boltt Gladiator (black) is my first smart watch bought it for itâ€™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ðŸ”‹&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Â° movement in one of the menu view there can be a problem.The straps are deattachable which is an another drawback.,Bright displayNo laggingGood speaker and micNo issues with connectivityBest under 3k,perfectly satisfied.Crystal clear screen.,Over all good product,Best watch under 3000/-"/>
    <s v="https://m.media-amazon.com/images/I/51vHAEYKeWL._SX300_SY300_QL70_ML2_.jpg"/>
    <s v="https://www.amazon.in/Fire-Boltt-Gladiator-Bluetooth-Assistant-Interactions/dp/B0BP18W8TM/ref=sr_1_71?qid=1672895762&amp;s=electronics&amp;sr=1-71"/>
    <n v="6000"/>
    <s v="NO"/>
    <s v="Fire-Boltt"/>
    <s v="Not Top Review"/>
    <s v="Not Trending"/>
    <m/>
    <m/>
    <m/>
    <m/>
  </r>
  <r>
    <s v="B08Y1TFSP6"/>
    <s v="pTron Solero TB301 3A Type-C Data and Fast Charging Cable, Made in India, 480Mbps Data Sync, Strong and Durable 1.5-Meter Nylon Braided USB Cable for Type-C Devices for Charging Adapter (Black)"/>
    <x v="0"/>
    <n v="149"/>
    <n v="1000"/>
    <n v="14.899999999999999"/>
    <n v="3.9"/>
    <n v="24870"/>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s v="AEQ2YMXSZWEOHK2EHTNLOS56YTZQ,AGRVINWECNY7323CWFXZYYIZOFTQ,AHBAT6VLOXWGYDL57KHCNCLPXAKA,AF7NDY2H6JVYTSQOZP76GCATQ34Q,AFV7ZA733ZLME4KNLZPMPCBUNPPA,AEP4MK3EKOBDKTGPJTRN5RBDIODA,AHFAAPSY2MJ5HYOU2VQDJ7AQY4NQ,AH2WGV2PEBUTICRPBEEVKF24G5LA"/>
    <s v="Jayesh,Rajesh k.,Soopy,amazon customer,Aman,Shankar,Ajaybabu.O.M,dinesh,Chitra"/>
    <s v="R7S8ANNSDPR40,R3CLZFLHVJU26P,RFF7U7MPQFUGR,R1MV1NKC23DWPI,R11D3U0V2XKDKF,R1XN72FU6Q37IH,R18MP1KLUE18PC,RWGJNVEH5ZQME"/>
    <s v="It's pretty good,Average quality,very good and useful usb cable,Good USB cable. My experience was very good it is long lasting,Good,Sturdy but does not support 33w charging,Nice product and useful,-"/>
    <s v="It's a good product.,Like,Very good item strong and useful USB cableValue for moneyThanks to amazon and producer,https://m.media-amazon.com/images/I/51112ZRE-1L._SY88.jpg,Good,Sturdy but does not support 33w charging,Nice product and useful product,-"/>
    <s v="https://m.media-amazon.com/images/I/31wOPjcSxlL._SX300_SY300_QL70_ML2_.jpg"/>
    <s v="https://www.amazon.in/Solero-TB301-Charging-480Mbps-1-5-Meter/dp/B08Y1TFSP6/ref=sr_1_72?qid=1672895762&amp;s=electronics&amp;sr=1-72"/>
    <n v="851"/>
    <s v="NO"/>
    <s v="pTron"/>
    <s v="Top Review"/>
    <s v="Trending"/>
    <m/>
    <m/>
    <m/>
    <m/>
  </r>
  <r>
    <s v="B07GXHC691"/>
    <s v="STRIFF PS2_01 Multi Angle Mobile/Tablet Tabletop Stand. Phone Holder for iPhone, Android, Samsung, OnePlus, Xiaomi. Portable, Foldable Cell Phone Stand. Perfect for Bed, Office, Home &amp; Desktop (Black)"/>
    <x v="31"/>
    <n v="99"/>
    <n v="499"/>
    <n v="19.839679358717436"/>
    <n v="4.3"/>
    <n v="42641"/>
    <s v="[PORTABLE SIZE]- 98mm*96mm*19mm, STRIFF desk phone stand is foldable and easy to slip into your pocket suitable for bed,table and home|[MULTI ANGLE ADJUSTABLE] - Directly adjust to your preferred angle among 10 different viewing angles, from 0Â° to 100Â°.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AE3SQVHSPJCIM3FT4MYLZOLX2ZSA,AGVJFS4QXURZUT34VBLXILIVA64A,AEC3CTKKV26PO32KOGUKKABJ4OAA,AFWLMSZPLJIABG6W6IFSFLEVHETA,AGZGIO6G2BKPLG4SN6O4ZRQOA54Q,AH3NLKVBUDIHF6LUVBM3CJI4WFXQ,AH43NCUTAEIE2WGCFN3DV6PM5LTQ,AE4CJM43GFS4KYQVZRKJSGM5MIPA"/>
    <s v="Syed Musaddiq Shazeb,Amazon Customer,Khushi singh,Mayur Pradhanadhan.,Anonymous,Sujeet Chandra patel,AARYAN,Chirojit"/>
    <s v="R2KLBZ0I1OK6U2,R38C18O8S9O2LM,R1PAUHTSKMIAIB,REREHUV2GTGYO,R2OJMVW8WOYD0M,R1S9ULEQ5XTNFO,R1Y6IA0PNODPA,RHMI8LH34RDXN"/>
    <s v="Good Stand For Mobiles !,Nice produt,Useful,Affordable and Nicee,Good for the price,Value for money, write product.,Best thing that you need to buy if you have Mobile or tablet...ðŸ˜ƒ,Value for money"/>
    <s v="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â€™t look very fine, in fact looks a bit old even when brand new. The band name is also not imprinted clearly. Looks cheap, but did itâ€™s job okay. I got it for â‚¹89 in a deal.Sometimes the mic gets blocked and the phone has to be adjusted a little out of the stand. Overall worth the buy,Product Material - full PlasticQuality - 7 out of 10,Fantastic product,  affordable,  makes work more comfort  ðŸ™Œ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
    <s v="https://m.media-amazon.com/images/I/31iE517+NFL._SY300_SX300_.jpg"/>
    <s v="https://www.amazon.in/STRIFF-Mobile-Android-Samsung-OnePlus/dp/B07GXHC691/ref=sr_1_73?qid=1672895770&amp;s=electronics&amp;sr=1-73"/>
    <n v="400"/>
    <s v="NO"/>
    <s v="STRIFF"/>
    <s v="Top Review"/>
    <s v="Trending"/>
    <m/>
    <m/>
    <m/>
    <m/>
  </r>
  <r>
    <s v="B08FN6WGDQ"/>
    <s v="Samsung Galaxy Buds Live Bluetooth Truly Wireless in Ear Earbuds with Mic, Upto 21 Hours Playtime, Mystic Black"/>
    <x v="24"/>
    <n v="4790"/>
    <n v="15990"/>
    <n v="29.956222639149466"/>
    <n v="4"/>
    <n v="4390"/>
    <s v="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
    <s v="AHPK4PXDZS4FBECPMPFQOZRLDPAA,AFDZPGN3IBUCVS4QG4U5YCG4QZMA,AGXRKO2ZS34CPIT4HVKL4ZVP7UMA,AGAYLHB4FT5IE4A5NXOCGX6VDWUQ,AHXFVLYGYVEDJD4JY35L425PK5YQ,AHTHZGMRK6ZMTCCPSKOGS7GTFGPA,AFNZPK76SJ4OIOZUZPZUKEDOMJQA,AHDSEBUBYJQEKVHY277BC2ZKYPYA"/>
    <s v="Chinmoy Saikia,Zuber mutvalli,PARTHA,Bangre M,arjun Roy,dilip,praneet arora,Niraj Jain"/>
    <s v="RU8SZ6NFWFYV6,R1GQJT5423OND1,R2OJEFG3PL2ZVW,R31P2Q316FHLME,R1JH7M7L4615A2,R2851K7A34YYHT,R22I6M8QU55OWI,R2NCEGPNATUEXJ"/>
    <s v="Little above average Earbuds,Buds i love,Unique form factor,Best call quality ear buds,Good but is it worth it,Bluetooth range not that good,Excellent sounding pair of earbuds with one fatal flaw,Bluetooth connectivity is not upto the mark"/>
    <s v="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
    <s v="https://m.media-amazon.com/images/I/31Sx7+mu+vL._SY300_SX300_.jpg"/>
    <s v="https://www.amazon.in/Samsung-Galaxy-SM-R180NZKAINU-Mystic-Black/dp/B08FN6WGDQ/ref=sr_1_74?qid=1672895770&amp;s=electronics&amp;sr=1-74"/>
    <n v="11200"/>
    <s v="NO"/>
    <s v="Samsung"/>
    <s v="Not Top Review"/>
    <s v="Not Trending"/>
    <m/>
    <m/>
    <m/>
    <m/>
  </r>
  <r>
    <s v="B0B3D39RKV"/>
    <s v="OnePlus Nord 2T 5G (Jade Fog, 12GB RAM, 256GB Storage)"/>
    <x v="21"/>
    <n v="33999"/>
    <n v="33999"/>
    <n v="100"/>
    <n v="4.3"/>
    <n v="1741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ðŸ‘,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https://m.media-amazon.com/images/I/41iEc0hf6TL._SX300_SY300_QL70_ML2_.jpg"/>
    <s v="https://www.amazon.in/OnePlus-Nord-Jade-256GB-Storage/dp/B0B3D39RKV/ref=sr_1_75?qid=1672895770&amp;s=electronics&amp;sr=1-75"/>
    <n v="0"/>
    <s v="YES"/>
    <s v="OnePlus"/>
    <s v="Not Top Review"/>
    <s v="Not Trending"/>
    <m/>
    <m/>
    <m/>
    <m/>
  </r>
  <r>
    <s v="B085HY1DGR"/>
    <s v="Sounce Spiral Charger Cable Protector Data Cable Saver Charging Cord Protective Cable Cover Headphone MacBook Laptop Earphone Cell Phone Set of 3 (Cable Protector (12 Units))"/>
    <x v="32"/>
    <n v="99"/>
    <n v="999"/>
    <n v="9.9099099099099099"/>
    <n v="4"/>
    <n v="1396"/>
    <s v="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
    <s v="AENDUJB5OZB6K4DYJJ6JCWFTSRCQ,AHRWY7ICLIT3SPBQFPD7V7C7NJDQ,AFSTHMXFUDYHM43NKFYVF5TM2DDA,AGVOU7UYLUAX4S7LCOYNNEXUCD3Q,AHARTLP3RPKXFY37PX5Z5T4JHUEQ,AHJQYBWVOKGBO6SND232KLREKCSA,AHJYRK56SVRBAQZMLOZWPBQU2FFQ,AF5ORZNIXXXLMFXXPZYZLTGPTQAA"/>
    <s v="Diamond heart,Amazon Customer,Pritish Biswas,Sriram Ramanathan,Srinivasan Subramanian,zubair,Amazon Customer,Amit Chotrani"/>
    <s v="R3TQ32UCRS81WR,R2QPXXMX0YH89H,R2NBUIKICW6ASD,R3KIQZ1W9FWK3P,R1R9QY3F8M6CXP,R2DNZV0AH311P1,R2ZAGKBTL8IEMI,RGMYTIRB3LWEA"/>
    <s v="Nice and soft product,IN PICTURE SHOWS AS 16 NOS BUT IN COVER ONLY 8 NOS,Usefull! Bought 3 packs in Rs 99 each containing 4 pieces,Quality Product at affordable price,It helps to hold the joints. But not from the USB level,Very third grade quality,Only two packs came,Cool Product"/>
    <s v="Very nice product and easy to use as well as very soft to cable.,IN PICTURE SHOWS AS 16 NOS BUT IN COVER ONLY 8 NOS,Easy to attach with usb cable. Bought total 12 pieces in Rs99. Loved it â¤ï¸,Quality product,So far ok. Will hold the wire connecting after the USB joints. But couldn't stop it from bending,Donâ€™t even think of buying this by just looking at the cheap price of this product as it has been made by cheap quality plastic which can not protect your cables as it is not at all sturdy so please donâ€™t buy,Only two packs came,The product is cool. Value for money. Love it"/>
    <s v="https://m.media-amazon.com/images/I/41nf9n-v3pL._SX300_SY300_QL70_ML2_.jpg"/>
    <s v="https://www.amazon.in/Sounce-Charger-Protector-Charging-Protective/dp/B085HY1DGR/ref=sr_1_76?qid=1672895770&amp;s=electronics&amp;sr=1-76"/>
    <n v="900"/>
    <s v="NO"/>
    <s v="Sounce"/>
    <s v="Not Top Review"/>
    <s v="Not Trending"/>
    <m/>
    <m/>
    <m/>
    <m/>
  </r>
  <r>
    <s v="B08D75R3Z1"/>
    <s v="PTron Boom Ultima 4D Dual Driver, in-Ear Gaming Wired Headphones with in-line Mic, Volume Control &amp; Passive Noise Cancelling Boom 3 Earphones - (Dark Blue)"/>
    <x v="24"/>
    <n v="299"/>
    <n v="1900"/>
    <n v="15.736842105263158"/>
    <n v="3.6"/>
    <n v="18202"/>
    <s v="In-ear Dual Driver Wired Earphones with Stereo Sound &amp; Bass|In-line Remote Control with Mic, Music &amp; Call Control. Speaker Sensitivity: 101dBÂ±3dB. Frequency Response: 20Hz~20KHz. Mic Sensitivity : -42dBÂ±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
    <s v="AHDANFLZ6CRP3NUAFEG5KMPPZOFQ,AGP2HWARZOUPA3CD452G55XDOVCA,AFIXXDE6EGSPL7Z3V2HM2ONLKILQ,AHHC4X3NGUIXBDLGBNSGVCEBBWXA,AFMR2SQ4JJENHHZXWTUYOXFAFBDA,AFSN7XEYM3FYLA553HWSFJIWXNLQ,AFBFWTKCL3QGM752HHFGURNACKNA,AFH5MQTFGQYYKITYYBH5CFON3PEQ"/>
    <s v="Isfahan A,Anurag,Bhushan,Siddhesh Yadab,Rakesh,Sai,V S GUPTESWAR RAO,Amazon Customer"/>
    <s v="R2MHX3EGIJVMNQ,R1FHCHWONZZ0YJ,R216RLQKYB7TWS,R1LN12XSMIYTOW,R1TG4AO6RXHQNZ,R1FCJNCO47BBLU,REHOKLPMH5R8P,R34LHGI3NRQ0Y2"/>
    <s v="For the price tag it's really worth buying.,OK types,ONLY FOR GAMERS,Earphone case was not there,Budget gaming and music earphone,Ok good,Product is good but the accessories like the pouch is not provided as mentioned in the description,product is good but not for this price"/>
    <s v="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ðŸ˜Š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â˜ºï¸ðŸ™ƒ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
    <s v="https://m.media-amazon.com/images/I/41EnFjIAoaL._SX300_SY300_QL70_ML2_.jpg"/>
    <s v="https://www.amazon.in/Boom-Ultima-Headphones-Cancelling-Earphones/dp/B08D75R3Z1/ref=sr_1_77?qid=1672895770&amp;s=electronics&amp;sr=1-77"/>
    <n v="1601"/>
    <s v="NO"/>
    <s v="PTron"/>
    <s v="Not Top Review"/>
    <s v="Not Trending"/>
    <m/>
    <m/>
    <m/>
    <m/>
  </r>
  <r>
    <s v="B0B4F2TTTS"/>
    <s v="Samsung Galaxy M13 (Aqua Green, 4GB, 64GB Storage) | 6000mAh Battery | Upto 8GB RAM with RAM Plus"/>
    <x v="21"/>
    <n v="10999"/>
    <n v="14999"/>
    <n v="73.331555437029138"/>
    <n v="4.0999999999999996"/>
    <n v="18998"/>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op1vdp-UL._SX300_SY300_QL70_ML2_.jpg"/>
    <s v="https://www.amazon.in/Samsung-Galaxy-Storage-6000mAh-Battery/dp/B0B4F2TTTS/ref=sr_1_78?qid=1672895770&amp;s=electronics&amp;sr=1-78"/>
    <n v="4000"/>
    <s v="YES"/>
    <s v="Samsung"/>
    <s v="Not Top Review"/>
    <s v="Not Trending"/>
    <m/>
    <m/>
    <m/>
    <m/>
  </r>
  <r>
    <s v="B09WRMNJ9G"/>
    <s v="OnePlus 10R 5G (Forest Green, 8GB RAM, 128GB Storage, 80W SuperVOOC)"/>
    <x v="21"/>
    <n v="34999"/>
    <n v="38999"/>
    <n v="89.743326751967999"/>
    <n v="4.2"/>
    <n v="11029"/>
    <s v="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
    <s v="AHLYJKN3B45FGUXNLI7HBJRMQXBA,AGU3XNDQ5OIFEYL6W7FGAB4QNOPA,AFQQLWLDOYRTQWZETYX6CFXNEOJQ,AGJLSJO25FNAPTAMQITAMV2DTV7A,AGFXSW2YQHNS2ZPAMQHQLDH5QBZQ,AFNQRKRC76QTV3ANYGVIX3WGB7AQ,AGJU6F3B6JF6P3W5KKTWBRLGQFRA"/>
    <s v="Dinesh Kumar,Saurabh,BIDESH PATRA,Prateek H,SHREYANSH KAPADIA,Vinayak joshi,Zarafatima"/>
    <s v="RB90KDMXOCCPZ,R1OARKAJGLAKQ4,R1N33NHFCLHH1Z,R3JL5MHXQ8MCFN,R38ZGFRJN3GTNB,R1VN3PBKU8OEGA,R27ULMSJKIY5YD"/>
    <s v="Best option in 35k category.,Terrific purchase,A highly priced smart phone.,Can't get better at this cost. Review after one month of use.,Oxygen OS is providing poor experience, overall device is okay.,Ammazing Product,Okay"/>
    <s v="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ðŸ“¸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
    <s v="https://m.media-amazon.com/images/I/41pQ4gJMwEL._SX300_SY300_QL70_ML2_.jpg"/>
    <s v="https://www.amazon.in/OnePlus-Forest-Green-Storage-SuperVOOC/dp/B09WRMNJ9G/ref=sr_1_79?qid=1672895770&amp;s=electronics&amp;sr=1-79"/>
    <n v="4000"/>
    <s v="YES"/>
    <s v="OnePlus"/>
    <s v="Not Top Review"/>
    <s v="Not Trending"/>
    <m/>
    <m/>
    <m/>
    <m/>
  </r>
  <r>
    <s v="B0B14MR9L1"/>
    <s v="Samsung Galaxy M33 5G (Emerald Brown, 6GB, 128GB Storage) | 6000mAh Battery | Upto 12GB RAM with RAM Plus | Travel Adapter to be Purchased Separately"/>
    <x v="21"/>
    <n v="16999"/>
    <n v="24999"/>
    <n v="67.998719948797941"/>
    <n v="4.0999999999999996"/>
    <n v="22318"/>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AHJJY3GFDJFTDTX5536IMIXVNCNQ,AEYIVONPYGGVCE7K4Y3PNQPKVHSQ"/>
    <s v="Atulya Sinha,SujayZâ„¢ï¸â˜‘ï¸"/>
    <s v="R36UIGIQWYOKT,RISUCL5YV9EZN"/>
    <s v="THE PERFECT PHONE â€“ FOR MY REQUIREMENTS,Galaxy M33 5G a mixed bag of Affordability"/>
    <s v="I would not consider buying an i-phone simply because my friend owns two of them â€“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â€“ but I think of a cellphone as a utility item, not a status symbol. Applying a technocratic approach, I would not choose a costlier option unless I get additional features which suit my requirements.My foremost requirement â€“ which is entirely non-negotiable â€“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â€“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â€˜immersive listening experienceâ€™ and its screen is plain old TFT instead of AMOLED. I am willing to live with these perceived shortcomings, so long as the M33 meets my requirements.I was glad to find that Samsung has taken an environmentally friendly step of offering many models of handsets without chargers â€“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â€“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â€™s best-value smartphone yet under 20K segmentProsÂ 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Â  of apps, makes using one ui pleasure to surf acrossYou get features like aÂ screen recorder,Â video call effects, Game Launcher,Â Link to Windows,Â Dual Messenger,Â Quick Share,Â Music Share, and Secure Folder, along with many others. Some of the fancy Android 12 features, like the ability toÂ change the color paletteÂ of icons and menus based on the wallpaper andÂ dim the screen for easier reading in the dark, are also included.Voice focus for calls is excellent feature, phone call quality is really good even in nosiy and crowded areasI had no issues with GPS or connectivity while using Google maps to navigate,Â  signal stays strong even in rural areas, thats a positive point with good accuracy4g Volte with carrier aggregation works flawlesslyWifi connectivity on the Dual band 5ghz router is strong and performsÂ  more than satisfactorily with low latency responseBluetooth 5.1 connectivity is strong and has good rangeÂ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â€™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Â 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Â 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Â  can expect exynos 1280Â  to resolve over time and be more optimized for more games in future updatesSlightly cheap design , Chunky in size, carries some heft, Dated notch displayLack of charger in the box is a bummer, which adds up to the value cost proposition"/>
    <s v="https://m.media-amazon.com/images/I/419KF2t1nML._SX300_SY300_QL70_ML2_.jpg"/>
    <s v="https://www.amazon.in/Samsung-Emerald-Storage-Purchased-Separately/dp/B0B14MR9L1/ref=sr_1_80?qid=1672895770&amp;s=electronics&amp;sr=1-80"/>
    <n v="8000"/>
    <s v="YES"/>
    <s v="Samsung"/>
    <s v="Top Review"/>
    <s v="Trending"/>
    <m/>
    <m/>
    <m/>
    <m/>
  </r>
  <r>
    <s v="B09ZPL5VYM"/>
    <s v="Ambrane Mobile Holding Stand, 180Â° Perfect View, Height Adjustment, Wide Compatibility, Multipurpose, Anti-Skid Design (Twistand, Black)"/>
    <x v="31"/>
    <n v="199"/>
    <n v="499"/>
    <n v="39.879759519038075"/>
    <n v="4.0999999999999996"/>
    <n v="1786"/>
    <s v="Multipurpose Stand: It is a dynamic Mobile Stand for your ofï¬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
    <s v="AF535RV7I3GDWBJZWB7HOLHYAUFA,AENGUPOM2EDK3DTX7BZUWYKZIDJA,AFDSO2WPP2FVD5GLVREORVV23VNA,AG36G3XPHERLKRDG7XYQ2IWJWPIQ,AFZYCNGGJWPEVKRYOBQCJFBFPF2A,AFRJUP6OCPKPDASMS3ZF4CXWXCXA,AEW2RGBB7GXPNUGFBMKMK4OKGE7Q,AEGZCGGDNS4ZRNPG3CDULRVB5Z5A"/>
    <s v="Rohan Kumar Gupta,Harshal Jadhav,Banishree b.,Amrut K.,Surajit,Rahul,Vishal,Jai kumar"/>
    <s v="R34U56TMQL8B9J,R2SPWOVTNO9SQP,R1D39QP2DCGN5D,RP84GJ5M88XI,R16V2OB7NBKY0L,R22NOAMYT0PYEE,R1QAI2QLFV2ST1,RMXN9V3YLV8Q9"/>
    <s v="Highly recommended,Very flexible,Good,Very good product,Good,It's worth every penny,Good,Mobile stand"/>
    <s v="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
    <s v="https://m.media-amazon.com/images/I/41-oxsVh7nL._SX300_SY300_QL70_ML2_.jpg"/>
    <s v="https://www.amazon.in/Ambrane-Adjustment-Compatibility-Multipurpose-Anti-Skid/dp/B09ZPL5VYM/ref=sr_1_81?qid=1672895770&amp;s=electronics&amp;sr=1-81"/>
    <n v="300"/>
    <s v="NO"/>
    <s v="Ambrane"/>
    <s v="Not Top Review"/>
    <s v="Not Trending"/>
    <m/>
    <m/>
    <m/>
    <m/>
  </r>
  <r>
    <s v="B0993BB11X"/>
    <s v="Ambrane 10000mAh Slim Power Bank, 20W Fast Charging, Dual Output, Type C PD (Input &amp; Output), Quick Charge, Li-Polymer, Multi-Layer Protection for iPhone, Anrdoid &amp; Other Devices (Stylo 10K, Black)"/>
    <x v="20"/>
    <n v="999"/>
    <n v="1599"/>
    <n v="62.476547842401494"/>
    <n v="4"/>
    <n v="7222"/>
    <s v="Power-packed 10000mAh- Lithium Polymer 10000mAh capacity allows you to efficiently charge your devices multiple times. It can charge iPhone 12 â€“ 2 times, OnePlus Nord - 1.5 times.|20W Fast Charging Outputâ€“ Powerful 20 Watts PD and QC output for boosted charging speed, so that you always stay ahead in the league. It carries an extensive capacity to charge your mobile 50% in as quickly as 30 minutes on average.|20W Fast Charging Input â€“ The powerbank itself can get charged in 4 to 5 hours as it has Power Delivery Technology which supports 20W fast charging input via Type C port|Charge Multiple Devices â€“ With 1 USB port and 1 Type C port for output, it can charge 2 devices at the same time.|Sleek and Stylish- Supremely modish and handy design makes it a style statement while its compact body makes it extremely travel-friendly at the same time."/>
    <s v="AFZRJWGYUFNULZQLL27PLZYMTYFA,AELUUSXPQUT3DD5LODET67QZYXVQ,AHN5GP2G4PSPXMVTCK3D7FJSUMFQ,AHXQK2APPFORQPV6E43FW2W6DVVQ,AGH3POHLPXABF3I4ASSGTRXAUPPA,AGUKWQ7OYGHXWZQYRBDSP2V77KDQ,AGRFG6LVUVOX5TDHEZULKHHKYK3Q,AGXBRUP77BK42TS3EE7MPBX2OBXQ"/>
    <s v="RAMKISAN,Pawan Kumar yadav,Nikhil,Drew Arsenic,nisar,kanishk,Amazon Customer,Kulveer Singh"/>
    <s v="R83JPRO9V52P,R3UTU1ETF9YL12,RSOL1K3LF3E2I,R377A8K2HZUIKP,R34U15DVK45JC1,RAI2NHXM94X69,R3IW1BTNA6GQJ4,R1VS6ME7USZQ76"/>
    <s v="Nice product,Good,Kaam sahi karta hai ji,Woks fine,Nice,good and portabe,Good for a single charge of 5000mah mobile.,Good product"/>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ðŸ˜­,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s v="https://m.media-amazon.com/images/I/21e5ZrIutKS._SX300_SY300_QL70_ML2_.jpg"/>
    <s v="https://www.amazon.in/Ambrane-Multi-Layer-Protection-Li-Polymer-Stylo-10k/dp/B0993BB11X/ref=sr_1_82?qid=1672895770&amp;s=electronics&amp;sr=1-82"/>
    <n v="600"/>
    <s v="YES"/>
    <s v="Ambrane"/>
    <s v="Not Top Review"/>
    <s v="Not Trending"/>
    <m/>
    <m/>
    <m/>
    <m/>
  </r>
  <r>
    <s v="B09V2PZDX8"/>
    <s v="Nokia 105 Single SIM, Keypad Mobile Phone with Wireless FM Radio | Blue"/>
    <x v="23"/>
    <n v="1299"/>
    <n v="1599"/>
    <n v="81.238273921200758"/>
    <n v="4"/>
    <n v="128311"/>
    <s v="All-new redesigned Nokia mobile which is familiar and easy to use|Island style keypad phone with white key lettering|High quality 1.77â€ screen|Pre-loaded games including the classic keypad mobile phone game - Snake|Enjoy all-new wireless FM radio|Save 2,000 contacts and up to 500 SMS on your Nokia 105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â€™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41w5fk8Vl6L._SX300_SY300_QL70_ML2_.jpg"/>
    <s v="https://www.amazon.in/Nokia-105-Single-Keypad-Wireless/dp/B09V2PZDX8/ref=sr_1_83?qid=1672895770&amp;s=electronics&amp;sr=1-83"/>
    <n v="300"/>
    <s v="YES"/>
    <s v="Nokia"/>
    <s v="Top Review"/>
    <s v="Trending"/>
    <m/>
    <m/>
    <m/>
    <m/>
  </r>
  <r>
    <s v="B085W8CFLH"/>
    <s v="PTron Tangent Lite Bluetooth 5.0 Earphones with Mic, Hi-Fi Stereo Sound Neckband, 8Hrs Playtime, Lightweight Snug-fit in-Ear Headphones, IPX4 Water Resistant, Fast Charge &amp; Voice Assistant (Black)"/>
    <x v="24"/>
    <n v="599"/>
    <n v="1800"/>
    <n v="33.277777777777779"/>
    <n v="3.5"/>
    <n v="83996"/>
    <s v="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
    <s v="AHCZZTKJ5WN7WJSQU3HWL2LK6XQA,AE6OITGK4Q3JK2PM6CA7Q5YVED6Q,AFPXC62PG7UC6DQ7WET3HSXJQ5XA,AG2KPNJXAZXHKWUMAM3PTCO4T7RA,AFLB34EOC2F37MXTUPWYAUBFLXKQ,AGFSZ3NBVGWR5NBRNYIEBHLMSZGQ,AGQ3O74IZOTXX6NCRGUU5SSCAHVQ,AG62MXMQ7L2PI4B757FPQYANBH6Q"/>
    <s v="Chyanika,Suprit Sagar,Jindal,Kiran Kumar,K. prasanthkumar,Joney aheibam,Anand,Baby"/>
    <s v="R1Z1YO987IN6WA,RRW1QA494UE5V,R14EM7EM0MGBC5,RLPQ6DDNYDH9F,R1NX8T5TN04CZ1,R135SE2MJDL8AY,R2GLOHTJX5OYOQ,R3TYVHL507XB76"/>
    <s v="Worth every penny,Price,Amazing product,Nice,Just ok,Value for money, sound quality is good ðŸ‘, super fast delivery,But warrant needed,Good quality"/>
    <s v="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
    <s v="https://m.media-amazon.com/images/I/41qhEf58vbL._SX300_SY300_QL70_ML2_.jpg"/>
    <s v="https://www.amazon.in/Tangent-Lite-Magnetic-Bluetooth-Headphones/dp/B085W8CFLH/ref=sr_1_84?qid=1672895770&amp;s=electronics&amp;sr=1-84"/>
    <n v="1201"/>
    <s v="NO"/>
    <s v="PTron"/>
    <s v="Top Review"/>
    <s v="Trending"/>
    <m/>
    <m/>
    <m/>
    <m/>
  </r>
  <r>
    <s v="B09MT6XSFW"/>
    <s v="Samsung EVO Plus 64GB microSDXC UHS-I U1 130MB/s Full HD &amp; 4K UHD Memory Card with Adapter (MB-MC64KA), Blue"/>
    <x v="22"/>
    <n v="599"/>
    <n v="1899"/>
    <n v="31.542917324907847"/>
    <n v="4.3"/>
    <n v="140036"/>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KL2QQZYTI6LCC4CDJEGIV3EDUQ,AGFI73CMZKYLOYXJFEQBOGGVTTMA,AELXR5NQFM7D6VMAQLQ75LZKBRQA,AEOFVQUVTVP7AU7TM7IZBXJC3NOA,AHG33QRWJPAIDBY3URAHOVO67T5A,AEWCPYNJLQRK7UW54HDWPA45R6SA,AHLDP6L4GQIF7MJWWMNALXNQXYEQ,AG5TXJG5DJ554EJX2GMQL67ZCP2Q"/>
    <s v="Soumendra Pattanayak,Kumar.katukuri,RAJULAPATI MARUTHI VARA PRASAD RAO,Souvik,Mahendran G,It's Me Swaraj ...,Vijay prajapati,Dewang"/>
    <s v="R33U0ERE0GVMNJ,R1CQTXZAM4625F,R1YR920UPA7YH0,ROOP0SB30EBY3,R32BCBNUXTRTEL,R11PB4N9WB3VCS,RQ5FP6ADSIS6O,R91WZEICT9YIM"/>
    <s v="Good deal,Looking is fake product... Storage capacity 58gb.. Menstion64gb.,A nice gadget.,Nice and good,Trusted brand,with adapter!,I liked it's performance and quality.,Good quality,Worth it"/>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ðŸ™‚,Go for it ensure size,Best"/>
    <s v="https://m.media-amazon.com/images/I/31P2d7102lL._SY300_SX300_QL70_ML2_.jpg"/>
    <s v="https://www.amazon.in/Samsung-microSDXC-Memory-Adapter-MB-MC64KA/dp/B09MT6XSFW/ref=sr_1_85?qid=1672895770&amp;s=electronics&amp;sr=1-85"/>
    <n v="1300"/>
    <s v="NO"/>
    <s v="Samsung"/>
    <s v="Top Review"/>
    <s v="Trending"/>
    <m/>
    <m/>
    <m/>
    <m/>
  </r>
  <r>
    <s v="B07RD611Z8"/>
    <s v="Ambrane 20000mAh Power Bank with 20W Fast Charging, Triple Output, Power Delivery, Type C Input, Made in India, Multi-Layer Protection, Li-Polymer + Type C Cable (Stylo-20k, Black)"/>
    <x v="20"/>
    <n v="1799"/>
    <n v="2499"/>
    <n v="71.988795518207283"/>
    <n v="4.0999999999999996"/>
    <n v="18678"/>
    <s v="Massive 20000mAh Lithium Polymer capacity allows you to charge your devices multiple times. It can charge iPhone 12 â€“ 4.6 times, Samsung M11 â€“ 2.6 times, iPad â€“ 1.4 times|20W Fast charging outputâ€“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â€“ The powerbank itself can get charged in 7 to 8 hours as it has Power Delivery Technology that supports 20W fast charging input via Type C port.|Charge 3 devices â€“ With 2 USB ports and 1 Type C port for output, it can charge 3 devices at the same time &amp; It comes with a 6 months warranty against manufacturing defects."/>
    <s v="AFAKEZV7KMVT2SGF4KYWXGQRIW4A,AE33MAZWYRVAAICGNACZAIWACK7Q,AGBITVO2DOMNZU6DB4QF2WXXELLA,AFNFUGSKHFEN7D2XJICFYQIK62VQ,AH3HGPTMWGF4FTGDEKIODKTU5RCA,AEMKH7NSGFU5YGYOC54RHG54WHXQ,AGUTBT3QDFUJECX3SI4FAX647CZA,AGZJITIDEQNYDGVCPZDNXLBYDYYA"/>
    <s v="Vikrant,Ganesh Gholap,âš¡ Pushpendra Singh Patel âš¡,Gaurav,sumegh,Jigar,Dhruba Jyoti Das,Anjeela"/>
    <s v="R3C219XKJW9GI2,R7KGIU29C0TLL,R3S0UMZSM6FNWM,R3MODCWX8MEIFI,RGLPAU9M85OBG,RBOERVXC2919N,R1EYK2W81FR1YN,R2QUFMWF2JX8KR"/>
    <s v="Decent Product at about right price.,Seems good.,Good Quality &amp; Durable Powerbank in 1k range | Review,This is the second power bank from Ambrane India, i am happy,Itâ€™s heavy but good,Good product,Good power bank,The power is bulkier"/>
    <s v="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â€™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â€¢â€¢â€¢â€¢â€¢â€¢â€¢â€¢â€¢â€¢â€¢â€¢â€¢â€¢â€¢â€¢â€¢â€¢â€¢ðŸŽ INSIDE BOXâ€¢â€¢â€¢â€¢â€¢â€¢â€¢â€¢â€¢â€¢â€¢â€¢â€¢â€¢â€¢â€¢â€¢â€¢â€¢â†’ Powerbankâ†’ MicroUSB cableâ†’ Carry pouch (depends on which package you received, more below)â†’ User manual/Warranty cardâ†’ General leafletâ†’ Feedback leafletâ€¢â€¢â€¢â€¢â€¢â€¢â€¢â€¢â€¢â€¢â€¢â€¢â€¢â€¢â€¢â€¢â€¢â€¢â€¢â€¢â€¢â€¢â€¢â€¢ðŸ“ SOME DETAILSâ€¢â€¢â€¢â€¢â€¢â€¢â€¢â€¢â€¢â€¢â€¢â€¢â€¢â€¢â€¢â€¢â€¢â€¢â€¢â€¢â€¢â€¢â€¢â€¢â†’ Mfg: October 2019â†’ Charging time: 9 Hrs 50 Min (via 10W charger, low battery indication to full charge)â†’ Backup: Was able to charge (5-100%) Redmi Note 5 pro's 4000Mah battery ~3.5 times with regular usage in between.â€¢â€¢â€¢â€¢â€¢â€¢â€¢â€¢â€¢â€¢â€¢â€¢âž• PROSâ€¢â€¢â€¢â€¢â€¢â€¢â€¢â€¢â€¢â€¢â€¢â€¢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â€¢â€¢â€¢â€¢â€¢â€¢â€¢â€¢â€¢â€¢â€¢â€¢â€¢âž– CONSâ€¢â€¢â€¢â€¢â€¢â€¢â€¢â€¢â€¢â€¢â€¢â€¢â€¢1. It does not auto-start charging when the device is connected.2. Since it has a touch button instead of push-button, it activates accidentally switching it on every time during handling.3. There is a lot of conversion loss &amp; backup is slightly less for a 20000mAh power bank.â–¶ Cons are significant enough to reduce 1 star. There is scope for improvement (points 1 &amp; 2) in this product in the same range. So â˜…â˜…â˜…â˜… device.â€¢â€¢â€¢â€¢â€¢â€¢â€¢â€¢â€¢â€¢â€¢â€¢â€¢â€¢â€¢â€¢â€¢â€¢â€¢â€¢ðŸ’¡ LED STATUSâ€¢â€¢â€¢â€¢â€¢â€¢â€¢â€¢â€¢â€¢â€¢â€¢â€¢â€¢â€¢â€¢â€¢â€¢â€¢â€¢â†’ 1st/2nd/3rd/4th LED blinking (while charging power bank): Status of charge in terms of no of LEDs blinkingâ†’ 1/2/3/4 LEDs solid white (while charging other devices): Status of remaining battery in terms of no of LEDsâ†’ One blinking (while charging other devices): Low batteryâ†’ All 4 LED solid glow: Battery fully chargedâ€¢â€¢â€¢â€¢â€¢â€¢â€¢â€¢â€¢â€¢â€¢â€¢â€¢â€¢â€¢â€¢â€¢â€¢â€¢â€¢â€¢â€¢â€¢â€¢â€¢â€¢â€¢â€¢â€¢â€¢â€¢â€¢â€¢â€¢â€¢ðŸ”Š AMBRANE BOX DEBATEâ€¢â€¢â€¢â€¢â€¢â€¢â€¢â€¢â€¢â€¢â€¢â€¢â€¢â€¢â€¢â€¢â€¢â€¢â€¢â€¢â€¢â€¢â€¢â€¢â€¢â€¢â€¢â€¢â€¢â€¢â€¢â€¢â€¢â€¢â€¢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â†’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â†’ This one came with Micro USB cable and a carry pouch.â€¢â€¢â€¢â€¢â€¢â€¢â€¢â€¢â€¢â€¢â€¢â€¢â€¢â€¢â€¢â€¢â€¢â€¢â€¢â€¢â€¢â€¢â€¢â€¢ðŸ‘œ CARRY POUCHâ€¢â€¢â€¢â€¢â€¢â€¢â€¢â€¢â€¢â€¢â€¢â€¢â€¢â€¢â€¢â€¢â€¢â€¢â€¢â€¢â€¢â€¢â€¢â€¢â†’ As per my analysis carry pouch comes with the latest October lot which comes in a bigger box and was unavailable in earlier lot with a small box.â†’ Carry pouch size was appropriate for power bank and i had no trouble inserting power bank in it. (Some users reported it having a smaller opening but i had no trouble with it and found it to be a proper fit. Neither loose nor tight.â†’ Its soft nylon meshed pouch and is a nice addon.â€¢â€¢â€¢â€¢â€¢â€¢â€¢â€¢â€¢â€¢â€¢â€¢â€¢â€¢â€¢â€¢ðŸ† VERDICTâ€¢â€¢â€¢â€¢â€¢â€¢â€¢â€¢â€¢â€¢â€¢â€¢â€¢â€¢â€¢â€¢â–¶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â–¶ If one can extend the budget by a few hundred, MI power bank will be a better option with a metallic body &amp; better quality overall. I have MI, Honor &amp; Ambrane power bank and their overall rating will be (from low to high) Ambrane â†’ Honor â†’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â‚¹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â€™t last that long when use for charging two device."/>
    <s v="https://m.media-amazon.com/images/I/31RktQKvhoL._SX300_SY300_QL70_ML2_.jpg"/>
    <s v="https://www.amazon.in/Ambrane-20000mAh-Lithium-Polymer-Stylo-20K/dp/B07RD611Z8/ref=sr_1_86?qid=1672895770&amp;s=electronics&amp;sr=1-86"/>
    <n v="700"/>
    <s v="YES"/>
    <s v="Ambrane"/>
    <s v="Not Top Review"/>
    <s v="Not Trending"/>
    <m/>
    <m/>
    <m/>
    <m/>
  </r>
  <r>
    <s v="B08WRWPM22"/>
    <s v="boAt Micro USB 55 Tangle-free, Sturdy Micro USB Cable with 3A Fast Charging &amp; 480mbps Data Transmission (Black)"/>
    <x v="0"/>
    <n v="176.63"/>
    <n v="499"/>
    <n v="35.396793587174344"/>
    <n v="4.0999999999999996"/>
    <n v="15189"/>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s v="AG7C6DAADCTRQJG2BRS3RIKDT52Q,AFU7BOMPVJ7Q3TTA4G67RASTGYIQ,AER5ZGIXXVYG3AWZTRZT7M2BYCEA,AHE76XQSOLGOP5ZEKTIW6KUPDWBQ,AGXTMB2XHZBEWZ2UIX7ODZ4XTU6Q,AHNM2XVU745EDPNGUOAG74PTSNRA,AH5RWQ4S72IVLZD6O75OPCFIVDXQ,AG322TYKVPLPBDXE7ABEUK5QTALQ"/>
    <s v="Vivek kumar,Amazon Customer,SARTHAK,Chiranjeevi,V V GIRI KUMAR,Rajnandini,Akshay Talla,sudhanshu chaubey"/>
    <s v="R8E73K2KWJRDS,RSD0JTIIWQQL8,R64CRSTE9SLW1,R2FRTNIIUFJE1F,RWGNX3W7UOJ7W,R32TYHHODHTF5D,RQL9ZMQUTY7P2,R280XJ5VZUBOXV"/>
    <s v="Long durable.,good,Does not charge Lenovo m8 tab,Best charging cable,good,Boat,Product was good,1.5 m"/>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à¤à¤® à¤•à¤¾ à¤¡à¤¾à¤Ÿà¤¾ à¤•à¥‡à¤¬à¤² à¤®à¥‡à¤°à¥‡ à¤²à¤¿à¤ à¤¬à¤¹à¥à¤¤ à¤¹à¥€ à¤²à¤¾à¤­à¤¦à¤¾à¤¯à¤• à¤¹à¥ˆ à¥¤  à¤®à¥ˆà¤‚ à¤‡à¤¸ à¤•à¥‡à¤¬à¤² à¤•à¥‹ à¤²à¤¾à¤‡à¤¨ à¤®à¥‡à¤‚ à¤šà¤¾à¤°à¥à¤œ à¤•à¤°à¤¤à¥‡ à¤¸à¤®à¤¯ à¤«à¥‹à¤¨ à¤¬à¤¹à¥à¤¤ à¤†à¤°à¤¾à¤® à¤¸à¥‡ à¤‰à¤ªà¤¯à¥‹à¤—  à¤•à¤° à¤ªà¤¾ à¤°à¤¹à¤¾ à¤¹à¥ à¥¤ à¤†à¤ª à¤‡à¤¸ à¤•à¥‡à¤¬à¤² à¤¸à¥‡ 15watt à¤•à¤¾  à¤šà¤¾à¤°à¥à¤œà¤° à¤‰à¤¸à¥‡ à¤•à¤° à¤¸à¤•à¤¤à¥‡ à¤¹à¥ˆ (à¤‡à¤¸à¤¸à¥‡ à¤œà¤¡à¤¼à¤¾ à¤¨à¤¹à¥€) à¥¤ à¤²à¥‹à¤•à¤² à¤¬à¤¾à¤œà¤¾à¤° à¤®à¥‡à¤‚ à¤‡à¤¸à¤•à¤¾ à¤¦à¤¾à¤® 150 à¤¹à¥ˆ ,  à¤…à¤®à¥‡à¤œà¤¨ à¤ªà¥‡ à¤¯à¥‡ à¤•à¥‡à¤¬à¤² à¤®à¥à¤à¥‡ 67 à¤®à¥‡à¤‚ à¤®à¤¿à¤²à¤¾ à¥¤ à¤—à¤°à¥à¤µ à¤¸à¥‡ à¤•à¤¹à¥‹ à¤¹à¤® à¤¹à¤¿à¤‚à¤¦à¥‚ à¤¹à¥ˆ , à¤œà¤¯ à¤¹à¤¿à¤‚à¤¦ à¤œà¤¯ à¤­à¤¾à¤°à¤¤ ,"/>
    <s v="https://m.media-amazon.com/images/I/41jlwEZpa5L._SX300_SY300_QL70_ML2_.jpg"/>
    <s v="https://www.amazon.in/boAt-Micro-USB-Tangle-Free-Transmission/dp/B08WRWPM22/ref=sr_1_87?qid=1672895770&amp;s=electronics&amp;sr=1-87"/>
    <n v="322.37"/>
    <s v="NO"/>
    <s v="boAt"/>
    <s v="Not Top Review"/>
    <s v="Not Trending"/>
    <m/>
    <m/>
    <m/>
    <m/>
  </r>
  <r>
    <s v="B0B4F52B5X"/>
    <s v="Samsung Galaxy M13 (Midnight Blue, 4GB, 64GB Storage) | 6000mAh Battery | Upto 8GB RAM with RAM Plus"/>
    <x v="21"/>
    <n v="10999"/>
    <n v="14999"/>
    <n v="73.331555437029138"/>
    <n v="4.0999999999999996"/>
    <n v="18998"/>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Vj+8XWIQL._SY300_SX300_.jpg"/>
    <s v="https://www.amazon.in/Samsung-Midnight-Storage-6000mAh-Battery/dp/B0B4F52B5X/ref=sr_1_88?qid=1672895770&amp;s=electronics&amp;sr=1-88"/>
    <n v="4000"/>
    <s v="YES"/>
    <s v="Samsung"/>
    <s v="Not Top Review"/>
    <s v="Not Trending"/>
    <m/>
    <m/>
    <m/>
    <m/>
  </r>
  <r>
    <s v="B096VF5YYF"/>
    <s v="boAt Xtend Smartwatch with Alexa Built-in, 1.69â€ HD Display, Multiple Watch Faces, Stress Monitor, Heart &amp; SpO2 Monitoring, 14 Sports Modes, Sleep Monitor, 5 ATM &amp; 7 Days Battery(Pitch Black)"/>
    <x v="19"/>
    <n v="2999"/>
    <n v="7990"/>
    <n v="37.534418022528158"/>
    <n v="4.0999999999999996"/>
    <n v="48449"/>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E6CROVUGPHR7BRT5JASNRWSPBVQ,AHL5MROK5N63VXVBMKVZJ3GNB7ZQ,AFPCHRP52XCWFQ625WEACPUTXO7A,AHIUG7OVT3SRXSCNUZPNKHTQH57Q,AGVPDZ73B6LF5BBIZ3YGX2WRGJ2Q,AEQEIF23AAXTOBTLBICNMLFK662A,AGDPIWXL6XEBCXAGBYTER5S2JZ4Q,AFPDHMQW4AYII5KK7CLG4MMTIAHA"/>
    <s v="archit,Arjun Sen,Divya Devkar,User,Vaishnavi Sonker,Santhosh,Sai raj,Mohammed.afsar"/>
    <s v="R1ZQQKZCCG4KD2,R1OHAWNCB4K26S,R1A7EDRAMKIXJ6,R2H3UO33625F4U,R3UX0I4P6QYZDT,R2WBZ23WWYQWIS,R2VDCJG8SCEN6I,R1NEXD5T49KYP9"/>
    <s v="NOt worth the money,Good budget smart watch with Alexa,ðŸ‘,Good product,I don't have flashlight function and speaker is not working,Nice,It's little cost,Wach not working"/>
    <s v="Review OverviewAverage2.7The Boat today launched the â€˜ Boat Xtend â€˜, the companyâ€™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â€™t like the color scheme of this Boat Xtend Smartwatch. The black color variant comes with a golden color metallic frame. I believe the gold color would fade away after some time. There are three other color variants, which also donâ€™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â€™t notice the bezels, and the screen quality wonâ€™t feel cheap at all. It doesnâ€™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â€™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â€™t much animation on the bar menu, and the navigation is simple, so you wonâ€™t find it difficult to use. However, the watch may lag a bit. The company has done cost-cutting in terms of the processor, thatâ€™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â€™t find it very useful. Probably you will use it for a day or two out of excitement, and then you wonâ€™t prefer using it because it only does some basic tasks. So, even if Boat missed this feature, it wonâ€™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â€™t be seeing bugs on the app, and it works perfectly. I havenâ€™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â€™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â€™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quot;),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ðŸ‘,Plz add calling feature with this,Otherwise it is ok,Good,It's little expensive but okkk,"/>
    <s v="https://m.media-amazon.com/images/I/41pfjyUPZLL._SX300_SY300_QL70_ML2_.jpg"/>
    <s v="https://www.amazon.in/boAt-Smartwatch-Multiple-Monitoring-Resistance/dp/B096VF5YYF/ref=sr_1_89?qid=1672895770&amp;s=electronics&amp;sr=1-89"/>
    <n v="4991"/>
    <s v="NO"/>
    <s v="boAt"/>
    <s v="Top Review"/>
    <s v="Trending"/>
    <m/>
    <m/>
    <m/>
    <m/>
  </r>
  <r>
    <s v="B0B5D39BCD"/>
    <s v="boAt Wave Call Smart Watch, Smart Talk with Advanced Dedicated Bluetooth Calling Chip, 1.69â€ HD Display with 550 NITS &amp; 70% Color Gamut, 150+ Watch Faces, Multi-Sport Modes, HR, SpO2, IP68(Deep Blue)"/>
    <x v="19"/>
    <n v="1999"/>
    <n v="7990"/>
    <n v="25.018773466833544"/>
    <n v="3.8"/>
    <n v="17831"/>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â€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ðŸ‘,Value of money,nice product,Good product,Super value for money,Awesome product,Product itv"/>
    <s v="[Update: Sept 29] boAt seems to have heard the feedback ðŸ˜€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R9fDKo6iL._SX300_SY300_QL70_ML2_.jpg"/>
    <s v="https://www.amazon.in/boAt-Wave-Call-Dedicated-Multi-Sport/dp/B0B5D39BCD/ref=sr_1_90?qid=1672895770&amp;s=electronics&amp;sr=1-90"/>
    <n v="5991"/>
    <s v="NO"/>
    <s v="boAt"/>
    <s v="Not Top Review"/>
    <s v="Not Trending"/>
    <m/>
    <m/>
    <m/>
    <m/>
  </r>
  <r>
    <s v="B08DDRGWTJ"/>
    <s v="MI Usb Type-C Cable Smartphone (Black)"/>
    <x v="0"/>
    <n v="229"/>
    <n v="299"/>
    <n v="76.588628762541816"/>
    <n v="4.3"/>
    <n v="30411"/>
    <s v="1m long Type-C USB Cable|Sturdy and Durable. With USB cable you can transfer data with speeds of upto 480 Mbps|Upto 3A output|6months warranty|Sturdy and Durable. With USB cable you can transfer data with speeds of upto 480 Mbps|6months warranty|Up To 3A Output"/>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s v="https://m.media-amazon.com/images/I/31XO-wfGGGL._SX300_SY300_QL70_ML2_.jpg"/>
    <s v="https://www.amazon.in/MI-MTCY001IN-USB-Type-C-Cable/dp/B08DDRGWTJ/ref=sr_1_91?qid=1672895770&amp;s=electronics&amp;sr=1-91"/>
    <n v="70"/>
    <s v="YES"/>
    <s v="MI"/>
    <s v="Top Review"/>
    <s v="Trending"/>
    <m/>
    <m/>
    <m/>
    <m/>
  </r>
  <r>
    <s v="B082LZGK39"/>
    <s v="Ambrane Unbreakable 60W / 3A Fast Charging 1.5m Braided Micro USB Cable for Smartphones, Tablets, Laptops &amp; Other Micro USB Devices, 480Mbps Data Sync, Quick Charge 3.0 (RCM15, Black)"/>
    <x v="0"/>
    <n v="199"/>
    <n v="299"/>
    <n v="66.555183946488299"/>
    <n v="4"/>
    <n v="43994"/>
    <s v="Universal Compatibility â€“ It is compatible with all Micro USB enabled devices, be it an android smartphone, tablet, PC peripheral or any other micro USB compatible device|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ðŸ‘,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I/31kj3q4SepL._SY445_SX342_QL70_ML2_.jpg"/>
    <s v="https://www.amazon.in/Ambrane-Unbreakable-Charging-Braided-Android/dp/B082LZGK39/ref=sr_1_92?qid=1672895770&amp;s=electronics&amp;sr=1-92"/>
    <n v="100"/>
    <s v="YES"/>
    <s v="Ambrane"/>
    <s v="Top Review"/>
    <s v="Trending"/>
    <m/>
    <m/>
    <m/>
    <m/>
  </r>
  <r>
    <s v="B09XBJ1CTN"/>
    <s v="MI Xiaomi 22.5W Fast USB Type C Charger Combo for Tablets - White"/>
    <x v="27"/>
    <n v="649"/>
    <n v="999"/>
    <n v="64.964964964964963"/>
    <n v="4.2"/>
    <n v="1315"/>
    <s v="22.5W Universal Fast Charging"/>
    <s v="AGAPGK7QBUJDHYEHVEZIJSSU6RXQ,AHIFRP4LVADODLWKJGA7DHAIPUJQ,AGB3OGP22I23IZANKYBMKYK6XQRQ,AHJ7766YC7CZ4ORPCHZLOOCANFNA,AGMV2R3JWUMMQLCUPBCLXPWI6PPQ,AHFDXAEDNPG522UV55PCCVEILKOA,AG6VORBMIHPIVWWIAD64NXGEHWAA,AEKYO3V2A6SECGKKZYSRLHFMMA6A"/>
    <s v="Dongay Rajasekhar Panda,Harshit Rajoriya,shekar,Steve F.,Daipayan Mondal,Amazon Customer,Naveen Reddy,Prabhat Singh"/>
    <s v="RWVCDTLWJRC3M,R3MJ0JMWK80XK8,R9ZFKUH0FBRMX,R21NL80UATYBKB,R1CUCX33DRNLV3,R2FI0QR1J4J704,R3RKJLBB11FNIO,R25C9QT8WYDZG9"/>
    <s v="Item is good.  No issues at all.,Charging is good but cable quality not good,Good,It does the job,Decent and durable fast charger,very nice  product,Working as expected.,best value for money"/>
    <s v="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ðŸ˜¬,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
    <s v="https://m.media-amazon.com/images/I/21df1gnW1SL._SX300_SY300_QL70_ML2_.jpg"/>
    <s v="https://www.amazon.in/Xiaomi-22-5W-Fast-Charger-Cable/dp/B09XBJ1CTN/ref=sr_1_93?qid=1672895770&amp;s=electronics&amp;sr=1-93"/>
    <n v="350"/>
    <s v="YES"/>
    <s v="MI"/>
    <s v="Not Top Review"/>
    <s v="Not Trending"/>
    <m/>
    <m/>
    <m/>
    <m/>
  </r>
  <r>
    <s v="B0B4F5L738"/>
    <s v="Samsung Galaxy M13 5G (Aqua Green, 6GB, 128GB Storage) | 5000mAh Battery | Upto 12GB RAM with RAM Plus"/>
    <x v="21"/>
    <n v="13999"/>
    <n v="19499"/>
    <n v="71.793425303861738"/>
    <n v="4.0999999999999996"/>
    <n v="18998"/>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3sCRKobNL._SX300_SY300_QL70_ML2_.jpg"/>
    <s v="https://www.amazon.in/Samsung-Midnight-Storage-5000mAh-Battery/dp/B0B4F5L738/ref=sr_1_94?qid=1672895770&amp;s=electronics&amp;sr=1-94"/>
    <n v="5500"/>
    <s v="YES"/>
    <s v="Samsung"/>
    <s v="Not Top Review"/>
    <s v="Not Trending"/>
    <m/>
    <m/>
    <m/>
    <m/>
  </r>
  <r>
    <s v="B08MTCKDYN"/>
    <s v="Gizga Essentials Spiral Cable Protector Cord Saver for Mac Charger, iPhone Charger, Wire Protector, Lightweight Durable Flexible Wire Winder for Charging Cables, Data Cables, Earphones, Pack of 10"/>
    <x v="33"/>
    <n v="119"/>
    <n v="299"/>
    <n v="39.799331103678931"/>
    <n v="4.0999999999999996"/>
    <n v="5999"/>
    <s v="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â€™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â€™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
    <s v="AFLBLMPC4WUEDUWHLHBQVY5AKH2A,AE4ZXGSA2CQOGKH3N7GS7WNS67MQ,AHIQ7HT7HDEW67HOPSLTFF2TH2BA,AFWWWV4JHTQ4PJI5WUC73YTHBQCQ,AHPI2KLLZMZK5CGEZ6ILSIA4FHJQ,AFGQKKARKUCRSUEBE2EETDPNLTEA,AGCD3EP3GKDT4URL7GHQPM4Z7DFA,AEUZZSADD4LNC6NNCPAYMKDKGUKQ"/>
    <s v="Velir,Dileep Venigalla,chakrapani p,kuldip teli,Shanky,Rama,Saurabh Srivastava,Vineeth G"/>
    <s v="R10KEMT1N336ZD,RL01KZO95GX4F,R1Q721FI3A7XLK,R34MTIAB8IHAI,R1LG1DNA516T7L,RFH8DR3A2O8BG,RFA922H587JFN,R10BFD806POSOX"/>
    <s v="Awesome Product,Good product,Good quality,Good but overpriced,Gud quality but expansive,Not bad,Ok,Worth product"/>
    <s v="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â€™s useful for not to brake the cable"/>
    <s v="https://m.media-amazon.com/images/I/511g3fIVsqL._SY300_SX300_QL70_ML2_.jpg"/>
    <s v="https://www.amazon.in/GIZGA-Protector-Charging-Protective-G55/dp/B08MTCKDYN/ref=sr_1_95?qid=1672895770&amp;s=electronics&amp;sr=1-95"/>
    <n v="180"/>
    <s v="NO"/>
    <s v="Gizga"/>
    <s v="Not Top Review"/>
    <s v="Not Trending"/>
    <m/>
    <m/>
    <m/>
    <m/>
  </r>
  <r>
    <s v="B09QS8V5N8"/>
    <s v="Redmi Note 11 (Space Black, 4GB RAM, 64GB Storage)|90Hz FHD+ AMOLED Display | QualcommÂ® Snapdragonâ„¢ 680-6nm | 33W Charger Included"/>
    <x v="21"/>
    <n v="12999"/>
    <n v="17999"/>
    <n v="72.220678926607036"/>
    <n v="4.0999999999999996"/>
    <n v="50772"/>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ðŸ˜¤,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ðŸ˜¤ðŸ˜¤,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1yU+n3UkL._SY300_SX300_.jpg"/>
    <s v="https://www.amazon.in/Redmi-Storage-Qualcomm%C2%AE-SnapdragonTM-Included/dp/B09QS8V5N8/ref=sr_1_96?qid=1672895770&amp;s=electronics&amp;sr=1-96"/>
    <n v="5000"/>
    <s v="YES"/>
    <s v="Redmi"/>
    <s v="Top Review"/>
    <s v="Trending"/>
    <m/>
    <m/>
    <m/>
    <m/>
  </r>
  <r>
    <s v="B08CF3D7QR"/>
    <s v="Portronics Konnect L POR-1081 Fast Charging 3A Type-C Cable 1.2Meter with Charge &amp; Sync Function for All Type-C Devices (Grey)"/>
    <x v="0"/>
    <n v="154"/>
    <n v="339"/>
    <n v="45.427728613569322"/>
    <n v="4.3"/>
    <n v="13391"/>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
    <s v="AGYLPKPZHVYKKZHOTHCTYVEDAJ4A,AGTTU64JMX722LYCN3SOWLFPKPAQ,AFWD4ZTM7473CDWARHCDQKK73MTA,AEXCQM3FDLX3YL3UJWWUIAIUJT4A,AHUKYUWRUVRTB3IQGISXWTSPAWLQ,AFWW4UEXAJH7EAB5LTMKMSGLUN2Q,AFM5JL37WY7G6MLQUI4WAXUJME7Q,AFECO24WYFOU2KL7C3DMHTEHRU7Q"/>
    <s v="Tanya,Anu,Akshay,Vishal Sagara Shetty,Swatilekha Sarkar,Jithindas,IBRAHIM S,Sundaram J."/>
    <s v="R11MQS7WD9C3I0,R2AKH69XQY8BY4,R8GBOLYUN5UP6,R1AYVO4R25KJTA,R1HT6XM787V7FV,R339XJL1GMKHA3,R175VFSB2A32HG,R35T9LXYBSP09G"/>
    <s v="Good for fast charge but not for data transfer,Good cable compares to local the brand.,good but doesnt last,Good product,Good Product,Good and worth it,very good material quality charging speed is 15 watt,Not a fast charger"/>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à®ªà¯Šà®°à¯à®³à¯ à®‰à®Ÿà¯ˆà®¯ à®•à®Ÿà®¿à®©à®¤à¯à®¤à®©à¯à®®à¯ˆà®¯à®¿à®©à¯ à®¨à®©à¯à®±à®¾à®• à®‰à®³à¯à®³à®¤à¯ à®šà®¾à®°à¯à®œà¯ à®à®±à¯à®®à¯ à®µà¯‡à®•à®®à¯ 15wat,Not a fast charger.  Very slow charging with 65w.  L-shape pin is very useful."/>
    <s v="https://m.media-amazon.com/images/I/31dJ+lXJq3L._SY300_SX300_.jpg"/>
    <s v="https://www.amazon.in/Portronics-POR-1081-Charging-1-2Meter-Function/dp/B08CF3D7QR/ref=sr_1_100?qid=1672895777&amp;s=electronics&amp;sr=1-100"/>
    <n v="185"/>
    <s v="NO"/>
    <s v="Portronics"/>
    <s v="Not Top Review"/>
    <s v="Not Trending"/>
    <m/>
    <m/>
    <m/>
    <m/>
  </r>
  <r>
    <s v="B09T2WRLJJ"/>
    <s v="Redmi Note 11 Pro + 5G (Phantom White, 8GB RAM, 128GB Storage) | 67W Turbo Charge | 120Hz Super AMOLED Display | Additional Exchange Offers | Charger Included"/>
    <x v="21"/>
    <n v="20999"/>
    <n v="26999"/>
    <n v="77.776954702026003"/>
    <n v="3.9"/>
    <n v="25824"/>
    <s v="Superior performance with Snapdragon 695 5G. With 7 5G bands making the device future-ready.|16.94cm(6.67) Super AMOLED display with 120Hz Refresh Rate protected by Corning Gorilla Glass 5|67W in-box charger powers massive 5000mAh battery for full dayâ€™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https://m.media-amazon.com/images/I/410TBgL2KXL._SX300_SY300_QL70_ML2_.jpg"/>
    <s v="https://www.amazon.in/Redmi-Phantom-Additional-Exchange-Included/dp/B09T2WRLJJ/ref=sr_1_101?qid=1672895777&amp;s=electronics&amp;sr=1-101"/>
    <n v="6000"/>
    <s v="YES"/>
    <s v="Redmi"/>
    <s v="Top Review"/>
    <s v="Trending"/>
    <m/>
    <m/>
    <m/>
    <m/>
  </r>
  <r>
    <s v="B089WB69Y1"/>
    <s v="USB Charger, Oraimo Elite Dual Port 5V/2.4A Wall Charger, USB Wall Charger Adapter for iPhone 11/Xs/XS Max/XR/X/8/7/6/Plus, iPad Pro/Air 2/Mini 3/Mini 4, Samsung S4/S5, and More"/>
    <x v="27"/>
    <n v="249"/>
    <n v="649"/>
    <n v="38.366718027734976"/>
    <n v="4"/>
    <n v="14404"/>
    <s v="ã€Dual Port USB Wall Charger Adapterã€‘Oraimo USB Charger with dual ports allow you to charge 2 devices at the same time with the total output of 2.4A current. Single port allows Max 2.4A current when connecting only one device. Much more convenient and save your time effectively.|ã€Safe Chargingã€‘With the intelligent chip inside, dual USB wall charger matches the current as your device's need automatically. Over-current, over-voltage and short-circuit protection also effectively protect your smartphones from damage|ã€Multi-Protectionã€‘ Internal protection mechanisms offers multiple Protection against short-circuit, over-temperature, over-current, over-voltage and more|ã€Wide Compatibilityã€‘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ã€Durable Designã€‘ Robust textured casing and premium internal components ensure perfect performance regardless of scrapes, bumps, or drops."/>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s v="R1DSLJ58BW45MG,RZF2IS7TK6MF4,RLAJSE9228SAA,RHZFWFPW57PEH,R5V3SEBXEYTV9,R3QW79LOKH6EDA,R15LLZLNGUHHTJ,R2NS5ZCYJFF5KE"/>
    <s v="Good,NICE ðŸ‘ IN VALUE.PARACASED ON TWO OLY,Working fine,Good product,Good one,Good one,Very good product,Decent product, worth every penny"/>
    <s v="Expect it will last long, price wise it's a good product. Till date it's working well.,One slot got out of order and one using now.value of money and second slot of the charger is average to use.ðŸ¤ªðŸ¤ªðŸ¤ªðŸ˜‚ðŸ˜‚ðŸ‡®ðŸ‡³,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s v="https://m.media-amazon.com/images/I/41v82KfCUuL._SX300_SY300_QL70_ML2_.jpg"/>
    <s v="https://www.amazon.in/oraimo-firefly-2s-charger-micro-usb-multi-protection/dp/B089WB69Y1/ref=sr_1_102?qid=1672895777&amp;s=electronics&amp;sr=1-102"/>
    <n v="400"/>
    <s v="NO"/>
    <s v="USB"/>
    <s v="Not Top Review"/>
    <s v="Not Trending"/>
    <m/>
    <m/>
    <m/>
    <m/>
  </r>
  <r>
    <s v="B0116MIKKC"/>
    <s v="Goldmedal Curve Plus 202042 Plastic Spice 3-Pin 240V Universal Travel Adaptor (White)"/>
    <x v="27"/>
    <n v="99"/>
    <n v="171"/>
    <n v="57.894736842105267"/>
    <n v="4.5"/>
    <n v="11339"/>
    <s v="LED indicator|Trendy two colours|Compatible with worldwide plugs|Ergonomic product design"/>
    <s v="AFIC3QEUDEWLWIHED5B64254Q5QA,AEKAQEDPX7S73J5RW2YU5SZKTXGQ,AH5DWYIRRSDMRTEU3V224I2UCBUQ,AFIB4S4TTITWHDPKW5U3JISOCALQ,AGIE63Y7UCQUKSDR3PK6IUPRTX3A,AH62YA354G4U5AD2BG3YI5H7MXMQ,AEONKCD4VUEPQ3YEK5JMVPGLCDDQ,AHLBCSKY2R74QDIIG43AIMBG46NQ"/>
    <s v="paul,Amazon Customer,Atif,Amazon Customer,AISHWARYA,Deep,Amazon Customer,Amazon Customer"/>
    <s v="R3MQME1SHOPH91,R2NP5Z355ZHRS5,R31UEUZ7SSSMWI,R12LCASDHZOB5X,RLBAK5CT8NA03,R3RU9Y16IO9WEC,RWDHPQP1486KE,R38QX86OPW8QSV"/>
    <s v="Good product at a affordable price point,Nice!,Very good n useful product..,Value for Money.!,It's great,Good 3 pin plug,Useful product,Works as expected."/>
    <s v="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
    <s v="https://m.media-amazon.com/images/I/31MmkM8HTiL._SY300_SX300_QL70_ML2_.jpg"/>
    <s v="https://www.amazon.in/Goldmedal-202042-Plastic-Universal-Adaptor/dp/B0116MIKKC/ref=sr_1_103?qid=1672895777&amp;s=electronics&amp;sr=1-103"/>
    <n v="72"/>
    <s v="YES"/>
    <s v="Goldmedal"/>
    <s v="Not Top Review"/>
    <s v="Not Trending"/>
    <m/>
    <m/>
    <m/>
    <m/>
  </r>
  <r>
    <s v="B09P858DK8"/>
    <s v="WeCool C1 Car Mobile Holder with One Click Technology,360Â° Rotational, Strong Suction Cup,Compatible with 4 to 6 Inch Devices, Wildshield and Dashboard Mobile Holder for Car, and Use"/>
    <x v="26"/>
    <n v="489"/>
    <n v="1999"/>
    <n v="24.462231115557778"/>
    <n v="4"/>
    <n v="3626"/>
    <s v="One Click Release : Inserting or releasing your phone to the Mobile holder for Car Dashboard is made very simple with this WeCool Smart Gadget. Just use a single hand to lock or unlock the phone in your Car|360Â° FULLY ROTATIONAL Mobile Holder : WeCool Mobile holder with a 360Â°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
    <s v="AFLKEO2K6COQHU2DXPFV54VSZYDQ,AE7CRGIWRNSZMTVAHR3SWOUQVFUQ,AG67CGR3C43TNGHCXQDEHUMT5QSA,AF3ZXSDNA4OBYAYA7DKTZ6QOZOZQ,AFD5PNXQHWWDULY26SXS7SIYRG2A,AFNOEGQW7O3AHVLS6EBSUQP3VBXA,AFYHQLI23FMT3VQTHL6MTDZUMRVA,AGRKUDIXVSUQBXB2VMMCZZZ7QPPA"/>
    <s v="Santosh Verma,Saravanan,Dr Sandeep Rana,Bal singh,Ashokrajan,Anirudh,NIL,MaGe"/>
    <s v="R1P673FG5GG9AO,R3ROYQ6BV3RM5T,R3ETCBWLMH5U7J,RL03M79RJEZYY,R38671IDIYF3KV,R20KDGMHU5A66W,R1H428OSIRK1PP,RC0FSCHN4TB9A"/>
    <s v="I like the product,Best product with good customer care,Best suction and decent plastic quality,Good product with good quality,Good solution,Good cup adhesion. Overall satisfied.,Overall nice product,Nice One"/>
    <s v="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
    <s v="https://m.media-amazon.com/images/I/41fkuZKjGCL._SX300_SY300_QL70_ML2_.jpg"/>
    <s v="https://www.amazon.in/WeCool-C1-Technology-Windshield-Extendable/dp/B09P858DK8/ref=sr_1_104?qid=1672895777&amp;s=electronics&amp;sr=1-104"/>
    <n v="1510"/>
    <s v="NO"/>
    <s v="WeCool"/>
    <s v="Not Top Review"/>
    <s v="Not Trending"/>
    <m/>
    <m/>
    <m/>
    <m/>
  </r>
  <r>
    <s v="B07DJLFMPS"/>
    <s v="HP 32GB Class 10 MicroSD Memory Card (U1 TF CardÂ 32GB)"/>
    <x v="22"/>
    <n v="369"/>
    <n v="1600"/>
    <n v="23.0625"/>
    <n v="4"/>
    <n v="32625"/>
    <s v="HP 32GB Class 10 MicroSD Memory Card (U1 TF CardÂ 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Â minumumÂ 30MB/s|Importer Details: Fortune marketing Pvt Ltd D1/2 -Okhla Industrial Area Phase -II New Delhi 110020|Country of Origin: Taiwan"/>
    <s v="AE2OFVZSIE6KSBAPG6GMKCER35LA,AFEOAY5PB4XEYIOL6DY5WJBOYSKQ,AEJTETVJ7NY3GMARSTJNPOG3AY3A,AFMQHAPYUAV7ZSPABOAVTNZVESWA,AEGYHN3DWMVH2RZLTP2H2A2U6EHA,AFIWP2JBBUU6SH3MK355UEG4TZGA,AF7XGOMQWMA2ITB72BPIVHL23EJA,AHBTDCFI4HA6ONMJZRTYUXAEP46A"/>
    <s v="Ajit Kumar Rai,chetan tandel,Tanankirambabu,Mohammed amaan,ashish bajaj,SUMIT KUJUR,Yajnesh,Raj Kishor Singh"/>
    <s v="RPA8V1051ERUL,R2M7ENP70GK5P4,R3PA1IDUY9QNC8,R1QVT2JWXS2Y8Q,R2D2Z6QVL2FXNO,R2W3Y5HX9WED9J,R2TUAIDPW255N6,RWLGI93AXFKRD"/>
    <s v="Best,genuine,Nice product,Good product,Value for money,Good,worth of purchase,Good ðŸ‘"/>
    <s v="Best wishes,brought it online as cautious about buying offline coz of fake and overpriced products. using it for my wifi camera. working fine,Nice product,Nice quality product easy to use. Thanks amazon,Well known brand ..Nice product.,Good,worth product,Bahut achcha laga Raha hai"/>
    <s v="https://m.media-amazon.com/images/I/41z7FRqEerL._SX300_SY300_QL70_ML2_.jpg"/>
    <s v="https://www.amazon.in/HP-MicroSD-U1-TF-Card-32GB/dp/B07DJLFMPS/ref=sr_1_106?qid=1672895777&amp;s=electronics&amp;sr=1-106"/>
    <n v="1231"/>
    <s v="NO"/>
    <s v="HP"/>
    <s v="Top Review"/>
    <s v="Trending"/>
    <m/>
    <m/>
    <m/>
    <m/>
  </r>
  <r>
    <s v="B07WHQWXL7"/>
    <s v="iQOO Z6 44W by vivo (Lumina Blue, 6GB RAM, 128GB Storage) | 6.44&quot; FHD+ AMOLED Display | 50% Charge in just 27 mins | in-Display Fingerprint Scanning"/>
    <x v="21"/>
    <n v="15499"/>
    <n v="20999"/>
    <n v="73.80827658459927"/>
    <n v="4.0999999999999996"/>
    <n v="19252"/>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ðŸ’°,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ðŸ’š,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iVkyHeTUL._SX300_SY300_QL70_ML2_.jpg"/>
    <s v="https://www.amazon.in/iQOO-Lumina-Blue-128GB-Storage/dp/B07WHQWXL7/ref=sr_1_107?qid=1672895777&amp;s=electronics&amp;sr=1-107"/>
    <n v="5500"/>
    <s v="YES"/>
    <s v="iQOO"/>
    <s v="Not Top Review"/>
    <s v="Not Trending"/>
    <m/>
    <m/>
    <m/>
    <m/>
  </r>
  <r>
    <s v="B07WDK3ZS6"/>
    <s v="iQOO Z6 Lite 5G by vivo (Mystic Night, 6GB RAM, 128GB Storage) | World's First Snapdragon 4 Gen 1 | 120Hz Refresh Rate | 5000mAh Battery | Travel Adapter to be Purchased Separately"/>
    <x v="21"/>
    <n v="15499"/>
    <n v="18999"/>
    <n v="81.577977788304651"/>
    <n v="4.0999999999999996"/>
    <n v="19252"/>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ðŸ’°,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ðŸ’š,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Yylo75u7L._SX300_SY300_QL70_ML2_.jpg"/>
    <s v="https://www.amazon.in/iQOO-Storage-Snapdragon-Purchased-Separately/dp/B07WDK3ZS6/ref=sr_1_108?qid=1672895777&amp;s=electronics&amp;sr=1-108"/>
    <n v="3500"/>
    <s v="YES"/>
    <s v="iQOO"/>
    <s v="Not Top Review"/>
    <s v="Not Trending"/>
    <m/>
    <m/>
    <m/>
    <m/>
  </r>
  <r>
    <s v="B09T2S8X9C"/>
    <s v="Redmi Note 11 Pro + 5G (Stealth Black, 8GB RAM, 256GB Storage) | 67W Turbo Charge | 120Hz Super AMOLED Display | Additional Exchange Offers | Charger Included"/>
    <x v="21"/>
    <n v="22999"/>
    <n v="28999"/>
    <n v="79.309631366598836"/>
    <n v="3.9"/>
    <n v="25824"/>
    <s v="Superior performance with Snapdragon 695 5G. With 7 5G bands making the device future-ready.|16.94cm(6.67) Super AMOLED display with 120Hz Refresh Rate protected by Corning Gorilla Glass 5|67W in-box charger powers massive 5000mAh battery for full dayâ€™s charge in 15 minutes|108MP triple camera set up with 8MP ultra-wide and 2MP macro sensor for flawless photography|EVOL. Pro Design for perfect ergonomics and a beautiful glass back design"/>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https://m.media-amazon.com/images/I/41iEZV6nKbL._SX300_SY300_QL70_ML2_.jpg"/>
    <s v="https://www.amazon.in/Redmi-Stealth-Additional-Exchange-Included/dp/B09T2S8X9C/ref=sr_1_109?qid=1672895777&amp;s=electronics&amp;sr=1-109"/>
    <n v="6000"/>
    <s v="YES"/>
    <s v="Redmi"/>
    <s v="Top Review"/>
    <s v="Trending"/>
    <m/>
    <m/>
    <m/>
    <m/>
  </r>
  <r>
    <s v="B07S9S86BF"/>
    <s v="boAt Bassheads 242 in Ear Wired Earphones with Mic(Active Black)"/>
    <x v="24"/>
    <n v="599"/>
    <n v="1490"/>
    <n v="40.201342281879192"/>
    <n v="4.0999999999999996"/>
    <n v="161679"/>
    <s v="Fly into your workouts with precise tones that inspire and energize your system with its HD sound, all the time. Impedance 32Î©, Sensitivity (dB) 101db Â±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AFG3EU556AXTCQXSTGYD2ACM5H6Q,AF65DDTW2IWXZ4TJJ7ZMVMH7J35A,AEVPRYZLGHNMEZA5BYGIX36LYZXA,AF2YGWDQLV72RCMMOSU2FVQCMVTQ,AGGMCQ2FU6ORE3JKL6VUTHPQKZZA,AGJK54UTZLRAIC27TJYRC2FITPNQ,AECA5GYEXI5PM7SREQZXQQBLP5PA,AGVJCBYEOVBLWDFZ42IPRVYU25RQ"/>
    <s v="Tanu,THENNARASU,Gatij saini,uday,Rohit,Akshat Sharma,pramod b.,deepank Sonwal"/>
    <s v="R2WQHYFXQ5BCCA,R3BU0MFK2ORFS6,R2A3HU0CB8SUQ4,R28DOVGVW1QZXZ,R26XU8W37JQI55,R2S12HQMGEON44,R2NVYGBTVG3FJR,R3VG49O0264FQ9"/>
    <s v="Good Sound,Not bad,Best gaming earphone,Some what satisfied with the boat 242--- 4.5/5,Outstanding fantastic,Good purchase,Nice product,Good quality"/>
    <s v="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ðŸ˜ŽDisyan-nice and value for moneyThank you amezon â™¥ï¸,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
    <s v="https://m.media-amazon.com/images/I/41OVH5kIQhL._SX300_SY300_QL70_ML2_.jpg"/>
    <s v="https://www.amazon.in/Boat-Bassheads-242-Earphones-Resistance/dp/B07S9S86BF/ref=sr_1_110?qid=1672895777&amp;s=electronics&amp;sr=1-110"/>
    <n v="891"/>
    <s v="NO"/>
    <s v="boAt"/>
    <s v="Top Review"/>
    <s v="Trending"/>
    <m/>
    <m/>
    <m/>
    <m/>
  </r>
  <r>
    <s v="B07N8RQ6W7"/>
    <s v="Portronics MODESK POR-122 Universal Mobile Tabletop Holder (Black)"/>
    <x v="31"/>
    <n v="134"/>
    <n v="699"/>
    <n v="19.170243204577968"/>
    <n v="4.0999999999999996"/>
    <n v="16685"/>
    <s v="MoDesk - a Premium Quality Mobile Holders for your Ofï¬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
    <s v="AE55KTFVNXYFD5FPYWP2OUPEYNPQ,AE7UFVGPV7KYAP74UQJAQYE5PEDQ,AGCMESD262GPMVIP77LD57FWCOSQ,AGHNDMYRUJOLLYU3ZCO7FZJOFJUA,AFARAZP3IF343NCQTLZA27FJNIQQ,AEGGIMWBMF527D35B4MPSIRF7I3A,AFXYNRL37KVTOBVKIVMSHZPZWBCQ,AF7Z6AXMT4QMKJNV6CH6XRIVGVPQ"/>
    <s v="Sethu madhav,Prajwala,Amazon Customer,Manikandan,Abdul Kadhar,Anil Verma,Mahesh kumar,SATBIR SINGH"/>
    <s v="R23YK9FCYDZ8D5,R2FHT8TJPYXUVB,R2775SLGU24T7V,R3M6CEWXVKNB4E,R17T0PBEN71P6E,R4P7D5FJZ86K4,R3V035V0E672U2,R331A15NMMC2WR"/>
    <s v="Good one,Cannot set tha 90Â° vertical angle,Best,Nice to use,Avarage,Value for money.,IT DOES WHAT IT IS SUPPOSED TO,Good ðŸ‘"/>
    <s v="Strong enough, good one to hold.,It's serves the simple purpose of holding phone..But it's not possible to make a phone sit in 90Â° ..phone slants back little.. (i use pen adjusted at back to keep phone in 90 angle).. worth for simple use,Best,Nice,Avarage,Sturdy product.,EFFECTIVE PRODUCT FOR THIS PRICE RANGE,Good ðŸ‘"/>
    <s v="https://m.media-amazon.com/images/I/31mbyi7ocJL._SX300_SY300_QL70_ML2_.jpg"/>
    <s v="https://www.amazon.in/Portronics-POR-122-MODESK-Universal-Mobile/dp/B07N8RQ6W7/ref=sr_1_111?qid=1672895777&amp;s=electronics&amp;sr=1-111"/>
    <n v="565"/>
    <s v="NO"/>
    <s v="Portronics"/>
    <s v="Not Top Review"/>
    <s v="Not Trending"/>
    <m/>
    <m/>
    <m/>
    <m/>
  </r>
  <r>
    <s v="B09FKDH6FS"/>
    <s v="realme narzo 50i (Mint Green, 2GB RAM+32GB Storage) Octa Core Processor | 6.5&quot; inch Large Display"/>
    <x v="21"/>
    <n v="7499"/>
    <n v="7999"/>
    <n v="93.74921865233155"/>
    <n v="4"/>
    <n v="30907"/>
    <s v="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
    <s v="AFFOR2CVZKO4LFXRBJ2WEQXRHDKA,AEE5DT5BRBCBX27LOGB5EIX3GVHQ,AHCHD46P252E5T27D26CGOAVD4PQ,AEMUIOWHXS3X7TCLNOURVJFTE2BA,AGWO67H5CHGZF5AAAUAD5QQCZODQ,AGFY3ZBTCRZXSPRR4NXXE7N2SKQQ,AFFVMKWXROYV7F5GCRX72SOBBEUQ,AEKAEWCGDYUP75CGK24GI3RWCBQQ"/>
    <s v="Aditya Jha,Aman dhiman,RAMLAL Khadav,Jagan,Meherunnesha Sarkar,Karthikeyan.T,Amazon Customer,B Suersh"/>
    <s v="R36T09OX35WPH0,R1SPKNBAZ5I7N1,R2H32V6C3AL47P,R3V0GQV599E046,R1K3DKKD38K4YV,R3GLFGKDB9OSU6,R19K03O5BUU15B,R3LHO7E66T27P9"/>
    <s v="Budget Phone,Good product at this price,Good prodect,Good,Good,Value for Money!,Not bad,Nice"/>
    <s v="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
    <s v="https://m.media-amazon.com/images/I/4147W6koDNL._SX300_SY300_QL70_ML2_.jpg"/>
    <s v="https://www.amazon.in/realme-narzo-Mint-Green-Storage/dp/B09FKDH6FS/ref=sr_1_115?qid=1672895777&amp;s=electronics&amp;sr=1-115"/>
    <n v="500"/>
    <s v="YES"/>
    <s v="realme"/>
    <s v="Top Review"/>
    <s v="Trending"/>
    <m/>
    <m/>
    <m/>
    <m/>
  </r>
  <r>
    <s v="B08HVJCW95"/>
    <s v="MI 10000mAh 3i Lithium Polymer Power Bank Dual Input(Micro-USB and Type C) and Output Ports 18W Fast Charging (Metallic Blue)"/>
    <x v="20"/>
    <n v="1149"/>
    <n v="2199"/>
    <n v="52.251023192360165"/>
    <n v="4.3"/>
    <n v="178912"/>
    <s v="10000mAh Lithium Polymer battery|18W Fast Charging|Dual output and input ports|Advanced 12 Layer chip protection|Smart power management|Micro-USB and Type C input port|6 months domestic warranty"/>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s v="Ok product to buy,Better than any other power banks,ðŸ‘,Nice product,Performance is OK,Very Slim &amp; easy to carry,Decent product,GOAT"/>
    <s v="I havenâ€™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ðŸ‘,But itâ€™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https://m.media-amazon.com/images/I/31YFSh7g63L._SX300_SY300_QL70_ML2_.jpg"/>
    <s v="https://www.amazon.in/Power-10000mAh-Metallic-Output-Charging/dp/B08HVJCW95/ref=sr_1_116?qid=1672895777&amp;s=electronics&amp;sr=1-116"/>
    <n v="1050"/>
    <s v="YES"/>
    <s v="MI"/>
    <s v="Top Review"/>
    <s v="Trending"/>
    <m/>
    <m/>
    <m/>
    <m/>
  </r>
  <r>
    <s v="B09YDFDVNS"/>
    <s v="Nokia 105 Plus Single SIM, Keypad Mobile Phone with Wireless FM Radio, Memory Card Slot and MP3 Player | Red"/>
    <x v="23"/>
    <n v="1324"/>
    <n v="1699"/>
    <n v="77.928193054738088"/>
    <n v="4"/>
    <n v="128311"/>
    <s v="All-new redesigned Nokia mobile which is familiar and easy to use|Island style keypad phone with white key lettering|High quality 1.77â€ screen|Pre-loaded games including the classic keypad mobile phone game - Snake|Enjoy all-new wireless FM radio|Listen to music on the MP3 Player and save your favourite songs on the built in memory card slot|Save 2,000 contacts and up to 500 SMS on your Nokia 105 Plus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â€™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41o7qy-j6KL._SX300_SY300_QL70_ML2_.jpg"/>
    <s v="https://www.amazon.in/Nokia-105-Single-Keypad-Wireless/dp/B09YDFDVNS/ref=sr_1_117?qid=1672895777&amp;s=electronics&amp;sr=1-117"/>
    <n v="375"/>
    <s v="YES"/>
    <s v="Nokia"/>
    <s v="Top Review"/>
    <s v="Trending"/>
    <m/>
    <m/>
    <m/>
    <m/>
  </r>
  <r>
    <s v="B07WGPKTS4"/>
    <s v="iQOO Z6 44W by vivo (Raven Black, 4GB RAM, 128GB Storage) | 6.44&quot; FHD+ AMOLED Display | 50% Charge in just 27 mins | in-Display Fingerprint Scanning"/>
    <x v="21"/>
    <n v="13999"/>
    <n v="19999"/>
    <n v="69.998499924996253"/>
    <n v="4.0999999999999996"/>
    <n v="19252"/>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ðŸ’°,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ðŸ’š,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Lif4YWC2L._SX300_SY300_QL70_ML2_.jpg"/>
    <s v="https://www.amazon.in/iQOO-Raven-Black-128GB-Storage/dp/B07WGPKTS4/ref=sr_1_118?qid=1672895777&amp;s=electronics&amp;sr=1-118"/>
    <n v="6000"/>
    <s v="YES"/>
    <s v="iQOO"/>
    <s v="Not Top Review"/>
    <s v="Not Trending"/>
    <m/>
    <m/>
    <m/>
    <m/>
  </r>
  <r>
    <s v="B0789LZTCJ"/>
    <s v="boAt Rugged v3 Extra Tough Unbreakable Braided Micro USB Cable 1.5 Meter (Black)"/>
    <x v="0"/>
    <n v="299"/>
    <n v="799"/>
    <n v="37.421777221526909"/>
    <n v="4.2"/>
    <n v="94364"/>
    <s v="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I/41SDfuK7L2L._SX300_SY300_QL70_ML2_.jpg"/>
    <s v="https://www.amazon.in/Rugged-Extra-Tough-Unbreakable-Braided/dp/B0789LZTCJ/ref=sr_1_119?qid=1672895777&amp;s=electronics&amp;sr=1-119"/>
    <n v="500"/>
    <s v="NO"/>
    <s v="boAt"/>
    <s v="Top Review"/>
    <s v="Trending"/>
    <m/>
    <m/>
    <m/>
    <m/>
  </r>
  <r>
    <s v="B09MZCQYHZ"/>
    <s v="Ambrane 10000mAh Slim Power Bank, 20W Fast Charging, Dual Output, Type C PD (Input &amp; Output), Quick Charge, Li-Polymer, Multi-Layer Protection for iPhone, Anrdoid &amp; Other Devices (Stylo 10K, Green)"/>
    <x v="20"/>
    <n v="999"/>
    <n v="1599"/>
    <n v="62.476547842401494"/>
    <n v="4"/>
    <n v="7222"/>
    <s v="Power-packed 10000mAh- Lithium Polymer 10000mAh capacity allows you to efficiently charge your devices multiple times. It can charge iPhone 12 â€“ 2 times, OnePlus Nord - 1.5 times.|20W Fast Charging Outputâ€“ Powerful 20 Watts PD and QC output for boosted charging speed, so that you always stay ahead in the league. It carries an extensive capacity to charge your mobile 50% in as quickly as 30 minutes on average.|20W Fast Charging Input â€“ The powerbank itself can get charged in 4 to 5 hours as it has Power Delivery Technology which supports 20W fast charging input via Type C port.|Charge Multiple Devices â€“ With 1 USB port and 1 Type C port for output, it can charge 2 devices at the same time.|Sleek and Stylish- Supremely modish and handy design makes it a style statement while its compact body makes it extremely travel-friendly at the same time."/>
    <s v="AFZRJWGYUFNULZQLL27PLZYMTYFA,AELUUSXPQUT3DD5LODET67QZYXVQ,AHN5GP2G4PSPXMVTCK3D7FJSUMFQ,AHXQK2APPFORQPV6E43FW2W6DVVQ,AGH3POHLPXABF3I4ASSGTRXAUPPA,AGUKWQ7OYGHXWZQYRBDSP2V77KDQ,AGRFG6LVUVOX5TDHEZULKHHKYK3Q,AGXBRUP77BK42TS3EE7MPBX2OBXQ"/>
    <s v="RAMKISAN,Pawan Kumar yadav,Nikhil,Drew Arsenic,nisar,kanishk,Amazon Customer,Kulveer Singh"/>
    <s v="R83JPRO9V52P,R3UTU1ETF9YL12,RSOL1K3LF3E2I,R377A8K2HZUIKP,R34U15DVK45JC1,RAI2NHXM94X69,R3IW1BTNA6GQJ4,R1VS6ME7USZQ76"/>
    <s v="Nice product,Good,Kaam sahi karta hai ji,Woks fine,Nice,good and portabe,Good for a single charge of 5000mah mobile.,Good product"/>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ðŸ˜­,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s v="https://m.media-amazon.com/images/I/31oA0-q5UzL._SX300_SY300_QL70_ML2_.jpg"/>
    <s v="https://www.amazon.in/Ambrane-Multi-Layer-Protection-Li-Polymer-Stylo-10k/dp/B09MZCQYHZ/ref=sr_1_120?qid=1672895777&amp;s=electronics&amp;sr=1-120"/>
    <n v="600"/>
    <s v="YES"/>
    <s v="Ambrane"/>
    <s v="Not Top Review"/>
    <s v="Not Trending"/>
    <m/>
    <m/>
    <m/>
    <m/>
  </r>
  <r>
    <s v="B0B4F2ZWL3"/>
    <s v="Samsung Galaxy M13 (Stardust Brown, 6GB, 128GB Storage) | 6000mAh Battery | Upto 12GB RAM with RAM Plus"/>
    <x v="21"/>
    <n v="12999"/>
    <n v="17999"/>
    <n v="72.220678926607036"/>
    <n v="4.0999999999999996"/>
    <n v="18998"/>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fNkwj-vnL._SX300_SY300_QL70_ML2_.jpg"/>
    <s v="https://www.amazon.in/Samsung-Stardust-Storage-6000mAh-Battery/dp/B0B4F2ZWL3/ref=sr_1_121?qid=1672895777&amp;s=electronics&amp;sr=1-121"/>
    <n v="5000"/>
    <s v="YES"/>
    <s v="Samsung"/>
    <s v="Not Top Review"/>
    <s v="Not Trending"/>
    <m/>
    <m/>
    <m/>
    <m/>
  </r>
  <r>
    <s v="B08VB2CMR3"/>
    <s v="OPPO A74 5G (Fluid Black, 6GB RAM, 128GB Storage) with No Cost EMI/Additional Exchange Offers"/>
    <x v="21"/>
    <n v="15490"/>
    <n v="20990"/>
    <n v="73.79704621248213"/>
    <n v="4.2"/>
    <n v="32916"/>
    <s v="6.49&quot;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
    <s v="AEW3QDKETJO6JJTGK5JI2ZW2PA3Q,AFKWBZELRCG57S5TPMOTZNE5KANQ,AEGUNYKUOOKYLZ5EVFG2RZ3IL5NQ,AF4R7KKPJVNKJC5D3CWKKX2JZAHQ,AEMRQAGETOHECPURDR3UBRHG33FA,AEI5XMVBEE4RLXD3B5VKGLNLH2JA,AEXU4Y3XLSP7AIYF33J3A7YN6O6Q,AFTK27OS7TXVU5CISEGTE75PPGEQ"/>
    <s v="Chandra.g,Shan Mohd,Suvajit Thakura,Radhe,Jyoti,Amazon Customer,kajal Kiran,Arun"/>
    <s v="R2P0CRDHOMUX,R1JGV8KAD50B2H,R3TYY9FVH4FCHC,R1QB481QG82BJO,R3C5I5PQSUB7L,RPNGVTBER1EP8,RTD8NH880GNXH,R3H70A536HFEGG"/>
    <s v="Good,Amazing phone,Nice mobile ... But Amazon very low service.. every product,Value for money,Good prpduct,Good,Overal a good product,Best phone in this range"/>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s v="https://m.media-amazon.com/images/I/41iHN9Y07cS._SX300_SY300_QL70_ML2_.jpg"/>
    <s v="https://www.amazon.in/OPPO-Fluid-Black-128GB-Storage/dp/B08VB2CMR3/ref=sr_1_122?qid=1672895777&amp;s=electronics&amp;sr=1-122"/>
    <n v="5500"/>
    <s v="YES"/>
    <s v="OPPO"/>
    <s v="Top Review"/>
    <s v="Trending"/>
    <m/>
    <m/>
    <m/>
    <m/>
  </r>
  <r>
    <s v="B095RTJH1M"/>
    <s v="Spigen EZ Fit Tempered Glass Screen Protector Guard for iPhone 14/13/13 Pro - 2 Pack"/>
    <x v="34"/>
    <n v="999"/>
    <n v="2899"/>
    <n v="34.46015867540531"/>
    <n v="4.5999999999999996"/>
    <n v="26603"/>
    <s v="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
    <s v="AFDITJCB5D4EOPYZKGP5RGRJFVLA,AHFCEAPRZ44PZ2EVRAJ5SBCDGSBA,AFXDLSR7SKWLB4PKF5SSF5Q27WIQ,AHHBQDFH6KWPFVI3SBXHZNTYK3XQ,AFLRNKKT3DOOAGGWGYWTKEQMGZXA,AGYKT5FSJDBCXWNU74MA2M4OGXKA,AHPYSN2CUNOSXL6BZG6G2LFLV27A,AFJXJVGLO27UBT2KSFMXD2QDKGZA"/>
    <s v="Abdul Moiz,Rupesh Patil,Devashis,Amruth Ramesh,ALOK NATH,Santosh Bharathan,Hemant W,Abner F."/>
    <s v="RE1RVB3YIBPKD,R41RLIIPI7UUH,R232FT7DXDWX1C,R1V3MB7YGA2UND,R2TELVLYX3JH8E,RKUQAQZUBEG5P,R14GNLBYKUA03S,R3KGBGD8RQ7BH7"/>
    <s v="Easy to install but a bit slippery,Very good product, value for money,Expensive but for a reason,Best Screen Protector!,Best tempered glass to buy for your mobile,Clarity and adhesion is good,Perfect product,Great product and genuinely easy to install"/>
    <s v="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â€™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â€™s excellent. So easy to install, anybody can do it! Itâ€™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â€™ve ever seen. They even include useful tools and guidelines to minimise the possibility of error."/>
    <s v="https://m.media-amazon.com/images/I/41Usew0lrWL._SX300_SY300_QL70_ML2_.jpg"/>
    <s v="https://www.amazon.in/Spigen-Tempered-Screen-Protector-iPhone/dp/B095RTJH1M/ref=sr_1_123?qid=1672895777&amp;s=electronics&amp;sr=1-123"/>
    <n v="1900"/>
    <s v="NO"/>
    <s v="Spigen"/>
    <s v="Top Review"/>
    <s v="Trending"/>
    <m/>
    <m/>
    <m/>
    <m/>
  </r>
  <r>
    <s v="B097R25DP7"/>
    <s v="Noise ColorFit Pulse Smartwatch with 3.56 cm (1.4&quot;) Full Touch HD Display, SpO2, Heart Rate, Sleep Monitors &amp; 10-Day Battery - Jet Black"/>
    <x v="19"/>
    <n v="1599"/>
    <n v="4999"/>
    <n v="31.986397279455893"/>
    <n v="4"/>
    <n v="67950"/>
    <s v="[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â€™â€™ Full Touch HD display]: Get the perfect viewing experience on the 1.4â€™â€™ display with 240*240 pixels.|8 sports modes: Choose from 8 sports modes and give it your best."/>
    <s v="AHECNVXSW6REC5TOGBH6OJXIBL4A,AFWAX2O5B5I36ESHPOWZKN25BYPA,AHSDH2Q4Q2QSUYUGEAGPIR22MT7Q,AFSJOIQSSLDDJPOWX3DDKXDA6T5A,AGUXZXNTCLWNP7Y5QA2KYEJLBMKA,AHOZLLUCMPI33IIR3Z5Y7UT2LCLQ,AGBT7W456GGMVOR73SNSIGLSK5DQ,AGYF2BCD5W756VOY2V5HJQCX4H4A"/>
    <s v="Ankita Dwivedi,Malathi Alunkar,Shubhamâ™Ž,Oishi Basak,Dhananjay Sevalkar,User,Manohar salave,Kareti Naveen"/>
    <s v="R1NARG7VJ59AD3,R6BEKBJDZAEX5,R36J5LRZNMMZXL,R2AHCTVOGP0T6P,R3HDBTGLJJ34YO,R2Q8HE3RM7HW5L,R1K6IPHKQQ03AJ,ROANI9ZPECRM0"/>
    <s v="Noise smartwatch,The product is good overall,Good Battery backup,Okayish product,Satisfied.,Good,It's great watch,Noise"/>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ðŸ‘Ž,The modes in the watch are good. The UI sucks. Responsiveness could have been better. Battery life is moderately upto 3-4 days if worn constantly. Colour of the band is a bit faded too.,Activity Record, sleep tracking is Good.,Good product,I bought it for my wife and she was very glad.,Good"/>
    <s v="https://m.media-amazon.com/images/I/41XH-IpxCQL._SX300_SY300_QL70_ML2_.jpg"/>
    <s v="https://www.amazon.in/Noise-ColorFit-Smartwatch-Monitoring-Waterproof/dp/B097R25DP7/ref=sr_1_124?qid=1672895777&amp;s=electronics&amp;sr=1-124"/>
    <n v="3400"/>
    <s v="NO"/>
    <s v="Noise"/>
    <s v="Top Review"/>
    <s v="Trending"/>
    <m/>
    <m/>
    <m/>
    <m/>
  </r>
  <r>
    <s v="B09YDFKJF8"/>
    <s v="Nokia 105 Plus Single SIM, Keypad Mobile Phone with Wireless FM Radio, Memory Card Slot and MP3 Player | Charcoal"/>
    <x v="23"/>
    <n v="1324"/>
    <n v="1699"/>
    <n v="77.928193054738088"/>
    <n v="4"/>
    <n v="128311"/>
    <s v="All-new redesigned Nokia mobile which is familiar and easy to use|Island style keypad phone with white key lettering|High quality 1.77â€ screen|Pre-loaded games including the classic keypad mobile phone game - Snake|Enjoy all-new wireless FM radio|Listen to music on the MP3 Player and save your favourite songs on the built in memory card slot|Save 2,000 contacts and up to 500 SMS on your Nokia 105 Plus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â€™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31-hWNXDxiL._SX300_SY300_QL70_ML2_.jpg"/>
    <s v="https://www.amazon.in/Nokia-105-Single-Wireless-Charcoal/dp/B09YDFKJF8/ref=sr_1_125?qid=1672895777&amp;s=electronics&amp;sr=1-125"/>
    <n v="375"/>
    <s v="YES"/>
    <s v="Nokia"/>
    <s v="Top Review"/>
    <s v="Trending"/>
    <m/>
    <m/>
    <m/>
    <m/>
  </r>
  <r>
    <s v="B07WDK3ZS2"/>
    <s v="iQOO Z6 Pro 5G by vivo (Legion Sky, 8GB RAM, 128GB Storage) | Snapdragon 778G 5G | 66W FlashCharge | 1300 nits Peak Brightness | HDR10+"/>
    <x v="21"/>
    <n v="20999"/>
    <n v="29990"/>
    <n v="70.020006668889636"/>
    <n v="4.3"/>
    <n v="9499"/>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ðŸ‘,Camera Excellent, but battery life not good, maximum 6 hours,As this price limit its a good mobile with camera, battery, screen quality"/>
    <s v="https://m.media-amazon.com/images/I/41XtHlbmOHL._SX300_SY300_QL70_ML2_.jpg"/>
    <s v="https://www.amazon.in/iQOO-Storage-Snapdragon-FlashCharge-Brightness/dp/B07WDK3ZS2/ref=sr_1_126?qid=1672895777&amp;s=electronics&amp;sr=1-126"/>
    <n v="8991"/>
    <s v="YES"/>
    <s v="iQOO"/>
    <s v="Not Top Review"/>
    <s v="Not Trending"/>
    <m/>
    <m/>
    <m/>
    <m/>
  </r>
  <r>
    <s v="B08RZ5K9YH"/>
    <s v="MI 33W SonicCharge 2.0 USB Charger for Cellular Phones - White"/>
    <x v="27"/>
    <n v="999"/>
    <n v="1999"/>
    <n v="49.974987493746873"/>
    <n v="4.3"/>
    <n v="1777"/>
    <s v="100cm Fast Charging Type C Cable Included|Overheat Protection|BIS Certified|Made in Ind|Universal Support. Customer care: 1800 103 6286 Available from 9 AM - 9 PM Supported Languages : English, Hindi, Tamil, Telugu, Kannada, Malayalam, Marathi, Gujarati, Bengali &amp; Punjabi."/>
    <s v="AEJKUZQM36XSQ4JKVC4UBWE5YJJA,AGQWUC553PFV7YGNWOJPLCHRBIVA,AH6U3UC6OTD65UGQF6RMHGEE4UPA,AEG5SODTEGYP3IUXIGCGFJBG4W4Q,AH2EAMUTPTX7PVUNPFYL4RO6DQEQ,AFO7YXLQXSGY3DH6FMRQW2AZCOHA,AGIMUNQKIQNNE3SPFKQ7LZIWGWPA,AE3NK5I2NAFOPARL2APH27FP3HBQ"/>
    <s v="sarangam guru prasad,Aniruddha Mahamuni,Naresh kumar,Meet Rana,Anoopranta,Rushikesh T Warade.,Priyesh,sushil"/>
    <s v="RM0S8X7RALDXR,R2118P20L5XNMT,RRO90ETYUURUA,R323P80OW5K9CY,RXQMN1M04TM6F,RZFKWWARTVKAF,R8H5BG1FDKRSA,R3J9SJCJGPDO4E"/>
    <s v="Very good power charger,Good and original item,Good and original,Power House !!,Good but not perfect,Best Charger,Value,Average"/>
    <s v="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
    <s v="https://m.media-amazon.com/images/I/21Z1HsPvyTL._SX300_SY300_QL70_ML2_.jpg"/>
    <s v="https://www.amazon.in/33W-SonicCharge-2-0-Charger-Combo/dp/B08RZ5K9YH/ref=sr_1_121?qid=1672895784&amp;s=electronics&amp;sr=1-121"/>
    <n v="1000"/>
    <s v="NO"/>
    <s v="MI"/>
    <s v="Not Top Review"/>
    <s v="Not Trending"/>
    <m/>
    <m/>
    <m/>
    <m/>
  </r>
  <r>
    <s v="B08444S68L"/>
    <s v="OPPO A31 (Mystery Black, 6GB RAM, 128GB Storage) with No Cost EMI/Additional Exchange Offers"/>
    <x v="21"/>
    <n v="12490"/>
    <n v="15990"/>
    <n v="78.11131957473421"/>
    <n v="4.2"/>
    <n v="58506"/>
    <s v="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
    <s v="AGPVN62QTZNEHCVDPA4237YQ5VMQ,AF7KNSLEDN6UCGACICGMVXRW6FZQ,AERIRWR6GSTILA6LAAFDAG3FENNA,AG3SI2KQY3UNEQJOKH565UD4Y6FA,AGBDMC7RQ25U6AEK5YA5TLP4S5HQ,AGS23EI6FG7FXH3XR4HGYLJF5UAA,AGLDR4PNZ6ZWNGFV5EEV7BL6LAAA,AGE5JVVFCOPUTGK7F2PUUST4OWOA"/>
    <s v="Suhail Kazmi,Shivam Kagda,R.Srinivasaraghavan,NiTiL KUMAR/SUMIT KUMAR MAURYA,Mohammed S.,Rupesh,Iswar prasad kar,Giribabu"/>
    <s v="RFPSJKWNCQAO2,R14L1ELN40CL68,R26SGRT511UO9Y,R2RPCNJXQJS739,R15CXRO9889JGL,RYUKIJ43LG4RC,RUHO80MJ5NV8O,R20IACRIZKZAQF"/>
    <s v="This is best,It's okay for a naive user,Good for the price.,Good,Excellent Product. Easy to operates.,best features in phones which you dont find in apple like call recording,Good purchase at this price,Good"/>
    <s v="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
    <s v="https://m.media-amazon.com/images/I/41OBf52bnOL._SX300_SY300_QL70_ML2_.jpg"/>
    <s v="https://www.amazon.in/Oppo-Mystery-Storage-Additional-Exchange/dp/B08444S68L/ref=sr_1_122?qid=1672895784&amp;s=electronics&amp;sr=1-122"/>
    <n v="3500"/>
    <s v="YES"/>
    <s v="OPPO"/>
    <s v="Top Review"/>
    <s v="Trending"/>
    <m/>
    <m/>
    <m/>
    <m/>
  </r>
  <r>
    <s v="B07WHQBZLS"/>
    <s v="iQOO vivo Z6 5G (Chromatic Blue, 8GB RAM, 128GB Storage) | Snapdragon 695-6nm Processor | 120Hz FHD+ Display | 5000mAh Battery"/>
    <x v="21"/>
    <n v="17999"/>
    <n v="21990"/>
    <n v="81.850841291496138"/>
    <n v="4"/>
    <n v="2135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https://m.media-amazon.com/images/I/41OaM+9ZHXL._SY300_SX300_.jpg"/>
    <s v="https://www.amazon.in/iQOO-Chromatic-Storage-Snapdragon-Processor/dp/B07WHQBZLS/ref=sr_1_123?qid=1672895784&amp;s=electronics&amp;sr=1-123"/>
    <n v="3991"/>
    <s v="YES"/>
    <s v="iQOO"/>
    <s v="Top Review"/>
    <s v="Trending"/>
    <m/>
    <m/>
    <m/>
    <m/>
  </r>
  <r>
    <s v="B085DTN6R2"/>
    <s v="Portronics Konnect CL 20W POR-1067 Type-C to 8 Pin USB 1.2M Cable with Power Delivery &amp; 3A Quick Charge Support, Nylon Braided for All Type-C and 8 Pin Devices, Green"/>
    <x v="0"/>
    <n v="350"/>
    <n v="899"/>
    <n v="38.932146829810897"/>
    <n v="4.2"/>
    <n v="2263"/>
    <s v="[20W PD FAST CHARGING]-Itâ€™s supports 20W PD quick charge protocol, charge up to 50% in around 30 minutes. It is ideal for charging your USB type c enabled devices at maximum speed|[USB-C to 8 Pin Cable]- Itâ€™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s v="AGUAYQHARAKR2VZTRP276KAGETKQ,AFKTST2773VUOKUHE7FCR6QCAURQ,AEGLHOQOWUUUQEDV6EWXTSHIUE7A,AEHQYGI5L4FFALBMC5XMT5KXSZCA,AHJFXFGDAXEHIG2ZLUWVMZ3LWPBA,AEP4CW3UI7AJ7XM7PAAKVCB6U3ZA,AHIWCPCQ2Z4HWEM7V4HGTLVZQM6Q,AHT4JDEYWRIQGCA2WAQJ6E2POHCQ"/>
    <s v="Priya,Mansi,Plaban,Vivek,Taufique Ahmed,Praveen kumar,Robbin,arjun sharma"/>
    <s v="R1QETDIPRCX4S0,RARQYQ8POOFA9,R952F931MCOR5,R3LLDHV3WXED9C,R282YHZ5A4GMY4,R34W3B1C7RP98Q,R1467F9VL3DLSY,R3KLQRR1UM44JG"/>
    <s v="Works,Nice Product,Fast Charging as original,Good for data transfer,Average. Cost effective,Good quality,Great Product,Nice"/>
    <s v="Definitely isnâ€™t as good as the original cord but works. Fast charging and pretty sturdy,Worth it,So I had a faulty cable. I was lazy and have a lot of money so instead of calling Apple I bought this for like 300 bucks. Didnâ€™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s v="https://m.media-amazon.com/images/I/31J6qGhAL9L._SX300_SY300_QL70_ML2_.jpg"/>
    <s v="https://www.amazon.in/Portronics-Konnect-Delivery-Support-Braided/dp/B085DTN6R2/ref=sr_1_124?qid=1672895784&amp;s=electronics&amp;sr=1-124"/>
    <n v="549"/>
    <s v="NO"/>
    <s v="Portronics"/>
    <s v="Not Top Review"/>
    <s v="Not Trending"/>
    <m/>
    <m/>
    <m/>
    <m/>
  </r>
  <r>
    <s v="B09JS562TP"/>
    <s v="Motorola a10 Dual Sim keypad Mobile with 1750 mAh Battery, Expandable Storage Upto 32GB, Wireless FM with Recording - Rose Gold"/>
    <x v="23"/>
    <n v="1399"/>
    <n v="1630"/>
    <n v="85.828220858895705"/>
    <n v="4"/>
    <n v="9378"/>
    <s v="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
    <s v="AEN657OFUBBVTAFRFCOOUKFBNQ4Q,AESZZZXVFKLKXWSQPL4ECENSVBWQ,AG2UBCLWPOQR4QN5YCLXLC3XLHCA,AG7LUOL4B7W4Y5AWCZ5MK47P3OUQ,AFKWQ4PQTTDZKB7EET3UOXALXIOQ,AFTRUR7C3BJWFR5KW4W4SCBXU6NQ,AF4QNWLEXCHDBQ54GFXNI6N72XZQ,AGURV6CHVKSHPRM6VV4FSRY5NYKQ"/>
    <s v="Rajasekhar,Dimpal,rajat kumar,akanksha,Noone,Hemavaraprasad,Sachin Katyal,BUNGA DINESH"/>
    <s v="R27C4TPKHXYBRU,R1WGISGIIXAU1B,R2WFSJJW04UWJ8,R2QYC49E7WPALL,R1URJDO4NTW2ML,R3D6T949ZTO02J,RL8X7H598LEE4,RB0LBG619UMSN"/>
    <s v="Out of 5 iam giving 3.5 rating everything is okay except voice sound during call,Simple for rough use,charger quality bad,Lightweight.,Terriffic battery life,Good one for elders,Good in this price,Good"/>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s v="https://m.media-amazon.com/images/I/41MOWVL2YNL._SX300_SY300_QL70_ML2_.jpg"/>
    <s v="https://www.amazon.in/Motorola-keypad-Mobile-Expandable-Battery/dp/B09JS562TP/ref=sr_1_125?qid=1672895784&amp;s=electronics&amp;sr=1-125"/>
    <n v="231"/>
    <s v="YES"/>
    <s v="Motorola"/>
    <s v="Not Top Review"/>
    <s v="Not Trending"/>
    <m/>
    <m/>
    <m/>
    <m/>
  </r>
  <r>
    <s v="B09KLVMZ3B"/>
    <s v="Portronics Konnect L 1.2M POR-1401 Fast Charging 3A 8 Pin USB Cable with Charge &amp; Sync Function (White)"/>
    <x v="0"/>
    <n v="159"/>
    <n v="399"/>
    <n v="39.849624060150376"/>
    <n v="4.0999999999999996"/>
    <n v="4768"/>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F2XXVO7JUBUVAOBTJ3MNH4DGUFQ,AH6VDJLLPBXKCWXMLBKMBCQ2ESGA,AE642RIGZIT2VPQJOLNUZ34QVWJQ,AFLHNKQH5UQZU3ATISKSMRE2KEDQ,AF2L4MCRCIDOOREQJN7QPQ4QBZCA,AGKLZ4SUHAU47KJXDVHBBEWJODUA,AHESCOYXLCXB56F4JO45X4CZQCYA,AGGHDE6KFZHEDUDJBD5R27AYMEWA"/>
    <s v="Deepaak Singh,siva k.,MUNDATH BALGOPAL,BOOPATHI,Rakesh,Ana,Xolo,Rushi"/>
    <s v="R20XIOU25HEX80,R2X55FA2EEUEYM,R393Z224NBTDLN,R3Q4ZCHWSAQD5B,R1AE3A4NSVM9SC,R2U1YAAZE07I1V,R36NVL58WQ7D64,R1E7GPZ569TBIZ"/>
    <s v="Great but,Worked well for 6 six months thatâ€™s it,Compatible with Apple iPad 2nd generation and charging very well.,CABLE,The product is good but the phone gets disconnected at multiple occasions.,Not a fast charging cable,Good item. Value,Amazing product and value for money"/>
    <s v="Loosing charging cable of apple is costly affair. This wire was great purchase made to correct it,Worked well for six months thatâ€™s it, now itâ€™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s v="https://m.media-amazon.com/images/I/41R08zLK69L._SX300_SY300_QL70_ML2_.jpg"/>
    <s v="https://www.amazon.in/Portronics-Konnect-POR-1401-Charging-Function/dp/B09KLVMZ3B/ref=sr_1_126?qid=1672895784&amp;s=electronics&amp;sr=1-126"/>
    <n v="240"/>
    <s v="NO"/>
    <s v="Portronics"/>
    <s v="Not Top Review"/>
    <s v="Not Trending"/>
    <m/>
    <m/>
    <m/>
    <m/>
  </r>
  <r>
    <s v="B09V17S2BG"/>
    <s v="boAt Wave Lite Smartwatch with 1.69&quot; HD Display, Heart Rate &amp; SpO2 Level Monitor, Multiple Watch Faces, Activity Tracker, Multiple Sports Modes &amp; IP68 (Deep Blue)"/>
    <x v="19"/>
    <n v="1499"/>
    <n v="6990"/>
    <n v="21.444921316165953"/>
    <n v="3.9"/>
    <n v="21796"/>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R2CU03OULJTK2A,R1SHVTKMHHOREL,R16MDWVEULVTGY,R24VBI0XML9AS5,RO1WU1XMSF20C,R17U7AO7GNBOX8,R2HES1EME0OXU4,RWYRMRDBVWYUO"/>
    <s v="Ideal Product,Ok,à¤‰à¤ªà¤¯à¥‹à¤—à¥€ à¤à¤µà¤‚ à¤¸à¤‚à¤¤à¥‹à¤·à¤œà¤¨à¤•,Ok in this price range,Battery,It is a good watch,Nice watch,Average"/>
    <s v="This was indeed an ideal purchase. Good performance, good built, up to the mark functionality at this price. Stable and Sturdy. Recommend. ðŸ‘ðŸ»ðŸ‘ðŸ»ðŸ‘ðŸ»,Looks ok,à¤¹à¤¾à¤°à¥à¤Ÿ à¤°à¥‡à¤Ÿ à¤à¤µà¤‚ à¤‘à¤•à¥à¤¸à¥€à¤œà¤¨,Good for normal users.....Not for heavy users like daily activities.....Good looking on hand...App is not working properly some times,The battery power is amazing ðŸ‘ðŸ»,It's a good watch but the strap always comes out,Nice watch,Not so special but average in this price"/>
    <s v="https://m.media-amazon.com/images/I/41fjUA7leTL._SX300_SY300_QL70_ML2_.jpg"/>
    <s v="https://www.amazon.in/boAt-Wave-Lite-Smartwatch-Multiple/dp/B09V17S2BG/ref=sr_1_127?qid=1672895784&amp;s=electronics&amp;sr=1-127"/>
    <n v="5491"/>
    <s v="NO"/>
    <s v="boAt"/>
    <s v="Top Review"/>
    <s v="Trending"/>
    <m/>
    <m/>
    <m/>
    <m/>
  </r>
  <r>
    <s v="B0B5CGTBKV"/>
    <s v="boAt Wave Call Smart Watch, Smart Talk with Advanced Dedicated Bluetooth Calling Chip, 1.69â€ HD Display with 550 NITS &amp; 70% Color Gamut, 150+ Watch Faces, Multi-Sport Modes,HR,SpO2(Caribbean Green)"/>
    <x v="19"/>
    <n v="1999"/>
    <n v="7990"/>
    <n v="25.018773466833544"/>
    <n v="3.8"/>
    <n v="17833"/>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â€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ðŸ‘,Value of money,nice product,Good product,Super value for money,Awesome product,Product itv"/>
    <s v="[Update: Sept 29] boAt seems to have heard the feedback ðŸ˜€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41l8ZBWXL._SX300_SY300_QL70_ML2_.jpg"/>
    <s v="https://www.amazon.in/boAt-Wave-Call-Dedicated-Multi-Sport/dp/B0B5CGTBKV/ref=sr_1_128?qid=1672895784&amp;s=electronics&amp;sr=1-128"/>
    <n v="5991"/>
    <s v="NO"/>
    <s v="boAt"/>
    <s v="Not Top Review"/>
    <s v="Not Trending"/>
    <m/>
    <m/>
    <m/>
    <m/>
  </r>
  <r>
    <s v="B0B23LW7NV"/>
    <s v="Spigen EZ Fit Tempered Glass Screen Protector for iPhone 14 Pro Max - 2 Pack (Sensor Protection)"/>
    <x v="34"/>
    <n v="999"/>
    <n v="2899"/>
    <n v="34.46015867540531"/>
    <n v="4.7"/>
    <n v="7779"/>
    <s v="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
    <s v="AGQIXFPHABUZ2WPETGRYDB7VSMXA,AECPF7WFMUQ3TR7YTLSL72GHF36Q,AGL7ZQV5GFVZMHW7CKCENRGWN72Q,AGUHK5ZM4TY34VNG5TPPNM4XKBLQ,AEYDG3MS53N2AXAG22CIKKLZ3H7A,AHCIMCXVSX6LO3HH7B7BP23VTPWA,AGQWWZTXBNKQCTJHEYL7R7U54SHQ,AEX4JSF5BMTK2X273FGK4OKW6SAA"/>
    <s v="VK,Siddhi Prabhudesai,Prashant Nair,Srihare,Nikhil Upadhyay,Rohit,Harry Thakur,Deepak ojha"/>
    <s v="R13CIOIUD1D8UM,R17AIJTSM1FUNS,R3AJ1T3JVA8O9V,R2LC5ETGN1KHH8,RXGY54C9GN1LV,RNCM6E4OW05E,RT2KK4EHU66TM,R2O3QIKNY5DF3X"/>
    <s v="Easy to install,Best screen guard and the easiest to install!,Easy to install,Very easy to install and doesn't interfere with the case,Value for money,Good tempered glass,Value for money,Wonderfull wonderfull wonderfull"/>
    <s v="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â€™s so smooth that it almost feels like youâ€™re touching the phone screen. The installation process is very easy. Itâ€™s truly a value for money product.,This is a very good tempered glass which covers end to end of the screen.,If you want a high quality tempered go for it. Itâ€™s not much scratch resistant but fingerprint resistant and quality is amazing,Its just like slicing a butter ,effortless &amp; absolute value fir money ."/>
    <s v="https://m.media-amazon.com/images/I/51EiPNlJDgL._SX300_SY300_QL70_ML2_.jpg"/>
    <s v="https://www.amazon.in/Spigen-Tempered-Screen-Protector-iPhone/dp/B0B23LW7NV/ref=sr_1_130?qid=1672895784&amp;s=electronics&amp;sr=1-130"/>
    <n v="1900"/>
    <s v="NO"/>
    <s v="Spigen"/>
    <s v="Not Top Review"/>
    <s v="Not Trending"/>
    <m/>
    <m/>
    <m/>
    <m/>
  </r>
  <r>
    <s v="B09KGV7WSV"/>
    <s v="KINGONE Upgraded Stylus Pen, iPad Pencil, Ultra High Precision &amp; Sensitivity, Palm Rejection, Prevents False ON/Off Touch, Power Display, Tilt Sensitivity, Magnetic Adsorption for iPad 2018 and Later"/>
    <x v="35"/>
    <n v="2099"/>
    <n v="5999"/>
    <n v="34.989164860810135"/>
    <n v="4.3"/>
    <n v="17129"/>
    <s v="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quot;Sleep Mode&quot;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
    <s v="AHJHHQWQ25VCIQHG5XMZN5MRZFYA,AFCFHU6B5RH4YN6DNTLUMY3CILHQ,AGLNHKFYTWDPKIAIQTE4UPB5I7ZQ,AEZKRUEG7M7P4JGJEVHMWZ3MGFPA,AHXWYJUQTCQRTQG3XYEAAYI3EURA,AHYAIOJLTBNK23OEWQ2BELX3PVXA,AHPP7A2M3LU7BWBZVIWXBNIVAPNA,AG6FKYZZA7HPN54KNFM5EIKJNDSQ"/>
    <s v="Ishwar Singh Sankhla,sai k.,Prathmesh Acharekar,T-y,Jasmin Gosrani,Pankaj,Mahesh,Muzafar"/>
    <s v="R1DVF8WQYO780,R2B57KUCWYWDKX,R387VL6JFWOGER,R1OI6WSW06GR1S,R35O9XKPNRSYBT,R18TBS4UYVK90T,R2Y87EUNNJCKL7,R3KEMD6RG0SKOI"/>
    <s v="Really Satisfied with purchase.,DO NOT BELIEVE ANSWERS FOR QUESTIONS SAYING IT WORKS ON iPad Pro 10.5 inch (A1701),Does all the necessary stuff,No Double Tap Gesture,5 star product at this price,Very good product,Automatically off's itself,Value for money pen"/>
    <s v="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â€™ve seen it turn off in just 30 seconds a couple of times but thatâ€™s all. By the way, I ordered it for my old iPad Pro 10.5 inch A1701 as I donâ€™t want to buy new Apple Pencil at full price and I somehow couldnâ€™t find the right alternative for 1st gen Apple Pencil either.. but I found some questions here answering it works for A1701.. after delivery, I found out it actually wonâ€™t work and then magically the right model of stylus was on my Amazon Home Screen when I wanted to return this. Gonna order a new one which KINGONE says works with A1701. Letâ€™s see..,Very good product build quality is aluminium so feels premium working is good as well best for note taking and basic operations budget friendly .,Full recharge is completed in 18 minsðŸ‘ affordable price.ðŸ‘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âœ,"/>
    <s v="https://m.media-amazon.com/images/I/31jgUvSar0L._SX300_SY300_QL70_ML2_.jpg"/>
    <s v="https://www.amazon.in/Upgraded-Precision-Sensitivity-Rejection-Adsorption/dp/B09KGV7WSV/ref=sr_1_131?qid=1672895784&amp;s=electronics&amp;sr=1-131"/>
    <n v="3900"/>
    <s v="NO"/>
    <s v="KINGONE"/>
    <s v="Not Top Review"/>
    <s v="Not Trending"/>
    <m/>
    <m/>
    <m/>
    <m/>
  </r>
  <r>
    <s v="B0971DWFDT"/>
    <s v="Portronics CarPower Mini Car Charger with Dual Output, Fast Charging (Type C PD 18W + QC 3.0A) Compatible with All Smartphones(Black)"/>
    <x v="25"/>
    <n v="337"/>
    <n v="699"/>
    <n v="48.211731044349072"/>
    <n v="4.2"/>
    <n v="4969"/>
    <s v="[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
    <s v="AGZD3RPRHHX2DKW6TEB65JLH5S5A,AE5UEABJHMKBLTCBIQYEFKFG3LAQ,AFCJPD4OYU6E3CQYH32MUOX26A5Q,AHOKPNT5H34CQXR52YBMVLR6GTZA,AGTM5FVKPGPRP7YEKY4F46BYLKAQ,AHMTIK5UNPKUXAZEYS6SXOQLQ3MQ,AF367Z63Q7PILESRPHP7QHMMT2QQ,AH55R53RN3UWSSDSNBGV6BCQL6NQ"/>
    <s v="Jeeshan,Siddhant,Amaan Shaikh,Nishant Bhandari,jagdeep,Shrek'O,goutham,Subhadeep Ghosh"/>
    <s v="R17AITIJSUGQPX,R2HIE7XFOYE3GL,R3E5Z7FQ1S0QX4,R285YUOW07EVMO,R3V4MXWG0YPF9R,R34N3UV1B4LL6W,R16JFD8JNYYTIE,R3G5PHC3VUAXU8"/>
    <s v="Good charging speed, supports well for Suzuki burgman also,Good car charger,It connects to apple lighting Cabel,Good car charger,Good product,Nice quality,Itâ€™s only a charger,excellent value for money"/>
    <s v="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
    <s v="https://m.media-amazon.com/images/I/31AGkV82sES._SX300_SY300_QL70_ML2_.jpg"/>
    <s v="https://www.amazon.in/Portronics-CarPower-Charger-Output-Black/dp/B0971DWFDT/ref=sr_1_132?qid=1672895784&amp;s=electronics&amp;sr=1-132"/>
    <n v="362"/>
    <s v="NO"/>
    <s v="Portronics"/>
    <s v="Not Top Review"/>
    <s v="Not Trending"/>
    <m/>
    <m/>
    <m/>
    <m/>
  </r>
  <r>
    <s v="B0BNV7JM5Y"/>
    <s v="boAt Newly Launched Wave Electra with 1.81&quot; HD Display, Smart Calling with Ultra-Seamless BT Calling Chip,20 Built-In Watch Faces,100 + Sports Modes,Menu Personalization,In-Built Games(Charcoal Black)"/>
    <x v="19"/>
    <n v="2999"/>
    <n v="7990"/>
    <n v="37.534418022528158"/>
    <n v="4.0999999999999996"/>
    <n v="154"/>
    <s v="Screen Size- Big and Bold meets Bright and Sharp with a 1.81â€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
    <s v="AEYLB6L333GKGCRGR5N6NDB335TQ,AEUZYVUGRR6URWHTEQR3NCGWN46A,AHYWG4RZCXWYBUPMUCNYX76JWF4Q,AHKCYSBVKKLZ6TZEUYSMS7JK7O3A,AHOLDR6WNL5GVEDVEX7HEK7KGA2A,AEVCDJRYLA3LTJCNTFYX53MAHAGA,AHM52LICMSWL734Q5OL4BUM7YWLA,AHFK5JSZGYMOMOE36LRSR2HC3V3Q"/>
    <s v="App,Dr. Rinchin,Priyanka Devaraj,Yasinlove,Anand Patel,bhaskar,MUHAMMAD ALAU DIN,Mantu kumar Sahoo"/>
    <s v="R2IIY08QX4SR46,R267DLLCKGD15M,R31P4MQH7YLP4I,R42A5QTEMPPGQ,RHE6HF6ZA5R2W,R1YAD59EAWIPJS,RYH2UHSWNFEWJ,R23524DWSS2QQ3"/>
    <s v="Feature Wise OK at this Price But Sometimes call screen not come on the display of Watch,Problem with connection.,Good,Good watch,Worth â‚¹1799,Very nice product,Touch working smoothly.,Nice watch"/>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s v="https://m.media-amazon.com/images/I/41fXq5ZKACL._SX300_SY300_QL70_ML2_.jpg"/>
    <s v="https://www.amazon.in/boAt-Launched-Ultra-Seamless-Personalization-Charcoal/dp/B0BNV7JM5Y/ref=sr_1_133?qid=1672895784&amp;s=electronics&amp;sr=1-133"/>
    <n v="4991"/>
    <s v="NO"/>
    <s v="boAt"/>
    <s v="Not Top Review"/>
    <s v="Not Trending"/>
    <m/>
    <m/>
    <m/>
    <m/>
  </r>
  <r>
    <s v="B0B53QFZPY"/>
    <s v="PTron Newly Launched Force X10 Bluetooth Calling Smartwatch with 1.7&quot; Full Touch Color Display, Real Heart Rate Monitor, SpO2, Watch Faces, 5 Days Runtime, Fitness Trackers &amp; IP68 Waterproof (Pink)"/>
    <x v="19"/>
    <n v="1299"/>
    <n v="5999"/>
    <n v="21.653608934822472"/>
    <n v="3.3"/>
    <n v="4415"/>
    <s v="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à¦­à¦¾à¦²à§‹,Damaged product supplied later on exchanged,Battery life less.,Amezing"/>
    <s v="just a watch not smart one... all features are to make fool of  you,Worst watch,  connecting problem with phone nd automatically disconnecting from phone,Very good quality of product and price is very low.Very good,,à¦­à¦¾à¦²à§‹ à¦˜à¦¡à¦¼à¦¿ à¦Ÿà¦¾à¥¤,Dislike,After use of 2 months observed battery life is getting only one day max with only normal usage with out audio.Ok for regular usage,Superb"/>
    <s v="https://m.media-amazon.com/images/I/41k-VlGbYnL._SX300_SY300_QL70_ML2_.jpg"/>
    <s v="https://www.amazon.in/PTron-Force-Bluetooth-Smartwatch-Waterproof/dp/B0B53QFZPY/ref=sr_1_134?qid=1672895784&amp;s=electronics&amp;sr=1-134"/>
    <n v="4700"/>
    <s v="NO"/>
    <s v="PTron"/>
    <s v="Not Top Review"/>
    <s v="Not Trending"/>
    <m/>
    <m/>
    <m/>
    <m/>
  </r>
  <r>
    <s v="B083342NKJ"/>
    <s v="MI Braided USB Type-C Cable for Charging Adapter (Red)"/>
    <x v="0"/>
    <n v="349"/>
    <n v="399"/>
    <n v="87.468671679197996"/>
    <n v="4.4000000000000004"/>
    <n v="18757"/>
    <s v="1M Long Cable. Usb 2.0 (Type A)|Toughened Joints|Strong And Sturdy|Country Of Origin: China|6 Months Warranty"/>
    <s v="AGSGSRTEZBQY64WO2HKQTV7TWFSA,AEYD5HVYAJ23CR6PTWOOIKUOIDHA,AFRMNW6TDHDZBP2UHF2K3MEAEYUA,AHICHCW6EC3BNV2IDAEAJPBG4HZQ,AGWFKE7RNP6EVC4JFLFSL76EEVVQ,AGEOQQHGNELZNEUKJAJUA7NTPBLA,AFS3QBSOMCE2FAZFUYZ3NBFQDLMQ,AGJYG6ZWCWD74WNE6Y37XZ2VUSMA"/>
    <s v="Birendra ku Dash,Aditya Gupta,Abdulla A N,Deepak,Gowtham,Rakesh,Pawan Kumar,Prabhat Raj Pathak"/>
    <s v="R2JPQNKCOE10UK,RQI80JG2WZXNF,R2LYZ4CUWPMUJN,R1ZBD2ZB2ZYEWX,R2ITEDC9KOCY3N,R1115HIQP3BKKJ,R31OMS6DNMI7M,R2DCFXQMUNO93L"/>
    <s v="Good product,using this product 8months It is done  I have not faced any problem so far, its build quality best,I really liked this one.,Very strong and support fast charging ,,Nice cable,Best data cable charging fast,Good job,Good but need some improvement"/>
    <s v="I like it ðŸ‘ðŸ‘,Best charging power . I used this cable on note 8 pro mi. Using 8month also fast working.,350 might be a little expensive but physically itâ€™s so good. Feels premium. But power limitation is there it is not suitable for fast charging.,,https://m.media-amazon.com/images/I/61WnvIUaIwL._SY88.jpg,Best data cable charging fast,Very good quality and good durability,Overall good but need some improvement..."/>
    <s v="https://m.media-amazon.com/images/I/31gaP7qpBNL._SX300_SY300_QL70_ML2_.jpg"/>
    <s v="https://www.amazon.in/Mi-Braided-USB-Type-C-Cable/dp/B083342NKJ/ref=sr_1_135?qid=1672895784&amp;s=electronics&amp;sr=1-135"/>
    <n v="50"/>
    <s v="YES"/>
    <s v="MI"/>
    <s v="Not Top Review"/>
    <s v="Not Trending"/>
    <m/>
    <m/>
    <m/>
    <m/>
  </r>
  <r>
    <s v="B07WJWRNVK"/>
    <s v="iQOO vivo Z6 5G (Dynamo Black, 6GB RAM, 128GB Storage) | Snapdragon 695-6nm Processor | 120Hz FHD+ Display | 5000mAh Battery"/>
    <x v="21"/>
    <n v="16499"/>
    <n v="20990"/>
    <n v="78.60409718913769"/>
    <n v="4"/>
    <n v="2135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https://m.media-amazon.com/images/I/41S7tnENirL._SX300_SY300_QL70_ML2_.jpg"/>
    <s v="https://www.amazon.in/iQOO-Storage-Snapdragon-695-6nm-Processor/dp/B07WJWRNVK/ref=sr_1_136?qid=1672895784&amp;s=electronics&amp;sr=1-136"/>
    <n v="4491"/>
    <s v="YES"/>
    <s v="iQOO"/>
    <s v="Top Review"/>
    <s v="Trending"/>
    <m/>
    <m/>
    <m/>
    <m/>
  </r>
  <r>
    <s v="B01F25X6RQ"/>
    <s v="Samsung Ehs64 Ehs64Avfwecinu Hands-Free Wired In Ear Earphones With Mic With Remote Note (White)"/>
    <x v="24"/>
    <n v="499"/>
    <n v="499"/>
    <n v="100"/>
    <n v="4.2"/>
    <n v="31539"/>
    <s v="In Ear Volume Control|Design: Canal phone|Headphone Jack: 3.5mm|6 months warranty"/>
    <s v="AFTS5BKDRY7Y23B27UVBE2V6TOHA,AHRIDJXYEBQS7MXFDZ7AAX3AACRQ,AEDHFXMKZMTSZUD6ZDT2EAIJBQUA,AHBMWXLEXHMD3QWGJ4BY7XIDEDUQ,AGVSEPNAZEEDAMS3QS6KVA7XYXXA,AG2ITB7GSXUQM6CODSEUDY2P64DQ,AG37JT3DBXZLS3HJHIAJZUA7A3LQ,AGYBSDZV56GWQP7LHLWIBBYLJF4Q"/>
    <s v="Ranit Barman,Ravi Singh,Karan Rai,Amazon Customer,Saurabh,Jayesh,Amol kale,Sankar Prasad Dutta"/>
    <s v="R10FUJSCR3VYHY,R2Y8B5LQ5HLACQ,R3BC8GS9GGMBTI,R2BO0XUUDY4ZA3,RN23FCU4EP3F3,RDGNXFM923PG4,R26PGAI8JKY8XB,R381CGOL80J2QM"/>
    <s v="Works well, but not for long,Good product,Good product,Good quality,Excellent.,Good,Average item,Try to improve"/>
    <s v="The sound quality is excellent for the price, and so are the three buttons. However, the material quality isn't good, and the wite breaks after 9 months or so.,Less bass.. good sound.. quality might be better,I like to buy this headphones,Good product,  very much I like you ðŸ‘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s v="https://m.media-amazon.com/images/I/31FzYVC62wL._SX300_SY300_QL70_ML2_.jpg"/>
    <s v="https://www.amazon.in/Samsung-Original-EHS64AVFWECINU-Stereo-Headset/dp/B01F25X6RQ/ref=sr_1_137?qid=1672895784&amp;s=electronics&amp;sr=1-137"/>
    <n v="0"/>
    <s v="YES"/>
    <s v="Samsung"/>
    <s v="Top Review"/>
    <s v="Trending"/>
    <m/>
    <m/>
    <m/>
    <m/>
  </r>
  <r>
    <s v="B09C6HXFC1"/>
    <s v="Duracell USB Lightning Apple Certified (Mfi) Braided Sync &amp; Charge Cable For Iphone, Ipad And Ipod. Fast Charging Lightning Cable, 3.9 Feet (1.2M) - Black"/>
    <x v="0"/>
    <n v="970"/>
    <n v="1799"/>
    <n v="53.918843802112285"/>
    <n v="4.5"/>
    <n v="815"/>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s v="AFNYIBWKJLJQKY4BGK77ZOTVMORA,AFCTNNMP2LZLY5466YJ5AY3JE5ZA,AG3XBWOAL65DJSBHJ7LQ2K54HJKQ,AF2ZFMLJS4UBCGZO4FMJTEPP6MHA,AFBZMRHC4GXUU7KNAK4OBKORDF6Q,AHSIQL276K7X2UP72QOOOWNVRSXA,AF3D6X5NQWOBOEVVH2Y37N55AKZQ,AFWOTSQXCQJLZ653Y7ACEZADKGYQ"/>
    <s v="Prasannavijayaraghavan G.,Preet Sikka,Theeban Raj,Nishikant,Gurpreet S.,Manoj,SP,Ashutosh"/>
    <s v="R12D1BZF9MU8TN,R32MNCWO5LGFCG,RZU3UK8OZKD6X,R3BSTKR3JUW6GY,R1ARVYPXS4XPB7,R1V6GDYE2IBX8O,R28EG2PXZTJL90,R2SQNU7OIOOLHT"/>
    <s v="Good cable for car,Good substitute for orginal,Better Value for money Product,Way better than the original,Absolutely amazing.,Namm hi kafi hai,Very good,As the names say Durable cell it a durable cable ;-)"/>
    <s v="I trust this product! Works well with car play!,Very good quality and charging is fine. As good as original,Build quality is awesome, best lightening cable ever seen, better than a official  lightening from ï£¿If ur looking for a cable close your eyes and go for it ðŸ”¥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s v="https://m.media-amazon.com/images/I/41TZJiPRRwL._SX300_SY300_QL70_ML2_.jpg"/>
    <s v="https://www.amazon.in/DURACELL-Lightning-Certified-braided-Devices/dp/B09C6HXFC1/ref=sr_1_138?qid=1672895784&amp;s=electronics&amp;sr=1-138"/>
    <n v="829"/>
    <s v="YES"/>
    <s v="Duracell"/>
    <s v="Not Top Review"/>
    <s v="Not Trending"/>
    <m/>
    <m/>
    <m/>
    <m/>
  </r>
  <r>
    <s v="B0B244R4KB"/>
    <s v="Spigen EZ Fit Tempered Glass Screen Protector for iPhone 14 Pro - 2 Pack (Sensor Protection)"/>
    <x v="34"/>
    <n v="999"/>
    <n v="2899"/>
    <n v="34.46015867540531"/>
    <n v="4.5999999999999996"/>
    <n v="6129"/>
    <s v="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
    <s v="AHCJOEQEARI6IQ2XGJ6HTGQSRUXQ,AGBUKPO3CSYIJA4C4IO22UUEGBLQ,AG7EDX6NV5CSHGLF5QKGWTKGYRVA,AFUXZLDQRZZW3OBIZHMMRKKIEC3Q,AFCSX2LUWQ3TNV2RUG7G7PGO4V3Q,AENFYL3PYY3GDTSKARQ3XBN5RGEQ,AED2V75UUU3LKRDYR6C7JKBSMOOQ,AHCDZR5MNGRRU7NSOZZCWA5ZIURQ"/>
    <s v="Prabhat Chaudhary,Anil Kumar.M,Prateek,Nilkanth,AmazonCustomer99,Harjot Shah Singh,Advisor,Nitin Pahwa"/>
    <s v="R3C2WT83DOSL8U,R1GKC3NL9J667A,R2EQZSSQHG60ET,R1AA3R2AQC9MOM,R3IF70MWH0IS69,RQRALTGTHS809,R3128T0PG1V9CH,R1MUW41R427BHI"/>
    <s v="Best For Itâ€™s Money!ðŸ”¥,Nice quality, but comes with a price!,Easiest to install,Easy to install,Worth every penny!,Worth it,Good but costly,Totally worth it"/>
    <s v="Itâ€™s A Good Purchase For Long term Personally I Like It Because It came With 2 Install Kits And Costed Me Around â‚¹999($12) And Trust Me Itâ€™s Very Easy To Install.And Itâ€™s Protected The Device For A Fall Of Bed To Ground. Overall Nice Product! ðŸ‘,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â€™s easy to install. Quality is great. Doesnâ€™t cause issues with camera and is better than the original screen itself in terms of touch feel,Oleophobic coating on it is really good. Iâ€™ve been using it since over 2 months now and itâ€™s not faded at all. Itâ€™s a bit expensive but it keeps phoneâ€™s screen looking new and shiny, and it is much much better than the cheap ones in doing so; itâ€™s night and day difference.Fit and finish is really good too. Applying it is super easy.Otherwise, I donâ€™t see it protecting the phone screen from cracking or scratching more than the cheaper or the more expensive ones.I recommend getting this over others primarily because itâ€™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
    <s v="https://m.media-amazon.com/images/I/51R2kfyMW5L._SX300_SY300_QL70_ML2_.jpg"/>
    <s v="https://www.amazon.in/Spigen-Tempered-Screen-Protector-iPhone/dp/B0B244R4KB/ref=sr_1_139?qid=1672895784&amp;s=electronics&amp;sr=1-139"/>
    <n v="1900"/>
    <s v="NO"/>
    <s v="Spigen"/>
    <s v="Not Top Review"/>
    <s v="Not Trending"/>
    <m/>
    <m/>
    <m/>
    <m/>
  </r>
  <r>
    <s v="B0BMGG6NKT"/>
    <s v="Samsung Galaxy M04 Dark Blue, 4GB RAM, 128GB Storage | Upto 8GB RAM with RAM Plus | MediaTek Helio P35 | 5000 mAh Battery"/>
    <x v="21"/>
    <n v="10499"/>
    <n v="13499"/>
    <n v="77.776131565301128"/>
    <n v="4.2"/>
    <n v="284"/>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â¤"/>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ðŸ”¥ Heating issues during use with in 15 minutes uses.Touch screen ðŸ“±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ðŸ”¥ 15 à¤®à¤¿à¤¨à¤Ÿ à¤®à¥‡à¤‚ à¤‰à¤ªà¤¯à¥‹à¤— à¤•à¥‡ à¤¦à¥Œà¤°à¤¾à¤¨ à¤¹à¥€à¤Ÿà¤¿à¤‚à¤— à¤•à¥€ à¤¸à¤®à¤¸à¥à¤¯à¤¾à¥¤à¤Ÿà¤š à¤¸à¥à¤•à¥à¤°à¥€à¤¨ ðŸ“± à¤•à¤­à¥€-à¤•à¤­à¥€ à¤œà¤¾à¤°à¥€ à¤•à¤°à¤¤à¥€ à¤¹à¥ˆ à¤¯à¤¹ à¤¬à¤¹à¥à¤¤ à¤¬à¤¢à¤¼à¤¿à¤¯à¤¾ à¤¹à¥ˆ à¤”à¤° à¤•à¤­à¥€-à¤•à¤­à¥€ à¤†à¤ªà¤•à¥‹ à¤Ÿà¤¾à¤‡à¤ª à¤•à¤°à¤¤à¥‡ à¤¸à¤®à¤¯ à¤¸à¥ˆà¤®à¤¸à¤‚à¤— à¤•à¥à¤‚à¤œà¥€ à¤ªà¥ˆà¤¡ à¤ªà¤° à¤­à¥€ à¤•à¤ˆ à¤¬à¤¾à¤° à¤¸à¥à¤ªà¤°à¥à¤¶ à¤•à¤°à¤¨à¤¾ à¤ªà¤¡à¤¼à¤¤à¤¾ à¤¹à¥ˆà¥¤à¤¹à¤® à¤¸à¤­à¥€ à¤ªà¤°à¤¿à¤µà¤¾à¤° à¤¸à¥ˆà¤®à¤¸à¤‚à¤— à¤®à¥‹à¤¬à¤¾à¤‡à¤² à¤•à¤¾ à¤‰à¤ªà¤¯à¥‹à¤— à¤•à¤° à¤°à¤¹à¥‡ à¤¹à¥ˆà¤‚ à¤²à¥‡à¤•à¤¿à¤¨ à¤‡à¤¸ à¤¬à¤¾à¤° à¤®à¥ˆà¤‚ à¤®à¥à¤¦à¥à¤¦à¥‹à¤‚ à¤¸à¥‡ à¤šà¤¿à¤‚à¤¤à¤¿à¤¤ à¤¹à¥‚à¤‚ à¤…à¤—à¤° à¤®à¥à¤à¥‡ à¤¸à¤®à¤¾à¤¨ à¤®à¥à¤¦à¥à¤¦à¥‹à¤‚ à¤•à¤¾ à¤¸à¤¾à¤®à¤¨à¤¾ à¤•à¤°à¤¨à¤¾ à¤ªà¤¡à¤¼à¤¤à¤¾ à¤¹à¥ˆ à¤¤à¥‹ à¤®à¥à¤à¥‡ à¤®à¥‹à¤¬à¤¾à¤‡à¤² à¤¬à¤¦à¤²à¤¨à¤¾ à¤¹à¥‹à¤—à¤¾ à¤”à¤° à¤¡à¥‡à¤Ÿà¤¾ à¤Ÿà¥à¤°à¤¾à¤‚à¤¸à¤«à¤° à¤•à¤°à¤¨à¤¾ à¤¹à¥‹à¤—à¤¾ à¤¯à¤¹ à¤¬à¤¹à¥à¤¤ à¤ªà¤°à¥‡à¤¶à¤¾à¤¨ à¤•à¤°à¤¨à¥‡ à¤µà¤¾à¤²à¤¾ à¤•à¤¾à¤® à¤¹à¥ˆ à¤…à¤—à¤° à¤•à¥‹à¤ˆ à¤¸à¥ˆà¤®à¤¸à¤‚à¤— à¤‡à¤¸ à¤¸à¤®à¥€à¤•à¥à¤·à¤¾ à¤•à¥‹ à¤ªà¤¢à¤¼ à¤°à¤¹à¤¾ à¤¹à¥ˆ à¤¤à¥‹ à¤•à¥ƒà¤ªà¤¯à¤¾ à¤®à¥à¤à¥‡ à¤…à¤®à¥‡à¤œà¤¼à¥…à¤¨ à¤•à¥‡ à¤®à¤¾à¤§à¥à¤¯à¤® à¤¸à¥‡ à¤‰à¤¤à¥à¤¤à¤° à¤¦à¥‡à¤‚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â¤ï¸"/>
    <s v="https://m.media-amazon.com/images/I/41kg-+XWoxL._SY300_SX300_.jpg"/>
    <s v="https://www.amazon.in/Samsung-Galaxy-Storage-MediaTek-Battery/dp/B0BMGG6NKT/ref=sr_1_140?qid=1672895784&amp;s=electronics&amp;sr=1-140"/>
    <n v="3000"/>
    <s v="YES"/>
    <s v="Samsung"/>
    <s v="Not Top Review"/>
    <s v="Not Trending"/>
    <m/>
    <m/>
    <m/>
    <m/>
  </r>
  <r>
    <s v="B082LSVT4B"/>
    <s v="Ambrane Unbreakable 60W / 3A Fast Charging 1.5m Braided Type C to Type C Cable for Smartphones, Tablets, Laptops &amp; Other Type C Devices, PD Technology, 480Mbps Data Sync (RCTT15, Black)"/>
    <x v="0"/>
    <n v="249"/>
    <n v="399"/>
    <n v="62.406015037593988"/>
    <n v="4"/>
    <n v="43994"/>
    <s v="Compatible with all Type C enabled devices, be it an android smartphone (Mi, Samsung, Oppo, Vivo, Realme, OnePlus, etc), tablet, laptop (Macbook, Chromebook, etc)|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ðŸ‘,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I/41d84o5-M-L._SY445_SX342_QL70_ML2_.jpg"/>
    <s v="https://www.amazon.in/Ambrane-Unbreakable-Charging-Braided-Cable/dp/B082LSVT4B/ref=sr_1_141?qid=1672895784&amp;s=electronics&amp;sr=1-141"/>
    <n v="150"/>
    <s v="YES"/>
    <s v="Ambrane"/>
    <s v="Top Review"/>
    <s v="Trending"/>
    <m/>
    <m/>
    <m/>
    <m/>
  </r>
  <r>
    <s v="B092JHPL72"/>
    <s v="SWAPKART Flexible Mobile Tabletop Stand, Metal Built, Heavy Duty Foldable Lazy Bracket Clip Mount Multi Angle Clamp for All Smartphones (Pack of 1), Multi Color"/>
    <x v="36"/>
    <n v="251"/>
    <n v="999"/>
    <n v="25.125125125125123"/>
    <n v="3.7"/>
    <n v="3234"/>
    <s v="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
    <s v="AGYPVBWZGS5N6B4LBSHETPVHMKUQ,AE7WCE4G7TDHHYVS72L46F2VKMOQ,AHF4VUNETUB7FQORZINTQG2XOEQQ,AFIO5M6WIUKDYTE7PYCYGYW2Y5WA,AG3J4S2BFDNPWLWKFM4JZ5ZZGRDQ,AFGCSWFB6JCB7T57BVBCLPAXVEKA,AF3EF5QQOHLKBPEKFANXBCUG5NPA,AFX6DXBXJZC4YETE5ZYXJJCE3PFQ"/>
    <s v="Sweta B.,YUGANTIKA,Amazon Customer,Anindita Dhar,hari,G Manohar Reddy,Shubham gandhi,Satyam Kumar"/>
    <s v="R2U10LYYC10P7G,R247ATLN4EWIZW,R1MPFKYPRMO5YT,R1XY9CHD5RF3GK,RN7COQSQK4VHG,R77IUN9DGACP3,R1UEW20K7UFQ57,R1R38EQG1H6453"/>
    <s v="Sturdy,Really Flexible, Good for Moderate usage,Good product...ðŸ‘,Good product in this price.,Good,Good material,Stability,Okay product."/>
    <s v="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
    <s v="https://m.media-amazon.com/images/I/41pQWwAzVyL._SY300_SX300_QL70_ML2_.jpg"/>
    <s v="https://www.amazon.in/SWAPKART-Flexible-Desktop-Foldable-Smartphones/dp/B092JHPL72/ref=sr_1_142?qid=1672895784&amp;s=electronics&amp;sr=1-142"/>
    <n v="748"/>
    <s v="NO"/>
    <s v="SWAPKART"/>
    <s v="Not Top Review"/>
    <s v="Not Trending"/>
    <m/>
    <m/>
    <m/>
    <m/>
  </r>
  <r>
    <s v="B08WRBG3XW"/>
    <s v="boAt Type C A325 Tangle-free, Sturdy Type C Cable with 3A Rapid Charging &amp; 480mbps Data Transmission(Black)"/>
    <x v="0"/>
    <n v="199"/>
    <n v="499"/>
    <n v="39.879759519038075"/>
    <n v="4.0999999999999996"/>
    <n v="13045"/>
    <s v="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
    <s v="AFB5KJR4Q5FICAHBOPDPUTB3O7QQ,AHW3QBHDOUMXODZ4EAMHD5JMDIDQ,AGXRGH7DLS3RVFS5KWU4PGR3H3GQ,AFLIHOX2HH7S2OJAD63UAHKMY34Q,AEHBE4U3HD6G2TMSHKE7TNZYOWCA,AFHKIURZM4R62UEXTOCZLI2FPQ6A,AEW6K4E5A4RUWRFFUDINQE5WWBSQ,AGAHH7PWXC4ZX235QLJVVHU76USQ"/>
    <s v="Rohan Narkar,JAGWINDER SINGH,Gursewak Singh,Avii,Amit Sharma,Ritesh Agarwala,Rahul hardaha,Renjith Harilal"/>
    <s v="R2BP8Y5OJXKJLF,R218813TNRHNSY,R3VIKEVJ5DBF5G,R2PQNCTR8TQCT4,R3FI11UEJC9ZOJ,R3ULCCZZHBNLA4,RELIQ4H7CYX2Q,R34K4FWTB5W7AY"/>
    <s v="Good for charging and Data transfer,à¨®à¨œà¨¼à¨¬à©‚à¨¤,Good Quality but less Power Delivery,Fantastic!,Good,Not useful,Doesn't fit properly,Boat â›µ cables"/>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ðŸ˜„,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
    <s v="https://m.media-amazon.com/images/I/41xwPQLxTML._SX300_SY300_QL70_ML2_.jpg"/>
    <s v="https://www.amazon.in/boAt-A325-Tangle-Free-Charging-Transmission/dp/B08WRBG3XW/ref=sr_1_143?qid=1672895784&amp;s=electronics&amp;sr=1-143"/>
    <n v="300"/>
    <s v="NO"/>
    <s v="boAt"/>
    <s v="Not Top Review"/>
    <s v="Not Trending"/>
    <m/>
    <m/>
    <m/>
    <m/>
  </r>
  <r>
    <s v="B09GFM8CGS"/>
    <s v="Redmi 9A Sport (Carbon Black, 2GB RAM, 32GB Storage) | 2GHz Octa-core Helio G25 Processor | 5000 mAh Battery"/>
    <x v="21"/>
    <n v="6499"/>
    <n v="7999"/>
    <n v="81.24765595699462"/>
    <n v="4.0999999999999996"/>
    <n v="313832"/>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P4Al+S3zL._SY300_SX300_.jpg"/>
    <s v="https://www.amazon.in/Redmi-9A-Sport-Octa-core-Processor/dp/B09GFM8CGS/ref=sr_1_144?qid=1672895784&amp;s=electronics&amp;sr=1-144"/>
    <n v="1500"/>
    <s v="YES"/>
    <s v="Redmi"/>
    <s v="Top Review"/>
    <s v="Trending"/>
    <m/>
    <m/>
    <m/>
    <m/>
  </r>
  <r>
    <s v="B0B3MWYCHQ"/>
    <s v="Fire-Boltt Ring 3 Smart Watch 1.8 Biggest Display with Advanced Bluetooth Calling Chip, Voice Assistance,118 Sports Modes, in Built Calculator &amp; Games, SpO2, Heart Rate Monitoring"/>
    <x v="19"/>
    <n v="2999"/>
    <n v="9999"/>
    <n v="29.992999299929995"/>
    <n v="4.2"/>
    <n v="20879"/>
    <s v="Fire-Boltt is India' No 1 Wearable Watch Brand Q122 by IDC Worldwide quarterly wearable device tracker Q122.ã€Bluetooth Calling Watchã€‘- Fire-Boltt Ring 3 enables you to make and receive calls directly from your watch via the built-in speaker and microphone. This smartwatch features a dial pad, option to access recent calls &amp; sync your phoneâ€™s contacts.;ã€1.8 inch HD Displayã€‘- This smartwatch has a 1.8â€ TFT LCD Full Touch Display with a 2D High Hardness Glass for super protection and a high resolution of 240*286 pixels with a Rotating Button for smooth usage|ã€118 Sports Modesã€‘- Be your own coach while you can track over 118 sports mode with professional analisys. ã€Real Time Health Trackingã€‘- With an advanced intellegent algorithm combined with optical heart rate sensor to monitor your heart rate all day, even during exercise. Track your blood oxygen (SpO2) levels and indicate a healthy life;ã€Full Metal Bodyã€‘- This watch is long lasting and durable with its metal body feature ã€Voice Assistantã€‘- Command your mobile phone with your smartwatch, the watch has a voice assistant built in to make work easy and fast|ã€Built In Mic &amp; Speakerã€‘- Enjoy listening to your favourite tunes on the watch and experience HD Calling through the built in Mic;ã€Smart Notificationã€‘- Get all your mobile phone notifications on the watch and stay updates about trends, meeting emails and much more. ã€Remotely access smartphone featuresã€‘- Click pictures, change music tracks on the watch with a single touch.; ã€360 Health Ecosystemã€‘- With this watch track your heart rate, calorie, step count and multiple sports modes with easy touch;ã€Play Games On Your Wristã€‘- Play 2 mini games in your pastime or leisure time.|ã€Multiple Watch Faces &amp; Smart Controlsã€‘ - The Smartwatch has multiple Watch Faces;ã€How to activate Bluetooth Callingã€‘-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ã€Superior Batteryã€‘- Charge the watch for 90 mins merely for 3 days of exquisite battery life.Band Width:20 millimeters.Water resistance depth:1 meters"/>
    <s v="AHZNSNBVKQR4OGJAQHE4DCDA4YHA,AFBW6COTZXGHQMWVDUOSXVUCCIHQ,AFFRU7QVLXG4LNG6JKQKJ23KBA2A,AF5E74KNXXYBJVMG7HUYXNRNYY3A,AF4F4SKVD2UU7ZBJFZNNBK7ORIGA,AF3IVRFFILSUOKAXKRZBFBDRF7MQ,AF23WB7B2XKLYCA3KXEGKSBWYKOA,AHAJNAQDV3BHN5AYLY3LOWFJCS6A"/>
    <s v="Anirban,Abhi Khaire,Sachin,Tanisha bhoir,Jitendra vishwakarma,Archana,NILESH,Ajay"/>
    <s v="R1AIQQLE21YDXS,R26ABOIUJ8UXJ7,R93L2MCBC4Y90,R2GDAM50Z413JN,R16TI1N60Q41BB,R1UEYEMD03OA5C,R16D88E4TNGL3M,R1WSNRYZ7VK0KB"/>
    <s v="pocket friendly  smart watch for people who loves large  screen.,Value for money,Value for money product,My watch is not charging,Service,Good but it's not working now,GREAT PRODUCT....,Good product"/>
    <s v="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
    <s v="https://m.media-amazon.com/images/I/41ziJKWj9LL._SX300_SY300_QL70_ML2_.jpg"/>
    <s v="https://www.amazon.in/Fire-Boltt-Bluetooth-Assistance-Calculator-Monitoring/dp/B0B3MWYCHQ/ref=sr_1_145?qid=1672895791&amp;s=electronics&amp;sr=1-145"/>
    <n v="7000"/>
    <s v="NO"/>
    <s v="Fire-Boltt"/>
    <s v="Top Review"/>
    <s v="Trending"/>
    <m/>
    <m/>
    <m/>
    <m/>
  </r>
  <r>
    <s v="B09J2MM5C6"/>
    <s v="Amozo Ultra Hybrid Camera and Drop Protection Back Cover Case for iPhone 13 (TPU + Polycarbonate | Crystal Transparent)"/>
    <x v="37"/>
    <n v="279"/>
    <n v="1499"/>
    <n v="18.612408272181455"/>
    <n v="4.2"/>
    <n v="2646"/>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quot;)"/>
    <s v="AFICHFCZ5WJJOZ6HM67EQ2L3YYTA,AFRGLG5OYGNQX7XQRZUL75X3IRDA,AFA6Y4X6JXUJS7K3ALWAK3B33GZA,AHMMGE7E7A4MRWPCBASIPVF3AI4A,AH6MNV2WOAZU6TJAQ2HR5B7UHNDA,AECZ74YEI7GUHN27KFQKRVIEFCHA,AGOPT5ISDG5GJG2LCY6HYOV6KUDA,AGWJ2WGTJWSGOVXK4FZTGLJO6LLA"/>
    <s v="Deepak Rathod,Yash L.,Jeevan,Salai Mani,Sumasree Atmakur,Anil,Alainoreo,Mr. Kamalakanta Nayak"/>
    <s v="R3UEORHQEZE02I,R2UPOYZPNU8349,R3C3HZYNE1WHDQ,R1N8R67WYJGKMJ,R3UZ1PKYHGKLV6,R2KA8O97VAZJBJ,R3OL0GIELMWSPG,R1KWGTMTWTIMQ9"/>
    <s v="Overall good,Sturdy,It turns yellow,No issues and yellowing as of now!,Not worthy,Awesome,Amazing,iPhone 13 back cover"/>
    <s v="Product has good quality of metrical use,Cover is sturdy but gets yellow within 10-12 days,It turns yellow within few weeks of usage,Value for money! Local shops are selling for 600 to 1000 but this one at this price is good! Good quality, clear, Sturdy and Perfect fit ðŸ‘ðŸ½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
    <s v="https://m.media-amazon.com/images/I/41cYSMom9TL._SX300_SY300_QL70_ML2_.jpg"/>
    <s v="https://www.amazon.in/Amozo-Cover-iPhone-Polycarbonate-Transparent/dp/B09J2MM5C6/ref=sr_1_148?qid=1672895791&amp;s=electronics&amp;sr=1-148"/>
    <n v="1220"/>
    <s v="NO"/>
    <s v="Amozo"/>
    <s v="Not Top Review"/>
    <s v="Not Trending"/>
    <m/>
    <m/>
    <m/>
    <m/>
  </r>
  <r>
    <s v="B07Q4QV1DL"/>
    <s v="ELV Aluminum Adjustable Mobile Phone Foldable Tabletop Stand Dock Mount for All Smartphones, Tabs, Kindle, iPad (Black)"/>
    <x v="31"/>
    <n v="269"/>
    <n v="1499"/>
    <n v="17.945296864576385"/>
    <n v="4.5"/>
    <n v="28978"/>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
    <s v="AGGXWYRLPMULBPR7OXPEV6SNOMIQ,AHBKNSJNHRF22KZYCFRN4CQJG3EA,AELCNLLIFS2RDDTYTLT4KXJRIG5A,AHHS23JALEPKBIT7NAIJDAW3U5NA,AE4ECIOVJONHQF4A4G4GYNVQNPZQ,AHRWF3BGXKDJ4HR7NMPSC4BBMM6Q,AFJ7OTPT4MWWC3XXZCYYKIXEXFGA,AHU2SCYTK66DFVXSMANJZRT2LPKA"/>
    <s v="Shaik John Saida,Nilay Kambli,Amazon Customer,Harsh Kumar Shrivastava,Tamzid Hasa Dipu,Yatin,Arty,Anoop Chandran"/>
    <s v="R35G82LMN1P1V4,R2R9TCZMPRU2,R2IJXSRMFCQGXD,R3AZ1FCTLW335M,RQR59DAFHW3WV,R1Z1QLVITW84J4,R2YQHZ0LLWV1HI,RSC0FWSR0TQTI"/>
    <s v="Good one,Almost perfect,Go for it,Good product,It's folding system is good,Very good product,Great stand sturdy and good quality,Good quality"/>
    <s v="Good quality. Can buy if itâ€™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â€™s is Very  sturdyAnd looks of good quality,Excellent product, good build quality, bigger compared to similar products."/>
    <s v="https://m.media-amazon.com/images/I/31hDWwY8iWL._SX300_SY300_QL70_ML2_.jpg"/>
    <s v="https://www.amazon.in/Aluminum-Adjustable-Mobile-Foldable-Smartphones/dp/B07Q4QV1DL/ref=sr_1_149?qid=1672895791&amp;s=electronics&amp;sr=1-149"/>
    <n v="1230"/>
    <s v="NO"/>
    <s v="ELV"/>
    <s v="Top Review"/>
    <s v="Trending"/>
    <m/>
    <m/>
    <m/>
    <m/>
  </r>
  <r>
    <s v="B0B56YRBNT"/>
    <s v="Tecno Spark 9 (Sky Mirror, 6GB RAM,128GB Storage) | 11GB Expandable RAM | Helio G37 Gaming Processor"/>
    <x v="21"/>
    <n v="8999"/>
    <n v="13499"/>
    <n v="66.664197347951699"/>
    <n v="3.8"/>
    <n v="3145"/>
    <s v="Upto 11GB larger RAM (6GB LPDDR4x + 5GB Virtual RAM) with the help of memory fusion technology | 37% improvement in apps switching | 128GB eMCP ROM | No support for Africa's frequency bands|90Hz Refresh Rate | 180Hz Touch Sampling Rate | 6.6&quot;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
    <s v="AHFDZC2Q6XYLTF2H645HIE2ABOTA,AG5KYNRJXLJG2YENX3MQR6FSYMNA,AFUPCMP6RPBTIAKVTGCGKCKMDMLQ,AHPUB6PWTLZFJNEIZJFPKADKX6HQ,AFXLD7CM6FII27LC6W7HHACGDEAQ,AFKM46JT4BN64WI6WKVJ5A4SS7RA,AG33SHKIV4KLY4PPGUGUNDNTIAMA,AEUOZUIXQQSUHC3EVYRKUXQS3IRA"/>
    <s v="jagdish,Gore Sampat,Amazon Customer,Shivsingh Saini,Shanti Lal Tailor,Vansh Sharma,Abhay Tyagi,Vishal Kapdi"/>
    <s v="RBBUCW5C77081,R3OZNN0REGYW37,RPWJM0MSSSPKQ,RDOS8J6F5UUFR,R2FLPV0UUUZ7N9,R1V7G94DCYII33,R2JHT8YA8MKY6D,R2WB933QP966J7"/>
    <s v="WORST PHONE EVER! Read this before you buy it,Value for Money meeting all smart phone requirements,In this range perfect,Camera achcha hai,All over good,Good phone at this price,Budget Phone,Worth it"/>
    <s v=",Overall meets the requirements nothing to say negative with respect tolthis phone,Charging is very slowly,Maine is product ko apni beti ke liye kharida tha,Fingerprint is good, battery life good, camera is ok,Good phone at this price,Nice in this range.,Best in this price rangeðŸ‘ðŸ‘"/>
    <s v="https://m.media-amazon.com/images/I/41PNVbmQdfL._SX300_SY300_QL70_ML2_.jpg"/>
    <s v="https://www.amazon.in/Tecno-Spark-Storage-Expandable-Processor/dp/B0B56YRBNT/ref=sr_1_153?qid=1672895791&amp;s=electronics&amp;sr=1-153"/>
    <n v="4500"/>
    <s v="YES"/>
    <s v="Tecno"/>
    <s v="Not Top Review"/>
    <s v="Not Trending"/>
    <m/>
    <m/>
    <m/>
    <m/>
  </r>
  <r>
    <s v="B09NHVCHS9"/>
    <s v="Flix Micro Usb Cable For Smartphone (Black)"/>
    <x v="0"/>
    <n v="59"/>
    <n v="199"/>
    <n v="29.64824120603015"/>
    <n v="4"/>
    <n v="9377"/>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âš–ï¸,indrajyoti d.,Aditya Kumar,E.C.GEORGE"/>
    <s v="R3F4T5TRYPTMIG,R3DQIEC603E7AY,R1O4Z15FD40PV5,RDVX50PD4CTFE,R3H6WKG0TA5CGU,R3Q3L1KP5QWPV3,RU0LU2PAIIME,R20FTANBPFA653"/>
    <s v="Worked on iPhone 7 and didnâ€™t work on XR,Good one,Dull Physical Looks,Just Buy it,Go for it,About the product,Get charging cable at the price,Working well."/>
    <s v="Worked on iPhone 7 and didnâ€™t work on iPhone XR,https://m.media-amazon.com/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qGpf8uzuL._SY445_SX342_QL70_ML2_.jpg"/>
    <s v="https://www.amazon.in/Flix-Micro-Cable-Smartphone-Black/dp/B09NHVCHS9/ref=sr_1_158?qid=1672895791&amp;s=electronics&amp;sr=1-158"/>
    <n v="140"/>
    <s v="NO"/>
    <s v="Flix"/>
    <s v="Not Top Review"/>
    <s v="Not Trending"/>
    <m/>
    <m/>
    <m/>
    <m/>
  </r>
  <r>
    <s v="B01DF26V7A"/>
    <s v="JBL C100SI Wired In Ear Headphones with Mic, JBL Pure Bass Sound, One Button Multi-function Remote, Premium Metallic Finish, Angled Buds for Comfort fit (Red)"/>
    <x v="24"/>
    <n v="599"/>
    <n v="1299"/>
    <n v="46.112394149345647"/>
    <n v="4.0999999999999996"/>
    <n v="192589"/>
    <s v="JBL Signature Sound|Extra Deep Bass, Frequency range: 20-20kHz. Slip Proof : No|One-Button Universal Remote with Mic|Quick Launch Access to Google Assistant / Siri|Noise Cancelling Microphone|Sleek, Glossy &amp; Ergonomic design|Lightweight and Comfortable with 3 sizes of ear tips"/>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s v="R2NB2K5XC70FKP,R3623Q21H3MKP6,R1XVC6NEYU3ZHV,RNFY9ZYM6195O,R3TUSIFSD4QCKJ,R22PD5EXXTFXP,R1LXC8W3AJAQ3I,R3U0OEWBKIO5Z3"/>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s v="https://m.media-amazon.com/images/I/31kLQHU5pdL._SX300_SY300_QL70_ML2_.jpg"/>
    <s v="https://www.amazon.in/JBL-C100SI-Ear-Headphones-Mic/dp/B01DF26V7A/ref=sr_1_159?qid=1672895791&amp;s=electronics&amp;sr=1-159"/>
    <n v="700"/>
    <s v="NO"/>
    <s v="JBL"/>
    <s v="Top Review"/>
    <s v="Trending"/>
    <m/>
    <m/>
    <m/>
    <m/>
  </r>
  <r>
    <s v="B08K4PSZ3V"/>
    <s v="Tukzer Capacitive Stylus Pen for Touch Screens Devices, Fine Point, Lightweight Metal Body with Magnetism Cover Cap for Smartphones/Tablets/iPad/iPad Pro/iPhone (Grey)"/>
    <x v="35"/>
    <n v="349"/>
    <n v="999"/>
    <n v="34.934934934934937"/>
    <n v="3.8"/>
    <n v="16557"/>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â€“ 7mm Plastic Tip with Conductive material compatible with iPhones, iPad, Android Phones, Android Tabs, Microsoft Surface etc|DIMENSIONS - 168mm Length. Comes with 6 Months Warranty"/>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s v="This was a saviour for me as I didnâ€™t want to buy expensive stylus and max dont work with Iphones. Itâ€™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s v="https://m.media-amazon.com/images/I/31bKIZtFGWL._SX300_SY300_QL70_ML2_.jpg"/>
    <s v="https://www.amazon.in/Tukzer-Capacitive-Lightweight-Magnetism-Smartphones/dp/B08K4PSZ3V/ref=sr_1_161?qid=1672895791&amp;s=electronics&amp;sr=1-161"/>
    <n v="650"/>
    <s v="NO"/>
    <s v="Tukzer"/>
    <s v="Not Top Review"/>
    <s v="Not Trending"/>
    <m/>
    <m/>
    <m/>
    <m/>
  </r>
  <r>
    <s v="B0B4F1YC3J"/>
    <s v="Samsung Galaxy M13 5G (Aqua Green, 6GB, 128GB Storage) | 5000mAh Battery | Upto 12GB RAM with RAM Plus"/>
    <x v="21"/>
    <n v="13999"/>
    <n v="19499"/>
    <n v="71.793425303861738"/>
    <n v="4.0999999999999996"/>
    <n v="18998"/>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3sCRKobNL._SX300_SY300_QL70_ML2_.jpg"/>
    <s v="https://www.amazon.in/Samsung-Midnight-Storage-5000mAh-Battery/dp/B0B4F1YC3J/ref=sr_1_162?qid=1672895791&amp;s=electronics&amp;sr=1-162"/>
    <n v="5500"/>
    <s v="YES"/>
    <s v="Samsung"/>
    <s v="Not Top Review"/>
    <s v="Not Trending"/>
    <m/>
    <m/>
    <m/>
    <m/>
  </r>
  <r>
    <s v="B08K4RDQ71"/>
    <s v="Tukzer Capacitive Stylus Pen for Touch Screens Devices, Fine Point, Lightweight Metal Body with Magnetism Cover Cap for Smartphones/Tablets/iPad/iPad Pro/iPhone (White)"/>
    <x v="35"/>
    <n v="349"/>
    <n v="999"/>
    <n v="34.934934934934937"/>
    <n v="3.8"/>
    <n v="16557"/>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Â– 7mm Plastic Tip with Conductive material compatible with iPhones, iPad, Android Phones, Android Tabs, Microsoft Surface etc.|DIMENSIONS - 168mm Length. Comes with 6 Months"/>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s v="This was a saviour for me as I didnâ€™t want to buy expensive stylus and max dont work with Iphones. Itâ€™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s v="https://m.media-amazon.com/images/I/3187gPkT6GL._SX300_SY300_QL70_ML2_.jpg"/>
    <s v="https://www.amazon.in/Tukzer-Capacitive-Lightweight-Magnetism-Smartphones/dp/B08K4RDQ71/ref=sr_1_163?qid=1672895791&amp;s=electronics&amp;sr=1-163"/>
    <n v="650"/>
    <s v="NO"/>
    <s v="Tukzer"/>
    <s v="Not Top Review"/>
    <s v="Not Trending"/>
    <m/>
    <m/>
    <m/>
    <m/>
  </r>
  <r>
    <s v="B085CZ3SR1"/>
    <s v="Mi 10W Wall Charger for Mobile Phones with Micro USB Cable (Black)"/>
    <x v="27"/>
    <n v="499"/>
    <n v="599"/>
    <n v="83.305509181969953"/>
    <n v="4.2"/>
    <n v="21916"/>
    <s v="Output Power : 10W with upto 480 mbps data transfer speed via the cable, Input port : 50 - 60 Hz|Compatible with all devices with micro USB port charging port including smart phone, bluetooth headsets, speakers, smartwatches, powerbanks. Output Current : 2 A. Customer Care: 18001036286"/>
    <s v="AHXMSMSLFDG7IIBBIVO6DY5RPVCA,AHD6BOJBLAFIBLI2KIGGMNFRRCXQ,AE52UBBUK555IYRGTS5VX7PO44IA,AGYGPHX5U4GJVA3MHCWSGZIHBMFQ,AH3BI36C3I7GJFS5QMG2MKJEVQKQ,AFHKKUWCQRUBPCUAOMO5OJML5B5Q,AEUIUWBD6LGQOYOKWQBFV4IL2Z5Q,AENIY3OVB3WZJOVPBXQLMTGCJM2A"/>
    <s v="Rajan Raju,Ajay K.,Neki Bijarnia,Sahil Gupta,sarlongki ingti,Himanshu,Aaman Bhat,Girish"/>
    <s v="R28SHHTDCYFLEK,RV4W2N7V5XWQ2,RVXZKH1V12BGV,R2I4E5T7EM6I5F,R103G2OV6OFA3Q,R2RO9SXDGM8J5C,RRMMF8UU19VAL,R1ISB08X01VDS3"/>
    <s v="Nice one,Nice ðŸ‘ I'm happy,Best buy in the reasonable price,Great product,product review MI charger!!,MI mobile charger,Top quality charger. Original MI brand. Do buy it if you need a B type charge,Good charger"/>
    <s v="Ordinary,Nice pic ðŸ‘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
    <s v="https://m.media-amazon.com/images/I/31H8AoDYAYL._SX300_SY300_QL70_ML2_.jpg"/>
    <s v="https://www.amazon.in/10W-Charger-Cable-Meter-Black/dp/B085CZ3SR1/ref=sr_1_164?qid=1672895791&amp;s=electronics&amp;sr=1-164"/>
    <n v="100"/>
    <s v="YES"/>
    <s v="Mi"/>
    <s v="Top Review"/>
    <s v="Trending"/>
    <m/>
    <m/>
    <m/>
    <m/>
  </r>
  <r>
    <s v="B09YV3K34W"/>
    <s v="Fire-Boltt India's No 1 Smartwatch Brand Talk 2 Bluetooth Calling Smartwatch with Dual Button, Hands On Voice Assistance, 60 Sports Modes, in Built Mic &amp; Speaker with IP68 Rating"/>
    <x v="19"/>
    <n v="2199"/>
    <n v="9999"/>
    <n v="21.992199219921993"/>
    <n v="4.2"/>
    <n v="29472"/>
    <s v="ã€Bluetooth Calling Watchã€‘- Fire-Boltt Talk 2 smart watch enables you to make and receive calls directly from your watch via the built-in speaker and microphone. This smartwatch features a dial pad, option to access recent calls &amp; sync your phoneâ€™s contacts.;ã€Dual Button Technologyã€‘- This smart watch with call function has dual buttons to carry out the tasks more efficiently and easily. Use the first button to change the menu style and to return to the first page, use the second button to quickly land to the exercise page|ã€Voice Assistantã€‘- Command your mobile phone with your smartwatch, the watch has a voice assistant built in to make work easy and fast. Tap on the AI feature to activate the mobile phone voice assistant and make calls smoothly, or hear the weather update;ã€60 Sports Modesã€‘- Track 60 different sports mode like running, walking, climbing, kabbadi, cricket and many more, get the benefit of every sweat and calorie lostã€IP68 Water Resistantã€‘- This smartwatch can withstand dust, spills, raindrops and is sweatproof too.|ã€Built In Mic &amp; Speakerã€‘- Enjoy listening to your favour ite tunes on the watch and experience HD Calling through the built in Mic;ã€1.28 inch HD Displayã€‘- This smartwatch has a 1.28â€ TFT LCD Full Touch Display with a 2D High Hardness Glass for super protection and a high resolution of 240*240 pixels ã€Full Metal Bodyã€‘- This watch is long lasting and durable with its metal body feature|ã€SPo2 Monitoringã€‘- Monitor your blood oxygen levels any time anywhere. ã€360 Health Ecosystemã€‘- With this watch track your heart rate, calorie, step count and multiple sports modes with easy touch;ã€Play Games On Your Wristã€‘- Play 2 mini games in your pastime or leisure time.; ã€Smart Notificationã€‘- Get all your mobile phone notifications on the watch and stay updates about trends, meeting emails and much more. ã€Remotely access smartphone featuresã€‘-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
    <s v="AEJQT5NMTAM2ZRPQDNGLOL6NTKRQ,AHIKFQ5VP6QGYQK3GJICMV4U7ULA,AHWEF3345QLMPIGGOW6VUYJZEFDQ,AFLEQIFCKD7EUBQTHJ7T7XF4MWMQ,AHLORXFV6I3JRBNER3O6DIOVWM5A,AH445QA3XXIV6FPASBU6OBICSLYQ,AHT6SE3YNTHR76UT4QDQKBHEH5EQ,AFFKCAWOTYV7EXKMDMQ5NVRRUV5Q"/>
    <s v="Deepankar G.,Babu Singh Rathore,Liton Das,Biswajit Udayabhanu,Anil p.,Anoop Sharma,Rameshwar Singh Rathore,Palash Santra"/>
    <s v="R26YAKWWPQSNL,R30L263BU0PTZP,R1A8G9G8J5Z3V5,RBTZE0Y27F7IZ,R39640821J2S6S,R75IA3ZAEBTFU,RCVN98N40B1C5,R3MDWPL6USKW2T"/>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ðŸ”¥ boultI am impressed for this watch is so computableand all features are properly working like mean feature voice calling are properly working andThis price range are no any brand are give this feature I am Happy for this watchThank you Fire ðŸ”¥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s v="https://m.media-amazon.com/images/I/41vMaBVWDjL._SX300_SY300_QL70_ML2_.jpg"/>
    <s v="https://www.amazon.in/Fire-Boltt-Smartwatch-Bluetooth-Calling-Assistance/dp/B09YV3K34W/ref=sr_1_168?qid=1672895791&amp;s=electronics&amp;sr=1-168"/>
    <n v="7800"/>
    <s v="NO"/>
    <s v="Fire-Boltt"/>
    <s v="Top Review"/>
    <s v="Trending"/>
    <m/>
    <m/>
    <m/>
    <m/>
  </r>
  <r>
    <s v="B09Z6WH2N1"/>
    <s v="STRIFF 12 Pieces Highly Flexible Silicone Micro USB Protector, Mouse Cable Protector, Suit for All Cell Phones, Computers and Chargers (White)"/>
    <x v="33"/>
    <n v="95"/>
    <n v="499"/>
    <n v="19.038076152304608"/>
    <n v="4.2"/>
    <n v="1949"/>
    <s v="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s v="A 10bucks piece can save cable worth hundreds. Totally recommend,I just received it and applied on my iphone related cables and connectors. Specially, apple accessories are not that sturdy and doesnâ€™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s v="https://m.media-amazon.com/images/I/31SKRsp7Y1L._SX300_SY300_QL70_ML2_.jpg"/>
    <s v="https://www.amazon.in/STRIFF-Flexible-Silicone-Protector-Computers/dp/B09Z6WH2N1/ref=sr_1_169?qid=1672895799&amp;s=electronics&amp;sr=1-169"/>
    <n v="404"/>
    <s v="NO"/>
    <s v="STRIFF"/>
    <s v="Not Top Review"/>
    <s v="Not Trending"/>
    <m/>
    <m/>
    <m/>
    <m/>
  </r>
  <r>
    <s v="B09NL4DJ2Z"/>
    <s v="FLiX (Beetel) USB to Type C PVC Data Sync &amp; 2A Smartphone Fast Charging Cable, Made in India, 480Mbps Data Sync, Tough Cable, 1 Meter Long USB Cable for USB Type C Devices Black XCD-C12"/>
    <x v="0"/>
    <n v="139"/>
    <n v="249"/>
    <n v="55.823293172690761"/>
    <n v="4"/>
    <n v="9377"/>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âš–ï¸,indrajyoti d.,Aditya Kumar,E.C.GEORGE"/>
    <s v="R3F4T5TRYPTMIG,R3DQIEC603E7AY,R1O4Z15FD40PV5,RDVX50PD4CTFE,R3H6WKG0TA5CGU,R3Q3L1KP5QWPV3,RU0LU2PAIIME,R20FTANBPFA653"/>
    <s v="Worked on iPhone 7 and didnâ€™t work on XR,Good one,Dull Physical Looks,Just Buy it,Go for it,About the product,Get charging cable at the price,Working well."/>
    <s v="Worked on iPhone 7 and didnâ€™t work on iPhone XR,https://m.media-amazon.com/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tWzHMz6vL._SY445_SX342_QL70_ML2_.jpg"/>
    <s v="https://www.amazon.in/Beetel-Smartphone-Charging-480Mbps-Xcd-C12/dp/B09NL4DJ2Z/ref=sr_1_170?qid=1672895799&amp;s=electronics&amp;sr=1-170"/>
    <n v="110"/>
    <s v="YES"/>
    <s v="FLiX"/>
    <s v="Not Top Review"/>
    <s v="Not Trending"/>
    <m/>
    <m/>
    <m/>
    <m/>
  </r>
  <r>
    <s v="B0BGSV43WY"/>
    <s v="Noise ColorFit Pro 4 Alpha Bluetooth Calling Smart Watch with 1.78 AMOLED Display, Tru Sync, 60hz Refresh Rate, instacharge, Gesture Control, Functional 360 Digital Crown (Jet Black)"/>
    <x v="19"/>
    <n v="4499"/>
    <n v="7999"/>
    <n v="56.24453056632079"/>
    <n v="3.5"/>
    <n v="37"/>
    <s v="1.78&quot; AMOLED display: See your world in utmost clarity on the 1.78â€™â€™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
    <s v="AH3PBQI6DTRU4WDPCYH47DK2JQ7Q,AHO4SAT62OYFF6SLBDKX6EPDVPAA,AF7GOEYE5GJO744YPMKRF75AERWA,AF333KSWESUJI6F56KHX6T6PKBIA,AERMLOT7BN7ZXYSFU5IF3C6RJWFQ,AFWQG4DPBS3OFVH2BCUERQSOSEBQ,AFHSGIPKQQMN6CAZL6LCCBHOXJ7Q,AF3XSVAYCEHUJFKDS6H5ES4FYDFQ"/>
    <s v="ANUSAYA KAR,Sathish,Sohrab Raj,praveen,Sandip Ghosh,Ashutosh Suryavanshi,Bhupesh,Hardik"/>
    <s v="RVRVEXC4LY123,R1T78WUQICUVWR,R1DOXKQXS4PKV4,RVUE4MKJEQRHT,R19TF5TUY71HKH,R37SY71K0T1BJN,R2S5BGMA1NFQKX,R1YLUKFUNEFOS8"/>
    <s v="Tap to wake up issue,Such a amazing watch.use full gestures.,Great but hand wash screen off problem,Restart problem,Nice Product. Go for it.,Super Smooth Experience,Don't buy. Keeps restarting everytime a call arrives.,Highly recommended"/>
    <s v="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
    <s v="https://m.media-amazon.com/images/I/4123OnLZCFL._SX300_SY300_QL70_ML2_.jpg"/>
    <s v="https://www.amazon.in/Noise-ColorFit-Bluetooth-instacharge-Functional/dp/B0BGSV43WY/ref=sr_1_172?qid=1672895799&amp;s=electronics&amp;sr=1-172"/>
    <n v="3500"/>
    <s v="YES"/>
    <s v="Noise"/>
    <s v="Not Top Review"/>
    <s v="Not Trending"/>
    <m/>
    <m/>
    <m/>
    <m/>
  </r>
  <r>
    <s v="B0926V9CTV"/>
    <s v="Elv Mobile Phone Mount Tabletop Holder for Phones and Tablets - Black"/>
    <x v="31"/>
    <n v="89"/>
    <n v="599"/>
    <n v="14.858096828046744"/>
    <n v="4.3"/>
    <n v="2351"/>
    <s v="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
    <s v="AE3JIMEZHC22EA7YZAUQF7VOUIFQ,AEHZS2RWOOR6UFKXAYRXJMQMJ3MQ,AFZAJPI7LJPDCOSMY6ASVRJOECMQ,AEY7NLLYHRUBHDIAFPM4O6PALCSQ,AF3IH3T2BPU4MB3U34MNSKQRHJ4Q,AF5IMXZIJ7WVPW4XMKAEJCJNGVFQ,AHHTWGSVW6ENNVUTEPAFHRLQJPFQ,AEIWPJPP35D2MB5KMUWLI4LTICBA"/>
    <s v="Unknown,KRISHNA PRASAD VL,Sagar Bhalerao,Mustafa,Parminder,apoorva,Mathivanan,Kindle Customer"/>
    <s v="R18WAOEKUC44AI,R1BGNNW7TQ5MPS,R2L7845B2RVR6N,RMOKL16V5DQIB,R3FXQ9F63UCILJ,R2L6CGYUBY0JJI,R7KWJGO2GW0F1,R1H7NLDDU8PSE6"/>
    <s v="Handsfree!,Recommended,Good product,It's heavy and stable.Good product but can't change as given in photo.,Good and Sturdy Smartphone Stand,Good and Sturdy,Ok,good"/>
    <s v="Amazing product. Very useful too.,A good product.,Good value for money, bought it for 89rs. If height was 1â€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
    <s v="https://m.media-amazon.com/images/I/318Pgjl1wqL._SX300_SY300_QL70_ML2_.jpg"/>
    <s v="https://www.amazon.in/Mobile-Phone-Holder-Phones-Tablets/dp/B0926V9CTV/ref=sr_1_174?qid=1672895799&amp;s=electronics&amp;sr=1-174"/>
    <n v="510"/>
    <s v="NO"/>
    <s v="Elv"/>
    <s v="Not Top Review"/>
    <s v="Not Trending"/>
    <m/>
    <m/>
    <m/>
    <m/>
  </r>
  <r>
    <s v="B07WGPKMP5"/>
    <s v="iQOO Z6 44W by vivo (Raven Black, 6GB RAM, 128GB Storage) | 6.44&quot; FHD+ AMOLED Display | 50% Charge in just 27 mins | in-Display Fingerprint Scanning"/>
    <x v="21"/>
    <n v="15499"/>
    <n v="20999"/>
    <n v="73.80827658459927"/>
    <n v="4.0999999999999996"/>
    <n v="19253"/>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ðŸ’°,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ðŸ’š,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Lif4YWC2L._SX300_SY300_QL70_ML2_.jpg"/>
    <s v="https://www.amazon.in/iQOO-Raven-Black-128GB-Storage/dp/B07WGPKMP5/ref=sr_1_175?qid=1672895799&amp;s=electronics&amp;sr=1-175"/>
    <n v="5500"/>
    <s v="YES"/>
    <s v="iQOO"/>
    <s v="Not Top Review"/>
    <s v="Not Trending"/>
    <m/>
    <m/>
    <m/>
    <m/>
  </r>
  <r>
    <s v="B0BBFJ9M3X"/>
    <s v="Redmi 11 Prime 5G (Meadow Green, 4GB RAM 64GB ROM) | Prime Design | MTK Dimensity 700 | 50 MP Dual Cam | 5000mAh | 7 Band 5G"/>
    <x v="21"/>
    <n v="13999"/>
    <n v="15999"/>
    <n v="87.499218701168829"/>
    <n v="3.9"/>
    <n v="2180"/>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s v="AEJHP62NHRVRCWIMXUODSZLSBNUA,AF3U4PQTRSBX3JB6NUI4Q652IE4Q,AEBM3UFSICAMJJ63YZUBAFR6DZHQ,AGVN2YMSW5XV3H7H2MLRNDINPITA,AGRZTDPR7I75A5V36SYCPXIXHI5Q,AGECH5TXOT3LNZSNATG3E7NFATBQ,AGSAHTWECW2CLZXM5NWAEUDBU6OQ,AF5ZRMB3EOZXTXOOBVEVJTGZ2XFA"/>
    <s v="dhruvi,Sujal Negi,NAGARAJAN,Sreenath,Placeholder,Waseemakram,Shivi,Adnan Malik"/>
    <s v="R3KJZVGMCEDPKA,R1EU6W1X8DZQN1,R3L27Z1PJ76EKV,R1834GGPCPMNI7,R1UMU1N5S0KAZR,R1WXD21WPVTX5W,RKAXT22G5HS62,R30RLRRT0OJMVO"/>
    <s v="Nice phone,15 day review,Extent,Awesome phone, recommend to buy it.,its all okay,Design,Good,Worth it"/>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
    <s v="https://m.media-amazon.com/images/I/41gQbaGlXrL._SX300_SY300_QL70_ML2_.jpg"/>
    <s v="https://www.amazon.in/Redmi-Meadow-Design-Dimensity-5000mAh/dp/B0BBFJ9M3X/ref=sr_1_179?qid=1672895799&amp;s=electronics&amp;sr=1-179"/>
    <n v="2000"/>
    <s v="YES"/>
    <s v="Redmi"/>
    <s v="Not Top Review"/>
    <s v="Not Trending"/>
    <m/>
    <m/>
    <m/>
    <m/>
  </r>
  <r>
    <s v="B09PLFJ7ZW"/>
    <s v="Noise Pulse Buzz 1.69&quot; Bluetooth Calling Smart Watch with Call Function, 150 Watch Faces, 60 Sports Modes, Spo2 &amp; Heart Rate Monitoring, Calling Smart Watch for Men &amp; Women - Rose Pink"/>
    <x v="19"/>
    <n v="1999"/>
    <n v="4999"/>
    <n v="39.9879975995199"/>
    <n v="3.9"/>
    <n v="7571"/>
    <s v="Bluetooth calling: Stay connected to the world, answer calls, store favourite contacts and dial from recent call logs, do it all with your smartwatch.|1.69â€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â€ŽSmartwatch, Magnetic Charger, User Manual, Warranty Card; Connectivity Technology: Usb"/>
    <s v="AFO7LXSMPQDD7JG6I5QARG5I4N6A,AFWFOKIGSV22T2HT62VTTV6LUN3Q,AHF32Q6YAAQ7QNHEROCDCCWFUOPQ,AECXZYGASHXD24MRMRWAS4JAHENA,AF2GDZL7TSXL4TIODN72IU3MWGMQ,AFDOG7VEXVBQAS7QZY7S4S37GKAQ,AFZUN3PXHMWKAANEXOL22647UYBQ,AGQQ5YMVO337YAMQZFRARULONQ5Q"/>
    <s v="Kindle Customer,Arun Kalkunte,Amit Kumar,Dhanush,Shiva sai,Moumita Bhanja,Nagaraj S H,Maneesh Mathew"/>
    <s v="R1VSKOXXZVR2QQ,RTHHAHQ848PU8,R1RNS2YZ7FXVD1,RMYPWXFB5Y3MQ,R2ZCXVKC7DFULV,R1MBN704BJGOUR,R357MDXJPLIJ9E,R38J3H1JQN20BI"/>
    <s v="Best for this price,Nice starter smartwatch,Work,Very light weight watch,Smart watch,Good looking,Super,Good"/>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s v="https://m.media-amazon.com/images/I/41lf0N5STAL._SX300_SY300_QL70_ML2_.jpg"/>
    <s v="https://www.amazon.in/Noise-Bluetooth-Calling-Function-Monitoring/dp/B09PLFJ7ZW/ref=sr_1_182?qid=1672895799&amp;s=electronics&amp;sr=1-182"/>
    <n v="3000"/>
    <s v="NO"/>
    <s v="Noise"/>
    <s v="Not Top Review"/>
    <s v="Not Trending"/>
    <m/>
    <m/>
    <m/>
    <m/>
  </r>
  <r>
    <s v="B0B53NXFFR"/>
    <s v="PTron Newly Launched Force X10 Bluetooth Calling Smartwatch with 1.7&quot; Full Touch Display, Real Heart Rate Monitor, SpO2, Watch Faces, 5 Days Runtime, Health/Fitness Trackers &amp; IP68 Waterproof (Black)"/>
    <x v="19"/>
    <n v="1399"/>
    <n v="5999"/>
    <n v="23.320553425570928"/>
    <n v="3.3"/>
    <n v="4415"/>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à¦­à¦¾à¦²à§‹,Damaged product supplied later on exchanged,Battery life less.,Amezing"/>
    <s v="just a watch not smart one... all features are to make fool of  you,Worst watch,  connecting problem with phone nd automatically disconnecting from phone,Very good quality of product and price is very low.Very good,,à¦­à¦¾à¦²à§‹ à¦˜à¦¡à¦¼à¦¿ à¦Ÿà¦¾à¥¤,Dislike,After use of 2 months observed battery life is getting only one day max with only normal usage with out audio.Ok for regular usage,Superb"/>
    <s v="https://m.media-amazon.com/images/I/41BDYVKRmWL._SX300_SY300_QL70_ML2_.jpg"/>
    <s v="https://www.amazon.in/PTron-Force-Bluetooth-Smartwatch-Waterproof/dp/B0B53NXFFR/ref=sr_1_184?qid=1672895799&amp;s=electronics&amp;sr=1-184"/>
    <n v="4600"/>
    <s v="NO"/>
    <s v="PTron"/>
    <s v="Not Top Review"/>
    <s v="Not Trending"/>
    <m/>
    <m/>
    <m/>
    <m/>
  </r>
  <r>
    <s v="B07GNC2592"/>
    <s v="Portronics CLAMP X Car-Vent Mobile Holder 360 Degree Rotational(Black)"/>
    <x v="26"/>
    <n v="599"/>
    <n v="999"/>
    <n v="59.95995995995996"/>
    <n v="4"/>
    <n v="18654"/>
    <s v="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
    <s v="AGW2NIO4JHGF3E4YYX74PSRCAKOQ,AGFAIQUG5PIPGUXTO6LP4TU2GSQA,AFXRMHZQNO7PQW3EFY7KUMXVWMGQ,AE537L5FIMAIM2UYHZ3YQEUC7WJA,AF5VJGOWRIVRLRYH6OKAJ3GXAC3Q,AHS3PKPC7A23SHSLIDRZJZBFSCIA,AFOCVEQFZDYB3EGYKJAY6P2O7EMQ,AGUZMT2E4HNC5VF25OWLAUF6KBGA"/>
    <s v="PTS,Jitesh Patil,Manoj,Ab,Badri Prashanth,VIJAYAKUMAR,sanjocherian,SunDeeP ChebrolU"/>
    <s v="R2RSNVMKFP7F3P,RH5W7R1Y9BY84,R249DXGFQ2JBLD,R2VNKWOJBOWTDG,R2YUL0HEHC0ZN2,R2I46FOK401C78,RSAI7CGWIHYS0,R3OJNER98OIMQL"/>
    <s v="No vacuum suction, so it works,Not bad!,Good build quality,Fitment in AC vent bit of a issue,Gets the job done!,good,Good,Nice one"/>
    <s v="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
    <s v="https://m.media-amazon.com/images/I/31zFmy89TOL._SX300_SY300_QL70_ML2_.jpg"/>
    <s v="https://www.amazon.in/Portronics-POR-926-Car-Vent-Mobile-Holder/dp/B07GNC2592/ref=sr_1_185?qid=1672895799&amp;s=electronics&amp;sr=1-185"/>
    <n v="400"/>
    <s v="YES"/>
    <s v="Portronics"/>
    <s v="Not Top Review"/>
    <s v="Not Trending"/>
    <m/>
    <m/>
    <m/>
    <m/>
  </r>
  <r>
    <s v="B09TP5KBN7"/>
    <s v="pTron Volta Dual Port 12W Smart USB Charger Adapter, Multi-Layer Protection, Made in India, BIS Certified, Fast Charging Power Adaptor Without Cable for All iOS &amp; Android Devices (Black)"/>
    <x v="27"/>
    <n v="199"/>
    <n v="1099"/>
    <n v="18.1073703366697"/>
    <n v="4"/>
    <n v="3197"/>
    <s v="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
    <s v="AFJ4ZH2VBT7VFHQNRMCEX2L2LBUA,AFFPHN5H4FO3XR2OZ3O2WJU27FCQ,AFYW2E6QX62PBJAJEIOE25GCKXOA,AFRF3MH2AZZR7AJQFT7A73H7D6LA,AHTRPDYOHYTPMP53RQDET3NIEOKA,AGIIYMV2W7KQZQA7G4IAJ2KT5U3A,AFC7G4ZMZALNTMXSNZOXFMWGXW7Q,AGRF7QVYGI7QVV6BKP6POB3OLT3Q"/>
    <s v="Ajit Srivastava,praosv,Rushab,Madhurima Dutta,Nilesh Suthar,Amazon Customer,Amit L.,Rakesh Gupta"/>
    <s v="RCYM7OUD8PKWH,RRK0TIGHV700F,RRAGI9YCKE2H9,R2R51I1D2W2K9X,RRI0B00NV10SB,R261OFDIUG1971,R2I7WIQ18HOAJR,R1MB58FBZOQYHE"/>
    <s v="The space between the ports is very less. Engineering defect.,good,Heating issue,Good,A smart product.,Awesome,Good one,Good"/>
    <s v="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
    <s v="https://m.media-amazon.com/images/I/31UUEYNOmCL._SX300_SY300_QL70_ML2_.jpg"/>
    <s v="https://www.amazon.in/Charger-Multi-Layer-Protection-Certified-Charging/dp/B09TP5KBN7/ref=sr_1_186?qid=1672895799&amp;s=electronics&amp;sr=1-186"/>
    <n v="900"/>
    <s v="NO"/>
    <s v="pTron"/>
    <s v="Not Top Review"/>
    <s v="Not Trending"/>
    <m/>
    <m/>
    <m/>
    <m/>
  </r>
  <r>
    <s v="B0949SBKMP"/>
    <s v="boAt Flash Edition Smart Watch with Activity Tracker, Multiple Sports Modes, 1.3&quot; Screen, 170+ Watch Faces, Sleep Monitor, Gesture, Camera &amp; Music Control, IP68 &amp; 7 Days Battery Life(Lightning Black)"/>
    <x v="19"/>
    <n v="1799"/>
    <n v="6990"/>
    <n v="25.736766809728184"/>
    <n v="4"/>
    <n v="26880"/>
    <s v="1.3&quot;(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
    <s v="AES2J44MJ3FMUE6NIAJTOUQCQIWA,AHQ7LIIQZN6O7YA3EYZ7SV2RIYFQ,AH63HFCY2DBQCGPIVKPHXNHTA7WA,AFYA4YKSMUOYCP7QOKA4UULLVOVQ,AGBNZJLZPYRHG5ZBJ4XSL4ZIUUMQ,AFVC6JKNNPRKNPVSGTKTDVE6S7KA,AHYE26O7K6TJKC36JVCCCL27UJPA,AH6B3XKTUGRPKW7TPUVUY46L5WYQ"/>
    <s v="Gojo Satoru,NOORUL RILWAN,hrithik,satyanarayana,Tanishq,Debasish Saha,Anu Manoj,Prasad"/>
    <s v="R2HRFJXDH2U2QF,RBF3D3XXWV6MG,R35UVFYMTLRZXN,RAYDUICJELIOP,R37BU4XVJNNTLH,R8Q0FKDLJ9B8L,R38C74PL5UIY1Y,R211TH789OFH2F"/>
    <s v="It's pretty decent,Friendly product,I love its design btw it's a descent watch .,ExcellentðŸ‘ðŸ’¯,The Blue color is worst. BUY RED ONE,Design very good,Its worth it,Very nice"/>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ðŸ‘,Super,https://m.media-amazon.com/images/I/615xQV8mNDL._SY88.jpg,Amazing look,Screen refresh rate is bit low ,but a great product for this price !,Best product"/>
    <s v="https://m.media-amazon.com/images/I/416+IXsM9lL._SY300_SX300_.jpg"/>
    <s v="https://www.amazon.in/boAt-Flash-Smartwatch-Resistance-Lightning/dp/B0949SBKMP/ref=sr_1_188?qid=1672895799&amp;s=electronics&amp;sr=1-188"/>
    <n v="5191"/>
    <s v="NO"/>
    <s v="boAt"/>
    <s v="Top Review"/>
    <s v="Trending"/>
    <m/>
    <m/>
    <m/>
    <m/>
  </r>
  <r>
    <s v="B09V175NP7"/>
    <s v="boAt Wave Lite Smartwatch with 1.69 Inches(4.29cm) HD Display, Heart Rate &amp; SpO2 Level Monitor, Multiple Watch Faces, Activity Tracker, Multiple Sports Modes &amp; IP68 (Scarlet Red)"/>
    <x v="19"/>
    <n v="1499"/>
    <n v="6990"/>
    <n v="21.444921316165953"/>
    <n v="3.9"/>
    <n v="21796"/>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R2CU03OULJTK2A,R1SHVTKMHHOREL,R16MDWVEULVTGY,R24VBI0XML9AS5,RO1WU1XMSF20C,R17U7AO7GNBOX8,R2HES1EME0OXU4,RWYRMRDBVWYUO"/>
    <s v="Ideal Product,Ok,à¤‰à¤ªà¤¯à¥‹à¤—à¥€ à¤à¤µà¤‚ à¤¸à¤‚à¤¤à¥‹à¤·à¤œà¤¨à¤•,Ok in this price range,Battery,It is a good watch,Nice watch,Average"/>
    <s v="This was indeed an ideal purchase. Good performance, good built, up to the mark functionality at this price. Stable and Sturdy. Recommend. ðŸ‘ðŸ»ðŸ‘ðŸ»ðŸ‘ðŸ»,Looks ok,à¤¹à¤¾à¤°à¥à¤Ÿ à¤°à¥‡à¤Ÿ à¤à¤µà¤‚ à¤‘à¤•à¥à¤¸à¥€à¤œà¤¨,Good for normal users.....Not for heavy users like daily activities.....Good looking on hand...App is not working properly some times,The battery power is amazing ðŸ‘ðŸ»,It's a good watch but the strap always comes out,Nice watch,Not so special but average in this price"/>
    <s v="https://m.media-amazon.com/images/I/41Bj3iYflTL._SX300_SY300_QL70_ML2_.jpg"/>
    <s v="https://www.amazon.in/boAt-Wave-Lite-Smartwatch-Multiple/dp/B09V175NP7/ref=sr_1_190?qid=1672895799&amp;s=electronics&amp;sr=1-190"/>
    <n v="5491"/>
    <s v="NO"/>
    <s v="boAt"/>
    <s v="Top Review"/>
    <s v="Trending"/>
    <m/>
    <m/>
    <m/>
    <m/>
  </r>
  <r>
    <s v="B07WHSJXLF"/>
    <s v="iQOO Z6 Pro 5G by vivo (Phantom Dusk, 8GB RAM, 128GB Storage) | Snapdragon 778G 5G | 66W FlashCharge | 1300 nits Peak Brightness | HDR10+"/>
    <x v="21"/>
    <n v="20999"/>
    <n v="29990"/>
    <n v="70.020006668889636"/>
    <n v="4.3"/>
    <n v="9499"/>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ðŸ‘,Camera Excellent, but battery life not good, maximum 6 hours,As this price limit its a good mobile with camera, battery, screen quality"/>
    <s v="https://m.media-amazon.com/images/I/41XUW74HLlL._SX300_SY300_QL70_ML2_.jpg"/>
    <s v="https://www.amazon.in/iQOO-Phantom-Snapdragon-FlashCharge-Brightness/dp/B07WHSJXLF/ref=sr_1_192?qid=1672895799&amp;s=electronics&amp;sr=1-192"/>
    <n v="8991"/>
    <s v="YES"/>
    <s v="iQOO"/>
    <s v="Not Top Review"/>
    <s v="Not Trending"/>
    <m/>
    <m/>
    <m/>
    <m/>
  </r>
  <r>
    <s v="B0BD3T6Z1D"/>
    <s v="Samsung Galaxy M32 Prime Edition (Light Blue, 4GB RAM, 64GB)"/>
    <x v="21"/>
    <n v="12999"/>
    <n v="13499"/>
    <n v="96.296021927550186"/>
    <n v="4.0999999999999996"/>
    <n v="56098"/>
    <s v="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
    <s v="AEIOP36AQPGVLNNTDXHSUSVIRO3A,AEU76NMTP5BLAI4YLE37G5UXRMMA,AEVEJZ2RUY6RZ6GY5EIRES4BOUNA,AF2CSU2H5EC6MVKB3PWJPY7EITYA,AHRQKUYYOLHECU4IUH6OSL7AYM2Q,AE2Z7NYPJLUYMZ3GNEMYZ5RDRM6A,AE2WCZU5RXVCKNUTUJ4HCDTLU6OA,AESZ7VB66VS6APYVPSMUGOFI536A"/>
    <s v="Kranti Telgote,Sandeep Shriyan,DIPSUNDAR MAJHI,Rahul Nandwana,Swetapadma panda,Ashish,Manroop S.,Sharan Yeddula"/>
    <s v="R2DFHKY9SQTXGF,R52EDT5ZD6ZQF,R41500Y3DT8IX,R12TCJ1XMAA5LP,R1RWY2VHKKRTGR,R3EQX6JS3PVMLK,R1J6XAH9EKY79T,R7ZHZFO8L3X2W"/>
    <s v="Great, best 4g phone for around 10,500Rs,Good midrange phone,SAMSUNG GALAXY M32 PRIME EDITION (Pros &amp; Cons),Great Phone but slow performance.,Good one,Good phone,Jitters,Many issues in Samsung M series"/>
    <s v="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â€™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
    <s v="https://m.media-amazon.com/images/I/41jna+YGP+L._SY300_SX300_.jpg"/>
    <s v="https://www.amazon.in/Samsung-Galaxy-Prime-Light-Blue/dp/B0BD3T6Z1D/ref=sr_1_193?qid=1672895806&amp;s=electronics&amp;sr=1-193"/>
    <n v="500"/>
    <s v="YES"/>
    <s v="Samsung"/>
    <s v="Top Review"/>
    <s v="Trending"/>
    <m/>
    <m/>
    <m/>
    <m/>
  </r>
  <r>
    <s v="B09LHYZ3GJ"/>
    <s v="Redmi Note 11T 5G (Matte Black, 6GB RAM, 128GB ROM)| Dimensity 810 5G | 33W Pro Fast Charging | Charger Included | Additional Exchange Offers|Get 2 Months of YouTube Premium Free!"/>
    <x v="21"/>
    <n v="16999"/>
    <n v="20999"/>
    <n v="80.951473879708558"/>
    <n v="4.0999999999999996"/>
    <n v="31822"/>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https://m.media-amazon.com/images/I/41iec5VPMlL._SX300_SY300_QL70_ML2_.jpg"/>
    <s v="https://www.amazon.in/Redmi-Note-11T-5G-Dimensity/dp/B09LHYZ3GJ/ref=sr_1_196?qid=1672895806&amp;s=electronics&amp;sr=1-196"/>
    <n v="4000"/>
    <s v="YES"/>
    <s v="Redmi"/>
    <s v="Top Review"/>
    <s v="Trending"/>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22CB8A-D3E4-4A32-950A-308E5C281EB8}"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33:C150" firstHeaderRow="1" firstDataRow="1" firstDataCol="0"/>
  <pivotFields count="25">
    <pivotField showAll="0"/>
    <pivotField showAll="0"/>
    <pivotField showAll="0"/>
    <pivotField numFmtId="164" showAll="0"/>
    <pivotField numFmtId="164" showAll="0"/>
    <pivotField numFmtId="164" showAll="0"/>
    <pivotField numFmtId="164" showAll="0"/>
    <pivotField numFmtId="164"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BAAF18-141F-463F-BDB6-0B33A196EBEF}" name="PivotTable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6:C85" firstHeaderRow="0" firstDataRow="1" firstDataCol="1"/>
  <pivotFields count="25">
    <pivotField showAll="0"/>
    <pivotField showAll="0"/>
    <pivotField axis="axisRow" showAll="0">
      <items count="39">
        <item x="32"/>
        <item x="13"/>
        <item x="0"/>
        <item x="1"/>
        <item x="22"/>
        <item x="24"/>
        <item x="11"/>
        <item x="8"/>
        <item x="15"/>
        <item x="17"/>
        <item x="18"/>
        <item x="2"/>
        <item x="9"/>
        <item x="7"/>
        <item x="14"/>
        <item x="4"/>
        <item x="6"/>
        <item x="16"/>
        <item x="10"/>
        <item x="12"/>
        <item x="3"/>
        <item x="5"/>
        <item x="26"/>
        <item x="28"/>
        <item x="37"/>
        <item x="25"/>
        <item x="20"/>
        <item x="27"/>
        <item x="33"/>
        <item x="34"/>
        <item x="36"/>
        <item x="30"/>
        <item x="29"/>
        <item x="31"/>
        <item x="35"/>
        <item x="23"/>
        <item x="21"/>
        <item x="19"/>
        <item t="default"/>
      </items>
    </pivotField>
    <pivotField numFmtId="164" showAll="0"/>
    <pivotField numFmtId="164" showAll="0"/>
    <pivotField numFmtId="164" showAll="0"/>
    <pivotField dataField="1" numFmtId="164" showAll="0"/>
    <pivotField numFmtId="164"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dataField="1" showAll="0"/>
    <pivotField showAll="0"/>
  </pivotFields>
  <rowFields count="1">
    <field x="2"/>
  </rowFields>
  <rowItems count="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t="grand">
      <x/>
    </i>
  </rowItems>
  <colFields count="1">
    <field x="-2"/>
  </colFields>
  <colItems count="2">
    <i>
      <x/>
    </i>
    <i i="1">
      <x v="1"/>
    </i>
  </colItems>
  <dataFields count="2">
    <dataField name="Sum of rating" fld="6" baseField="0" baseItem="0"/>
    <dataField name="Sum of Avg_rating" fld="23"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FCAE91-730E-44D8-8437-C1E5DE542B07}"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C42" firstHeaderRow="0" firstDataRow="1" firstDataCol="1"/>
  <pivotFields count="25">
    <pivotField showAll="0"/>
    <pivotField showAll="0"/>
    <pivotField axis="axisRow" showAll="0">
      <items count="39">
        <item x="32"/>
        <item x="13"/>
        <item x="0"/>
        <item x="1"/>
        <item x="22"/>
        <item x="24"/>
        <item x="11"/>
        <item x="8"/>
        <item x="15"/>
        <item x="17"/>
        <item x="18"/>
        <item x="2"/>
        <item x="9"/>
        <item x="7"/>
        <item x="14"/>
        <item x="4"/>
        <item x="6"/>
        <item x="16"/>
        <item x="10"/>
        <item x="12"/>
        <item x="3"/>
        <item x="5"/>
        <item x="26"/>
        <item x="28"/>
        <item x="37"/>
        <item x="25"/>
        <item x="20"/>
        <item x="27"/>
        <item x="33"/>
        <item x="34"/>
        <item x="36"/>
        <item x="30"/>
        <item x="29"/>
        <item x="31"/>
        <item x="35"/>
        <item x="23"/>
        <item x="21"/>
        <item x="19"/>
        <item t="default"/>
      </items>
    </pivotField>
    <pivotField numFmtId="164" showAll="0"/>
    <pivotField numFmtId="164" showAll="0"/>
    <pivotField dataField="1" numFmtId="164" showAll="0"/>
    <pivotField numFmtId="164" showAll="0"/>
    <pivotField numFmtId="164"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 dataField="1" showAll="0"/>
  </pivotFields>
  <rowFields count="1">
    <field x="2"/>
  </rowFields>
  <rowItems count="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t="grand">
      <x/>
    </i>
  </rowItems>
  <colFields count="1">
    <field x="-2"/>
  </colFields>
  <colItems count="2">
    <i>
      <x/>
    </i>
    <i i="1">
      <x v="1"/>
    </i>
  </colItems>
  <dataFields count="2">
    <dataField name="Sum of discount_percentage" fld="5" baseField="0" baseItem="0"/>
    <dataField name="Sum of Total_products" fld="24"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95713BB-DF85-4867-9393-7F79942195AC}" name="PivotTable5"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89:B90" firstHeaderRow="0" firstDataRow="1" firstDataCol="0"/>
  <pivotFields count="25">
    <pivotField showAll="0"/>
    <pivotField showAll="0"/>
    <pivotField showAll="0">
      <items count="39">
        <item x="32"/>
        <item x="13"/>
        <item x="0"/>
        <item x="1"/>
        <item x="22"/>
        <item x="24"/>
        <item x="11"/>
        <item x="8"/>
        <item x="15"/>
        <item x="17"/>
        <item x="18"/>
        <item x="2"/>
        <item x="9"/>
        <item x="7"/>
        <item x="14"/>
        <item x="4"/>
        <item x="6"/>
        <item x="16"/>
        <item x="10"/>
        <item x="12"/>
        <item x="3"/>
        <item x="5"/>
        <item x="26"/>
        <item x="28"/>
        <item x="37"/>
        <item x="25"/>
        <item x="20"/>
        <item x="27"/>
        <item x="33"/>
        <item x="34"/>
        <item x="36"/>
        <item x="30"/>
        <item x="29"/>
        <item x="31"/>
        <item x="35"/>
        <item x="23"/>
        <item x="21"/>
        <item x="19"/>
        <item t="default"/>
      </items>
    </pivotField>
    <pivotField numFmtId="164" showAll="0"/>
    <pivotField numFmtId="164" showAll="0"/>
    <pivotField numFmtId="164" showAll="0"/>
    <pivotField numFmtId="164" showAll="0"/>
    <pivotField numFmtId="164"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dataField="1" showAll="0"/>
    <pivotField dataField="1" showAll="0"/>
    <pivotField showAll="0"/>
    <pivotField showAll="0"/>
  </pivotFields>
  <rowItems count="1">
    <i/>
  </rowItems>
  <colFields count="1">
    <field x="-2"/>
  </colFields>
  <colItems count="2">
    <i>
      <x/>
    </i>
    <i i="1">
      <x v="1"/>
    </i>
  </colItems>
  <dataFields count="2">
    <dataField name="Sum of Avg_discount price" fld="21" baseField="0" baseItem="0"/>
    <dataField name="Sum of Avg_actual price" fld="22"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24D7608-A2F7-4B47-A22D-176ECF88576F}" name="Table1" displayName="Table1" ref="A1:Y499" totalsRowShown="0" headerRowDxfId="27" dataDxfId="26">
  <autoFilter ref="A1:Y499" xr:uid="{824D7608-A2F7-4B47-A22D-176ECF88576F}"/>
  <tableColumns count="25">
    <tableColumn id="1" xr3:uid="{21B0CCCB-C332-4CDB-BBF8-E07298FDFD0C}" name="product_id" dataDxfId="25"/>
    <tableColumn id="2" xr3:uid="{64052574-8691-47B8-9E62-7EB571BD56EB}" name="product_name" dataDxfId="24"/>
    <tableColumn id="3" xr3:uid="{DAE07CC7-2D4E-46E9-96F0-58784E2819F5}" name="category" dataDxfId="23"/>
    <tableColumn id="4" xr3:uid="{03A976DC-F300-46E0-8DFB-86242C138EDA}" name="discounted_price" dataDxfId="22"/>
    <tableColumn id="5" xr3:uid="{292C9BB9-539B-42EE-B009-8409E78EE3CE}" name="actual_price" dataDxfId="21"/>
    <tableColumn id="6" xr3:uid="{BAFAD4E2-E5BD-446C-8951-25D086771EEF}" name="discount_percentage" dataDxfId="20">
      <calculatedColumnFormula>Table1[[#This Row],[discounted_price]]/Table1[[#This Row],[actual_price]]*100</calculatedColumnFormula>
    </tableColumn>
    <tableColumn id="7" xr3:uid="{FBEE9BC9-8606-4B5E-B584-0B8448209F0C}" name="rating" dataDxfId="19"/>
    <tableColumn id="8" xr3:uid="{65960CD3-4254-46FC-8C64-9622316806C9}" name="rating_count" dataDxfId="18"/>
    <tableColumn id="9" xr3:uid="{EB3E13F4-5C82-4D9D-8F36-0018FF3F5261}" name="about_product" dataDxfId="17"/>
    <tableColumn id="10" xr3:uid="{83F3EF93-69A7-4FDA-95D3-C97A025D47F6}" name="user_id" dataDxfId="16"/>
    <tableColumn id="11" xr3:uid="{DC0ABE80-BD01-4E47-95D7-5055DA829E3E}" name="user_name" dataDxfId="15"/>
    <tableColumn id="12" xr3:uid="{20A0C8EB-3A3A-429D-BA0F-C513EF4BE765}" name="review_id" dataDxfId="14"/>
    <tableColumn id="13" xr3:uid="{C6601DE6-4112-4172-B1AD-7F07D527D0F9}" name="review_title" dataDxfId="13"/>
    <tableColumn id="14" xr3:uid="{A756CF81-0F16-4075-9A95-7CE35C63A351}" name="review_content" dataDxfId="12"/>
    <tableColumn id="15" xr3:uid="{26C330CE-3335-4D29-A77D-C95F9BE11148}" name="img_link" dataDxfId="11"/>
    <tableColumn id="16" xr3:uid="{4539C8BC-A9EE-4D01-95BE-92F8F240FAB6}" name="product_link" dataDxfId="10"/>
    <tableColumn id="17" xr3:uid="{EDCF15A8-F171-41F2-B0B8-73F354EA6959}" name="Final_price" dataDxfId="9">
      <calculatedColumnFormula>Table1[[#This Row],[actual_price]]-Table1[[#This Row],[discounted_price]]</calculatedColumnFormula>
    </tableColumn>
    <tableColumn id="18" xr3:uid="{77A01748-66AA-46A8-907D-7E4184FDA9A6}" name="high_discount" dataDxfId="8">
      <calculatedColumnFormula>IF(Table1[[#This Row],[discount_percentage]]&gt;50,"YES","NO")</calculatedColumnFormula>
    </tableColumn>
    <tableColumn id="19" xr3:uid="{69AA2F19-C1F4-4870-B643-F3ED46EABB43}" name="Brand" dataDxfId="7">
      <calculatedColumnFormula>LEFT(Table1[[#This Row],[product_name]],FIND(" ",Table1[[#This Row],[product_name]])-1)</calculatedColumnFormula>
    </tableColumn>
    <tableColumn id="20" xr3:uid="{F9A39D29-C15E-4176-B3C9-89CBA86642F3}" name="Top _Review" dataDxfId="6">
      <calculatedColumnFormula>IF(Table1[[#This Row],[rating_count]]&gt;20000,"Top Review","Not Top Review")</calculatedColumnFormula>
    </tableColumn>
    <tableColumn id="21" xr3:uid="{AE9CF201-AD0E-4B92-BAA0-2920EC0A023B}" name="Trending_product" dataDxfId="5">
      <calculatedColumnFormula>IF(Table1[[#This Row],[rating_count]]&gt;20000,"Trending","Not Trending")</calculatedColumnFormula>
    </tableColumn>
    <tableColumn id="22" xr3:uid="{5A0D7A80-6A39-4630-B39E-07CB57EA2CD5}" name="Avg_discount price" dataDxfId="4">
      <calculatedColumnFormula>AVERAGE(D:D)</calculatedColumnFormula>
    </tableColumn>
    <tableColumn id="25" xr3:uid="{AE0C0D15-C701-4653-84BC-1E8A52DD3ED8}" name="Avg_actual price" dataDxfId="3">
      <calculatedColumnFormula>AVERAGE(E:E)</calculatedColumnFormula>
    </tableColumn>
    <tableColumn id="23" xr3:uid="{E80FFAE7-437D-48D2-8F9E-6A8F6C21E286}" name="Avg_rating" dataDxfId="2">
      <calculatedColumnFormula>AVERAGE(G:G)</calculatedColumnFormula>
    </tableColumn>
    <tableColumn id="24" xr3:uid="{6F5397D7-A33D-4D42-8E57-FDB246B7ACF8}" name="Total_products" dataDxfId="1">
      <calculatedColumnFormula>COUNTA(B:B)</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466"/>
  <sheetViews>
    <sheetView workbookViewId="0">
      <selection activeCell="S7" sqref="S7"/>
    </sheetView>
  </sheetViews>
  <sheetFormatPr defaultRowHeight="14.4" x14ac:dyDescent="0.3"/>
  <sheetData>
    <row r="1" spans="1:16" x14ac:dyDescent="0.3">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3">
      <c r="A2" t="s">
        <v>16</v>
      </c>
      <c r="B2" t="s">
        <v>17</v>
      </c>
      <c r="C2" t="s">
        <v>18</v>
      </c>
      <c r="D2" t="s">
        <v>19</v>
      </c>
      <c r="E2" t="s">
        <v>20</v>
      </c>
      <c r="F2" s="1">
        <v>0.64</v>
      </c>
      <c r="G2">
        <v>4.2</v>
      </c>
      <c r="H2" s="2">
        <v>24269</v>
      </c>
      <c r="I2" t="s">
        <v>21</v>
      </c>
      <c r="J2" t="s">
        <v>22</v>
      </c>
      <c r="K2" t="s">
        <v>23</v>
      </c>
      <c r="L2" t="s">
        <v>24</v>
      </c>
      <c r="M2" t="s">
        <v>25</v>
      </c>
      <c r="N2" t="s">
        <v>26</v>
      </c>
      <c r="O2" t="s">
        <v>27</v>
      </c>
      <c r="P2" t="s">
        <v>28</v>
      </c>
    </row>
    <row r="3" spans="1:16" x14ac:dyDescent="0.3">
      <c r="A3" t="s">
        <v>29</v>
      </c>
      <c r="B3" t="s">
        <v>30</v>
      </c>
      <c r="C3" t="s">
        <v>18</v>
      </c>
      <c r="D3" t="s">
        <v>31</v>
      </c>
      <c r="E3" t="s">
        <v>32</v>
      </c>
      <c r="F3" s="1">
        <v>0.43</v>
      </c>
      <c r="G3">
        <v>4</v>
      </c>
      <c r="H3" s="2">
        <v>43994</v>
      </c>
      <c r="I3" t="s">
        <v>33</v>
      </c>
      <c r="J3" t="s">
        <v>34</v>
      </c>
      <c r="K3" t="s">
        <v>35</v>
      </c>
      <c r="L3" t="s">
        <v>36</v>
      </c>
      <c r="M3" t="s">
        <v>37</v>
      </c>
      <c r="N3" t="s">
        <v>38</v>
      </c>
      <c r="O3" t="s">
        <v>39</v>
      </c>
      <c r="P3" t="s">
        <v>40</v>
      </c>
    </row>
    <row r="4" spans="1:16" x14ac:dyDescent="0.3">
      <c r="A4" t="s">
        <v>41</v>
      </c>
      <c r="B4" t="s">
        <v>42</v>
      </c>
      <c r="C4" t="s">
        <v>18</v>
      </c>
      <c r="D4" t="s">
        <v>31</v>
      </c>
      <c r="E4" t="s">
        <v>43</v>
      </c>
      <c r="F4" s="1">
        <v>0.9</v>
      </c>
      <c r="G4">
        <v>3.9</v>
      </c>
      <c r="H4" s="2">
        <v>7928</v>
      </c>
      <c r="I4" t="s">
        <v>44</v>
      </c>
      <c r="J4" t="s">
        <v>45</v>
      </c>
      <c r="K4" t="s">
        <v>46</v>
      </c>
      <c r="L4" t="s">
        <v>47</v>
      </c>
      <c r="M4" t="s">
        <v>48</v>
      </c>
      <c r="N4" t="s">
        <v>49</v>
      </c>
      <c r="O4" t="s">
        <v>50</v>
      </c>
      <c r="P4" t="s">
        <v>51</v>
      </c>
    </row>
    <row r="5" spans="1:16" x14ac:dyDescent="0.3">
      <c r="A5" t="s">
        <v>52</v>
      </c>
      <c r="B5" t="s">
        <v>53</v>
      </c>
      <c r="C5" t="s">
        <v>18</v>
      </c>
      <c r="D5" t="s">
        <v>54</v>
      </c>
      <c r="E5" t="s">
        <v>55</v>
      </c>
      <c r="F5" s="1">
        <v>0.53</v>
      </c>
      <c r="G5">
        <v>4.2</v>
      </c>
      <c r="H5" s="2">
        <v>94363</v>
      </c>
      <c r="I5" t="s">
        <v>56</v>
      </c>
      <c r="J5" t="s">
        <v>57</v>
      </c>
      <c r="K5" t="s">
        <v>58</v>
      </c>
      <c r="L5" t="s">
        <v>59</v>
      </c>
      <c r="M5" t="s">
        <v>60</v>
      </c>
      <c r="N5" t="s">
        <v>61</v>
      </c>
      <c r="O5" t="s">
        <v>62</v>
      </c>
      <c r="P5" t="s">
        <v>63</v>
      </c>
    </row>
    <row r="6" spans="1:16" x14ac:dyDescent="0.3">
      <c r="A6" t="s">
        <v>64</v>
      </c>
      <c r="B6" t="s">
        <v>65</v>
      </c>
      <c r="C6" t="s">
        <v>18</v>
      </c>
      <c r="D6" t="s">
        <v>66</v>
      </c>
      <c r="E6" t="s">
        <v>19</v>
      </c>
      <c r="F6" s="1">
        <v>0.61</v>
      </c>
      <c r="G6">
        <v>4.2</v>
      </c>
      <c r="H6" s="2">
        <v>16905</v>
      </c>
      <c r="I6" t="s">
        <v>67</v>
      </c>
      <c r="J6" t="s">
        <v>68</v>
      </c>
      <c r="K6" t="s">
        <v>69</v>
      </c>
      <c r="L6" t="s">
        <v>70</v>
      </c>
      <c r="M6" t="s">
        <v>71</v>
      </c>
      <c r="N6" t="s">
        <v>72</v>
      </c>
      <c r="O6" t="s">
        <v>73</v>
      </c>
      <c r="P6" t="s">
        <v>74</v>
      </c>
    </row>
    <row r="7" spans="1:16" x14ac:dyDescent="0.3">
      <c r="A7" t="s">
        <v>75</v>
      </c>
      <c r="B7" t="s">
        <v>76</v>
      </c>
      <c r="C7" t="s">
        <v>18</v>
      </c>
      <c r="D7" t="s">
        <v>77</v>
      </c>
      <c r="E7" t="s">
        <v>78</v>
      </c>
      <c r="F7" s="1">
        <v>0.85</v>
      </c>
      <c r="G7">
        <v>3.9</v>
      </c>
      <c r="H7" s="2">
        <v>24871</v>
      </c>
      <c r="I7" t="s">
        <v>79</v>
      </c>
      <c r="J7" t="s">
        <v>80</v>
      </c>
      <c r="K7" t="s">
        <v>81</v>
      </c>
      <c r="L7" t="s">
        <v>82</v>
      </c>
      <c r="M7" t="s">
        <v>83</v>
      </c>
      <c r="N7" t="s">
        <v>84</v>
      </c>
      <c r="O7" t="s">
        <v>85</v>
      </c>
      <c r="P7" t="s">
        <v>86</v>
      </c>
    </row>
    <row r="8" spans="1:16" x14ac:dyDescent="0.3">
      <c r="A8" t="s">
        <v>87</v>
      </c>
      <c r="B8" t="s">
        <v>88</v>
      </c>
      <c r="C8" t="s">
        <v>18</v>
      </c>
      <c r="D8" t="s">
        <v>89</v>
      </c>
      <c r="E8" t="s">
        <v>90</v>
      </c>
      <c r="F8" s="1">
        <v>0.65</v>
      </c>
      <c r="G8">
        <v>4.0999999999999996</v>
      </c>
      <c r="H8" s="2">
        <v>15188</v>
      </c>
      <c r="I8" t="s">
        <v>91</v>
      </c>
      <c r="J8" t="s">
        <v>92</v>
      </c>
      <c r="K8" t="s">
        <v>93</v>
      </c>
      <c r="L8" t="s">
        <v>94</v>
      </c>
      <c r="M8" t="s">
        <v>95</v>
      </c>
      <c r="N8" t="s">
        <v>96</v>
      </c>
      <c r="O8" t="s">
        <v>97</v>
      </c>
      <c r="P8" t="s">
        <v>98</v>
      </c>
    </row>
    <row r="9" spans="1:16" x14ac:dyDescent="0.3">
      <c r="A9" t="s">
        <v>99</v>
      </c>
      <c r="B9" t="s">
        <v>100</v>
      </c>
      <c r="C9" t="s">
        <v>18</v>
      </c>
      <c r="D9" t="s">
        <v>101</v>
      </c>
      <c r="E9" t="s">
        <v>102</v>
      </c>
      <c r="F9" s="1">
        <v>0.23</v>
      </c>
      <c r="G9">
        <v>4.3</v>
      </c>
      <c r="H9" s="2">
        <v>30411</v>
      </c>
      <c r="I9" t="s">
        <v>103</v>
      </c>
      <c r="J9" t="s">
        <v>104</v>
      </c>
      <c r="K9" t="s">
        <v>105</v>
      </c>
      <c r="L9" t="s">
        <v>106</v>
      </c>
      <c r="M9" t="s">
        <v>107</v>
      </c>
      <c r="N9" t="s">
        <v>108</v>
      </c>
      <c r="O9" t="s">
        <v>109</v>
      </c>
      <c r="P9" t="s">
        <v>110</v>
      </c>
    </row>
    <row r="10" spans="1:16" x14ac:dyDescent="0.3">
      <c r="A10" t="s">
        <v>111</v>
      </c>
      <c r="B10" t="s">
        <v>112</v>
      </c>
      <c r="C10" t="s">
        <v>113</v>
      </c>
      <c r="D10" t="s">
        <v>90</v>
      </c>
      <c r="E10" t="s">
        <v>114</v>
      </c>
      <c r="F10" s="1">
        <v>0.5</v>
      </c>
      <c r="G10">
        <v>4.2</v>
      </c>
      <c r="H10" s="2">
        <v>179691</v>
      </c>
      <c r="I10" t="s">
        <v>115</v>
      </c>
      <c r="J10" t="s">
        <v>116</v>
      </c>
      <c r="K10" t="s">
        <v>117</v>
      </c>
      <c r="L10" t="s">
        <v>118</v>
      </c>
      <c r="M10" t="s">
        <v>119</v>
      </c>
      <c r="N10" t="s">
        <v>120</v>
      </c>
      <c r="O10" t="s">
        <v>121</v>
      </c>
      <c r="P10" t="s">
        <v>122</v>
      </c>
    </row>
    <row r="11" spans="1:16" x14ac:dyDescent="0.3">
      <c r="A11" t="s">
        <v>123</v>
      </c>
      <c r="B11" t="s">
        <v>124</v>
      </c>
      <c r="C11" t="s">
        <v>18</v>
      </c>
      <c r="D11" t="s">
        <v>31</v>
      </c>
      <c r="E11" t="s">
        <v>102</v>
      </c>
      <c r="F11" s="1">
        <v>0.33</v>
      </c>
      <c r="G11">
        <v>4</v>
      </c>
      <c r="H11" s="2">
        <v>43994</v>
      </c>
      <c r="I11" t="s">
        <v>125</v>
      </c>
      <c r="J11" t="s">
        <v>34</v>
      </c>
      <c r="K11" t="s">
        <v>35</v>
      </c>
      <c r="L11" t="s">
        <v>36</v>
      </c>
      <c r="M11" t="s">
        <v>37</v>
      </c>
      <c r="N11" t="s">
        <v>38</v>
      </c>
      <c r="O11" t="s">
        <v>126</v>
      </c>
      <c r="P11" t="s">
        <v>127</v>
      </c>
    </row>
    <row r="12" spans="1:16" x14ac:dyDescent="0.3">
      <c r="A12" t="s">
        <v>128</v>
      </c>
      <c r="B12" t="s">
        <v>129</v>
      </c>
      <c r="C12" t="s">
        <v>18</v>
      </c>
      <c r="D12" t="s">
        <v>66</v>
      </c>
      <c r="E12" t="s">
        <v>130</v>
      </c>
      <c r="F12" s="1">
        <v>0.55000000000000004</v>
      </c>
      <c r="G12">
        <v>4.3</v>
      </c>
      <c r="H12" s="2">
        <v>13391</v>
      </c>
      <c r="I12" t="s">
        <v>131</v>
      </c>
      <c r="J12" t="s">
        <v>132</v>
      </c>
      <c r="K12" t="s">
        <v>133</v>
      </c>
      <c r="L12" t="s">
        <v>134</v>
      </c>
      <c r="M12" t="s">
        <v>135</v>
      </c>
      <c r="N12" t="s">
        <v>136</v>
      </c>
      <c r="O12" t="s">
        <v>137</v>
      </c>
      <c r="P12" t="s">
        <v>138</v>
      </c>
    </row>
    <row r="13" spans="1:16" x14ac:dyDescent="0.3">
      <c r="A13" t="s">
        <v>139</v>
      </c>
      <c r="B13" t="s">
        <v>140</v>
      </c>
      <c r="C13" t="s">
        <v>18</v>
      </c>
      <c r="D13" t="s">
        <v>102</v>
      </c>
      <c r="E13" t="s">
        <v>141</v>
      </c>
      <c r="F13" s="1">
        <v>0.63</v>
      </c>
      <c r="G13">
        <v>4.2</v>
      </c>
      <c r="H13" s="2">
        <v>94363</v>
      </c>
      <c r="I13" t="s">
        <v>142</v>
      </c>
      <c r="J13" t="s">
        <v>57</v>
      </c>
      <c r="K13" t="s">
        <v>58</v>
      </c>
      <c r="L13" t="s">
        <v>59</v>
      </c>
      <c r="M13" t="s">
        <v>60</v>
      </c>
      <c r="N13" t="s">
        <v>61</v>
      </c>
      <c r="O13" t="s">
        <v>143</v>
      </c>
      <c r="P13" t="s">
        <v>144</v>
      </c>
    </row>
    <row r="14" spans="1:16" x14ac:dyDescent="0.3">
      <c r="A14" t="s">
        <v>145</v>
      </c>
      <c r="B14" t="s">
        <v>146</v>
      </c>
      <c r="C14" t="s">
        <v>147</v>
      </c>
      <c r="D14" t="s">
        <v>148</v>
      </c>
      <c r="E14" t="s">
        <v>149</v>
      </c>
      <c r="F14" s="1">
        <v>0.69</v>
      </c>
      <c r="G14">
        <v>4.4000000000000004</v>
      </c>
      <c r="H14" s="2">
        <v>426973</v>
      </c>
      <c r="I14" t="s">
        <v>150</v>
      </c>
      <c r="J14" t="s">
        <v>151</v>
      </c>
      <c r="K14" t="s">
        <v>152</v>
      </c>
      <c r="L14" t="s">
        <v>153</v>
      </c>
      <c r="M14" t="s">
        <v>154</v>
      </c>
      <c r="N14" t="s">
        <v>155</v>
      </c>
      <c r="O14" t="s">
        <v>156</v>
      </c>
      <c r="P14" t="s">
        <v>157</v>
      </c>
    </row>
    <row r="15" spans="1:16" x14ac:dyDescent="0.3">
      <c r="A15" t="s">
        <v>158</v>
      </c>
      <c r="B15" t="s">
        <v>159</v>
      </c>
      <c r="C15" t="s">
        <v>18</v>
      </c>
      <c r="D15" t="s">
        <v>160</v>
      </c>
      <c r="E15" t="s">
        <v>161</v>
      </c>
      <c r="F15" s="1">
        <v>0.61</v>
      </c>
      <c r="G15">
        <v>4.2</v>
      </c>
      <c r="H15" s="2">
        <v>2262</v>
      </c>
      <c r="I15" t="s">
        <v>162</v>
      </c>
      <c r="J15" t="s">
        <v>163</v>
      </c>
      <c r="K15" t="s">
        <v>164</v>
      </c>
      <c r="L15" t="s">
        <v>165</v>
      </c>
      <c r="M15" t="s">
        <v>166</v>
      </c>
      <c r="N15" t="s">
        <v>167</v>
      </c>
      <c r="O15" t="s">
        <v>168</v>
      </c>
      <c r="P15" t="s">
        <v>169</v>
      </c>
    </row>
    <row r="16" spans="1:16" x14ac:dyDescent="0.3">
      <c r="A16" t="s">
        <v>170</v>
      </c>
      <c r="B16" t="s">
        <v>171</v>
      </c>
      <c r="C16" t="s">
        <v>18</v>
      </c>
      <c r="D16" t="s">
        <v>172</v>
      </c>
      <c r="E16" t="s">
        <v>19</v>
      </c>
      <c r="F16" s="1">
        <v>0.6</v>
      </c>
      <c r="G16">
        <v>4.0999999999999996</v>
      </c>
      <c r="H16" s="2">
        <v>4768</v>
      </c>
      <c r="I16" t="s">
        <v>67</v>
      </c>
      <c r="J16" t="s">
        <v>173</v>
      </c>
      <c r="K16" t="s">
        <v>174</v>
      </c>
      <c r="L16" t="s">
        <v>175</v>
      </c>
      <c r="M16" t="s">
        <v>176</v>
      </c>
      <c r="N16" t="s">
        <v>177</v>
      </c>
      <c r="O16" t="s">
        <v>178</v>
      </c>
      <c r="P16" t="s">
        <v>179</v>
      </c>
    </row>
    <row r="17" spans="1:16" x14ac:dyDescent="0.3">
      <c r="A17" t="s">
        <v>180</v>
      </c>
      <c r="B17" t="s">
        <v>181</v>
      </c>
      <c r="C17" t="s">
        <v>18</v>
      </c>
      <c r="D17" t="s">
        <v>32</v>
      </c>
      <c r="E17" t="s">
        <v>19</v>
      </c>
      <c r="F17" s="1">
        <v>0.13</v>
      </c>
      <c r="G17">
        <v>4.4000000000000004</v>
      </c>
      <c r="H17" s="2">
        <v>18757</v>
      </c>
      <c r="I17" t="s">
        <v>182</v>
      </c>
      <c r="J17" t="s">
        <v>183</v>
      </c>
      <c r="K17" t="s">
        <v>184</v>
      </c>
      <c r="L17" t="s">
        <v>185</v>
      </c>
      <c r="M17" t="s">
        <v>186</v>
      </c>
      <c r="N17" t="s">
        <v>187</v>
      </c>
      <c r="O17" t="s">
        <v>188</v>
      </c>
      <c r="P17" t="s">
        <v>189</v>
      </c>
    </row>
    <row r="18" spans="1:16" x14ac:dyDescent="0.3">
      <c r="A18" t="s">
        <v>190</v>
      </c>
      <c r="B18" t="s">
        <v>191</v>
      </c>
      <c r="C18" t="s">
        <v>192</v>
      </c>
      <c r="D18" t="s">
        <v>193</v>
      </c>
      <c r="E18" t="s">
        <v>194</v>
      </c>
      <c r="F18" s="1">
        <v>0.44</v>
      </c>
      <c r="G18">
        <v>4.2</v>
      </c>
      <c r="H18" s="2">
        <v>32840</v>
      </c>
      <c r="I18" t="s">
        <v>195</v>
      </c>
      <c r="J18" t="s">
        <v>196</v>
      </c>
      <c r="K18" t="s">
        <v>197</v>
      </c>
      <c r="L18" t="s">
        <v>198</v>
      </c>
      <c r="M18" t="s">
        <v>199</v>
      </c>
      <c r="N18" t="s">
        <v>200</v>
      </c>
      <c r="O18" t="s">
        <v>201</v>
      </c>
      <c r="P18" t="s">
        <v>202</v>
      </c>
    </row>
    <row r="19" spans="1:16" x14ac:dyDescent="0.3">
      <c r="A19" t="s">
        <v>203</v>
      </c>
      <c r="B19" t="s">
        <v>204</v>
      </c>
      <c r="C19" t="s">
        <v>18</v>
      </c>
      <c r="D19" t="s">
        <v>205</v>
      </c>
      <c r="E19" t="s">
        <v>19</v>
      </c>
      <c r="F19" s="1">
        <v>0.38</v>
      </c>
      <c r="G19">
        <v>4</v>
      </c>
      <c r="H19" s="2">
        <v>43994</v>
      </c>
      <c r="I19" t="s">
        <v>206</v>
      </c>
      <c r="J19" t="s">
        <v>34</v>
      </c>
      <c r="K19" t="s">
        <v>35</v>
      </c>
      <c r="L19" t="s">
        <v>36</v>
      </c>
      <c r="M19" t="s">
        <v>37</v>
      </c>
      <c r="N19" t="s">
        <v>38</v>
      </c>
      <c r="O19" t="s">
        <v>207</v>
      </c>
      <c r="P19" t="s">
        <v>208</v>
      </c>
    </row>
    <row r="20" spans="1:16" x14ac:dyDescent="0.3">
      <c r="A20" t="s">
        <v>209</v>
      </c>
      <c r="B20" t="s">
        <v>210</v>
      </c>
      <c r="C20" t="s">
        <v>18</v>
      </c>
      <c r="D20" t="s">
        <v>31</v>
      </c>
      <c r="E20" t="s">
        <v>90</v>
      </c>
      <c r="F20" s="1">
        <v>0.6</v>
      </c>
      <c r="G20">
        <v>4.0999999999999996</v>
      </c>
      <c r="H20" s="2">
        <v>13045</v>
      </c>
      <c r="I20" t="s">
        <v>211</v>
      </c>
      <c r="J20" t="s">
        <v>212</v>
      </c>
      <c r="K20" t="s">
        <v>213</v>
      </c>
      <c r="L20" t="s">
        <v>214</v>
      </c>
      <c r="M20" t="s">
        <v>215</v>
      </c>
      <c r="N20" t="s">
        <v>216</v>
      </c>
      <c r="O20" t="s">
        <v>217</v>
      </c>
      <c r="P20" t="s">
        <v>218</v>
      </c>
    </row>
    <row r="21" spans="1:16" x14ac:dyDescent="0.3">
      <c r="A21" t="s">
        <v>219</v>
      </c>
      <c r="B21" t="s">
        <v>220</v>
      </c>
      <c r="C21" t="s">
        <v>192</v>
      </c>
      <c r="D21" t="s">
        <v>221</v>
      </c>
      <c r="E21" t="s">
        <v>222</v>
      </c>
      <c r="F21" s="1">
        <v>0.39</v>
      </c>
      <c r="G21">
        <v>4.3</v>
      </c>
      <c r="H21" s="2">
        <v>11976</v>
      </c>
      <c r="I21" t="s">
        <v>223</v>
      </c>
      <c r="J21" t="s">
        <v>224</v>
      </c>
      <c r="K21" t="s">
        <v>225</v>
      </c>
      <c r="L21" t="s">
        <v>226</v>
      </c>
      <c r="M21" t="s">
        <v>227</v>
      </c>
      <c r="N21" t="s">
        <v>228</v>
      </c>
      <c r="O21" t="s">
        <v>229</v>
      </c>
      <c r="P21" t="s">
        <v>230</v>
      </c>
    </row>
    <row r="22" spans="1:16" x14ac:dyDescent="0.3">
      <c r="A22" t="s">
        <v>231</v>
      </c>
      <c r="B22" t="s">
        <v>232</v>
      </c>
      <c r="C22" t="s">
        <v>18</v>
      </c>
      <c r="D22" t="s">
        <v>233</v>
      </c>
      <c r="E22" t="s">
        <v>234</v>
      </c>
      <c r="F22" s="1">
        <v>0.46</v>
      </c>
      <c r="G22">
        <v>4.5</v>
      </c>
      <c r="H22">
        <v>815</v>
      </c>
      <c r="I22" t="s">
        <v>235</v>
      </c>
      <c r="J22" t="s">
        <v>236</v>
      </c>
      <c r="K22" t="s">
        <v>237</v>
      </c>
      <c r="L22" t="s">
        <v>238</v>
      </c>
      <c r="M22" t="s">
        <v>239</v>
      </c>
      <c r="N22" t="s">
        <v>240</v>
      </c>
      <c r="O22" t="s">
        <v>241</v>
      </c>
      <c r="P22" t="s">
        <v>242</v>
      </c>
    </row>
    <row r="23" spans="1:16" x14ac:dyDescent="0.3">
      <c r="A23" t="s">
        <v>243</v>
      </c>
      <c r="B23" t="s">
        <v>244</v>
      </c>
      <c r="C23" t="s">
        <v>147</v>
      </c>
      <c r="D23" t="s">
        <v>245</v>
      </c>
      <c r="E23" t="s">
        <v>90</v>
      </c>
      <c r="F23" s="1">
        <v>0.44</v>
      </c>
      <c r="G23">
        <v>3.7</v>
      </c>
      <c r="H23" s="2">
        <v>10962</v>
      </c>
      <c r="I23" t="s">
        <v>246</v>
      </c>
      <c r="J23" t="s">
        <v>247</v>
      </c>
      <c r="K23" t="s">
        <v>248</v>
      </c>
      <c r="L23" t="s">
        <v>249</v>
      </c>
      <c r="M23" t="s">
        <v>250</v>
      </c>
      <c r="N23" t="s">
        <v>251</v>
      </c>
      <c r="O23" t="s">
        <v>252</v>
      </c>
      <c r="P23" t="s">
        <v>253</v>
      </c>
    </row>
    <row r="24" spans="1:16" x14ac:dyDescent="0.3">
      <c r="A24" t="s">
        <v>254</v>
      </c>
      <c r="B24" t="s">
        <v>255</v>
      </c>
      <c r="C24" t="s">
        <v>192</v>
      </c>
      <c r="D24" t="s">
        <v>221</v>
      </c>
      <c r="E24" t="s">
        <v>256</v>
      </c>
      <c r="F24" s="1">
        <v>0.41</v>
      </c>
      <c r="G24">
        <v>4.3</v>
      </c>
      <c r="H24" s="2">
        <v>16299</v>
      </c>
      <c r="I24" t="s">
        <v>257</v>
      </c>
      <c r="J24" t="s">
        <v>258</v>
      </c>
      <c r="K24" t="s">
        <v>259</v>
      </c>
      <c r="L24" t="s">
        <v>260</v>
      </c>
      <c r="M24" t="s">
        <v>261</v>
      </c>
      <c r="N24" t="s">
        <v>262</v>
      </c>
      <c r="O24" t="s">
        <v>263</v>
      </c>
      <c r="P24" t="s">
        <v>264</v>
      </c>
    </row>
    <row r="25" spans="1:16" x14ac:dyDescent="0.3">
      <c r="A25" t="s">
        <v>265</v>
      </c>
      <c r="B25" t="s">
        <v>266</v>
      </c>
      <c r="C25" t="s">
        <v>18</v>
      </c>
      <c r="D25" t="s">
        <v>267</v>
      </c>
      <c r="E25" t="s">
        <v>31</v>
      </c>
      <c r="F25" s="1">
        <v>0.7</v>
      </c>
      <c r="G25">
        <v>4</v>
      </c>
      <c r="H25" s="2">
        <v>9378</v>
      </c>
      <c r="I25" t="s">
        <v>268</v>
      </c>
      <c r="J25" t="s">
        <v>269</v>
      </c>
      <c r="K25" t="s">
        <v>270</v>
      </c>
      <c r="L25" t="s">
        <v>271</v>
      </c>
      <c r="M25" t="s">
        <v>272</v>
      </c>
      <c r="N25" t="s">
        <v>273</v>
      </c>
      <c r="O25" t="s">
        <v>274</v>
      </c>
      <c r="P25" t="s">
        <v>275</v>
      </c>
    </row>
    <row r="26" spans="1:16" x14ac:dyDescent="0.3">
      <c r="A26" t="s">
        <v>276</v>
      </c>
      <c r="B26" t="s">
        <v>277</v>
      </c>
      <c r="C26" t="s">
        <v>192</v>
      </c>
      <c r="D26" t="s">
        <v>278</v>
      </c>
      <c r="E26" t="s">
        <v>279</v>
      </c>
      <c r="F26" s="1">
        <v>0.42</v>
      </c>
      <c r="G26">
        <v>4.3</v>
      </c>
      <c r="H26" s="2">
        <v>4703</v>
      </c>
      <c r="I26" t="s">
        <v>280</v>
      </c>
      <c r="J26" t="s">
        <v>281</v>
      </c>
      <c r="K26" t="s">
        <v>282</v>
      </c>
      <c r="L26" t="s">
        <v>283</v>
      </c>
      <c r="M26" t="s">
        <v>284</v>
      </c>
      <c r="N26" t="s">
        <v>285</v>
      </c>
      <c r="O26" t="s">
        <v>286</v>
      </c>
      <c r="P26" t="s">
        <v>287</v>
      </c>
    </row>
    <row r="27" spans="1:16" x14ac:dyDescent="0.3">
      <c r="A27" t="s">
        <v>288</v>
      </c>
      <c r="B27" t="s">
        <v>289</v>
      </c>
      <c r="C27" t="s">
        <v>147</v>
      </c>
      <c r="D27" t="s">
        <v>31</v>
      </c>
      <c r="E27" t="s">
        <v>55</v>
      </c>
      <c r="F27" s="1">
        <v>0.72</v>
      </c>
      <c r="G27">
        <v>4.2</v>
      </c>
      <c r="H27" s="2">
        <v>12153</v>
      </c>
      <c r="I27" t="s">
        <v>290</v>
      </c>
      <c r="J27" t="s">
        <v>291</v>
      </c>
      <c r="K27" t="s">
        <v>292</v>
      </c>
      <c r="L27" t="s">
        <v>293</v>
      </c>
      <c r="M27" t="s">
        <v>294</v>
      </c>
      <c r="N27" t="s">
        <v>295</v>
      </c>
      <c r="O27" t="s">
        <v>296</v>
      </c>
      <c r="P27" t="s">
        <v>297</v>
      </c>
    </row>
    <row r="28" spans="1:16" x14ac:dyDescent="0.3">
      <c r="A28" t="s">
        <v>298</v>
      </c>
      <c r="B28" t="s">
        <v>299</v>
      </c>
      <c r="C28" t="s">
        <v>192</v>
      </c>
      <c r="D28" t="s">
        <v>300</v>
      </c>
      <c r="E28" t="s">
        <v>301</v>
      </c>
      <c r="F28" s="1">
        <v>0.25</v>
      </c>
      <c r="G28">
        <v>4.2</v>
      </c>
      <c r="H28" s="2">
        <v>34899</v>
      </c>
      <c r="I28" t="s">
        <v>302</v>
      </c>
      <c r="J28" t="s">
        <v>303</v>
      </c>
      <c r="K28" t="s">
        <v>304</v>
      </c>
      <c r="L28" t="s">
        <v>305</v>
      </c>
      <c r="M28" t="s">
        <v>306</v>
      </c>
      <c r="N28" t="s">
        <v>307</v>
      </c>
      <c r="O28" t="s">
        <v>308</v>
      </c>
      <c r="P28" t="s">
        <v>309</v>
      </c>
    </row>
    <row r="29" spans="1:16" x14ac:dyDescent="0.3">
      <c r="A29" t="s">
        <v>310</v>
      </c>
      <c r="B29" t="s">
        <v>311</v>
      </c>
      <c r="C29" t="s">
        <v>18</v>
      </c>
      <c r="D29" t="s">
        <v>102</v>
      </c>
      <c r="E29" t="s">
        <v>19</v>
      </c>
      <c r="F29" s="1">
        <v>0.25</v>
      </c>
      <c r="G29">
        <v>4</v>
      </c>
      <c r="H29" s="2">
        <v>2766</v>
      </c>
      <c r="I29" t="s">
        <v>312</v>
      </c>
      <c r="J29" t="s">
        <v>313</v>
      </c>
      <c r="K29" t="s">
        <v>314</v>
      </c>
      <c r="L29" t="s">
        <v>315</v>
      </c>
      <c r="M29" t="s">
        <v>316</v>
      </c>
      <c r="N29" t="s">
        <v>317</v>
      </c>
      <c r="O29" t="s">
        <v>318</v>
      </c>
      <c r="P29" t="s">
        <v>319</v>
      </c>
    </row>
    <row r="30" spans="1:16" x14ac:dyDescent="0.3">
      <c r="A30" t="s">
        <v>320</v>
      </c>
      <c r="B30" t="s">
        <v>321</v>
      </c>
      <c r="C30" t="s">
        <v>18</v>
      </c>
      <c r="D30" t="s">
        <v>233</v>
      </c>
      <c r="E30" t="s">
        <v>322</v>
      </c>
      <c r="F30" s="1">
        <v>0.51</v>
      </c>
      <c r="G30">
        <v>4.4000000000000004</v>
      </c>
      <c r="H30">
        <v>184</v>
      </c>
      <c r="I30" t="s">
        <v>323</v>
      </c>
      <c r="J30" t="s">
        <v>324</v>
      </c>
      <c r="K30" t="s">
        <v>325</v>
      </c>
      <c r="L30" t="s">
        <v>326</v>
      </c>
      <c r="M30" t="s">
        <v>327</v>
      </c>
      <c r="N30" t="s">
        <v>328</v>
      </c>
      <c r="O30" t="s">
        <v>329</v>
      </c>
      <c r="P30" t="s">
        <v>330</v>
      </c>
    </row>
    <row r="31" spans="1:16" x14ac:dyDescent="0.3">
      <c r="A31" t="s">
        <v>331</v>
      </c>
      <c r="B31" t="s">
        <v>332</v>
      </c>
      <c r="C31" t="s">
        <v>18</v>
      </c>
      <c r="D31" t="s">
        <v>102</v>
      </c>
      <c r="E31" t="s">
        <v>114</v>
      </c>
      <c r="F31" s="1">
        <v>0.7</v>
      </c>
      <c r="G31">
        <v>4.3</v>
      </c>
      <c r="H31" s="2">
        <v>20850</v>
      </c>
      <c r="I31" t="s">
        <v>333</v>
      </c>
      <c r="J31" t="s">
        <v>334</v>
      </c>
      <c r="K31" t="s">
        <v>335</v>
      </c>
      <c r="L31" t="s">
        <v>336</v>
      </c>
      <c r="M31" t="s">
        <v>337</v>
      </c>
      <c r="N31" t="s">
        <v>338</v>
      </c>
      <c r="O31" t="s">
        <v>339</v>
      </c>
      <c r="P31" t="s">
        <v>340</v>
      </c>
    </row>
    <row r="32" spans="1:16" x14ac:dyDescent="0.3">
      <c r="A32" t="s">
        <v>341</v>
      </c>
      <c r="B32" t="s">
        <v>342</v>
      </c>
      <c r="C32" t="s">
        <v>18</v>
      </c>
      <c r="D32" t="s">
        <v>31</v>
      </c>
      <c r="E32" t="s">
        <v>343</v>
      </c>
      <c r="F32" s="1">
        <v>0.73</v>
      </c>
      <c r="G32">
        <v>4.5</v>
      </c>
      <c r="H32" s="2">
        <v>74976</v>
      </c>
      <c r="I32" t="s">
        <v>344</v>
      </c>
      <c r="J32" t="s">
        <v>345</v>
      </c>
      <c r="K32" t="s">
        <v>346</v>
      </c>
      <c r="L32" t="s">
        <v>347</v>
      </c>
      <c r="M32" t="s">
        <v>348</v>
      </c>
      <c r="N32" t="s">
        <v>349</v>
      </c>
      <c r="O32" t="s">
        <v>350</v>
      </c>
      <c r="P32" t="s">
        <v>351</v>
      </c>
    </row>
    <row r="33" spans="1:16" x14ac:dyDescent="0.3">
      <c r="A33" t="s">
        <v>352</v>
      </c>
      <c r="B33" t="s">
        <v>353</v>
      </c>
      <c r="C33" t="s">
        <v>18</v>
      </c>
      <c r="D33" t="s">
        <v>354</v>
      </c>
      <c r="E33" t="s">
        <v>90</v>
      </c>
      <c r="F33" s="1">
        <v>0.64</v>
      </c>
      <c r="G33">
        <v>4</v>
      </c>
      <c r="H33" s="2">
        <v>1934</v>
      </c>
      <c r="I33" t="s">
        <v>355</v>
      </c>
      <c r="J33" t="s">
        <v>356</v>
      </c>
      <c r="K33" t="s">
        <v>357</v>
      </c>
      <c r="L33" t="s">
        <v>358</v>
      </c>
      <c r="M33" t="s">
        <v>359</v>
      </c>
      <c r="N33" t="s">
        <v>360</v>
      </c>
      <c r="O33" t="s">
        <v>361</v>
      </c>
      <c r="P33" t="s">
        <v>362</v>
      </c>
    </row>
    <row r="34" spans="1:16" x14ac:dyDescent="0.3">
      <c r="A34" t="s">
        <v>363</v>
      </c>
      <c r="B34" t="s">
        <v>364</v>
      </c>
      <c r="C34" t="s">
        <v>18</v>
      </c>
      <c r="D34" t="s">
        <v>365</v>
      </c>
      <c r="E34" t="s">
        <v>20</v>
      </c>
      <c r="F34" s="1">
        <v>0.65</v>
      </c>
      <c r="G34">
        <v>4.3</v>
      </c>
      <c r="H34">
        <v>974</v>
      </c>
      <c r="I34" t="s">
        <v>366</v>
      </c>
      <c r="J34" t="s">
        <v>367</v>
      </c>
      <c r="K34" t="s">
        <v>368</v>
      </c>
      <c r="L34" t="s">
        <v>369</v>
      </c>
      <c r="M34" t="s">
        <v>370</v>
      </c>
      <c r="N34" t="s">
        <v>371</v>
      </c>
      <c r="O34" t="s">
        <v>372</v>
      </c>
      <c r="P34" t="s">
        <v>373</v>
      </c>
    </row>
    <row r="35" spans="1:16" x14ac:dyDescent="0.3">
      <c r="A35" t="s">
        <v>374</v>
      </c>
      <c r="B35" t="s">
        <v>375</v>
      </c>
      <c r="C35" t="s">
        <v>18</v>
      </c>
      <c r="D35" t="s">
        <v>376</v>
      </c>
      <c r="E35" t="s">
        <v>376</v>
      </c>
      <c r="F35" s="1">
        <v>0</v>
      </c>
      <c r="G35">
        <v>4.3</v>
      </c>
      <c r="H35">
        <v>355</v>
      </c>
      <c r="I35" t="s">
        <v>377</v>
      </c>
      <c r="J35" t="s">
        <v>378</v>
      </c>
      <c r="K35" t="s">
        <v>379</v>
      </c>
      <c r="L35" t="s">
        <v>380</v>
      </c>
      <c r="M35" t="s">
        <v>381</v>
      </c>
      <c r="N35" t="s">
        <v>382</v>
      </c>
      <c r="O35" t="s">
        <v>383</v>
      </c>
      <c r="P35" t="s">
        <v>384</v>
      </c>
    </row>
    <row r="36" spans="1:16" x14ac:dyDescent="0.3">
      <c r="A36" t="s">
        <v>385</v>
      </c>
      <c r="B36" t="s">
        <v>386</v>
      </c>
      <c r="C36" t="s">
        <v>18</v>
      </c>
      <c r="D36" t="s">
        <v>31</v>
      </c>
      <c r="E36" t="s">
        <v>114</v>
      </c>
      <c r="F36" s="1">
        <v>0.8</v>
      </c>
      <c r="G36">
        <v>3.9</v>
      </c>
      <c r="H36" s="2">
        <v>1075</v>
      </c>
      <c r="I36" t="s">
        <v>387</v>
      </c>
      <c r="J36" t="s">
        <v>388</v>
      </c>
      <c r="K36" t="s">
        <v>389</v>
      </c>
      <c r="L36" t="s">
        <v>390</v>
      </c>
      <c r="M36" t="s">
        <v>391</v>
      </c>
      <c r="N36" t="s">
        <v>392</v>
      </c>
      <c r="O36" t="s">
        <v>393</v>
      </c>
      <c r="P36" t="s">
        <v>394</v>
      </c>
    </row>
    <row r="37" spans="1:16" x14ac:dyDescent="0.3">
      <c r="A37" t="s">
        <v>395</v>
      </c>
      <c r="B37" t="s">
        <v>396</v>
      </c>
      <c r="C37" t="s">
        <v>18</v>
      </c>
      <c r="D37" t="s">
        <v>397</v>
      </c>
      <c r="E37" t="s">
        <v>398</v>
      </c>
      <c r="F37" s="1">
        <v>0.85</v>
      </c>
      <c r="G37">
        <v>3.9</v>
      </c>
      <c r="H37" s="2">
        <v>24871</v>
      </c>
      <c r="I37" t="s">
        <v>399</v>
      </c>
      <c r="J37" t="s">
        <v>80</v>
      </c>
      <c r="K37" t="s">
        <v>81</v>
      </c>
      <c r="L37" t="s">
        <v>82</v>
      </c>
      <c r="M37" t="s">
        <v>83</v>
      </c>
      <c r="N37" t="s">
        <v>400</v>
      </c>
      <c r="O37" t="s">
        <v>401</v>
      </c>
      <c r="P37" t="s">
        <v>402</v>
      </c>
    </row>
    <row r="38" spans="1:16" x14ac:dyDescent="0.3">
      <c r="A38" t="s">
        <v>403</v>
      </c>
      <c r="B38" t="s">
        <v>404</v>
      </c>
      <c r="C38" t="s">
        <v>18</v>
      </c>
      <c r="D38" t="s">
        <v>161</v>
      </c>
      <c r="E38" t="s">
        <v>405</v>
      </c>
      <c r="F38" s="1">
        <v>0.53</v>
      </c>
      <c r="G38">
        <v>4.4000000000000004</v>
      </c>
      <c r="H38" s="2">
        <v>13552</v>
      </c>
      <c r="I38" t="s">
        <v>406</v>
      </c>
      <c r="J38" t="s">
        <v>407</v>
      </c>
      <c r="K38" t="s">
        <v>408</v>
      </c>
      <c r="L38" t="s">
        <v>409</v>
      </c>
      <c r="M38" t="s">
        <v>410</v>
      </c>
      <c r="N38" t="s">
        <v>411</v>
      </c>
      <c r="O38" t="s">
        <v>412</v>
      </c>
      <c r="P38" t="s">
        <v>413</v>
      </c>
    </row>
    <row r="39" spans="1:16" x14ac:dyDescent="0.3">
      <c r="A39" t="s">
        <v>414</v>
      </c>
      <c r="B39" t="s">
        <v>415</v>
      </c>
      <c r="C39" t="s">
        <v>18</v>
      </c>
      <c r="D39" t="s">
        <v>31</v>
      </c>
      <c r="E39" t="s">
        <v>114</v>
      </c>
      <c r="F39" s="1">
        <v>0.8</v>
      </c>
      <c r="G39">
        <v>4</v>
      </c>
      <c r="H39">
        <v>576</v>
      </c>
      <c r="I39" t="s">
        <v>416</v>
      </c>
      <c r="J39" t="s">
        <v>417</v>
      </c>
      <c r="K39" t="s">
        <v>418</v>
      </c>
      <c r="L39" t="s">
        <v>419</v>
      </c>
      <c r="M39" t="s">
        <v>420</v>
      </c>
      <c r="N39" t="s">
        <v>421</v>
      </c>
      <c r="O39" t="s">
        <v>422</v>
      </c>
      <c r="P39" t="s">
        <v>423</v>
      </c>
    </row>
    <row r="40" spans="1:16" x14ac:dyDescent="0.3">
      <c r="A40" t="s">
        <v>424</v>
      </c>
      <c r="B40" t="s">
        <v>425</v>
      </c>
      <c r="C40" t="s">
        <v>192</v>
      </c>
      <c r="D40" t="s">
        <v>426</v>
      </c>
      <c r="E40" t="s">
        <v>427</v>
      </c>
      <c r="F40" s="1">
        <v>0.28000000000000003</v>
      </c>
      <c r="G40">
        <v>4.2</v>
      </c>
      <c r="H40" s="2">
        <v>7298</v>
      </c>
      <c r="I40" t="s">
        <v>428</v>
      </c>
      <c r="J40" t="s">
        <v>429</v>
      </c>
      <c r="K40" t="s">
        <v>430</v>
      </c>
      <c r="L40" t="s">
        <v>431</v>
      </c>
      <c r="M40" t="s">
        <v>432</v>
      </c>
      <c r="N40" t="s">
        <v>433</v>
      </c>
      <c r="O40" t="s">
        <v>434</v>
      </c>
      <c r="P40" t="s">
        <v>435</v>
      </c>
    </row>
    <row r="41" spans="1:16" x14ac:dyDescent="0.3">
      <c r="A41" t="s">
        <v>436</v>
      </c>
      <c r="B41" t="s">
        <v>437</v>
      </c>
      <c r="C41" t="s">
        <v>18</v>
      </c>
      <c r="D41" t="s">
        <v>233</v>
      </c>
      <c r="E41" t="s">
        <v>322</v>
      </c>
      <c r="F41" s="1">
        <v>0.51</v>
      </c>
      <c r="G41">
        <v>4.2</v>
      </c>
      <c r="H41">
        <v>462</v>
      </c>
      <c r="I41" t="s">
        <v>438</v>
      </c>
      <c r="J41" t="s">
        <v>439</v>
      </c>
      <c r="K41" t="s">
        <v>440</v>
      </c>
      <c r="L41" t="s">
        <v>441</v>
      </c>
      <c r="M41" t="s">
        <v>442</v>
      </c>
      <c r="N41" t="s">
        <v>443</v>
      </c>
      <c r="O41" t="s">
        <v>444</v>
      </c>
      <c r="P41" t="s">
        <v>445</v>
      </c>
    </row>
    <row r="42" spans="1:16" x14ac:dyDescent="0.3">
      <c r="A42" t="s">
        <v>446</v>
      </c>
      <c r="B42" t="s">
        <v>447</v>
      </c>
      <c r="C42" t="s">
        <v>18</v>
      </c>
      <c r="D42" t="s">
        <v>448</v>
      </c>
      <c r="E42" t="s">
        <v>449</v>
      </c>
      <c r="F42" s="1">
        <v>0.7</v>
      </c>
      <c r="G42">
        <v>4.5</v>
      </c>
      <c r="H42" s="2">
        <v>107687</v>
      </c>
      <c r="I42" t="s">
        <v>450</v>
      </c>
      <c r="J42" t="s">
        <v>451</v>
      </c>
      <c r="K42" t="s">
        <v>452</v>
      </c>
      <c r="L42" t="s">
        <v>453</v>
      </c>
      <c r="M42" t="s">
        <v>454</v>
      </c>
      <c r="N42" t="s">
        <v>455</v>
      </c>
      <c r="O42" t="s">
        <v>456</v>
      </c>
      <c r="P42" t="s">
        <v>457</v>
      </c>
    </row>
    <row r="43" spans="1:16" x14ac:dyDescent="0.3">
      <c r="A43" t="s">
        <v>458</v>
      </c>
      <c r="B43" t="s">
        <v>459</v>
      </c>
      <c r="C43" t="s">
        <v>192</v>
      </c>
      <c r="D43" t="s">
        <v>301</v>
      </c>
      <c r="E43" t="s">
        <v>460</v>
      </c>
      <c r="F43" s="1">
        <v>0.43</v>
      </c>
      <c r="G43">
        <v>4.3</v>
      </c>
      <c r="H43" s="2">
        <v>27151</v>
      </c>
      <c r="I43" t="s">
        <v>461</v>
      </c>
      <c r="J43" t="s">
        <v>462</v>
      </c>
      <c r="K43" t="s">
        <v>463</v>
      </c>
      <c r="L43" t="s">
        <v>464</v>
      </c>
      <c r="M43" t="s">
        <v>465</v>
      </c>
      <c r="N43" t="s">
        <v>466</v>
      </c>
      <c r="O43" t="s">
        <v>467</v>
      </c>
      <c r="P43" t="s">
        <v>468</v>
      </c>
    </row>
    <row r="44" spans="1:16" x14ac:dyDescent="0.3">
      <c r="A44" t="s">
        <v>469</v>
      </c>
      <c r="B44" t="s">
        <v>470</v>
      </c>
      <c r="C44" t="s">
        <v>18</v>
      </c>
      <c r="D44" t="s">
        <v>19</v>
      </c>
      <c r="E44" t="s">
        <v>20</v>
      </c>
      <c r="F44" s="1">
        <v>0.64</v>
      </c>
      <c r="G44">
        <v>4.2</v>
      </c>
      <c r="H44" s="2">
        <v>24269</v>
      </c>
      <c r="I44" t="s">
        <v>471</v>
      </c>
      <c r="J44" t="s">
        <v>22</v>
      </c>
      <c r="K44" t="s">
        <v>23</v>
      </c>
      <c r="L44" t="s">
        <v>24</v>
      </c>
      <c r="M44" t="s">
        <v>25</v>
      </c>
      <c r="N44" t="s">
        <v>26</v>
      </c>
      <c r="O44" t="s">
        <v>472</v>
      </c>
      <c r="P44" t="s">
        <v>473</v>
      </c>
    </row>
    <row r="45" spans="1:16" x14ac:dyDescent="0.3">
      <c r="A45" t="s">
        <v>474</v>
      </c>
      <c r="B45" t="s">
        <v>475</v>
      </c>
      <c r="C45" t="s">
        <v>113</v>
      </c>
      <c r="D45" t="s">
        <v>114</v>
      </c>
      <c r="E45" t="s">
        <v>476</v>
      </c>
      <c r="F45" s="1">
        <v>0.38</v>
      </c>
      <c r="G45">
        <v>4.3</v>
      </c>
      <c r="H45" s="2">
        <v>12093</v>
      </c>
      <c r="I45" t="s">
        <v>477</v>
      </c>
      <c r="J45" t="s">
        <v>478</v>
      </c>
      <c r="K45" t="s">
        <v>479</v>
      </c>
      <c r="L45" t="s">
        <v>480</v>
      </c>
      <c r="M45" t="s">
        <v>481</v>
      </c>
      <c r="N45" t="s">
        <v>482</v>
      </c>
      <c r="O45" t="s">
        <v>483</v>
      </c>
      <c r="P45" t="s">
        <v>484</v>
      </c>
    </row>
    <row r="46" spans="1:16" x14ac:dyDescent="0.3">
      <c r="A46" t="s">
        <v>485</v>
      </c>
      <c r="B46" t="s">
        <v>486</v>
      </c>
      <c r="C46" t="s">
        <v>18</v>
      </c>
      <c r="D46" t="s">
        <v>267</v>
      </c>
      <c r="E46" t="s">
        <v>31</v>
      </c>
      <c r="F46" s="1">
        <v>0.7</v>
      </c>
      <c r="G46">
        <v>4</v>
      </c>
      <c r="H46" s="2">
        <v>9378</v>
      </c>
      <c r="I46" t="s">
        <v>487</v>
      </c>
      <c r="J46" t="s">
        <v>269</v>
      </c>
      <c r="K46" t="s">
        <v>270</v>
      </c>
      <c r="L46" t="s">
        <v>271</v>
      </c>
      <c r="M46" t="s">
        <v>272</v>
      </c>
      <c r="N46" t="s">
        <v>273</v>
      </c>
      <c r="O46" t="s">
        <v>488</v>
      </c>
      <c r="P46" t="s">
        <v>489</v>
      </c>
    </row>
    <row r="47" spans="1:16" x14ac:dyDescent="0.3">
      <c r="A47" t="s">
        <v>490</v>
      </c>
      <c r="B47" t="s">
        <v>491</v>
      </c>
      <c r="C47" t="s">
        <v>18</v>
      </c>
      <c r="D47" t="s">
        <v>492</v>
      </c>
      <c r="E47" t="s">
        <v>114</v>
      </c>
      <c r="F47" s="1">
        <v>0.67</v>
      </c>
      <c r="G47">
        <v>3.3</v>
      </c>
      <c r="H47" s="2">
        <v>9792</v>
      </c>
      <c r="I47" t="s">
        <v>493</v>
      </c>
      <c r="J47" t="s">
        <v>494</v>
      </c>
      <c r="K47" t="s">
        <v>495</v>
      </c>
      <c r="L47" t="s">
        <v>496</v>
      </c>
      <c r="M47" t="s">
        <v>497</v>
      </c>
      <c r="N47" t="s">
        <v>498</v>
      </c>
      <c r="O47" t="s">
        <v>499</v>
      </c>
      <c r="P47" t="s">
        <v>500</v>
      </c>
    </row>
    <row r="48" spans="1:16" x14ac:dyDescent="0.3">
      <c r="A48" t="s">
        <v>501</v>
      </c>
      <c r="B48" t="s">
        <v>502</v>
      </c>
      <c r="C48" t="s">
        <v>113</v>
      </c>
      <c r="D48" t="s">
        <v>503</v>
      </c>
      <c r="E48" t="s">
        <v>504</v>
      </c>
      <c r="F48" s="1">
        <v>0.57999999999999996</v>
      </c>
      <c r="G48">
        <v>4.0999999999999996</v>
      </c>
      <c r="H48" s="2">
        <v>8131</v>
      </c>
      <c r="I48" t="s">
        <v>505</v>
      </c>
      <c r="J48" t="s">
        <v>506</v>
      </c>
      <c r="K48" t="s">
        <v>507</v>
      </c>
      <c r="L48" t="s">
        <v>508</v>
      </c>
      <c r="M48" t="s">
        <v>509</v>
      </c>
      <c r="N48" t="s">
        <v>510</v>
      </c>
      <c r="O48" t="s">
        <v>511</v>
      </c>
      <c r="P48" t="s">
        <v>512</v>
      </c>
    </row>
    <row r="49" spans="1:16" x14ac:dyDescent="0.3">
      <c r="A49" t="s">
        <v>513</v>
      </c>
      <c r="B49" t="s">
        <v>514</v>
      </c>
      <c r="C49" t="s">
        <v>147</v>
      </c>
      <c r="D49" t="s">
        <v>515</v>
      </c>
      <c r="E49" t="s">
        <v>516</v>
      </c>
      <c r="F49" s="1">
        <v>0.35</v>
      </c>
      <c r="G49">
        <v>4.4000000000000004</v>
      </c>
      <c r="H49" s="2">
        <v>426973</v>
      </c>
      <c r="I49" t="s">
        <v>517</v>
      </c>
      <c r="J49" t="s">
        <v>151</v>
      </c>
      <c r="K49" t="s">
        <v>152</v>
      </c>
      <c r="L49" t="s">
        <v>153</v>
      </c>
      <c r="M49" t="s">
        <v>154</v>
      </c>
      <c r="N49" t="s">
        <v>155</v>
      </c>
      <c r="O49" t="s">
        <v>518</v>
      </c>
      <c r="P49" t="s">
        <v>519</v>
      </c>
    </row>
    <row r="50" spans="1:16" x14ac:dyDescent="0.3">
      <c r="A50" t="s">
        <v>520</v>
      </c>
      <c r="B50" t="s">
        <v>521</v>
      </c>
      <c r="C50" t="s">
        <v>522</v>
      </c>
      <c r="D50" t="s">
        <v>19</v>
      </c>
      <c r="E50" t="s">
        <v>114</v>
      </c>
      <c r="F50" s="1">
        <v>0.6</v>
      </c>
      <c r="G50">
        <v>3.6</v>
      </c>
      <c r="H50">
        <v>493</v>
      </c>
      <c r="I50" t="s">
        <v>523</v>
      </c>
      <c r="J50" t="s">
        <v>524</v>
      </c>
      <c r="K50" t="s">
        <v>525</v>
      </c>
      <c r="L50" t="s">
        <v>526</v>
      </c>
      <c r="M50" t="s">
        <v>527</v>
      </c>
      <c r="N50" t="s">
        <v>528</v>
      </c>
      <c r="O50" t="s">
        <v>529</v>
      </c>
      <c r="P50" t="s">
        <v>530</v>
      </c>
    </row>
    <row r="51" spans="1:16" x14ac:dyDescent="0.3">
      <c r="A51" t="s">
        <v>531</v>
      </c>
      <c r="B51" t="s">
        <v>532</v>
      </c>
      <c r="C51" t="s">
        <v>18</v>
      </c>
      <c r="D51" t="s">
        <v>31</v>
      </c>
      <c r="E51" t="s">
        <v>533</v>
      </c>
      <c r="F51" s="1">
        <v>0.5</v>
      </c>
      <c r="G51">
        <v>4.2</v>
      </c>
      <c r="H51" s="2">
        <v>92595</v>
      </c>
      <c r="I51" t="s">
        <v>534</v>
      </c>
      <c r="J51" t="s">
        <v>535</v>
      </c>
      <c r="K51" t="s">
        <v>536</v>
      </c>
      <c r="L51" t="s">
        <v>537</v>
      </c>
      <c r="M51" t="s">
        <v>538</v>
      </c>
      <c r="N51" t="s">
        <v>539</v>
      </c>
      <c r="O51" t="s">
        <v>540</v>
      </c>
      <c r="P51" t="s">
        <v>541</v>
      </c>
    </row>
    <row r="52" spans="1:16" x14ac:dyDescent="0.3">
      <c r="A52" t="s">
        <v>542</v>
      </c>
      <c r="B52" t="s">
        <v>543</v>
      </c>
      <c r="C52" t="s">
        <v>113</v>
      </c>
      <c r="D52" t="s">
        <v>544</v>
      </c>
      <c r="E52" t="s">
        <v>545</v>
      </c>
      <c r="F52" s="1">
        <v>0.45</v>
      </c>
      <c r="G52">
        <v>4.4000000000000004</v>
      </c>
      <c r="H52" s="2">
        <v>24780</v>
      </c>
      <c r="I52" t="s">
        <v>546</v>
      </c>
      <c r="J52" t="s">
        <v>547</v>
      </c>
      <c r="K52" t="s">
        <v>548</v>
      </c>
      <c r="L52" t="s">
        <v>549</v>
      </c>
      <c r="M52" t="s">
        <v>550</v>
      </c>
      <c r="N52" t="s">
        <v>551</v>
      </c>
      <c r="O52" t="s">
        <v>552</v>
      </c>
      <c r="P52" t="s">
        <v>553</v>
      </c>
    </row>
    <row r="53" spans="1:16" x14ac:dyDescent="0.3">
      <c r="A53" t="s">
        <v>554</v>
      </c>
      <c r="B53" t="s">
        <v>555</v>
      </c>
      <c r="C53" t="s">
        <v>18</v>
      </c>
      <c r="D53" t="s">
        <v>354</v>
      </c>
      <c r="E53" t="s">
        <v>556</v>
      </c>
      <c r="F53" s="1">
        <v>0.64</v>
      </c>
      <c r="G53">
        <v>4.2</v>
      </c>
      <c r="H53" s="2">
        <v>92595</v>
      </c>
      <c r="I53" t="s">
        <v>557</v>
      </c>
      <c r="J53" t="s">
        <v>535</v>
      </c>
      <c r="K53" t="s">
        <v>536</v>
      </c>
      <c r="L53" t="s">
        <v>537</v>
      </c>
      <c r="M53" t="s">
        <v>538</v>
      </c>
      <c r="N53" t="s">
        <v>539</v>
      </c>
      <c r="O53" t="s">
        <v>558</v>
      </c>
      <c r="P53" t="s">
        <v>559</v>
      </c>
    </row>
    <row r="54" spans="1:16" x14ac:dyDescent="0.3">
      <c r="A54" t="s">
        <v>560</v>
      </c>
      <c r="B54" t="s">
        <v>561</v>
      </c>
      <c r="C54" t="s">
        <v>18</v>
      </c>
      <c r="D54" t="s">
        <v>141</v>
      </c>
      <c r="E54" t="s">
        <v>562</v>
      </c>
      <c r="F54" s="1">
        <v>0.62</v>
      </c>
      <c r="G54">
        <v>4.3</v>
      </c>
      <c r="H54" s="2">
        <v>8188</v>
      </c>
      <c r="I54" t="s">
        <v>563</v>
      </c>
      <c r="J54" t="s">
        <v>564</v>
      </c>
      <c r="K54" t="s">
        <v>565</v>
      </c>
      <c r="L54" t="s">
        <v>566</v>
      </c>
      <c r="M54" t="s">
        <v>567</v>
      </c>
      <c r="N54" t="s">
        <v>568</v>
      </c>
      <c r="O54" t="s">
        <v>569</v>
      </c>
      <c r="P54" t="s">
        <v>570</v>
      </c>
    </row>
    <row r="55" spans="1:16" x14ac:dyDescent="0.3">
      <c r="A55" t="s">
        <v>571</v>
      </c>
      <c r="B55" t="s">
        <v>572</v>
      </c>
      <c r="C55" t="s">
        <v>573</v>
      </c>
      <c r="D55" t="s">
        <v>574</v>
      </c>
      <c r="E55" t="s">
        <v>575</v>
      </c>
      <c r="F55" s="1">
        <v>0.46</v>
      </c>
      <c r="G55">
        <v>4.2</v>
      </c>
      <c r="H55" s="2">
        <v>4003</v>
      </c>
      <c r="I55" t="s">
        <v>576</v>
      </c>
      <c r="J55" t="s">
        <v>577</v>
      </c>
      <c r="K55" t="s">
        <v>578</v>
      </c>
      <c r="L55" t="s">
        <v>579</v>
      </c>
      <c r="M55" t="s">
        <v>580</v>
      </c>
      <c r="N55" t="s">
        <v>581</v>
      </c>
      <c r="O55" t="s">
        <v>582</v>
      </c>
      <c r="P55" t="s">
        <v>583</v>
      </c>
    </row>
    <row r="56" spans="1:16" x14ac:dyDescent="0.3">
      <c r="A56" t="s">
        <v>584</v>
      </c>
      <c r="B56" t="s">
        <v>585</v>
      </c>
      <c r="C56" t="s">
        <v>18</v>
      </c>
      <c r="D56" t="s">
        <v>31</v>
      </c>
      <c r="E56" t="s">
        <v>32</v>
      </c>
      <c r="F56" s="1">
        <v>0.43</v>
      </c>
      <c r="G56">
        <v>4.0999999999999996</v>
      </c>
      <c r="H56">
        <v>314</v>
      </c>
      <c r="I56" t="s">
        <v>586</v>
      </c>
      <c r="J56" t="s">
        <v>587</v>
      </c>
      <c r="K56" t="s">
        <v>588</v>
      </c>
      <c r="L56" t="s">
        <v>589</v>
      </c>
      <c r="M56" t="s">
        <v>590</v>
      </c>
      <c r="N56" t="s">
        <v>591</v>
      </c>
      <c r="O56" t="s">
        <v>592</v>
      </c>
      <c r="P56" t="s">
        <v>593</v>
      </c>
    </row>
    <row r="57" spans="1:16" x14ac:dyDescent="0.3">
      <c r="A57" t="s">
        <v>594</v>
      </c>
      <c r="B57" t="s">
        <v>595</v>
      </c>
      <c r="C57" t="s">
        <v>522</v>
      </c>
      <c r="D57" t="s">
        <v>596</v>
      </c>
      <c r="E57" t="s">
        <v>90</v>
      </c>
      <c r="F57" s="1">
        <v>0.54</v>
      </c>
      <c r="G57">
        <v>3.7</v>
      </c>
      <c r="H57" s="2">
        <v>2960</v>
      </c>
      <c r="I57" t="s">
        <v>597</v>
      </c>
      <c r="J57" t="s">
        <v>598</v>
      </c>
      <c r="K57" t="s">
        <v>599</v>
      </c>
      <c r="L57" t="s">
        <v>600</v>
      </c>
      <c r="M57" t="s">
        <v>601</v>
      </c>
      <c r="N57" t="s">
        <v>602</v>
      </c>
      <c r="O57" t="s">
        <v>603</v>
      </c>
      <c r="P57" t="s">
        <v>604</v>
      </c>
    </row>
    <row r="58" spans="1:16" x14ac:dyDescent="0.3">
      <c r="A58" t="s">
        <v>605</v>
      </c>
      <c r="B58" t="s">
        <v>606</v>
      </c>
      <c r="C58" t="s">
        <v>113</v>
      </c>
      <c r="D58" t="s">
        <v>607</v>
      </c>
      <c r="E58" t="s">
        <v>608</v>
      </c>
      <c r="F58" s="1">
        <v>0.54</v>
      </c>
      <c r="G58">
        <v>4.2</v>
      </c>
      <c r="H58" s="2">
        <v>179691</v>
      </c>
      <c r="I58" t="s">
        <v>609</v>
      </c>
      <c r="J58" t="s">
        <v>116</v>
      </c>
      <c r="K58" t="s">
        <v>117</v>
      </c>
      <c r="L58" t="s">
        <v>118</v>
      </c>
      <c r="M58" t="s">
        <v>119</v>
      </c>
      <c r="N58" t="s">
        <v>120</v>
      </c>
      <c r="O58" t="s">
        <v>610</v>
      </c>
      <c r="P58" t="s">
        <v>611</v>
      </c>
    </row>
    <row r="59" spans="1:16" x14ac:dyDescent="0.3">
      <c r="A59" t="s">
        <v>612</v>
      </c>
      <c r="B59" t="s">
        <v>613</v>
      </c>
      <c r="C59" t="s">
        <v>192</v>
      </c>
      <c r="D59" t="s">
        <v>614</v>
      </c>
      <c r="E59" t="s">
        <v>615</v>
      </c>
      <c r="F59" s="1">
        <v>0.27</v>
      </c>
      <c r="G59">
        <v>4.2</v>
      </c>
      <c r="H59" s="2">
        <v>34899</v>
      </c>
      <c r="I59" t="s">
        <v>616</v>
      </c>
      <c r="J59" t="s">
        <v>303</v>
      </c>
      <c r="K59" t="s">
        <v>304</v>
      </c>
      <c r="L59" t="s">
        <v>305</v>
      </c>
      <c r="M59" t="s">
        <v>306</v>
      </c>
      <c r="N59" t="s">
        <v>307</v>
      </c>
      <c r="O59" t="s">
        <v>617</v>
      </c>
      <c r="P59" t="s">
        <v>618</v>
      </c>
    </row>
    <row r="60" spans="1:16" x14ac:dyDescent="0.3">
      <c r="A60" t="s">
        <v>619</v>
      </c>
      <c r="B60" t="s">
        <v>620</v>
      </c>
      <c r="C60" t="s">
        <v>18</v>
      </c>
      <c r="D60" t="s">
        <v>621</v>
      </c>
      <c r="E60" t="s">
        <v>622</v>
      </c>
      <c r="F60" s="1">
        <v>0.77</v>
      </c>
      <c r="G60">
        <v>4.2</v>
      </c>
      <c r="H60">
        <v>656</v>
      </c>
      <c r="I60" t="s">
        <v>623</v>
      </c>
      <c r="J60" t="s">
        <v>624</v>
      </c>
      <c r="K60" t="s">
        <v>625</v>
      </c>
      <c r="L60" t="s">
        <v>626</v>
      </c>
      <c r="M60" t="s">
        <v>627</v>
      </c>
      <c r="N60" t="s">
        <v>628</v>
      </c>
      <c r="O60" t="s">
        <v>629</v>
      </c>
      <c r="P60" t="s">
        <v>630</v>
      </c>
    </row>
    <row r="61" spans="1:16" x14ac:dyDescent="0.3">
      <c r="A61" t="s">
        <v>631</v>
      </c>
      <c r="B61" t="s">
        <v>632</v>
      </c>
      <c r="C61" t="s">
        <v>18</v>
      </c>
      <c r="D61" t="s">
        <v>66</v>
      </c>
      <c r="E61" t="s">
        <v>32</v>
      </c>
      <c r="F61" s="1">
        <v>0.56000000000000005</v>
      </c>
      <c r="G61">
        <v>4.3</v>
      </c>
      <c r="H61" s="2">
        <v>7064</v>
      </c>
      <c r="I61" t="s">
        <v>633</v>
      </c>
      <c r="J61" t="s">
        <v>634</v>
      </c>
      <c r="K61" t="s">
        <v>635</v>
      </c>
      <c r="L61" t="s">
        <v>636</v>
      </c>
      <c r="M61" t="s">
        <v>637</v>
      </c>
      <c r="N61" t="s">
        <v>638</v>
      </c>
      <c r="O61" t="s">
        <v>639</v>
      </c>
      <c r="P61" t="s">
        <v>640</v>
      </c>
    </row>
    <row r="62" spans="1:16" x14ac:dyDescent="0.3">
      <c r="A62" t="s">
        <v>641</v>
      </c>
      <c r="B62" t="s">
        <v>642</v>
      </c>
      <c r="C62" t="s">
        <v>522</v>
      </c>
      <c r="D62" t="s">
        <v>354</v>
      </c>
      <c r="E62" t="s">
        <v>141</v>
      </c>
      <c r="F62" s="1">
        <v>0.78</v>
      </c>
      <c r="G62">
        <v>3.7</v>
      </c>
      <c r="H62" s="2">
        <v>2201</v>
      </c>
      <c r="I62" t="s">
        <v>643</v>
      </c>
      <c r="J62" t="s">
        <v>644</v>
      </c>
      <c r="K62" t="s">
        <v>645</v>
      </c>
      <c r="L62" t="s">
        <v>646</v>
      </c>
      <c r="M62" t="s">
        <v>647</v>
      </c>
      <c r="N62" t="s">
        <v>648</v>
      </c>
      <c r="O62" t="s">
        <v>649</v>
      </c>
      <c r="P62" t="s">
        <v>650</v>
      </c>
    </row>
    <row r="63" spans="1:16" x14ac:dyDescent="0.3">
      <c r="A63" t="s">
        <v>651</v>
      </c>
      <c r="B63" t="s">
        <v>652</v>
      </c>
      <c r="C63" t="s">
        <v>192</v>
      </c>
      <c r="D63" t="s">
        <v>653</v>
      </c>
      <c r="E63" t="s">
        <v>654</v>
      </c>
      <c r="F63" s="1">
        <v>0.31</v>
      </c>
      <c r="G63">
        <v>4.3</v>
      </c>
      <c r="H63" s="2">
        <v>7109</v>
      </c>
      <c r="I63" t="s">
        <v>655</v>
      </c>
      <c r="J63" t="s">
        <v>656</v>
      </c>
      <c r="K63" t="s">
        <v>657</v>
      </c>
      <c r="L63" t="s">
        <v>658</v>
      </c>
      <c r="M63" t="s">
        <v>659</v>
      </c>
      <c r="N63" t="s">
        <v>660</v>
      </c>
      <c r="O63" t="s">
        <v>661</v>
      </c>
      <c r="P63" t="s">
        <v>662</v>
      </c>
    </row>
    <row r="64" spans="1:16" x14ac:dyDescent="0.3">
      <c r="A64" t="s">
        <v>663</v>
      </c>
      <c r="B64" t="s">
        <v>664</v>
      </c>
      <c r="C64" t="s">
        <v>18</v>
      </c>
      <c r="D64" t="s">
        <v>665</v>
      </c>
      <c r="E64" t="s">
        <v>114</v>
      </c>
      <c r="F64" s="1">
        <v>0.86</v>
      </c>
      <c r="G64">
        <v>4</v>
      </c>
      <c r="H64" s="2">
        <v>1313</v>
      </c>
      <c r="I64" t="s">
        <v>666</v>
      </c>
      <c r="J64" t="s">
        <v>667</v>
      </c>
      <c r="K64" t="s">
        <v>668</v>
      </c>
      <c r="L64" t="s">
        <v>669</v>
      </c>
      <c r="M64" t="s">
        <v>670</v>
      </c>
      <c r="N64" t="s">
        <v>671</v>
      </c>
      <c r="O64" t="s">
        <v>672</v>
      </c>
      <c r="P64" t="s">
        <v>673</v>
      </c>
    </row>
    <row r="65" spans="1:16" x14ac:dyDescent="0.3">
      <c r="A65" t="s">
        <v>674</v>
      </c>
      <c r="B65" t="s">
        <v>675</v>
      </c>
      <c r="C65" t="s">
        <v>18</v>
      </c>
      <c r="D65" t="s">
        <v>54</v>
      </c>
      <c r="E65" t="s">
        <v>676</v>
      </c>
      <c r="F65" s="1">
        <v>0.61</v>
      </c>
      <c r="G65">
        <v>4.2</v>
      </c>
      <c r="H65" s="2">
        <v>29746</v>
      </c>
      <c r="I65" t="s">
        <v>677</v>
      </c>
      <c r="J65" t="s">
        <v>678</v>
      </c>
      <c r="K65" t="s">
        <v>679</v>
      </c>
      <c r="L65" t="s">
        <v>680</v>
      </c>
      <c r="M65" t="s">
        <v>681</v>
      </c>
      <c r="N65" t="s">
        <v>682</v>
      </c>
      <c r="O65" t="s">
        <v>683</v>
      </c>
      <c r="P65" t="s">
        <v>684</v>
      </c>
    </row>
    <row r="66" spans="1:16" x14ac:dyDescent="0.3">
      <c r="A66" t="s">
        <v>685</v>
      </c>
      <c r="B66" t="s">
        <v>686</v>
      </c>
      <c r="C66" t="s">
        <v>192</v>
      </c>
      <c r="D66" t="s">
        <v>193</v>
      </c>
      <c r="E66" t="s">
        <v>194</v>
      </c>
      <c r="F66" s="1">
        <v>0.44</v>
      </c>
      <c r="G66">
        <v>4.2</v>
      </c>
      <c r="H66" s="2">
        <v>45238</v>
      </c>
      <c r="I66" t="s">
        <v>687</v>
      </c>
      <c r="J66" t="s">
        <v>688</v>
      </c>
      <c r="K66" t="s">
        <v>689</v>
      </c>
      <c r="L66" t="s">
        <v>690</v>
      </c>
      <c r="M66" t="s">
        <v>691</v>
      </c>
      <c r="N66" t="s">
        <v>692</v>
      </c>
      <c r="O66" t="s">
        <v>693</v>
      </c>
      <c r="P66" t="s">
        <v>694</v>
      </c>
    </row>
    <row r="67" spans="1:16" x14ac:dyDescent="0.3">
      <c r="A67" t="s">
        <v>695</v>
      </c>
      <c r="B67" t="s">
        <v>696</v>
      </c>
      <c r="C67" t="s">
        <v>147</v>
      </c>
      <c r="D67" t="s">
        <v>515</v>
      </c>
      <c r="E67" t="s">
        <v>697</v>
      </c>
      <c r="F67" s="1">
        <v>0.78</v>
      </c>
      <c r="G67">
        <v>4.4000000000000004</v>
      </c>
      <c r="H67" s="2">
        <v>426973</v>
      </c>
      <c r="I67" t="s">
        <v>698</v>
      </c>
      <c r="J67" t="s">
        <v>151</v>
      </c>
      <c r="K67" t="s">
        <v>152</v>
      </c>
      <c r="L67" t="s">
        <v>153</v>
      </c>
      <c r="M67" t="s">
        <v>154</v>
      </c>
      <c r="N67" t="s">
        <v>155</v>
      </c>
      <c r="O67" t="s">
        <v>699</v>
      </c>
      <c r="P67" t="s">
        <v>700</v>
      </c>
    </row>
    <row r="68" spans="1:16" x14ac:dyDescent="0.3">
      <c r="A68" t="s">
        <v>701</v>
      </c>
      <c r="B68" t="s">
        <v>702</v>
      </c>
      <c r="C68" t="s">
        <v>18</v>
      </c>
      <c r="D68" t="s">
        <v>703</v>
      </c>
      <c r="E68" t="s">
        <v>55</v>
      </c>
      <c r="F68" s="1">
        <v>0.62</v>
      </c>
      <c r="G68">
        <v>4.0999999999999996</v>
      </c>
      <c r="H68">
        <v>450</v>
      </c>
      <c r="I68" t="s">
        <v>704</v>
      </c>
      <c r="J68" t="s">
        <v>705</v>
      </c>
      <c r="K68" t="s">
        <v>706</v>
      </c>
      <c r="L68" t="s">
        <v>707</v>
      </c>
      <c r="M68" t="s">
        <v>708</v>
      </c>
      <c r="N68" t="s">
        <v>709</v>
      </c>
      <c r="O68" t="s">
        <v>710</v>
      </c>
      <c r="P68" t="s">
        <v>711</v>
      </c>
    </row>
    <row r="69" spans="1:16" x14ac:dyDescent="0.3">
      <c r="A69" t="s">
        <v>712</v>
      </c>
      <c r="B69" t="s">
        <v>713</v>
      </c>
      <c r="C69" t="s">
        <v>573</v>
      </c>
      <c r="D69" t="s">
        <v>714</v>
      </c>
      <c r="E69" t="s">
        <v>715</v>
      </c>
      <c r="F69" s="1">
        <v>0.47</v>
      </c>
      <c r="G69">
        <v>4.3</v>
      </c>
      <c r="H69">
        <v>457</v>
      </c>
      <c r="I69" t="s">
        <v>716</v>
      </c>
      <c r="J69" t="s">
        <v>717</v>
      </c>
      <c r="K69" t="s">
        <v>718</v>
      </c>
      <c r="L69" t="s">
        <v>719</v>
      </c>
      <c r="M69" t="s">
        <v>720</v>
      </c>
      <c r="N69" t="s">
        <v>721</v>
      </c>
      <c r="O69" t="s">
        <v>722</v>
      </c>
      <c r="P69" t="s">
        <v>723</v>
      </c>
    </row>
    <row r="70" spans="1:16" x14ac:dyDescent="0.3">
      <c r="A70" t="s">
        <v>724</v>
      </c>
      <c r="B70" t="s">
        <v>725</v>
      </c>
      <c r="C70" t="s">
        <v>726</v>
      </c>
      <c r="D70" t="s">
        <v>476</v>
      </c>
      <c r="E70" t="s">
        <v>727</v>
      </c>
      <c r="F70" s="1">
        <v>0.47</v>
      </c>
      <c r="G70">
        <v>4.2</v>
      </c>
      <c r="H70" s="2">
        <v>2727</v>
      </c>
      <c r="I70" t="s">
        <v>728</v>
      </c>
      <c r="J70" t="s">
        <v>729</v>
      </c>
      <c r="K70" t="s">
        <v>730</v>
      </c>
      <c r="L70" t="s">
        <v>731</v>
      </c>
      <c r="M70" t="s">
        <v>732</v>
      </c>
      <c r="N70" t="s">
        <v>733</v>
      </c>
      <c r="O70" t="s">
        <v>734</v>
      </c>
      <c r="P70" t="s">
        <v>735</v>
      </c>
    </row>
    <row r="71" spans="1:16" x14ac:dyDescent="0.3">
      <c r="A71" t="s">
        <v>736</v>
      </c>
      <c r="B71" t="s">
        <v>737</v>
      </c>
      <c r="C71" t="s">
        <v>18</v>
      </c>
      <c r="D71" t="s">
        <v>148</v>
      </c>
      <c r="E71" t="s">
        <v>149</v>
      </c>
      <c r="F71" s="1">
        <v>0.69</v>
      </c>
      <c r="G71">
        <v>4.3</v>
      </c>
      <c r="H71" s="2">
        <v>20053</v>
      </c>
      <c r="I71" t="s">
        <v>738</v>
      </c>
      <c r="J71" t="s">
        <v>739</v>
      </c>
      <c r="K71" t="s">
        <v>740</v>
      </c>
      <c r="L71" t="s">
        <v>741</v>
      </c>
      <c r="M71" t="s">
        <v>742</v>
      </c>
      <c r="N71" t="s">
        <v>743</v>
      </c>
      <c r="O71" t="s">
        <v>744</v>
      </c>
      <c r="P71" t="s">
        <v>745</v>
      </c>
    </row>
    <row r="72" spans="1:16" x14ac:dyDescent="0.3">
      <c r="A72" t="s">
        <v>746</v>
      </c>
      <c r="B72" t="s">
        <v>747</v>
      </c>
      <c r="C72" t="s">
        <v>18</v>
      </c>
      <c r="D72" t="s">
        <v>32</v>
      </c>
      <c r="E72" t="s">
        <v>161</v>
      </c>
      <c r="F72" s="1">
        <v>0.61</v>
      </c>
      <c r="G72">
        <v>4.5</v>
      </c>
      <c r="H72">
        <v>149</v>
      </c>
      <c r="I72" t="s">
        <v>748</v>
      </c>
      <c r="J72" t="s">
        <v>749</v>
      </c>
      <c r="K72" t="s">
        <v>750</v>
      </c>
      <c r="L72" t="s">
        <v>751</v>
      </c>
      <c r="M72" t="s">
        <v>752</v>
      </c>
      <c r="N72" t="s">
        <v>753</v>
      </c>
      <c r="O72" t="s">
        <v>754</v>
      </c>
      <c r="P72" t="s">
        <v>755</v>
      </c>
    </row>
    <row r="73" spans="1:16" x14ac:dyDescent="0.3">
      <c r="A73" t="s">
        <v>756</v>
      </c>
      <c r="B73" t="s">
        <v>757</v>
      </c>
      <c r="C73" t="s">
        <v>18</v>
      </c>
      <c r="D73" t="s">
        <v>32</v>
      </c>
      <c r="E73" t="s">
        <v>376</v>
      </c>
      <c r="F73" s="1">
        <v>0.42</v>
      </c>
      <c r="G73">
        <v>4.0999999999999996</v>
      </c>
      <c r="H73">
        <v>210</v>
      </c>
      <c r="I73" t="s">
        <v>758</v>
      </c>
      <c r="J73" t="s">
        <v>759</v>
      </c>
      <c r="K73" t="s">
        <v>760</v>
      </c>
      <c r="L73" t="s">
        <v>761</v>
      </c>
      <c r="M73" t="s">
        <v>762</v>
      </c>
      <c r="N73" t="s">
        <v>763</v>
      </c>
      <c r="O73" t="s">
        <v>764</v>
      </c>
      <c r="P73" t="s">
        <v>765</v>
      </c>
    </row>
    <row r="74" spans="1:16" x14ac:dyDescent="0.3">
      <c r="A74" t="s">
        <v>766</v>
      </c>
      <c r="B74" t="s">
        <v>767</v>
      </c>
      <c r="C74" t="s">
        <v>192</v>
      </c>
      <c r="D74" t="s">
        <v>768</v>
      </c>
      <c r="E74" t="s">
        <v>769</v>
      </c>
      <c r="F74" s="1">
        <v>0.37</v>
      </c>
      <c r="G74">
        <v>4.2</v>
      </c>
      <c r="H74" s="2">
        <v>45238</v>
      </c>
      <c r="I74" t="s">
        <v>770</v>
      </c>
      <c r="J74" t="s">
        <v>688</v>
      </c>
      <c r="K74" t="s">
        <v>689</v>
      </c>
      <c r="L74" t="s">
        <v>690</v>
      </c>
      <c r="M74" t="s">
        <v>691</v>
      </c>
      <c r="N74" t="s">
        <v>692</v>
      </c>
      <c r="O74" t="s">
        <v>771</v>
      </c>
      <c r="P74" t="s">
        <v>772</v>
      </c>
    </row>
    <row r="75" spans="1:16" x14ac:dyDescent="0.3">
      <c r="A75" t="s">
        <v>773</v>
      </c>
      <c r="B75" t="s">
        <v>774</v>
      </c>
      <c r="C75" t="s">
        <v>18</v>
      </c>
      <c r="D75" t="s">
        <v>775</v>
      </c>
      <c r="E75" t="s">
        <v>90</v>
      </c>
      <c r="F75" s="1">
        <v>0.77</v>
      </c>
      <c r="G75">
        <v>4</v>
      </c>
      <c r="H75" s="2">
        <v>7732</v>
      </c>
      <c r="I75" t="s">
        <v>776</v>
      </c>
      <c r="J75" t="s">
        <v>777</v>
      </c>
      <c r="K75" t="s">
        <v>778</v>
      </c>
      <c r="L75" t="s">
        <v>779</v>
      </c>
      <c r="M75" t="s">
        <v>780</v>
      </c>
      <c r="N75" t="s">
        <v>781</v>
      </c>
      <c r="O75" t="s">
        <v>782</v>
      </c>
      <c r="P75" t="s">
        <v>783</v>
      </c>
    </row>
    <row r="76" spans="1:16" x14ac:dyDescent="0.3">
      <c r="A76" t="s">
        <v>784</v>
      </c>
      <c r="B76" t="s">
        <v>785</v>
      </c>
      <c r="C76" t="s">
        <v>18</v>
      </c>
      <c r="D76" t="s">
        <v>19</v>
      </c>
      <c r="E76" t="s">
        <v>114</v>
      </c>
      <c r="F76" s="1">
        <v>0.6</v>
      </c>
      <c r="G76">
        <v>4.0999999999999996</v>
      </c>
      <c r="H76" s="2">
        <v>1780</v>
      </c>
      <c r="I76" t="s">
        <v>786</v>
      </c>
      <c r="J76" t="s">
        <v>787</v>
      </c>
      <c r="K76" t="s">
        <v>788</v>
      </c>
      <c r="L76" t="s">
        <v>789</v>
      </c>
      <c r="M76" t="s">
        <v>790</v>
      </c>
      <c r="N76" t="s">
        <v>791</v>
      </c>
      <c r="O76" t="s">
        <v>792</v>
      </c>
      <c r="P76" t="s">
        <v>793</v>
      </c>
    </row>
    <row r="77" spans="1:16" x14ac:dyDescent="0.3">
      <c r="A77" t="s">
        <v>794</v>
      </c>
      <c r="B77" t="s">
        <v>795</v>
      </c>
      <c r="C77" t="s">
        <v>18</v>
      </c>
      <c r="D77" t="s">
        <v>31</v>
      </c>
      <c r="E77" t="s">
        <v>90</v>
      </c>
      <c r="F77" s="1">
        <v>0.6</v>
      </c>
      <c r="G77">
        <v>4.0999999999999996</v>
      </c>
      <c r="H77">
        <v>602</v>
      </c>
      <c r="I77" t="s">
        <v>796</v>
      </c>
      <c r="J77" t="s">
        <v>797</v>
      </c>
      <c r="K77" t="s">
        <v>798</v>
      </c>
      <c r="L77" t="s">
        <v>799</v>
      </c>
      <c r="M77" t="s">
        <v>800</v>
      </c>
      <c r="N77" t="s">
        <v>801</v>
      </c>
      <c r="O77" t="s">
        <v>802</v>
      </c>
      <c r="P77" t="s">
        <v>803</v>
      </c>
    </row>
    <row r="78" spans="1:16" x14ac:dyDescent="0.3">
      <c r="A78" t="s">
        <v>804</v>
      </c>
      <c r="B78" t="s">
        <v>805</v>
      </c>
      <c r="C78" t="s">
        <v>18</v>
      </c>
      <c r="D78" t="s">
        <v>354</v>
      </c>
      <c r="E78" t="s">
        <v>19</v>
      </c>
      <c r="F78" s="1">
        <v>0.55000000000000004</v>
      </c>
      <c r="G78">
        <v>4</v>
      </c>
      <c r="H78" s="2">
        <v>1423</v>
      </c>
      <c r="I78" t="s">
        <v>806</v>
      </c>
      <c r="J78" t="s">
        <v>807</v>
      </c>
      <c r="K78" t="s">
        <v>808</v>
      </c>
      <c r="L78" t="s">
        <v>809</v>
      </c>
      <c r="M78" t="s">
        <v>810</v>
      </c>
      <c r="N78" t="s">
        <v>811</v>
      </c>
      <c r="O78" t="s">
        <v>812</v>
      </c>
      <c r="P78" t="s">
        <v>813</v>
      </c>
    </row>
    <row r="79" spans="1:16" x14ac:dyDescent="0.3">
      <c r="A79" t="s">
        <v>814</v>
      </c>
      <c r="B79" t="s">
        <v>815</v>
      </c>
      <c r="C79" t="s">
        <v>192</v>
      </c>
      <c r="D79" t="s">
        <v>816</v>
      </c>
      <c r="E79" t="s">
        <v>817</v>
      </c>
      <c r="F79" s="1">
        <v>0.65</v>
      </c>
      <c r="G79">
        <v>4.0999999999999996</v>
      </c>
      <c r="H79">
        <v>398</v>
      </c>
      <c r="I79" t="s">
        <v>818</v>
      </c>
      <c r="J79" t="s">
        <v>819</v>
      </c>
      <c r="K79" t="s">
        <v>820</v>
      </c>
      <c r="L79" t="s">
        <v>821</v>
      </c>
      <c r="M79" t="s">
        <v>822</v>
      </c>
      <c r="N79" t="s">
        <v>823</v>
      </c>
      <c r="O79" t="s">
        <v>824</v>
      </c>
      <c r="P79" t="s">
        <v>825</v>
      </c>
    </row>
    <row r="80" spans="1:16" x14ac:dyDescent="0.3">
      <c r="A80" t="s">
        <v>826</v>
      </c>
      <c r="B80" t="s">
        <v>827</v>
      </c>
      <c r="C80" t="s">
        <v>18</v>
      </c>
      <c r="D80" t="s">
        <v>448</v>
      </c>
      <c r="E80" t="s">
        <v>90</v>
      </c>
      <c r="F80" s="1">
        <v>0.57999999999999996</v>
      </c>
      <c r="G80">
        <v>3.9</v>
      </c>
      <c r="H80">
        <v>536</v>
      </c>
      <c r="I80" t="s">
        <v>828</v>
      </c>
      <c r="J80" t="s">
        <v>829</v>
      </c>
      <c r="K80" t="s">
        <v>830</v>
      </c>
      <c r="L80" t="s">
        <v>831</v>
      </c>
      <c r="M80" t="s">
        <v>832</v>
      </c>
      <c r="N80" t="s">
        <v>833</v>
      </c>
      <c r="O80" t="s">
        <v>834</v>
      </c>
      <c r="P80" t="s">
        <v>835</v>
      </c>
    </row>
    <row r="81" spans="1:16" x14ac:dyDescent="0.3">
      <c r="A81" t="s">
        <v>836</v>
      </c>
      <c r="B81" t="s">
        <v>837</v>
      </c>
      <c r="C81" t="s">
        <v>522</v>
      </c>
      <c r="D81" t="s">
        <v>838</v>
      </c>
      <c r="E81" t="s">
        <v>839</v>
      </c>
      <c r="F81" s="1">
        <v>0.64</v>
      </c>
      <c r="G81">
        <v>4</v>
      </c>
      <c r="H81">
        <v>32</v>
      </c>
      <c r="I81" t="s">
        <v>840</v>
      </c>
      <c r="J81" t="s">
        <v>841</v>
      </c>
      <c r="K81" t="s">
        <v>842</v>
      </c>
      <c r="L81" t="s">
        <v>843</v>
      </c>
      <c r="M81" t="s">
        <v>844</v>
      </c>
      <c r="N81" t="s">
        <v>845</v>
      </c>
      <c r="O81" t="s">
        <v>846</v>
      </c>
      <c r="P81" t="s">
        <v>847</v>
      </c>
    </row>
    <row r="82" spans="1:16" x14ac:dyDescent="0.3">
      <c r="A82" t="s">
        <v>848</v>
      </c>
      <c r="B82" t="s">
        <v>849</v>
      </c>
      <c r="C82" t="s">
        <v>18</v>
      </c>
      <c r="D82" t="s">
        <v>19</v>
      </c>
      <c r="E82" t="s">
        <v>20</v>
      </c>
      <c r="F82" s="1">
        <v>0.64</v>
      </c>
      <c r="G82">
        <v>4.2</v>
      </c>
      <c r="H82" s="2">
        <v>24269</v>
      </c>
      <c r="I82" t="s">
        <v>850</v>
      </c>
      <c r="J82" t="s">
        <v>22</v>
      </c>
      <c r="K82" t="s">
        <v>23</v>
      </c>
      <c r="L82" t="s">
        <v>24</v>
      </c>
      <c r="M82" t="s">
        <v>25</v>
      </c>
      <c r="N82" t="s">
        <v>851</v>
      </c>
      <c r="O82" t="s">
        <v>852</v>
      </c>
      <c r="P82" t="s">
        <v>853</v>
      </c>
    </row>
    <row r="83" spans="1:16" x14ac:dyDescent="0.3">
      <c r="A83" t="s">
        <v>854</v>
      </c>
      <c r="B83" t="s">
        <v>855</v>
      </c>
      <c r="C83" t="s">
        <v>18</v>
      </c>
      <c r="D83" t="s">
        <v>665</v>
      </c>
      <c r="E83" t="s">
        <v>205</v>
      </c>
      <c r="F83" s="1">
        <v>0.44</v>
      </c>
      <c r="G83">
        <v>4</v>
      </c>
      <c r="H83" s="2">
        <v>9378</v>
      </c>
      <c r="I83" t="s">
        <v>856</v>
      </c>
      <c r="J83" t="s">
        <v>269</v>
      </c>
      <c r="K83" t="s">
        <v>270</v>
      </c>
      <c r="L83" t="s">
        <v>271</v>
      </c>
      <c r="M83" t="s">
        <v>272</v>
      </c>
      <c r="N83" t="s">
        <v>857</v>
      </c>
      <c r="O83" t="s">
        <v>858</v>
      </c>
      <c r="P83" t="s">
        <v>859</v>
      </c>
    </row>
    <row r="84" spans="1:16" x14ac:dyDescent="0.3">
      <c r="A84" t="s">
        <v>860</v>
      </c>
      <c r="B84" t="s">
        <v>861</v>
      </c>
      <c r="C84" t="s">
        <v>192</v>
      </c>
      <c r="D84" t="s">
        <v>862</v>
      </c>
      <c r="E84" t="s">
        <v>863</v>
      </c>
      <c r="F84" s="1">
        <v>0.62</v>
      </c>
      <c r="G84">
        <v>3.4</v>
      </c>
      <c r="H84">
        <v>902</v>
      </c>
      <c r="I84" t="s">
        <v>864</v>
      </c>
      <c r="J84" t="s">
        <v>865</v>
      </c>
      <c r="K84" t="s">
        <v>866</v>
      </c>
      <c r="L84" t="s">
        <v>867</v>
      </c>
      <c r="M84" t="s">
        <v>868</v>
      </c>
      <c r="N84" t="s">
        <v>869</v>
      </c>
      <c r="O84" t="s">
        <v>870</v>
      </c>
      <c r="P84" t="s">
        <v>871</v>
      </c>
    </row>
    <row r="85" spans="1:16" x14ac:dyDescent="0.3">
      <c r="A85" t="s">
        <v>872</v>
      </c>
      <c r="B85" t="s">
        <v>873</v>
      </c>
      <c r="C85" t="s">
        <v>18</v>
      </c>
      <c r="D85" t="s">
        <v>102</v>
      </c>
      <c r="E85" t="s">
        <v>141</v>
      </c>
      <c r="F85" s="1">
        <v>0.63</v>
      </c>
      <c r="G85">
        <v>4.4000000000000004</v>
      </c>
      <c r="H85" s="2">
        <v>28791</v>
      </c>
      <c r="I85" t="s">
        <v>874</v>
      </c>
      <c r="J85" t="s">
        <v>875</v>
      </c>
      <c r="K85" t="s">
        <v>876</v>
      </c>
      <c r="L85" t="s">
        <v>877</v>
      </c>
      <c r="M85" t="s">
        <v>878</v>
      </c>
      <c r="N85" t="s">
        <v>879</v>
      </c>
      <c r="O85" t="s">
        <v>880</v>
      </c>
      <c r="P85" t="s">
        <v>881</v>
      </c>
    </row>
    <row r="86" spans="1:16" x14ac:dyDescent="0.3">
      <c r="A86" t="s">
        <v>882</v>
      </c>
      <c r="B86" t="s">
        <v>883</v>
      </c>
      <c r="C86" t="s">
        <v>18</v>
      </c>
      <c r="D86" t="s">
        <v>884</v>
      </c>
      <c r="E86" t="s">
        <v>885</v>
      </c>
      <c r="F86" s="1">
        <v>0.75</v>
      </c>
      <c r="G86">
        <v>4.2</v>
      </c>
      <c r="H86" s="2">
        <v>10576</v>
      </c>
      <c r="I86" t="s">
        <v>886</v>
      </c>
      <c r="J86" t="s">
        <v>887</v>
      </c>
      <c r="K86" t="s">
        <v>888</v>
      </c>
      <c r="L86" t="s">
        <v>889</v>
      </c>
      <c r="M86" t="s">
        <v>890</v>
      </c>
      <c r="N86" t="s">
        <v>891</v>
      </c>
      <c r="O86" t="s">
        <v>892</v>
      </c>
      <c r="P86" t="s">
        <v>893</v>
      </c>
    </row>
    <row r="87" spans="1:16" x14ac:dyDescent="0.3">
      <c r="A87" t="s">
        <v>894</v>
      </c>
      <c r="B87" t="s">
        <v>895</v>
      </c>
      <c r="C87" t="s">
        <v>192</v>
      </c>
      <c r="D87" t="s">
        <v>896</v>
      </c>
      <c r="E87" t="s">
        <v>897</v>
      </c>
      <c r="F87" s="1">
        <v>0.25</v>
      </c>
      <c r="G87">
        <v>4.2</v>
      </c>
      <c r="H87" s="2">
        <v>7298</v>
      </c>
      <c r="I87" t="s">
        <v>898</v>
      </c>
      <c r="J87" t="s">
        <v>429</v>
      </c>
      <c r="K87" t="s">
        <v>430</v>
      </c>
      <c r="L87" t="s">
        <v>431</v>
      </c>
      <c r="M87" t="s">
        <v>432</v>
      </c>
      <c r="N87" t="s">
        <v>433</v>
      </c>
      <c r="O87" t="s">
        <v>899</v>
      </c>
      <c r="P87" t="s">
        <v>900</v>
      </c>
    </row>
    <row r="88" spans="1:16" x14ac:dyDescent="0.3">
      <c r="A88" t="s">
        <v>901</v>
      </c>
      <c r="B88" t="s">
        <v>902</v>
      </c>
      <c r="C88" t="s">
        <v>192</v>
      </c>
      <c r="D88" t="s">
        <v>903</v>
      </c>
      <c r="E88" t="s">
        <v>904</v>
      </c>
      <c r="F88" s="1">
        <v>0.32</v>
      </c>
      <c r="G88">
        <v>4.3</v>
      </c>
      <c r="H88" s="2">
        <v>4703</v>
      </c>
      <c r="I88" t="s">
        <v>905</v>
      </c>
      <c r="J88" t="s">
        <v>281</v>
      </c>
      <c r="K88" t="s">
        <v>282</v>
      </c>
      <c r="L88" t="s">
        <v>283</v>
      </c>
      <c r="M88" t="s">
        <v>284</v>
      </c>
      <c r="N88" t="s">
        <v>285</v>
      </c>
      <c r="O88" t="s">
        <v>906</v>
      </c>
      <c r="P88" t="s">
        <v>907</v>
      </c>
    </row>
    <row r="89" spans="1:16" x14ac:dyDescent="0.3">
      <c r="A89" t="s">
        <v>908</v>
      </c>
      <c r="B89" t="s">
        <v>909</v>
      </c>
      <c r="C89" t="s">
        <v>192</v>
      </c>
      <c r="D89" t="s">
        <v>817</v>
      </c>
      <c r="E89" t="s">
        <v>910</v>
      </c>
      <c r="F89" s="1">
        <v>0.41</v>
      </c>
      <c r="G89">
        <v>4.3</v>
      </c>
      <c r="H89" s="2">
        <v>7109</v>
      </c>
      <c r="I89" t="s">
        <v>911</v>
      </c>
      <c r="J89" t="s">
        <v>656</v>
      </c>
      <c r="K89" t="s">
        <v>657</v>
      </c>
      <c r="L89" t="s">
        <v>658</v>
      </c>
      <c r="M89" t="s">
        <v>659</v>
      </c>
      <c r="N89" t="s">
        <v>660</v>
      </c>
      <c r="O89" t="s">
        <v>912</v>
      </c>
      <c r="P89" t="s">
        <v>913</v>
      </c>
    </row>
    <row r="90" spans="1:16" x14ac:dyDescent="0.3">
      <c r="A90" t="s">
        <v>914</v>
      </c>
      <c r="B90" t="s">
        <v>915</v>
      </c>
      <c r="C90" t="s">
        <v>18</v>
      </c>
      <c r="D90" t="s">
        <v>31</v>
      </c>
      <c r="E90" t="s">
        <v>114</v>
      </c>
      <c r="F90" s="1">
        <v>0.8</v>
      </c>
      <c r="G90">
        <v>4.5</v>
      </c>
      <c r="H90">
        <v>127</v>
      </c>
      <c r="I90" t="s">
        <v>916</v>
      </c>
      <c r="J90" t="s">
        <v>917</v>
      </c>
      <c r="K90" t="s">
        <v>918</v>
      </c>
      <c r="L90" t="s">
        <v>919</v>
      </c>
      <c r="M90" t="s">
        <v>920</v>
      </c>
      <c r="N90" t="s">
        <v>921</v>
      </c>
      <c r="O90" t="s">
        <v>922</v>
      </c>
      <c r="P90" t="s">
        <v>923</v>
      </c>
    </row>
    <row r="91" spans="1:16" x14ac:dyDescent="0.3">
      <c r="A91" t="s">
        <v>924</v>
      </c>
      <c r="B91" t="s">
        <v>925</v>
      </c>
      <c r="C91" t="s">
        <v>18</v>
      </c>
      <c r="D91" t="s">
        <v>607</v>
      </c>
      <c r="E91" t="s">
        <v>322</v>
      </c>
      <c r="F91" s="1">
        <v>0.68</v>
      </c>
      <c r="G91">
        <v>4.2</v>
      </c>
      <c r="H91" s="2">
        <v>24269</v>
      </c>
      <c r="I91" t="s">
        <v>471</v>
      </c>
      <c r="J91" t="s">
        <v>22</v>
      </c>
      <c r="K91" t="s">
        <v>23</v>
      </c>
      <c r="L91" t="s">
        <v>24</v>
      </c>
      <c r="M91" t="s">
        <v>25</v>
      </c>
      <c r="N91" t="s">
        <v>926</v>
      </c>
      <c r="O91" t="s">
        <v>927</v>
      </c>
      <c r="P91" t="s">
        <v>928</v>
      </c>
    </row>
    <row r="92" spans="1:16" x14ac:dyDescent="0.3">
      <c r="A92" t="s">
        <v>929</v>
      </c>
      <c r="B92" t="s">
        <v>930</v>
      </c>
      <c r="C92" t="s">
        <v>113</v>
      </c>
      <c r="D92" t="s">
        <v>931</v>
      </c>
      <c r="E92" t="s">
        <v>932</v>
      </c>
      <c r="F92" s="1">
        <v>0.66</v>
      </c>
      <c r="G92">
        <v>3.6</v>
      </c>
      <c r="H92" s="2">
        <v>10134</v>
      </c>
      <c r="I92" t="s">
        <v>933</v>
      </c>
      <c r="J92" t="s">
        <v>934</v>
      </c>
      <c r="K92" t="s">
        <v>935</v>
      </c>
      <c r="L92" t="s">
        <v>936</v>
      </c>
      <c r="M92" t="s">
        <v>937</v>
      </c>
      <c r="N92" t="s">
        <v>938</v>
      </c>
      <c r="O92" t="s">
        <v>939</v>
      </c>
      <c r="P92" t="s">
        <v>940</v>
      </c>
    </row>
    <row r="93" spans="1:16" x14ac:dyDescent="0.3">
      <c r="A93" t="s">
        <v>941</v>
      </c>
      <c r="B93" t="s">
        <v>942</v>
      </c>
      <c r="C93" t="s">
        <v>192</v>
      </c>
      <c r="D93" t="s">
        <v>194</v>
      </c>
      <c r="E93" t="s">
        <v>943</v>
      </c>
      <c r="F93" s="1">
        <v>0.22</v>
      </c>
      <c r="G93">
        <v>4.2</v>
      </c>
      <c r="H93" s="2">
        <v>34899</v>
      </c>
      <c r="I93" t="s">
        <v>944</v>
      </c>
      <c r="J93" t="s">
        <v>303</v>
      </c>
      <c r="K93" t="s">
        <v>304</v>
      </c>
      <c r="L93" t="s">
        <v>305</v>
      </c>
      <c r="M93" t="s">
        <v>306</v>
      </c>
      <c r="N93" t="s">
        <v>307</v>
      </c>
      <c r="O93" t="s">
        <v>945</v>
      </c>
      <c r="P93" t="s">
        <v>946</v>
      </c>
    </row>
    <row r="94" spans="1:16" x14ac:dyDescent="0.3">
      <c r="A94" t="s">
        <v>947</v>
      </c>
      <c r="B94" t="s">
        <v>948</v>
      </c>
      <c r="C94" t="s">
        <v>18</v>
      </c>
      <c r="D94" t="s">
        <v>102</v>
      </c>
      <c r="E94" t="s">
        <v>55</v>
      </c>
      <c r="F94" s="1">
        <v>0.56999999999999995</v>
      </c>
      <c r="G94">
        <v>4.2</v>
      </c>
      <c r="H94" s="2">
        <v>94363</v>
      </c>
      <c r="I94" t="s">
        <v>56</v>
      </c>
      <c r="J94" t="s">
        <v>57</v>
      </c>
      <c r="K94" t="s">
        <v>58</v>
      </c>
      <c r="L94" t="s">
        <v>59</v>
      </c>
      <c r="M94" t="s">
        <v>60</v>
      </c>
      <c r="N94" t="s">
        <v>61</v>
      </c>
      <c r="O94" t="s">
        <v>949</v>
      </c>
      <c r="P94" t="s">
        <v>950</v>
      </c>
    </row>
    <row r="95" spans="1:16" x14ac:dyDescent="0.3">
      <c r="A95" t="s">
        <v>951</v>
      </c>
      <c r="B95" t="s">
        <v>952</v>
      </c>
      <c r="C95" t="s">
        <v>18</v>
      </c>
      <c r="D95" t="s">
        <v>31</v>
      </c>
      <c r="E95" t="s">
        <v>114</v>
      </c>
      <c r="F95" s="1">
        <v>0.8</v>
      </c>
      <c r="G95">
        <v>4.0999999999999996</v>
      </c>
      <c r="H95">
        <v>425</v>
      </c>
      <c r="I95" t="s">
        <v>953</v>
      </c>
      <c r="J95" t="s">
        <v>954</v>
      </c>
      <c r="K95" t="s">
        <v>955</v>
      </c>
      <c r="L95" t="s">
        <v>956</v>
      </c>
      <c r="M95" t="s">
        <v>957</v>
      </c>
      <c r="N95" t="s">
        <v>958</v>
      </c>
      <c r="O95" t="s">
        <v>959</v>
      </c>
      <c r="P95" t="s">
        <v>960</v>
      </c>
    </row>
    <row r="96" spans="1:16" x14ac:dyDescent="0.3">
      <c r="A96" t="s">
        <v>961</v>
      </c>
      <c r="B96" t="s">
        <v>962</v>
      </c>
      <c r="C96" t="s">
        <v>192</v>
      </c>
      <c r="D96" t="s">
        <v>963</v>
      </c>
      <c r="E96" t="s">
        <v>904</v>
      </c>
      <c r="F96" s="1">
        <v>0.54</v>
      </c>
      <c r="G96">
        <v>4.2</v>
      </c>
      <c r="H96" s="2">
        <v>6659</v>
      </c>
      <c r="I96" t="s">
        <v>964</v>
      </c>
      <c r="J96" t="s">
        <v>965</v>
      </c>
      <c r="K96" t="s">
        <v>966</v>
      </c>
      <c r="L96" t="s">
        <v>967</v>
      </c>
      <c r="M96" t="s">
        <v>968</v>
      </c>
      <c r="N96" t="s">
        <v>969</v>
      </c>
      <c r="O96" t="s">
        <v>970</v>
      </c>
      <c r="P96" t="s">
        <v>971</v>
      </c>
    </row>
    <row r="97" spans="1:16" x14ac:dyDescent="0.3">
      <c r="A97" t="s">
        <v>972</v>
      </c>
      <c r="B97" t="s">
        <v>973</v>
      </c>
      <c r="C97" t="s">
        <v>113</v>
      </c>
      <c r="D97" t="s">
        <v>974</v>
      </c>
      <c r="E97" t="s">
        <v>32</v>
      </c>
      <c r="F97" s="1">
        <v>0.17</v>
      </c>
      <c r="G97">
        <v>3.7</v>
      </c>
      <c r="H97" s="2">
        <v>1977</v>
      </c>
      <c r="I97" t="s">
        <v>975</v>
      </c>
      <c r="J97" t="s">
        <v>976</v>
      </c>
      <c r="K97" t="s">
        <v>977</v>
      </c>
      <c r="L97" t="s">
        <v>978</v>
      </c>
      <c r="M97" t="s">
        <v>979</v>
      </c>
      <c r="N97" t="s">
        <v>980</v>
      </c>
      <c r="O97" t="s">
        <v>981</v>
      </c>
      <c r="P97" t="s">
        <v>982</v>
      </c>
    </row>
    <row r="98" spans="1:16" x14ac:dyDescent="0.3">
      <c r="A98" t="s">
        <v>983</v>
      </c>
      <c r="B98" t="s">
        <v>984</v>
      </c>
      <c r="C98" t="s">
        <v>522</v>
      </c>
      <c r="D98" t="s">
        <v>205</v>
      </c>
      <c r="E98" t="s">
        <v>141</v>
      </c>
      <c r="F98" s="1">
        <v>0.69</v>
      </c>
      <c r="G98">
        <v>3.8</v>
      </c>
      <c r="H98" s="2">
        <v>1079</v>
      </c>
      <c r="I98" t="s">
        <v>985</v>
      </c>
      <c r="J98" t="s">
        <v>986</v>
      </c>
      <c r="K98" t="s">
        <v>987</v>
      </c>
      <c r="L98" t="s">
        <v>988</v>
      </c>
      <c r="M98" t="s">
        <v>989</v>
      </c>
      <c r="N98" t="s">
        <v>990</v>
      </c>
      <c r="O98" t="s">
        <v>991</v>
      </c>
      <c r="P98" t="s">
        <v>992</v>
      </c>
    </row>
    <row r="99" spans="1:16" x14ac:dyDescent="0.3">
      <c r="A99" t="s">
        <v>993</v>
      </c>
      <c r="B99" t="s">
        <v>994</v>
      </c>
      <c r="C99" t="s">
        <v>18</v>
      </c>
      <c r="D99" t="s">
        <v>995</v>
      </c>
      <c r="E99" t="s">
        <v>114</v>
      </c>
      <c r="F99" s="1">
        <v>0.65</v>
      </c>
      <c r="G99">
        <v>3.7</v>
      </c>
      <c r="H99" s="2">
        <v>1097</v>
      </c>
      <c r="I99" t="s">
        <v>996</v>
      </c>
      <c r="J99" t="s">
        <v>997</v>
      </c>
      <c r="K99" t="s">
        <v>998</v>
      </c>
      <c r="L99" t="s">
        <v>999</v>
      </c>
      <c r="M99" t="s">
        <v>1000</v>
      </c>
      <c r="N99" t="s">
        <v>1001</v>
      </c>
      <c r="O99" t="s">
        <v>1002</v>
      </c>
      <c r="P99" t="s">
        <v>1003</v>
      </c>
    </row>
    <row r="100" spans="1:16" x14ac:dyDescent="0.3">
      <c r="A100" t="s">
        <v>1004</v>
      </c>
      <c r="B100" t="s">
        <v>1005</v>
      </c>
      <c r="C100" t="s">
        <v>113</v>
      </c>
      <c r="D100" t="s">
        <v>20</v>
      </c>
      <c r="E100" t="s">
        <v>43</v>
      </c>
      <c r="F100" s="1">
        <v>0.42</v>
      </c>
      <c r="G100">
        <v>4.5</v>
      </c>
      <c r="H100" s="2">
        <v>22420</v>
      </c>
      <c r="I100" t="s">
        <v>1006</v>
      </c>
      <c r="J100" t="s">
        <v>1007</v>
      </c>
      <c r="K100" t="s">
        <v>1008</v>
      </c>
      <c r="L100" t="s">
        <v>1009</v>
      </c>
      <c r="M100" t="s">
        <v>1010</v>
      </c>
      <c r="N100" t="s">
        <v>1011</v>
      </c>
      <c r="O100" t="s">
        <v>1012</v>
      </c>
      <c r="P100" t="s">
        <v>1013</v>
      </c>
    </row>
    <row r="101" spans="1:16" x14ac:dyDescent="0.3">
      <c r="A101" t="s">
        <v>1014</v>
      </c>
      <c r="B101" t="s">
        <v>1015</v>
      </c>
      <c r="C101" t="s">
        <v>18</v>
      </c>
      <c r="D101" t="s">
        <v>1016</v>
      </c>
      <c r="E101" t="s">
        <v>622</v>
      </c>
      <c r="F101" s="1">
        <v>0.52</v>
      </c>
      <c r="G101">
        <v>4.0999999999999996</v>
      </c>
      <c r="H101" s="2">
        <v>1045</v>
      </c>
      <c r="I101" t="s">
        <v>1017</v>
      </c>
      <c r="J101" t="s">
        <v>1018</v>
      </c>
      <c r="K101" t="s">
        <v>1019</v>
      </c>
      <c r="L101" t="s">
        <v>1020</v>
      </c>
      <c r="M101" t="s">
        <v>1021</v>
      </c>
      <c r="N101" t="s">
        <v>1022</v>
      </c>
      <c r="O101" t="s">
        <v>1023</v>
      </c>
      <c r="P101" t="s">
        <v>1024</v>
      </c>
    </row>
    <row r="102" spans="1:16" x14ac:dyDescent="0.3">
      <c r="A102" t="s">
        <v>1025</v>
      </c>
      <c r="B102" t="s">
        <v>1026</v>
      </c>
      <c r="C102" t="s">
        <v>522</v>
      </c>
      <c r="D102" t="s">
        <v>32</v>
      </c>
      <c r="E102" t="s">
        <v>622</v>
      </c>
      <c r="F102" s="1">
        <v>0.77</v>
      </c>
      <c r="G102">
        <v>4.3</v>
      </c>
      <c r="H102" s="2">
        <v>4145</v>
      </c>
      <c r="I102" t="s">
        <v>1027</v>
      </c>
      <c r="J102" t="s">
        <v>1028</v>
      </c>
      <c r="K102" t="s">
        <v>1029</v>
      </c>
      <c r="L102" t="s">
        <v>1030</v>
      </c>
      <c r="M102" t="s">
        <v>1031</v>
      </c>
      <c r="N102" t="s">
        <v>1032</v>
      </c>
      <c r="O102" t="s">
        <v>1033</v>
      </c>
      <c r="P102" t="s">
        <v>1034</v>
      </c>
    </row>
    <row r="103" spans="1:16" x14ac:dyDescent="0.3">
      <c r="A103" t="s">
        <v>1035</v>
      </c>
      <c r="B103" t="s">
        <v>1036</v>
      </c>
      <c r="C103" t="s">
        <v>18</v>
      </c>
      <c r="D103" t="s">
        <v>1037</v>
      </c>
      <c r="E103" t="s">
        <v>1038</v>
      </c>
      <c r="F103" s="1">
        <v>0.53</v>
      </c>
      <c r="G103">
        <v>4.3</v>
      </c>
      <c r="H103" s="2">
        <v>6547</v>
      </c>
      <c r="I103" t="s">
        <v>563</v>
      </c>
      <c r="J103" t="s">
        <v>1039</v>
      </c>
      <c r="K103" t="s">
        <v>1040</v>
      </c>
      <c r="L103" t="s">
        <v>1041</v>
      </c>
      <c r="M103" t="s">
        <v>1042</v>
      </c>
      <c r="N103" t="s">
        <v>1043</v>
      </c>
      <c r="O103" t="s">
        <v>569</v>
      </c>
      <c r="P103" t="s">
        <v>1044</v>
      </c>
    </row>
    <row r="104" spans="1:16" x14ac:dyDescent="0.3">
      <c r="A104" t="s">
        <v>1045</v>
      </c>
      <c r="B104" t="s">
        <v>1046</v>
      </c>
      <c r="C104" t="s">
        <v>522</v>
      </c>
      <c r="D104" t="s">
        <v>102</v>
      </c>
      <c r="E104" t="s">
        <v>161</v>
      </c>
      <c r="F104" s="1">
        <v>0.67</v>
      </c>
      <c r="G104">
        <v>4</v>
      </c>
      <c r="H104" s="2">
        <v>1588</v>
      </c>
      <c r="I104" t="s">
        <v>1047</v>
      </c>
      <c r="J104" t="s">
        <v>1048</v>
      </c>
      <c r="K104" t="s">
        <v>1049</v>
      </c>
      <c r="L104" t="s">
        <v>1050</v>
      </c>
      <c r="M104" t="s">
        <v>1051</v>
      </c>
      <c r="N104" t="s">
        <v>1052</v>
      </c>
      <c r="O104" t="s">
        <v>1053</v>
      </c>
      <c r="P104" t="s">
        <v>1054</v>
      </c>
    </row>
    <row r="105" spans="1:16" x14ac:dyDescent="0.3">
      <c r="A105" t="s">
        <v>1055</v>
      </c>
      <c r="B105" t="s">
        <v>1056</v>
      </c>
      <c r="C105" t="s">
        <v>192</v>
      </c>
      <c r="D105" t="s">
        <v>615</v>
      </c>
      <c r="E105" t="s">
        <v>896</v>
      </c>
      <c r="F105" s="1">
        <v>0.27</v>
      </c>
      <c r="G105">
        <v>4.2</v>
      </c>
      <c r="H105" s="2">
        <v>32840</v>
      </c>
      <c r="I105" t="s">
        <v>1057</v>
      </c>
      <c r="J105" t="s">
        <v>196</v>
      </c>
      <c r="K105" t="s">
        <v>197</v>
      </c>
      <c r="L105" t="s">
        <v>198</v>
      </c>
      <c r="M105" t="s">
        <v>199</v>
      </c>
      <c r="N105" t="s">
        <v>1058</v>
      </c>
      <c r="O105" t="s">
        <v>1059</v>
      </c>
      <c r="P105" t="s">
        <v>1060</v>
      </c>
    </row>
    <row r="106" spans="1:16" x14ac:dyDescent="0.3">
      <c r="A106" t="s">
        <v>1061</v>
      </c>
      <c r="B106" t="s">
        <v>1062</v>
      </c>
      <c r="C106" t="s">
        <v>18</v>
      </c>
      <c r="D106" t="s">
        <v>32</v>
      </c>
      <c r="E106" t="s">
        <v>114</v>
      </c>
      <c r="F106" s="1">
        <v>0.65</v>
      </c>
      <c r="G106">
        <v>4.2</v>
      </c>
      <c r="H106" s="2">
        <v>13120</v>
      </c>
      <c r="I106" t="s">
        <v>1063</v>
      </c>
      <c r="J106" t="s">
        <v>1064</v>
      </c>
      <c r="K106" t="s">
        <v>1065</v>
      </c>
      <c r="L106" t="s">
        <v>1066</v>
      </c>
      <c r="M106" t="s">
        <v>1067</v>
      </c>
      <c r="N106" t="s">
        <v>1068</v>
      </c>
      <c r="O106" t="s">
        <v>1069</v>
      </c>
      <c r="P106" t="s">
        <v>1070</v>
      </c>
    </row>
    <row r="107" spans="1:16" x14ac:dyDescent="0.3">
      <c r="A107" t="s">
        <v>1071</v>
      </c>
      <c r="B107" t="s">
        <v>1072</v>
      </c>
      <c r="C107" t="s">
        <v>18</v>
      </c>
      <c r="D107" t="s">
        <v>19</v>
      </c>
      <c r="E107" t="s">
        <v>114</v>
      </c>
      <c r="F107" s="1">
        <v>0.6</v>
      </c>
      <c r="G107">
        <v>4.3</v>
      </c>
      <c r="H107" s="2">
        <v>2806</v>
      </c>
      <c r="I107" t="s">
        <v>1073</v>
      </c>
      <c r="J107" t="s">
        <v>1074</v>
      </c>
      <c r="K107" t="s">
        <v>1075</v>
      </c>
      <c r="L107" t="s">
        <v>1076</v>
      </c>
      <c r="M107" t="s">
        <v>1077</v>
      </c>
      <c r="N107" t="s">
        <v>1078</v>
      </c>
      <c r="O107" t="s">
        <v>1079</v>
      </c>
      <c r="P107" t="s">
        <v>1080</v>
      </c>
    </row>
    <row r="108" spans="1:16" x14ac:dyDescent="0.3">
      <c r="A108" t="s">
        <v>1081</v>
      </c>
      <c r="B108" t="s">
        <v>1082</v>
      </c>
      <c r="C108" t="s">
        <v>18</v>
      </c>
      <c r="D108" t="s">
        <v>1083</v>
      </c>
      <c r="E108" t="s">
        <v>885</v>
      </c>
      <c r="F108" s="1">
        <v>0.65</v>
      </c>
      <c r="G108">
        <v>4.2</v>
      </c>
      <c r="H108" s="2">
        <v>24269</v>
      </c>
      <c r="I108" t="s">
        <v>1084</v>
      </c>
      <c r="J108" t="s">
        <v>22</v>
      </c>
      <c r="K108" t="s">
        <v>23</v>
      </c>
      <c r="L108" t="s">
        <v>24</v>
      </c>
      <c r="M108" t="s">
        <v>25</v>
      </c>
      <c r="N108" t="s">
        <v>26</v>
      </c>
      <c r="O108" t="s">
        <v>27</v>
      </c>
      <c r="P108" t="s">
        <v>1085</v>
      </c>
    </row>
    <row r="109" spans="1:16" x14ac:dyDescent="0.3">
      <c r="A109" t="s">
        <v>1086</v>
      </c>
      <c r="B109" t="s">
        <v>1087</v>
      </c>
      <c r="C109" t="s">
        <v>18</v>
      </c>
      <c r="D109" t="s">
        <v>102</v>
      </c>
      <c r="E109" t="s">
        <v>114</v>
      </c>
      <c r="F109" s="1">
        <v>0.7</v>
      </c>
      <c r="G109">
        <v>4.3</v>
      </c>
      <c r="H109">
        <v>766</v>
      </c>
      <c r="I109" t="s">
        <v>1088</v>
      </c>
      <c r="J109" t="s">
        <v>1089</v>
      </c>
      <c r="K109" t="s">
        <v>1090</v>
      </c>
      <c r="L109" t="s">
        <v>1091</v>
      </c>
      <c r="M109" t="s">
        <v>1092</v>
      </c>
      <c r="N109" t="s">
        <v>1093</v>
      </c>
      <c r="O109" t="s">
        <v>1094</v>
      </c>
      <c r="P109" t="s">
        <v>1095</v>
      </c>
    </row>
    <row r="110" spans="1:16" x14ac:dyDescent="0.3">
      <c r="A110" t="s">
        <v>1096</v>
      </c>
      <c r="B110" t="s">
        <v>1097</v>
      </c>
      <c r="C110" t="s">
        <v>192</v>
      </c>
      <c r="D110" t="s">
        <v>1098</v>
      </c>
      <c r="E110" t="s">
        <v>1099</v>
      </c>
      <c r="F110" s="1">
        <v>0.42</v>
      </c>
      <c r="G110">
        <v>4.3</v>
      </c>
      <c r="H110" s="2">
        <v>3587</v>
      </c>
      <c r="I110" t="s">
        <v>1100</v>
      </c>
      <c r="J110" t="s">
        <v>1101</v>
      </c>
      <c r="K110" t="s">
        <v>1102</v>
      </c>
      <c r="L110" t="s">
        <v>1103</v>
      </c>
      <c r="M110" t="s">
        <v>1104</v>
      </c>
      <c r="N110" t="s">
        <v>1105</v>
      </c>
      <c r="O110" t="s">
        <v>1106</v>
      </c>
      <c r="P110" t="s">
        <v>1107</v>
      </c>
    </row>
    <row r="111" spans="1:16" x14ac:dyDescent="0.3">
      <c r="A111" t="s">
        <v>1108</v>
      </c>
      <c r="B111" t="s">
        <v>1109</v>
      </c>
      <c r="C111" t="s">
        <v>18</v>
      </c>
      <c r="D111" t="s">
        <v>397</v>
      </c>
      <c r="E111" t="s">
        <v>932</v>
      </c>
      <c r="F111" s="1">
        <v>0.88</v>
      </c>
      <c r="G111">
        <v>3.9</v>
      </c>
      <c r="H111" s="2">
        <v>24871</v>
      </c>
      <c r="I111" t="s">
        <v>1110</v>
      </c>
      <c r="J111" t="s">
        <v>80</v>
      </c>
      <c r="K111" t="s">
        <v>81</v>
      </c>
      <c r="L111" t="s">
        <v>82</v>
      </c>
      <c r="M111" t="s">
        <v>83</v>
      </c>
      <c r="N111" t="s">
        <v>1111</v>
      </c>
      <c r="O111" t="s">
        <v>1112</v>
      </c>
      <c r="P111" t="s">
        <v>1113</v>
      </c>
    </row>
    <row r="112" spans="1:16" x14ac:dyDescent="0.3">
      <c r="A112" t="s">
        <v>1114</v>
      </c>
      <c r="B112" t="s">
        <v>1115</v>
      </c>
      <c r="C112" t="s">
        <v>573</v>
      </c>
      <c r="D112" t="s">
        <v>1116</v>
      </c>
      <c r="E112" t="s">
        <v>1117</v>
      </c>
      <c r="F112" s="1">
        <v>0.63</v>
      </c>
      <c r="G112">
        <v>4.0999999999999996</v>
      </c>
      <c r="H112" s="2">
        <v>2581</v>
      </c>
      <c r="I112" t="s">
        <v>1118</v>
      </c>
      <c r="J112" t="s">
        <v>1119</v>
      </c>
      <c r="K112" t="s">
        <v>1120</v>
      </c>
      <c r="L112" t="s">
        <v>1121</v>
      </c>
      <c r="M112" t="s">
        <v>1122</v>
      </c>
      <c r="N112" t="s">
        <v>1123</v>
      </c>
      <c r="O112" t="s">
        <v>1124</v>
      </c>
      <c r="P112" t="s">
        <v>1125</v>
      </c>
    </row>
    <row r="113" spans="1:16" x14ac:dyDescent="0.3">
      <c r="A113" t="s">
        <v>1126</v>
      </c>
      <c r="B113" t="s">
        <v>1127</v>
      </c>
      <c r="C113" t="s">
        <v>18</v>
      </c>
      <c r="D113" t="s">
        <v>1128</v>
      </c>
      <c r="E113" t="s">
        <v>114</v>
      </c>
      <c r="F113" s="1">
        <v>0.73</v>
      </c>
      <c r="G113">
        <v>4.3</v>
      </c>
      <c r="H113" s="2">
        <v>20850</v>
      </c>
      <c r="I113" t="s">
        <v>1129</v>
      </c>
      <c r="J113" t="s">
        <v>334</v>
      </c>
      <c r="K113" t="s">
        <v>335</v>
      </c>
      <c r="L113" t="s">
        <v>336</v>
      </c>
      <c r="M113" t="s">
        <v>337</v>
      </c>
      <c r="N113" t="s">
        <v>338</v>
      </c>
      <c r="O113" t="s">
        <v>1130</v>
      </c>
      <c r="P113" t="s">
        <v>1131</v>
      </c>
    </row>
    <row r="114" spans="1:16" x14ac:dyDescent="0.3">
      <c r="A114" t="s">
        <v>1132</v>
      </c>
      <c r="B114" t="s">
        <v>1133</v>
      </c>
      <c r="C114" t="s">
        <v>192</v>
      </c>
      <c r="D114" t="s">
        <v>1134</v>
      </c>
      <c r="E114" t="s">
        <v>1135</v>
      </c>
      <c r="F114" s="1">
        <v>0.33</v>
      </c>
      <c r="G114">
        <v>4.3</v>
      </c>
      <c r="H114" s="2">
        <v>1035</v>
      </c>
      <c r="I114" t="s">
        <v>1136</v>
      </c>
      <c r="J114" t="s">
        <v>1137</v>
      </c>
      <c r="K114" t="s">
        <v>1138</v>
      </c>
      <c r="L114" t="s">
        <v>1139</v>
      </c>
      <c r="M114" t="s">
        <v>1140</v>
      </c>
      <c r="N114" t="s">
        <v>1141</v>
      </c>
      <c r="O114" t="s">
        <v>1142</v>
      </c>
      <c r="P114" t="s">
        <v>1143</v>
      </c>
    </row>
    <row r="115" spans="1:16" x14ac:dyDescent="0.3">
      <c r="A115" t="s">
        <v>1144</v>
      </c>
      <c r="B115" t="s">
        <v>1145</v>
      </c>
      <c r="C115" t="s">
        <v>18</v>
      </c>
      <c r="D115" t="s">
        <v>19</v>
      </c>
      <c r="E115" t="s">
        <v>114</v>
      </c>
      <c r="F115" s="1">
        <v>0.6</v>
      </c>
      <c r="G115">
        <v>4.0999999999999996</v>
      </c>
      <c r="H115" s="2">
        <v>1780</v>
      </c>
      <c r="I115" t="s">
        <v>1146</v>
      </c>
      <c r="J115" t="s">
        <v>787</v>
      </c>
      <c r="K115" t="s">
        <v>788</v>
      </c>
      <c r="L115" t="s">
        <v>789</v>
      </c>
      <c r="M115" t="s">
        <v>790</v>
      </c>
      <c r="N115" t="s">
        <v>791</v>
      </c>
      <c r="O115" t="s">
        <v>1147</v>
      </c>
      <c r="P115" t="s">
        <v>1148</v>
      </c>
    </row>
    <row r="116" spans="1:16" x14ac:dyDescent="0.3">
      <c r="A116" t="s">
        <v>1149</v>
      </c>
      <c r="B116" t="s">
        <v>1150</v>
      </c>
      <c r="C116" t="s">
        <v>522</v>
      </c>
      <c r="D116" t="s">
        <v>19</v>
      </c>
      <c r="E116" t="s">
        <v>322</v>
      </c>
      <c r="F116" s="1">
        <v>0.8</v>
      </c>
      <c r="G116">
        <v>4.5</v>
      </c>
      <c r="H116">
        <v>505</v>
      </c>
      <c r="I116" t="s">
        <v>1151</v>
      </c>
      <c r="J116" t="s">
        <v>1152</v>
      </c>
      <c r="K116" t="s">
        <v>1153</v>
      </c>
      <c r="L116" t="s">
        <v>1154</v>
      </c>
      <c r="M116" t="s">
        <v>1155</v>
      </c>
      <c r="N116" t="s">
        <v>1156</v>
      </c>
      <c r="O116" t="s">
        <v>1157</v>
      </c>
      <c r="P116" t="s">
        <v>1158</v>
      </c>
    </row>
    <row r="117" spans="1:16" x14ac:dyDescent="0.3">
      <c r="A117" t="s">
        <v>1159</v>
      </c>
      <c r="B117" t="s">
        <v>1160</v>
      </c>
      <c r="C117" t="s">
        <v>18</v>
      </c>
      <c r="D117" t="s">
        <v>1161</v>
      </c>
      <c r="E117" t="s">
        <v>19</v>
      </c>
      <c r="F117" s="1">
        <v>0.47</v>
      </c>
      <c r="G117">
        <v>4.0999999999999996</v>
      </c>
      <c r="H117" s="2">
        <v>1717</v>
      </c>
      <c r="I117" t="s">
        <v>1162</v>
      </c>
      <c r="J117" t="s">
        <v>1163</v>
      </c>
      <c r="K117" t="s">
        <v>1164</v>
      </c>
      <c r="L117" t="s">
        <v>1165</v>
      </c>
      <c r="M117" t="s">
        <v>1166</v>
      </c>
      <c r="N117" t="s">
        <v>1167</v>
      </c>
      <c r="O117" t="s">
        <v>1168</v>
      </c>
      <c r="P117" t="s">
        <v>1169</v>
      </c>
    </row>
    <row r="118" spans="1:16" x14ac:dyDescent="0.3">
      <c r="A118" t="s">
        <v>1170</v>
      </c>
      <c r="B118" t="s">
        <v>1171</v>
      </c>
      <c r="C118" t="s">
        <v>522</v>
      </c>
      <c r="D118" t="s">
        <v>885</v>
      </c>
      <c r="E118" t="s">
        <v>322</v>
      </c>
      <c r="F118" s="1">
        <v>0.35</v>
      </c>
      <c r="G118">
        <v>3.6</v>
      </c>
      <c r="H118">
        <v>590</v>
      </c>
      <c r="I118" t="s">
        <v>1172</v>
      </c>
      <c r="J118" t="s">
        <v>1173</v>
      </c>
      <c r="K118" t="s">
        <v>1174</v>
      </c>
      <c r="L118" t="s">
        <v>1175</v>
      </c>
      <c r="M118" t="s">
        <v>1176</v>
      </c>
      <c r="N118" t="s">
        <v>1177</v>
      </c>
      <c r="O118" t="s">
        <v>1178</v>
      </c>
      <c r="P118" t="s">
        <v>1179</v>
      </c>
    </row>
    <row r="119" spans="1:16" x14ac:dyDescent="0.3">
      <c r="A119" t="s">
        <v>1180</v>
      </c>
      <c r="B119" t="s">
        <v>1181</v>
      </c>
      <c r="C119" t="s">
        <v>18</v>
      </c>
      <c r="D119" t="s">
        <v>1182</v>
      </c>
      <c r="E119" t="s">
        <v>114</v>
      </c>
      <c r="F119" s="1">
        <v>0.65</v>
      </c>
      <c r="G119">
        <v>3.5</v>
      </c>
      <c r="H119" s="2">
        <v>1121</v>
      </c>
      <c r="I119" t="s">
        <v>1183</v>
      </c>
      <c r="J119" t="s">
        <v>1184</v>
      </c>
      <c r="K119" t="s">
        <v>1185</v>
      </c>
      <c r="L119" t="s">
        <v>1186</v>
      </c>
      <c r="M119" t="s">
        <v>1187</v>
      </c>
      <c r="N119" t="s">
        <v>1188</v>
      </c>
      <c r="O119" t="s">
        <v>1189</v>
      </c>
      <c r="P119" t="s">
        <v>1190</v>
      </c>
    </row>
    <row r="120" spans="1:16" x14ac:dyDescent="0.3">
      <c r="A120" t="s">
        <v>1191</v>
      </c>
      <c r="B120" t="s">
        <v>1192</v>
      </c>
      <c r="C120" t="s">
        <v>18</v>
      </c>
      <c r="D120" t="s">
        <v>77</v>
      </c>
      <c r="E120" t="s">
        <v>114</v>
      </c>
      <c r="F120" s="1">
        <v>0.85</v>
      </c>
      <c r="G120">
        <v>4</v>
      </c>
      <c r="H120" s="2">
        <v>1313</v>
      </c>
      <c r="I120" t="s">
        <v>1193</v>
      </c>
      <c r="J120" t="s">
        <v>667</v>
      </c>
      <c r="K120" t="s">
        <v>668</v>
      </c>
      <c r="L120" t="s">
        <v>669</v>
      </c>
      <c r="M120" t="s">
        <v>670</v>
      </c>
      <c r="N120" t="s">
        <v>671</v>
      </c>
      <c r="O120" t="s">
        <v>1194</v>
      </c>
      <c r="P120" t="s">
        <v>1195</v>
      </c>
    </row>
    <row r="121" spans="1:16" x14ac:dyDescent="0.3">
      <c r="A121" t="s">
        <v>1196</v>
      </c>
      <c r="B121" t="s">
        <v>1197</v>
      </c>
      <c r="C121" t="s">
        <v>18</v>
      </c>
      <c r="D121" t="s">
        <v>1198</v>
      </c>
      <c r="E121" t="s">
        <v>161</v>
      </c>
      <c r="F121" s="1">
        <v>0.75</v>
      </c>
      <c r="G121">
        <v>3.8</v>
      </c>
      <c r="H121">
        <v>132</v>
      </c>
      <c r="I121" t="s">
        <v>1199</v>
      </c>
      <c r="J121" t="s">
        <v>1200</v>
      </c>
      <c r="K121" t="s">
        <v>1201</v>
      </c>
      <c r="L121" t="s">
        <v>1202</v>
      </c>
      <c r="M121" t="s">
        <v>1203</v>
      </c>
      <c r="N121" t="s">
        <v>1204</v>
      </c>
      <c r="O121" t="s">
        <v>1205</v>
      </c>
      <c r="P121" t="s">
        <v>1206</v>
      </c>
    </row>
    <row r="122" spans="1:16" x14ac:dyDescent="0.3">
      <c r="A122" t="s">
        <v>1207</v>
      </c>
      <c r="B122" t="s">
        <v>1208</v>
      </c>
      <c r="C122" t="s">
        <v>18</v>
      </c>
      <c r="D122" t="s">
        <v>476</v>
      </c>
      <c r="E122" t="s">
        <v>322</v>
      </c>
      <c r="F122" s="1">
        <v>0.2</v>
      </c>
      <c r="G122">
        <v>4.4000000000000004</v>
      </c>
      <c r="H122" s="2">
        <v>1951</v>
      </c>
      <c r="I122" t="s">
        <v>1209</v>
      </c>
      <c r="J122" t="s">
        <v>1210</v>
      </c>
      <c r="K122" t="s">
        <v>1211</v>
      </c>
      <c r="L122" t="s">
        <v>1212</v>
      </c>
      <c r="M122" t="s">
        <v>1213</v>
      </c>
      <c r="N122" t="s">
        <v>1214</v>
      </c>
      <c r="O122" t="s">
        <v>1215</v>
      </c>
      <c r="P122" t="s">
        <v>1216</v>
      </c>
    </row>
    <row r="123" spans="1:16" x14ac:dyDescent="0.3">
      <c r="A123" t="s">
        <v>1217</v>
      </c>
      <c r="B123" t="s">
        <v>1218</v>
      </c>
      <c r="C123" t="s">
        <v>522</v>
      </c>
      <c r="D123" t="s">
        <v>622</v>
      </c>
      <c r="E123" t="s">
        <v>839</v>
      </c>
      <c r="F123" s="1">
        <v>0.63</v>
      </c>
      <c r="G123">
        <v>3.7</v>
      </c>
      <c r="H123">
        <v>37</v>
      </c>
      <c r="I123" t="s">
        <v>1219</v>
      </c>
      <c r="J123" t="s">
        <v>1220</v>
      </c>
      <c r="K123" t="s">
        <v>1221</v>
      </c>
      <c r="L123" t="s">
        <v>1222</v>
      </c>
      <c r="M123" t="s">
        <v>1223</v>
      </c>
      <c r="N123" t="s">
        <v>1224</v>
      </c>
      <c r="O123" t="s">
        <v>1225</v>
      </c>
      <c r="P123" t="s">
        <v>1226</v>
      </c>
    </row>
    <row r="124" spans="1:16" x14ac:dyDescent="0.3">
      <c r="A124" t="s">
        <v>1227</v>
      </c>
      <c r="B124" t="s">
        <v>1228</v>
      </c>
      <c r="C124" t="s">
        <v>192</v>
      </c>
      <c r="D124" t="s">
        <v>1229</v>
      </c>
      <c r="E124" t="s">
        <v>614</v>
      </c>
      <c r="F124" s="1">
        <v>0.47</v>
      </c>
      <c r="G124">
        <v>4.3</v>
      </c>
      <c r="H124">
        <v>592</v>
      </c>
      <c r="I124" t="s">
        <v>1230</v>
      </c>
      <c r="J124" t="s">
        <v>1231</v>
      </c>
      <c r="K124" t="s">
        <v>1232</v>
      </c>
      <c r="L124" t="s">
        <v>1233</v>
      </c>
      <c r="M124" t="s">
        <v>1234</v>
      </c>
      <c r="N124" t="s">
        <v>1235</v>
      </c>
      <c r="O124" t="s">
        <v>1236</v>
      </c>
      <c r="P124" t="s">
        <v>1237</v>
      </c>
    </row>
    <row r="125" spans="1:16" x14ac:dyDescent="0.3">
      <c r="A125" t="s">
        <v>1238</v>
      </c>
      <c r="B125" t="s">
        <v>1239</v>
      </c>
      <c r="C125" t="s">
        <v>192</v>
      </c>
      <c r="D125" t="s">
        <v>1240</v>
      </c>
      <c r="E125" t="s">
        <v>1241</v>
      </c>
      <c r="F125" s="1">
        <v>0.53</v>
      </c>
      <c r="G125">
        <v>4.0999999999999996</v>
      </c>
      <c r="H125" s="2">
        <v>1259</v>
      </c>
      <c r="I125" t="s">
        <v>1242</v>
      </c>
      <c r="J125" t="s">
        <v>1243</v>
      </c>
      <c r="K125" t="s">
        <v>1244</v>
      </c>
      <c r="L125" t="s">
        <v>1245</v>
      </c>
      <c r="M125" t="s">
        <v>1246</v>
      </c>
      <c r="N125" t="s">
        <v>1247</v>
      </c>
      <c r="O125" t="s">
        <v>1248</v>
      </c>
      <c r="P125" t="s">
        <v>1249</v>
      </c>
    </row>
    <row r="126" spans="1:16" x14ac:dyDescent="0.3">
      <c r="A126" t="s">
        <v>1250</v>
      </c>
      <c r="B126" t="s">
        <v>1251</v>
      </c>
      <c r="C126" t="s">
        <v>192</v>
      </c>
      <c r="D126" t="s">
        <v>426</v>
      </c>
      <c r="E126" t="s">
        <v>1252</v>
      </c>
      <c r="F126" s="1">
        <v>0.27</v>
      </c>
      <c r="G126">
        <v>4.2</v>
      </c>
      <c r="H126" s="2">
        <v>45238</v>
      </c>
      <c r="I126" t="s">
        <v>1253</v>
      </c>
      <c r="J126" t="s">
        <v>688</v>
      </c>
      <c r="K126" t="s">
        <v>689</v>
      </c>
      <c r="L126" t="s">
        <v>690</v>
      </c>
      <c r="M126" t="s">
        <v>691</v>
      </c>
      <c r="N126" t="s">
        <v>692</v>
      </c>
      <c r="O126" t="s">
        <v>1254</v>
      </c>
      <c r="P126" t="s">
        <v>1255</v>
      </c>
    </row>
    <row r="127" spans="1:16" x14ac:dyDescent="0.3">
      <c r="A127" t="s">
        <v>1256</v>
      </c>
      <c r="B127" t="s">
        <v>1257</v>
      </c>
      <c r="C127" t="s">
        <v>147</v>
      </c>
      <c r="D127" t="s">
        <v>141</v>
      </c>
      <c r="E127" t="s">
        <v>1258</v>
      </c>
      <c r="F127" s="1">
        <v>0.53</v>
      </c>
      <c r="G127">
        <v>4.0999999999999996</v>
      </c>
      <c r="H127" s="2">
        <v>28638</v>
      </c>
      <c r="I127" t="s">
        <v>1259</v>
      </c>
      <c r="J127" t="s">
        <v>1260</v>
      </c>
      <c r="K127" t="s">
        <v>1261</v>
      </c>
      <c r="L127" t="s">
        <v>1262</v>
      </c>
      <c r="M127" t="s">
        <v>1263</v>
      </c>
      <c r="N127" t="s">
        <v>1264</v>
      </c>
      <c r="O127" t="s">
        <v>1265</v>
      </c>
      <c r="P127" t="s">
        <v>1266</v>
      </c>
    </row>
    <row r="128" spans="1:16" x14ac:dyDescent="0.3">
      <c r="A128" t="s">
        <v>1267</v>
      </c>
      <c r="B128" t="s">
        <v>1268</v>
      </c>
      <c r="C128" t="s">
        <v>147</v>
      </c>
      <c r="D128" t="s">
        <v>101</v>
      </c>
      <c r="E128" t="s">
        <v>1269</v>
      </c>
      <c r="F128" s="1">
        <v>0.62</v>
      </c>
      <c r="G128">
        <v>4.3</v>
      </c>
      <c r="H128" s="2">
        <v>12835</v>
      </c>
      <c r="I128" t="s">
        <v>1270</v>
      </c>
      <c r="J128" t="s">
        <v>1271</v>
      </c>
      <c r="K128" t="s">
        <v>1272</v>
      </c>
      <c r="L128" t="s">
        <v>1273</v>
      </c>
      <c r="M128" t="s">
        <v>1274</v>
      </c>
      <c r="N128" t="s">
        <v>1275</v>
      </c>
      <c r="O128" t="s">
        <v>1276</v>
      </c>
      <c r="P128" t="s">
        <v>1277</v>
      </c>
    </row>
    <row r="129" spans="1:16" x14ac:dyDescent="0.3">
      <c r="A129" t="s">
        <v>1278</v>
      </c>
      <c r="B129" t="s">
        <v>1279</v>
      </c>
      <c r="C129" t="s">
        <v>192</v>
      </c>
      <c r="D129" t="s">
        <v>1280</v>
      </c>
      <c r="E129" t="s">
        <v>1281</v>
      </c>
      <c r="F129" s="1">
        <v>0.64</v>
      </c>
      <c r="G129">
        <v>4.2</v>
      </c>
      <c r="H129" s="2">
        <v>1269</v>
      </c>
      <c r="I129" t="s">
        <v>1282</v>
      </c>
      <c r="J129" t="s">
        <v>1283</v>
      </c>
      <c r="K129" t="s">
        <v>1284</v>
      </c>
      <c r="L129" t="s">
        <v>1285</v>
      </c>
      <c r="M129" t="s">
        <v>1286</v>
      </c>
      <c r="N129" t="s">
        <v>1287</v>
      </c>
      <c r="O129" t="s">
        <v>1288</v>
      </c>
      <c r="P129" t="s">
        <v>1289</v>
      </c>
    </row>
    <row r="130" spans="1:16" x14ac:dyDescent="0.3">
      <c r="A130" t="s">
        <v>1290</v>
      </c>
      <c r="B130" t="s">
        <v>1291</v>
      </c>
      <c r="C130" t="s">
        <v>522</v>
      </c>
      <c r="D130" t="s">
        <v>32</v>
      </c>
      <c r="E130" t="s">
        <v>376</v>
      </c>
      <c r="F130" s="1">
        <v>0.42</v>
      </c>
      <c r="G130">
        <v>4.2</v>
      </c>
      <c r="H130">
        <v>284</v>
      </c>
      <c r="I130" t="s">
        <v>1292</v>
      </c>
      <c r="J130" t="s">
        <v>1293</v>
      </c>
      <c r="K130" t="s">
        <v>1294</v>
      </c>
      <c r="L130" t="s">
        <v>1295</v>
      </c>
      <c r="M130" t="s">
        <v>1296</v>
      </c>
      <c r="N130" t="s">
        <v>1297</v>
      </c>
      <c r="O130" t="s">
        <v>1298</v>
      </c>
      <c r="P130" t="s">
        <v>1299</v>
      </c>
    </row>
    <row r="131" spans="1:16" x14ac:dyDescent="0.3">
      <c r="A131" t="s">
        <v>1300</v>
      </c>
      <c r="B131" t="s">
        <v>1301</v>
      </c>
      <c r="C131" t="s">
        <v>1302</v>
      </c>
      <c r="D131" t="s">
        <v>1303</v>
      </c>
      <c r="E131" t="s">
        <v>1304</v>
      </c>
      <c r="F131" s="1">
        <v>0.59</v>
      </c>
      <c r="G131">
        <v>4.4000000000000004</v>
      </c>
      <c r="H131" s="2">
        <v>69538</v>
      </c>
      <c r="I131" t="s">
        <v>1305</v>
      </c>
      <c r="J131" t="s">
        <v>1306</v>
      </c>
      <c r="K131" t="s">
        <v>1307</v>
      </c>
      <c r="L131" t="s">
        <v>1308</v>
      </c>
      <c r="M131" t="s">
        <v>1309</v>
      </c>
      <c r="N131" t="s">
        <v>1310</v>
      </c>
      <c r="O131" t="s">
        <v>1311</v>
      </c>
      <c r="P131" t="s">
        <v>1312</v>
      </c>
    </row>
    <row r="132" spans="1:16" x14ac:dyDescent="0.3">
      <c r="A132" t="s">
        <v>1313</v>
      </c>
      <c r="B132" t="s">
        <v>1314</v>
      </c>
      <c r="C132" t="s">
        <v>192</v>
      </c>
      <c r="D132" t="s">
        <v>1315</v>
      </c>
      <c r="E132" t="s">
        <v>1316</v>
      </c>
      <c r="F132" s="1">
        <v>0.31</v>
      </c>
      <c r="G132">
        <v>4.3</v>
      </c>
      <c r="H132" s="2">
        <v>4703</v>
      </c>
      <c r="I132" t="s">
        <v>905</v>
      </c>
      <c r="J132" t="s">
        <v>281</v>
      </c>
      <c r="K132" t="s">
        <v>282</v>
      </c>
      <c r="L132" t="s">
        <v>283</v>
      </c>
      <c r="M132" t="s">
        <v>284</v>
      </c>
      <c r="N132" t="s">
        <v>285</v>
      </c>
      <c r="O132" t="s">
        <v>1317</v>
      </c>
      <c r="P132" t="s">
        <v>1318</v>
      </c>
    </row>
    <row r="133" spans="1:16" x14ac:dyDescent="0.3">
      <c r="A133" t="s">
        <v>1319</v>
      </c>
      <c r="B133" t="s">
        <v>1320</v>
      </c>
      <c r="C133" t="s">
        <v>18</v>
      </c>
      <c r="D133" t="s">
        <v>19</v>
      </c>
      <c r="E133" t="s">
        <v>114</v>
      </c>
      <c r="F133" s="1">
        <v>0.6</v>
      </c>
      <c r="G133">
        <v>4.3</v>
      </c>
      <c r="H133" s="2">
        <v>2806</v>
      </c>
      <c r="I133" t="s">
        <v>1321</v>
      </c>
      <c r="J133" t="s">
        <v>1074</v>
      </c>
      <c r="K133" t="s">
        <v>1075</v>
      </c>
      <c r="L133" t="s">
        <v>1076</v>
      </c>
      <c r="M133" t="s">
        <v>1077</v>
      </c>
      <c r="N133" t="s">
        <v>1078</v>
      </c>
      <c r="O133" t="s">
        <v>1322</v>
      </c>
      <c r="P133" t="s">
        <v>1323</v>
      </c>
    </row>
    <row r="134" spans="1:16" x14ac:dyDescent="0.3">
      <c r="A134" t="s">
        <v>1324</v>
      </c>
      <c r="B134" t="s">
        <v>1325</v>
      </c>
      <c r="C134" t="s">
        <v>1326</v>
      </c>
      <c r="D134" t="s">
        <v>32</v>
      </c>
      <c r="E134" t="s">
        <v>885</v>
      </c>
      <c r="F134" s="1">
        <v>0.73</v>
      </c>
      <c r="G134">
        <v>4</v>
      </c>
      <c r="H134" s="2">
        <v>3295</v>
      </c>
      <c r="I134" t="s">
        <v>1327</v>
      </c>
      <c r="J134" t="s">
        <v>1328</v>
      </c>
      <c r="K134" t="s">
        <v>1329</v>
      </c>
      <c r="L134" t="s">
        <v>1330</v>
      </c>
      <c r="M134" t="s">
        <v>1331</v>
      </c>
      <c r="N134" t="s">
        <v>1332</v>
      </c>
      <c r="O134" t="s">
        <v>1333</v>
      </c>
      <c r="P134" t="s">
        <v>1334</v>
      </c>
    </row>
    <row r="135" spans="1:16" x14ac:dyDescent="0.3">
      <c r="A135" t="s">
        <v>1335</v>
      </c>
      <c r="B135" t="s">
        <v>1336</v>
      </c>
      <c r="C135" t="s">
        <v>18</v>
      </c>
      <c r="D135" t="s">
        <v>354</v>
      </c>
      <c r="E135" t="s">
        <v>102</v>
      </c>
      <c r="F135" s="1">
        <v>0.4</v>
      </c>
      <c r="G135">
        <v>3.9</v>
      </c>
      <c r="H135">
        <v>81</v>
      </c>
      <c r="I135" t="s">
        <v>1337</v>
      </c>
      <c r="J135" t="s">
        <v>1338</v>
      </c>
      <c r="K135" t="s">
        <v>1339</v>
      </c>
      <c r="L135" t="s">
        <v>1340</v>
      </c>
      <c r="M135" t="s">
        <v>1341</v>
      </c>
      <c r="N135" t="s">
        <v>1342</v>
      </c>
      <c r="O135" t="s">
        <v>1343</v>
      </c>
      <c r="P135" t="s">
        <v>1344</v>
      </c>
    </row>
    <row r="136" spans="1:16" x14ac:dyDescent="0.3">
      <c r="A136" t="s">
        <v>1345</v>
      </c>
      <c r="B136" t="s">
        <v>1346</v>
      </c>
      <c r="C136" t="s">
        <v>18</v>
      </c>
      <c r="D136" t="s">
        <v>1347</v>
      </c>
      <c r="E136" t="s">
        <v>1348</v>
      </c>
      <c r="F136" s="1">
        <v>0.54</v>
      </c>
      <c r="G136">
        <v>4.2</v>
      </c>
      <c r="H136" s="2">
        <v>42301</v>
      </c>
      <c r="I136" t="s">
        <v>1349</v>
      </c>
      <c r="J136" t="s">
        <v>1350</v>
      </c>
      <c r="K136" t="s">
        <v>1351</v>
      </c>
      <c r="L136" t="s">
        <v>1352</v>
      </c>
      <c r="M136" t="s">
        <v>1353</v>
      </c>
      <c r="N136" t="s">
        <v>1354</v>
      </c>
      <c r="O136" t="s">
        <v>1355</v>
      </c>
      <c r="P136" t="s">
        <v>1356</v>
      </c>
    </row>
    <row r="137" spans="1:16" x14ac:dyDescent="0.3">
      <c r="A137" t="s">
        <v>1357</v>
      </c>
      <c r="B137" t="s">
        <v>1358</v>
      </c>
      <c r="C137" t="s">
        <v>192</v>
      </c>
      <c r="D137" t="s">
        <v>817</v>
      </c>
      <c r="E137" t="s">
        <v>1359</v>
      </c>
      <c r="F137" s="1">
        <v>0.38</v>
      </c>
      <c r="G137">
        <v>4.3</v>
      </c>
      <c r="H137" s="2">
        <v>1376</v>
      </c>
      <c r="I137" t="s">
        <v>1360</v>
      </c>
      <c r="J137" t="s">
        <v>1361</v>
      </c>
      <c r="K137" t="s">
        <v>1362</v>
      </c>
      <c r="L137" t="s">
        <v>1363</v>
      </c>
      <c r="M137" t="s">
        <v>1364</v>
      </c>
      <c r="N137" t="s">
        <v>1365</v>
      </c>
      <c r="O137" t="s">
        <v>1366</v>
      </c>
      <c r="P137" t="s">
        <v>1367</v>
      </c>
    </row>
    <row r="138" spans="1:16" x14ac:dyDescent="0.3">
      <c r="A138" t="s">
        <v>1368</v>
      </c>
      <c r="B138" t="s">
        <v>1369</v>
      </c>
      <c r="C138" t="s">
        <v>18</v>
      </c>
      <c r="D138" t="s">
        <v>205</v>
      </c>
      <c r="E138" t="s">
        <v>1370</v>
      </c>
      <c r="F138" s="1">
        <v>0.73</v>
      </c>
      <c r="G138">
        <v>3.9</v>
      </c>
      <c r="H138" s="2">
        <v>1075</v>
      </c>
      <c r="I138" t="s">
        <v>1371</v>
      </c>
      <c r="J138" t="s">
        <v>388</v>
      </c>
      <c r="K138" t="s">
        <v>389</v>
      </c>
      <c r="L138" t="s">
        <v>390</v>
      </c>
      <c r="M138" t="s">
        <v>391</v>
      </c>
      <c r="N138" t="s">
        <v>392</v>
      </c>
      <c r="O138" t="s">
        <v>1372</v>
      </c>
      <c r="P138" t="s">
        <v>1373</v>
      </c>
    </row>
    <row r="139" spans="1:16" x14ac:dyDescent="0.3">
      <c r="A139" t="s">
        <v>1374</v>
      </c>
      <c r="B139" t="s">
        <v>1375</v>
      </c>
      <c r="C139" t="s">
        <v>147</v>
      </c>
      <c r="D139" t="s">
        <v>114</v>
      </c>
      <c r="E139" t="s">
        <v>1376</v>
      </c>
      <c r="F139" s="1">
        <v>0.57999999999999996</v>
      </c>
      <c r="G139">
        <v>4.5999999999999996</v>
      </c>
      <c r="H139" s="2">
        <v>3664</v>
      </c>
      <c r="I139" t="s">
        <v>1377</v>
      </c>
      <c r="J139" t="s">
        <v>1378</v>
      </c>
      <c r="K139" t="s">
        <v>1379</v>
      </c>
      <c r="L139" t="s">
        <v>1380</v>
      </c>
      <c r="M139" t="s">
        <v>1381</v>
      </c>
      <c r="N139" t="s">
        <v>1382</v>
      </c>
      <c r="O139" t="s">
        <v>1383</v>
      </c>
      <c r="P139" t="s">
        <v>1384</v>
      </c>
    </row>
    <row r="140" spans="1:16" x14ac:dyDescent="0.3">
      <c r="A140" t="s">
        <v>1385</v>
      </c>
      <c r="B140" t="s">
        <v>1386</v>
      </c>
      <c r="C140" t="s">
        <v>522</v>
      </c>
      <c r="D140" t="s">
        <v>19</v>
      </c>
      <c r="E140" t="s">
        <v>19</v>
      </c>
      <c r="F140" s="1">
        <v>0</v>
      </c>
      <c r="G140">
        <v>3.9</v>
      </c>
      <c r="H140" s="2">
        <v>1951</v>
      </c>
      <c r="I140" t="s">
        <v>1387</v>
      </c>
      <c r="J140" t="s">
        <v>1388</v>
      </c>
      <c r="K140" t="s">
        <v>1389</v>
      </c>
      <c r="L140" t="s">
        <v>1390</v>
      </c>
      <c r="M140" t="s">
        <v>1391</v>
      </c>
      <c r="N140" t="s">
        <v>1392</v>
      </c>
      <c r="O140" t="s">
        <v>1393</v>
      </c>
      <c r="P140" t="s">
        <v>1394</v>
      </c>
    </row>
    <row r="141" spans="1:16" x14ac:dyDescent="0.3">
      <c r="A141" t="s">
        <v>1395</v>
      </c>
      <c r="B141" t="s">
        <v>1396</v>
      </c>
      <c r="C141" t="s">
        <v>18</v>
      </c>
      <c r="D141" t="s">
        <v>32</v>
      </c>
      <c r="E141" t="s">
        <v>55</v>
      </c>
      <c r="F141" s="1">
        <v>0.5</v>
      </c>
      <c r="G141">
        <v>4.3</v>
      </c>
      <c r="H141" s="2">
        <v>20850</v>
      </c>
      <c r="I141" t="s">
        <v>1397</v>
      </c>
      <c r="J141" t="s">
        <v>334</v>
      </c>
      <c r="K141" t="s">
        <v>335</v>
      </c>
      <c r="L141" t="s">
        <v>336</v>
      </c>
      <c r="M141" t="s">
        <v>337</v>
      </c>
      <c r="N141" t="s">
        <v>338</v>
      </c>
      <c r="O141" t="s">
        <v>1398</v>
      </c>
      <c r="P141" t="s">
        <v>1399</v>
      </c>
    </row>
    <row r="142" spans="1:16" x14ac:dyDescent="0.3">
      <c r="A142" t="s">
        <v>1400</v>
      </c>
      <c r="B142" t="s">
        <v>1401</v>
      </c>
      <c r="C142" t="s">
        <v>18</v>
      </c>
      <c r="D142" t="s">
        <v>19</v>
      </c>
      <c r="E142" t="s">
        <v>20</v>
      </c>
      <c r="F142" s="1">
        <v>0.64</v>
      </c>
      <c r="G142">
        <v>4.0999999999999996</v>
      </c>
      <c r="H142" s="2">
        <v>2685</v>
      </c>
      <c r="I142" t="s">
        <v>1402</v>
      </c>
      <c r="J142" t="s">
        <v>1403</v>
      </c>
      <c r="K142" t="s">
        <v>1404</v>
      </c>
      <c r="L142" t="s">
        <v>1405</v>
      </c>
      <c r="M142" t="s">
        <v>1406</v>
      </c>
      <c r="N142" t="s">
        <v>1407</v>
      </c>
      <c r="O142" t="s">
        <v>1408</v>
      </c>
      <c r="P142" t="s">
        <v>1409</v>
      </c>
    </row>
    <row r="143" spans="1:16" x14ac:dyDescent="0.3">
      <c r="A143" t="s">
        <v>1410</v>
      </c>
      <c r="B143" t="s">
        <v>1411</v>
      </c>
      <c r="C143" t="s">
        <v>113</v>
      </c>
      <c r="D143" t="s">
        <v>1412</v>
      </c>
      <c r="E143" t="s">
        <v>727</v>
      </c>
      <c r="F143" s="1">
        <v>0.43</v>
      </c>
      <c r="G143">
        <v>4.4000000000000004</v>
      </c>
      <c r="H143" s="2">
        <v>24780</v>
      </c>
      <c r="I143" t="s">
        <v>1413</v>
      </c>
      <c r="J143" t="s">
        <v>547</v>
      </c>
      <c r="K143" t="s">
        <v>548</v>
      </c>
      <c r="L143" t="s">
        <v>549</v>
      </c>
      <c r="M143" t="s">
        <v>550</v>
      </c>
      <c r="N143" t="s">
        <v>551</v>
      </c>
      <c r="O143" t="s">
        <v>1414</v>
      </c>
      <c r="P143" t="s">
        <v>1415</v>
      </c>
    </row>
    <row r="144" spans="1:16" x14ac:dyDescent="0.3">
      <c r="A144" t="s">
        <v>1416</v>
      </c>
      <c r="B144" t="s">
        <v>1417</v>
      </c>
      <c r="C144" t="s">
        <v>522</v>
      </c>
      <c r="D144" t="s">
        <v>1418</v>
      </c>
      <c r="E144" t="s">
        <v>20</v>
      </c>
      <c r="F144" s="1">
        <v>0.4</v>
      </c>
      <c r="G144">
        <v>3.2</v>
      </c>
      <c r="H144">
        <v>285</v>
      </c>
      <c r="I144" t="s">
        <v>1419</v>
      </c>
      <c r="J144" t="s">
        <v>1420</v>
      </c>
      <c r="K144" t="s">
        <v>1421</v>
      </c>
      <c r="L144" t="s">
        <v>1422</v>
      </c>
      <c r="M144" t="s">
        <v>1423</v>
      </c>
      <c r="N144" t="s">
        <v>1424</v>
      </c>
      <c r="O144" t="s">
        <v>1425</v>
      </c>
      <c r="P144" t="s">
        <v>1426</v>
      </c>
    </row>
    <row r="145" spans="1:16" x14ac:dyDescent="0.3">
      <c r="A145" t="s">
        <v>1427</v>
      </c>
      <c r="B145" t="s">
        <v>1428</v>
      </c>
      <c r="C145" t="s">
        <v>113</v>
      </c>
      <c r="D145" t="s">
        <v>1429</v>
      </c>
      <c r="E145" t="s">
        <v>1430</v>
      </c>
      <c r="F145" s="1">
        <v>0.44</v>
      </c>
      <c r="G145">
        <v>4.2</v>
      </c>
      <c r="H145" s="2">
        <v>179692</v>
      </c>
      <c r="I145" t="s">
        <v>1431</v>
      </c>
      <c r="J145" t="s">
        <v>116</v>
      </c>
      <c r="K145" t="s">
        <v>117</v>
      </c>
      <c r="L145" t="s">
        <v>118</v>
      </c>
      <c r="M145" t="s">
        <v>119</v>
      </c>
      <c r="N145" t="s">
        <v>120</v>
      </c>
      <c r="O145" t="s">
        <v>1432</v>
      </c>
      <c r="P145" t="s">
        <v>1433</v>
      </c>
    </row>
    <row r="146" spans="1:16" x14ac:dyDescent="0.3">
      <c r="A146" t="s">
        <v>1434</v>
      </c>
      <c r="B146" t="s">
        <v>1435</v>
      </c>
      <c r="C146" t="s">
        <v>192</v>
      </c>
      <c r="D146" t="s">
        <v>1280</v>
      </c>
      <c r="E146" t="s">
        <v>575</v>
      </c>
      <c r="F146" s="1">
        <v>0.23</v>
      </c>
      <c r="G146">
        <v>4.2</v>
      </c>
      <c r="H146" s="2">
        <v>6088</v>
      </c>
      <c r="I146" t="s">
        <v>1436</v>
      </c>
      <c r="J146" t="s">
        <v>1437</v>
      </c>
      <c r="K146" t="s">
        <v>1438</v>
      </c>
      <c r="L146" t="s">
        <v>1439</v>
      </c>
      <c r="M146" t="s">
        <v>1440</v>
      </c>
      <c r="N146" t="s">
        <v>1441</v>
      </c>
      <c r="O146" t="s">
        <v>1442</v>
      </c>
      <c r="P146" t="s">
        <v>1443</v>
      </c>
    </row>
    <row r="147" spans="1:16" x14ac:dyDescent="0.3">
      <c r="A147" t="s">
        <v>1444</v>
      </c>
      <c r="B147" t="s">
        <v>1445</v>
      </c>
      <c r="C147" t="s">
        <v>522</v>
      </c>
      <c r="D147" t="s">
        <v>1446</v>
      </c>
      <c r="E147" t="s">
        <v>90</v>
      </c>
      <c r="F147" s="1">
        <v>0.61</v>
      </c>
      <c r="G147">
        <v>3.7</v>
      </c>
      <c r="H147" s="2">
        <v>1383</v>
      </c>
      <c r="I147" t="s">
        <v>1447</v>
      </c>
      <c r="J147" t="s">
        <v>1448</v>
      </c>
      <c r="K147" t="s">
        <v>1449</v>
      </c>
      <c r="L147" t="s">
        <v>1450</v>
      </c>
      <c r="M147" t="s">
        <v>1451</v>
      </c>
      <c r="N147" t="s">
        <v>1452</v>
      </c>
      <c r="O147" t="s">
        <v>1453</v>
      </c>
      <c r="P147" t="s">
        <v>1454</v>
      </c>
    </row>
    <row r="148" spans="1:16" x14ac:dyDescent="0.3">
      <c r="A148" t="s">
        <v>1455</v>
      </c>
      <c r="B148" t="s">
        <v>1456</v>
      </c>
      <c r="C148" t="s">
        <v>18</v>
      </c>
      <c r="D148" t="s">
        <v>114</v>
      </c>
      <c r="E148" t="s">
        <v>562</v>
      </c>
      <c r="F148" s="1">
        <v>0.52</v>
      </c>
      <c r="G148">
        <v>4.5</v>
      </c>
      <c r="H148" s="2">
        <v>5492</v>
      </c>
      <c r="I148" t="s">
        <v>563</v>
      </c>
      <c r="J148" t="s">
        <v>1457</v>
      </c>
      <c r="K148" t="s">
        <v>1458</v>
      </c>
      <c r="L148" t="s">
        <v>1459</v>
      </c>
      <c r="M148" t="s">
        <v>1460</v>
      </c>
      <c r="N148" t="s">
        <v>1461</v>
      </c>
      <c r="O148" t="s">
        <v>1462</v>
      </c>
      <c r="P148" t="s">
        <v>1463</v>
      </c>
    </row>
    <row r="149" spans="1:16" x14ac:dyDescent="0.3">
      <c r="A149" t="s">
        <v>1464</v>
      </c>
      <c r="B149" t="s">
        <v>1465</v>
      </c>
      <c r="C149" t="s">
        <v>18</v>
      </c>
      <c r="D149" t="s">
        <v>90</v>
      </c>
      <c r="E149" t="s">
        <v>161</v>
      </c>
      <c r="F149" s="1">
        <v>0.44</v>
      </c>
      <c r="G149">
        <v>4.2</v>
      </c>
      <c r="H149">
        <v>919</v>
      </c>
      <c r="I149" t="s">
        <v>1466</v>
      </c>
      <c r="J149" t="s">
        <v>1467</v>
      </c>
      <c r="K149" t="s">
        <v>1468</v>
      </c>
      <c r="L149" t="s">
        <v>1469</v>
      </c>
      <c r="M149" t="s">
        <v>1470</v>
      </c>
      <c r="N149" t="s">
        <v>1471</v>
      </c>
      <c r="O149" t="s">
        <v>1472</v>
      </c>
      <c r="P149" t="s">
        <v>1473</v>
      </c>
    </row>
    <row r="150" spans="1:16" x14ac:dyDescent="0.3">
      <c r="A150" t="s">
        <v>1474</v>
      </c>
      <c r="B150" t="s">
        <v>1475</v>
      </c>
      <c r="C150" t="s">
        <v>1476</v>
      </c>
      <c r="D150" t="s">
        <v>1477</v>
      </c>
      <c r="E150" t="s">
        <v>376</v>
      </c>
      <c r="F150" s="1">
        <v>0.31</v>
      </c>
      <c r="G150">
        <v>4.2</v>
      </c>
      <c r="H150" s="2">
        <v>30023</v>
      </c>
      <c r="I150" t="s">
        <v>1478</v>
      </c>
      <c r="J150" t="s">
        <v>1479</v>
      </c>
      <c r="K150" t="s">
        <v>1480</v>
      </c>
      <c r="L150" t="s">
        <v>1481</v>
      </c>
      <c r="M150" t="s">
        <v>1482</v>
      </c>
      <c r="N150" t="s">
        <v>1483</v>
      </c>
      <c r="O150" t="s">
        <v>1484</v>
      </c>
      <c r="P150" t="s">
        <v>1485</v>
      </c>
    </row>
    <row r="151" spans="1:16" x14ac:dyDescent="0.3">
      <c r="A151" t="s">
        <v>1486</v>
      </c>
      <c r="B151" t="s">
        <v>1487</v>
      </c>
      <c r="C151" t="s">
        <v>18</v>
      </c>
      <c r="D151" t="s">
        <v>1488</v>
      </c>
      <c r="E151" t="s">
        <v>55</v>
      </c>
      <c r="F151" s="1">
        <v>0.47</v>
      </c>
      <c r="G151">
        <v>4.2</v>
      </c>
      <c r="H151">
        <v>387</v>
      </c>
      <c r="I151" t="s">
        <v>1489</v>
      </c>
      <c r="J151" t="s">
        <v>1490</v>
      </c>
      <c r="K151" t="s">
        <v>1491</v>
      </c>
      <c r="L151" t="s">
        <v>1492</v>
      </c>
      <c r="M151" t="s">
        <v>1493</v>
      </c>
      <c r="N151" t="s">
        <v>1494</v>
      </c>
      <c r="O151" t="s">
        <v>1495</v>
      </c>
      <c r="P151" t="s">
        <v>1496</v>
      </c>
    </row>
    <row r="152" spans="1:16" x14ac:dyDescent="0.3">
      <c r="A152" t="s">
        <v>1497</v>
      </c>
      <c r="B152" t="s">
        <v>1498</v>
      </c>
      <c r="C152" t="s">
        <v>192</v>
      </c>
      <c r="D152" t="s">
        <v>1499</v>
      </c>
      <c r="E152" t="s">
        <v>1099</v>
      </c>
      <c r="F152" s="1">
        <v>0.54</v>
      </c>
      <c r="G152">
        <v>4.0999999999999996</v>
      </c>
      <c r="H152">
        <v>211</v>
      </c>
      <c r="I152" t="s">
        <v>1500</v>
      </c>
      <c r="J152" t="s">
        <v>1501</v>
      </c>
      <c r="K152" t="s">
        <v>1502</v>
      </c>
      <c r="L152" t="s">
        <v>1503</v>
      </c>
      <c r="M152" t="s">
        <v>1504</v>
      </c>
      <c r="N152" t="s">
        <v>1505</v>
      </c>
      <c r="O152" t="s">
        <v>1506</v>
      </c>
      <c r="P152" t="s">
        <v>1507</v>
      </c>
    </row>
    <row r="153" spans="1:16" x14ac:dyDescent="0.3">
      <c r="A153" t="s">
        <v>1508</v>
      </c>
      <c r="B153" t="s">
        <v>1509</v>
      </c>
      <c r="C153" t="s">
        <v>18</v>
      </c>
      <c r="D153" t="s">
        <v>130</v>
      </c>
      <c r="E153" t="s">
        <v>20</v>
      </c>
      <c r="F153" s="1">
        <v>0.69</v>
      </c>
      <c r="G153">
        <v>4.3</v>
      </c>
      <c r="H153">
        <v>974</v>
      </c>
      <c r="I153" t="s">
        <v>1510</v>
      </c>
      <c r="J153" t="s">
        <v>367</v>
      </c>
      <c r="K153" t="s">
        <v>368</v>
      </c>
      <c r="L153" t="s">
        <v>369</v>
      </c>
      <c r="M153" t="s">
        <v>370</v>
      </c>
      <c r="N153" t="s">
        <v>371</v>
      </c>
      <c r="O153" t="s">
        <v>1511</v>
      </c>
      <c r="P153" t="s">
        <v>1512</v>
      </c>
    </row>
    <row r="154" spans="1:16" x14ac:dyDescent="0.3">
      <c r="A154" t="s">
        <v>1513</v>
      </c>
      <c r="B154" t="s">
        <v>1514</v>
      </c>
      <c r="C154" t="s">
        <v>192</v>
      </c>
      <c r="D154" t="s">
        <v>1515</v>
      </c>
      <c r="E154" t="s">
        <v>1516</v>
      </c>
      <c r="F154" s="1">
        <v>0.26</v>
      </c>
      <c r="G154">
        <v>4.3</v>
      </c>
      <c r="H154" s="2">
        <v>16299</v>
      </c>
      <c r="I154" t="s">
        <v>1517</v>
      </c>
      <c r="J154" t="s">
        <v>258</v>
      </c>
      <c r="K154" t="s">
        <v>259</v>
      </c>
      <c r="L154" t="s">
        <v>260</v>
      </c>
      <c r="M154" t="s">
        <v>261</v>
      </c>
      <c r="N154" t="s">
        <v>262</v>
      </c>
      <c r="O154" t="s">
        <v>1518</v>
      </c>
      <c r="P154" t="s">
        <v>1519</v>
      </c>
    </row>
    <row r="155" spans="1:16" x14ac:dyDescent="0.3">
      <c r="A155" t="s">
        <v>1520</v>
      </c>
      <c r="B155" t="s">
        <v>1521</v>
      </c>
      <c r="C155" t="s">
        <v>18</v>
      </c>
      <c r="D155" t="s">
        <v>90</v>
      </c>
      <c r="E155" t="s">
        <v>885</v>
      </c>
      <c r="F155" s="1">
        <v>0.62</v>
      </c>
      <c r="G155">
        <v>4.3</v>
      </c>
      <c r="H155" s="2">
        <v>30411</v>
      </c>
      <c r="I155" t="s">
        <v>1522</v>
      </c>
      <c r="J155" t="s">
        <v>104</v>
      </c>
      <c r="K155" t="s">
        <v>105</v>
      </c>
      <c r="L155" t="s">
        <v>106</v>
      </c>
      <c r="M155" t="s">
        <v>107</v>
      </c>
      <c r="N155" t="s">
        <v>108</v>
      </c>
      <c r="O155" t="s">
        <v>1523</v>
      </c>
      <c r="P155" t="s">
        <v>1524</v>
      </c>
    </row>
    <row r="156" spans="1:16" x14ac:dyDescent="0.3">
      <c r="A156" t="s">
        <v>1525</v>
      </c>
      <c r="B156" t="s">
        <v>1526</v>
      </c>
      <c r="C156" t="s">
        <v>113</v>
      </c>
      <c r="D156" t="s">
        <v>205</v>
      </c>
      <c r="E156" t="s">
        <v>19</v>
      </c>
      <c r="F156" s="1">
        <v>0.38</v>
      </c>
      <c r="G156">
        <v>3.4</v>
      </c>
      <c r="H156" s="2">
        <v>4642</v>
      </c>
      <c r="I156" t="s">
        <v>1527</v>
      </c>
      <c r="J156" t="s">
        <v>1528</v>
      </c>
      <c r="K156" t="s">
        <v>1529</v>
      </c>
      <c r="L156" t="s">
        <v>1530</v>
      </c>
      <c r="M156" t="s">
        <v>1531</v>
      </c>
      <c r="N156" t="s">
        <v>1532</v>
      </c>
      <c r="O156" t="s">
        <v>1533</v>
      </c>
      <c r="P156" t="s">
        <v>1534</v>
      </c>
    </row>
    <row r="157" spans="1:16" x14ac:dyDescent="0.3">
      <c r="A157" t="s">
        <v>1535</v>
      </c>
      <c r="B157" t="s">
        <v>1536</v>
      </c>
      <c r="C157" t="s">
        <v>522</v>
      </c>
      <c r="D157" t="s">
        <v>19</v>
      </c>
      <c r="E157" t="s">
        <v>141</v>
      </c>
      <c r="F157" s="1">
        <v>0.5</v>
      </c>
      <c r="G157">
        <v>4.3</v>
      </c>
      <c r="H157">
        <v>12</v>
      </c>
      <c r="I157" t="s">
        <v>1537</v>
      </c>
      <c r="J157" t="s">
        <v>1538</v>
      </c>
      <c r="K157" t="s">
        <v>1539</v>
      </c>
      <c r="L157" t="s">
        <v>1540</v>
      </c>
      <c r="M157" t="s">
        <v>1541</v>
      </c>
      <c r="N157" t="s">
        <v>1542</v>
      </c>
      <c r="O157" t="s">
        <v>1543</v>
      </c>
      <c r="P157" t="s">
        <v>1544</v>
      </c>
    </row>
    <row r="158" spans="1:16" x14ac:dyDescent="0.3">
      <c r="A158" t="s">
        <v>1545</v>
      </c>
      <c r="B158" t="s">
        <v>1546</v>
      </c>
      <c r="C158" t="s">
        <v>18</v>
      </c>
      <c r="D158" t="s">
        <v>622</v>
      </c>
      <c r="E158" t="s">
        <v>322</v>
      </c>
      <c r="F158" s="1">
        <v>0.25</v>
      </c>
      <c r="G158">
        <v>4.4000000000000004</v>
      </c>
      <c r="H158" s="2">
        <v>1951</v>
      </c>
      <c r="I158" t="s">
        <v>1547</v>
      </c>
      <c r="J158" t="s">
        <v>1210</v>
      </c>
      <c r="K158" t="s">
        <v>1211</v>
      </c>
      <c r="L158" t="s">
        <v>1212</v>
      </c>
      <c r="M158" t="s">
        <v>1213</v>
      </c>
      <c r="N158" t="s">
        <v>1214</v>
      </c>
      <c r="O158" t="s">
        <v>1548</v>
      </c>
      <c r="P158" t="s">
        <v>1549</v>
      </c>
    </row>
    <row r="159" spans="1:16" x14ac:dyDescent="0.3">
      <c r="A159" t="s">
        <v>1550</v>
      </c>
      <c r="B159" t="s">
        <v>1551</v>
      </c>
      <c r="C159" t="s">
        <v>1552</v>
      </c>
      <c r="D159" t="s">
        <v>1553</v>
      </c>
      <c r="E159" t="s">
        <v>1134</v>
      </c>
      <c r="F159" s="1">
        <v>0.41</v>
      </c>
      <c r="G159">
        <v>3.9</v>
      </c>
      <c r="H159" s="2">
        <v>10480</v>
      </c>
      <c r="I159" t="s">
        <v>1554</v>
      </c>
      <c r="J159" t="s">
        <v>1555</v>
      </c>
      <c r="K159" t="s">
        <v>1556</v>
      </c>
      <c r="L159" t="s">
        <v>1557</v>
      </c>
      <c r="M159" t="s">
        <v>1558</v>
      </c>
      <c r="N159" t="s">
        <v>1559</v>
      </c>
      <c r="O159" t="s">
        <v>1560</v>
      </c>
      <c r="P159" t="s">
        <v>1561</v>
      </c>
    </row>
    <row r="160" spans="1:16" x14ac:dyDescent="0.3">
      <c r="A160" t="s">
        <v>1562</v>
      </c>
      <c r="B160" t="s">
        <v>1563</v>
      </c>
      <c r="C160" t="s">
        <v>147</v>
      </c>
      <c r="D160" t="s">
        <v>1564</v>
      </c>
      <c r="E160" t="s">
        <v>622</v>
      </c>
      <c r="F160" s="1">
        <v>0.57999999999999996</v>
      </c>
      <c r="G160">
        <v>4.0999999999999996</v>
      </c>
      <c r="H160">
        <v>24</v>
      </c>
      <c r="I160" t="s">
        <v>1565</v>
      </c>
      <c r="J160" t="s">
        <v>1566</v>
      </c>
      <c r="K160" t="s">
        <v>1567</v>
      </c>
      <c r="L160" t="s">
        <v>1568</v>
      </c>
      <c r="M160" t="s">
        <v>1569</v>
      </c>
      <c r="N160" t="s">
        <v>1570</v>
      </c>
      <c r="O160" t="s">
        <v>1571</v>
      </c>
      <c r="P160" t="s">
        <v>1572</v>
      </c>
    </row>
    <row r="161" spans="1:16" x14ac:dyDescent="0.3">
      <c r="A161" t="s">
        <v>1573</v>
      </c>
      <c r="B161" t="s">
        <v>1574</v>
      </c>
      <c r="C161" t="s">
        <v>522</v>
      </c>
      <c r="D161" t="s">
        <v>19</v>
      </c>
      <c r="E161" t="s">
        <v>161</v>
      </c>
      <c r="F161" s="1">
        <v>0.56000000000000005</v>
      </c>
      <c r="G161">
        <v>3.9</v>
      </c>
      <c r="H161">
        <v>254</v>
      </c>
      <c r="I161" t="s">
        <v>1575</v>
      </c>
      <c r="J161" t="s">
        <v>1576</v>
      </c>
      <c r="K161" t="s">
        <v>1577</v>
      </c>
      <c r="L161" t="s">
        <v>1578</v>
      </c>
      <c r="M161" t="s">
        <v>1579</v>
      </c>
      <c r="N161" t="s">
        <v>1580</v>
      </c>
      <c r="O161" t="s">
        <v>1581</v>
      </c>
      <c r="P161" t="s">
        <v>1582</v>
      </c>
    </row>
    <row r="162" spans="1:16" x14ac:dyDescent="0.3">
      <c r="A162" t="s">
        <v>1583</v>
      </c>
      <c r="B162" t="s">
        <v>1584</v>
      </c>
      <c r="C162" t="s">
        <v>1476</v>
      </c>
      <c r="D162" t="s">
        <v>1585</v>
      </c>
      <c r="E162" t="s">
        <v>1586</v>
      </c>
      <c r="F162" s="1">
        <v>0.32</v>
      </c>
      <c r="G162">
        <v>4</v>
      </c>
      <c r="H162" s="2">
        <v>3565</v>
      </c>
      <c r="I162" t="s">
        <v>1587</v>
      </c>
      <c r="J162" t="s">
        <v>1588</v>
      </c>
      <c r="K162" t="s">
        <v>1589</v>
      </c>
      <c r="L162" t="s">
        <v>1590</v>
      </c>
      <c r="M162" t="s">
        <v>1591</v>
      </c>
      <c r="N162" t="s">
        <v>1592</v>
      </c>
      <c r="O162" t="s">
        <v>1593</v>
      </c>
      <c r="P162" t="s">
        <v>1594</v>
      </c>
    </row>
    <row r="163" spans="1:16" x14ac:dyDescent="0.3">
      <c r="A163" t="s">
        <v>1595</v>
      </c>
      <c r="B163" t="s">
        <v>1596</v>
      </c>
      <c r="C163" t="s">
        <v>18</v>
      </c>
      <c r="D163" t="s">
        <v>130</v>
      </c>
      <c r="E163" t="s">
        <v>114</v>
      </c>
      <c r="F163" s="1">
        <v>0.66</v>
      </c>
      <c r="G163">
        <v>4.3</v>
      </c>
      <c r="H163" s="2">
        <v>6255</v>
      </c>
      <c r="I163" t="s">
        <v>1597</v>
      </c>
      <c r="J163" t="s">
        <v>1598</v>
      </c>
      <c r="K163" t="s">
        <v>1599</v>
      </c>
      <c r="L163" t="s">
        <v>1600</v>
      </c>
      <c r="M163" t="s">
        <v>1601</v>
      </c>
      <c r="N163" t="s">
        <v>1602</v>
      </c>
      <c r="O163" t="s">
        <v>1603</v>
      </c>
      <c r="P163" t="s">
        <v>1604</v>
      </c>
    </row>
    <row r="164" spans="1:16" x14ac:dyDescent="0.3">
      <c r="A164" t="s">
        <v>1605</v>
      </c>
      <c r="B164" t="s">
        <v>1606</v>
      </c>
      <c r="C164" t="s">
        <v>18</v>
      </c>
      <c r="D164" t="s">
        <v>77</v>
      </c>
      <c r="E164" t="s">
        <v>90</v>
      </c>
      <c r="F164" s="1">
        <v>0.7</v>
      </c>
      <c r="G164">
        <v>4</v>
      </c>
      <c r="H164" s="2">
        <v>7732</v>
      </c>
      <c r="I164" t="s">
        <v>1607</v>
      </c>
      <c r="J164" t="s">
        <v>777</v>
      </c>
      <c r="K164" t="s">
        <v>778</v>
      </c>
      <c r="L164" t="s">
        <v>779</v>
      </c>
      <c r="M164" t="s">
        <v>780</v>
      </c>
      <c r="N164" t="s">
        <v>781</v>
      </c>
      <c r="O164" t="s">
        <v>1608</v>
      </c>
      <c r="P164" t="s">
        <v>1609</v>
      </c>
    </row>
    <row r="165" spans="1:16" x14ac:dyDescent="0.3">
      <c r="A165" t="s">
        <v>1610</v>
      </c>
      <c r="B165" t="s">
        <v>1611</v>
      </c>
      <c r="C165" t="s">
        <v>18</v>
      </c>
      <c r="D165" t="s">
        <v>77</v>
      </c>
      <c r="E165" t="s">
        <v>19</v>
      </c>
      <c r="F165" s="1">
        <v>0.63</v>
      </c>
      <c r="G165">
        <v>3.9</v>
      </c>
      <c r="H165">
        <v>57</v>
      </c>
      <c r="I165" t="s">
        <v>1612</v>
      </c>
      <c r="J165" t="s">
        <v>1613</v>
      </c>
      <c r="K165" t="s">
        <v>1614</v>
      </c>
      <c r="L165" t="s">
        <v>1615</v>
      </c>
      <c r="M165" t="s">
        <v>1616</v>
      </c>
      <c r="N165" t="s">
        <v>1617</v>
      </c>
      <c r="O165" t="s">
        <v>1618</v>
      </c>
      <c r="P165" t="s">
        <v>1619</v>
      </c>
    </row>
    <row r="166" spans="1:16" x14ac:dyDescent="0.3">
      <c r="A166" t="s">
        <v>1620</v>
      </c>
      <c r="B166" t="s">
        <v>1621</v>
      </c>
      <c r="C166" t="s">
        <v>18</v>
      </c>
      <c r="D166" t="s">
        <v>376</v>
      </c>
      <c r="E166" t="s">
        <v>1037</v>
      </c>
      <c r="F166" s="1">
        <v>0.28999999999999998</v>
      </c>
      <c r="G166">
        <v>4.5</v>
      </c>
      <c r="H166">
        <v>577</v>
      </c>
      <c r="I166" t="s">
        <v>1622</v>
      </c>
      <c r="J166" t="s">
        <v>1623</v>
      </c>
      <c r="K166" t="s">
        <v>1624</v>
      </c>
      <c r="L166" t="s">
        <v>1625</v>
      </c>
      <c r="M166" t="s">
        <v>1626</v>
      </c>
      <c r="N166" t="s">
        <v>1627</v>
      </c>
      <c r="O166" t="s">
        <v>1628</v>
      </c>
      <c r="P166" t="s">
        <v>1629</v>
      </c>
    </row>
    <row r="167" spans="1:16" x14ac:dyDescent="0.3">
      <c r="A167" t="s">
        <v>1630</v>
      </c>
      <c r="B167" t="s">
        <v>1631</v>
      </c>
      <c r="C167" t="s">
        <v>522</v>
      </c>
      <c r="D167" t="s">
        <v>102</v>
      </c>
      <c r="E167" t="s">
        <v>544</v>
      </c>
      <c r="F167" s="1">
        <v>0.75</v>
      </c>
      <c r="G167">
        <v>3.9</v>
      </c>
      <c r="H167" s="2">
        <v>1193</v>
      </c>
      <c r="I167" t="s">
        <v>1632</v>
      </c>
      <c r="J167" t="s">
        <v>1633</v>
      </c>
      <c r="K167" t="s">
        <v>1634</v>
      </c>
      <c r="L167" t="s">
        <v>1635</v>
      </c>
      <c r="M167" t="s">
        <v>1636</v>
      </c>
      <c r="N167" t="s">
        <v>1637</v>
      </c>
      <c r="O167" t="s">
        <v>1638</v>
      </c>
      <c r="P167" t="s">
        <v>1639</v>
      </c>
    </row>
    <row r="168" spans="1:16" x14ac:dyDescent="0.3">
      <c r="A168" t="s">
        <v>1640</v>
      </c>
      <c r="B168" t="s">
        <v>1641</v>
      </c>
      <c r="C168" t="s">
        <v>18</v>
      </c>
      <c r="D168" t="s">
        <v>19</v>
      </c>
      <c r="E168" t="s">
        <v>885</v>
      </c>
      <c r="F168" s="1">
        <v>0.69</v>
      </c>
      <c r="G168">
        <v>4.2</v>
      </c>
      <c r="H168" s="2">
        <v>13120</v>
      </c>
      <c r="I168" t="s">
        <v>1642</v>
      </c>
      <c r="J168" t="s">
        <v>1064</v>
      </c>
      <c r="K168" t="s">
        <v>1065</v>
      </c>
      <c r="L168" t="s">
        <v>1066</v>
      </c>
      <c r="M168" t="s">
        <v>1067</v>
      </c>
      <c r="N168" t="s">
        <v>1068</v>
      </c>
      <c r="O168" t="s">
        <v>1643</v>
      </c>
      <c r="P168" t="s">
        <v>1644</v>
      </c>
    </row>
    <row r="169" spans="1:16" x14ac:dyDescent="0.3">
      <c r="A169" t="s">
        <v>1645</v>
      </c>
      <c r="B169" t="s">
        <v>1646</v>
      </c>
      <c r="C169" t="s">
        <v>522</v>
      </c>
      <c r="D169" t="s">
        <v>130</v>
      </c>
      <c r="E169" t="s">
        <v>322</v>
      </c>
      <c r="F169" s="1">
        <v>0.83</v>
      </c>
      <c r="G169">
        <v>4</v>
      </c>
      <c r="H169">
        <v>343</v>
      </c>
      <c r="I169" t="s">
        <v>1647</v>
      </c>
      <c r="J169" t="s">
        <v>1648</v>
      </c>
      <c r="K169" t="s">
        <v>1649</v>
      </c>
      <c r="L169" t="s">
        <v>1650</v>
      </c>
      <c r="M169" t="s">
        <v>1651</v>
      </c>
      <c r="N169" t="s">
        <v>1652</v>
      </c>
      <c r="O169" t="s">
        <v>1653</v>
      </c>
      <c r="P169" t="s">
        <v>1654</v>
      </c>
    </row>
    <row r="170" spans="1:16" x14ac:dyDescent="0.3">
      <c r="A170" t="s">
        <v>1655</v>
      </c>
      <c r="B170" t="s">
        <v>1656</v>
      </c>
      <c r="C170" t="s">
        <v>192</v>
      </c>
      <c r="D170" t="s">
        <v>1657</v>
      </c>
      <c r="E170" t="s">
        <v>1658</v>
      </c>
      <c r="F170" s="1">
        <v>0.46</v>
      </c>
      <c r="G170">
        <v>4.3</v>
      </c>
      <c r="H170" s="2">
        <v>1611</v>
      </c>
      <c r="I170" t="s">
        <v>1659</v>
      </c>
      <c r="J170" t="s">
        <v>1660</v>
      </c>
      <c r="K170" t="s">
        <v>1661</v>
      </c>
      <c r="L170" t="s">
        <v>1662</v>
      </c>
      <c r="M170" t="s">
        <v>1663</v>
      </c>
      <c r="N170" t="s">
        <v>1664</v>
      </c>
      <c r="O170" t="s">
        <v>1665</v>
      </c>
      <c r="P170" t="s">
        <v>1666</v>
      </c>
    </row>
    <row r="171" spans="1:16" x14ac:dyDescent="0.3">
      <c r="A171" t="s">
        <v>1667</v>
      </c>
      <c r="B171" t="s">
        <v>1668</v>
      </c>
      <c r="C171" t="s">
        <v>18</v>
      </c>
      <c r="D171" t="s">
        <v>205</v>
      </c>
      <c r="E171" t="s">
        <v>19</v>
      </c>
      <c r="F171" s="1">
        <v>0.38</v>
      </c>
      <c r="G171">
        <v>4</v>
      </c>
      <c r="H171" s="2">
        <v>6558</v>
      </c>
      <c r="I171" t="s">
        <v>1669</v>
      </c>
      <c r="J171" t="s">
        <v>1670</v>
      </c>
      <c r="K171" t="s">
        <v>1671</v>
      </c>
      <c r="L171" t="s">
        <v>1672</v>
      </c>
      <c r="M171" t="s">
        <v>1673</v>
      </c>
      <c r="N171" t="s">
        <v>1674</v>
      </c>
      <c r="O171" t="s">
        <v>1675</v>
      </c>
      <c r="P171" t="s">
        <v>1676</v>
      </c>
    </row>
    <row r="172" spans="1:16" x14ac:dyDescent="0.3">
      <c r="A172" t="s">
        <v>1677</v>
      </c>
      <c r="B172" t="s">
        <v>1678</v>
      </c>
      <c r="C172" t="s">
        <v>113</v>
      </c>
      <c r="D172" t="s">
        <v>608</v>
      </c>
      <c r="E172" t="s">
        <v>1679</v>
      </c>
      <c r="F172" s="1">
        <v>0.44</v>
      </c>
      <c r="G172">
        <v>4.4000000000000004</v>
      </c>
      <c r="H172" s="2">
        <v>23169</v>
      </c>
      <c r="I172" t="s">
        <v>1680</v>
      </c>
      <c r="J172" t="s">
        <v>1681</v>
      </c>
      <c r="K172" t="s">
        <v>1682</v>
      </c>
      <c r="L172" t="s">
        <v>1683</v>
      </c>
      <c r="M172" t="s">
        <v>1684</v>
      </c>
      <c r="N172" t="s">
        <v>1685</v>
      </c>
      <c r="O172" t="s">
        <v>1686</v>
      </c>
      <c r="P172" t="s">
        <v>1687</v>
      </c>
    </row>
    <row r="173" spans="1:16" x14ac:dyDescent="0.3">
      <c r="A173" t="s">
        <v>1688</v>
      </c>
      <c r="B173" t="s">
        <v>1689</v>
      </c>
      <c r="C173" t="s">
        <v>192</v>
      </c>
      <c r="D173" t="s">
        <v>426</v>
      </c>
      <c r="E173" t="s">
        <v>1690</v>
      </c>
      <c r="F173" s="1">
        <v>0.31</v>
      </c>
      <c r="G173">
        <v>4.3</v>
      </c>
      <c r="H173" s="2">
        <v>4703</v>
      </c>
      <c r="I173" t="s">
        <v>905</v>
      </c>
      <c r="J173" t="s">
        <v>281</v>
      </c>
      <c r="K173" t="s">
        <v>282</v>
      </c>
      <c r="L173" t="s">
        <v>283</v>
      </c>
      <c r="M173" t="s">
        <v>284</v>
      </c>
      <c r="N173" t="s">
        <v>285</v>
      </c>
      <c r="O173" t="s">
        <v>1691</v>
      </c>
      <c r="P173" t="s">
        <v>1692</v>
      </c>
    </row>
    <row r="174" spans="1:16" x14ac:dyDescent="0.3">
      <c r="A174" t="s">
        <v>1693</v>
      </c>
      <c r="B174" t="s">
        <v>1694</v>
      </c>
      <c r="C174" t="s">
        <v>18</v>
      </c>
      <c r="D174" t="s">
        <v>77</v>
      </c>
      <c r="E174" t="s">
        <v>19</v>
      </c>
      <c r="F174" s="1">
        <v>0.63</v>
      </c>
      <c r="G174">
        <v>4</v>
      </c>
      <c r="H174" s="2">
        <v>1423</v>
      </c>
      <c r="I174" t="s">
        <v>1695</v>
      </c>
      <c r="J174" t="s">
        <v>807</v>
      </c>
      <c r="K174" t="s">
        <v>808</v>
      </c>
      <c r="L174" t="s">
        <v>809</v>
      </c>
      <c r="M174" t="s">
        <v>810</v>
      </c>
      <c r="N174" t="s">
        <v>811</v>
      </c>
      <c r="O174" t="s">
        <v>1696</v>
      </c>
      <c r="P174" t="s">
        <v>1697</v>
      </c>
    </row>
    <row r="175" spans="1:16" x14ac:dyDescent="0.3">
      <c r="A175" t="s">
        <v>1698</v>
      </c>
      <c r="B175" t="s">
        <v>1699</v>
      </c>
      <c r="C175" t="s">
        <v>18</v>
      </c>
      <c r="D175" t="s">
        <v>884</v>
      </c>
      <c r="E175" t="s">
        <v>114</v>
      </c>
      <c r="F175" s="1">
        <v>0.67</v>
      </c>
      <c r="G175">
        <v>4.3</v>
      </c>
      <c r="H175" s="2">
        <v>2651</v>
      </c>
      <c r="I175" t="s">
        <v>1700</v>
      </c>
      <c r="J175" t="s">
        <v>1701</v>
      </c>
      <c r="K175" t="s">
        <v>1702</v>
      </c>
      <c r="L175" t="s">
        <v>1703</v>
      </c>
      <c r="M175" t="s">
        <v>1704</v>
      </c>
      <c r="N175" t="s">
        <v>1705</v>
      </c>
      <c r="O175" t="s">
        <v>1706</v>
      </c>
      <c r="P175" t="s">
        <v>1707</v>
      </c>
    </row>
    <row r="176" spans="1:16" x14ac:dyDescent="0.3">
      <c r="A176" t="s">
        <v>1708</v>
      </c>
      <c r="B176" t="s">
        <v>1709</v>
      </c>
      <c r="C176" t="s">
        <v>18</v>
      </c>
      <c r="D176" t="s">
        <v>19</v>
      </c>
      <c r="E176" t="s">
        <v>322</v>
      </c>
      <c r="F176" s="1">
        <v>0.8</v>
      </c>
      <c r="G176">
        <v>5</v>
      </c>
      <c r="H176">
        <v>5</v>
      </c>
      <c r="I176" t="s">
        <v>1710</v>
      </c>
      <c r="J176" t="s">
        <v>1711</v>
      </c>
      <c r="K176" t="s">
        <v>1712</v>
      </c>
      <c r="L176" t="s">
        <v>1713</v>
      </c>
      <c r="M176" t="s">
        <v>1714</v>
      </c>
      <c r="N176" t="s">
        <v>1715</v>
      </c>
      <c r="O176" t="s">
        <v>1716</v>
      </c>
      <c r="P176" t="s">
        <v>1717</v>
      </c>
    </row>
    <row r="177" spans="1:16" x14ac:dyDescent="0.3">
      <c r="A177" t="s">
        <v>1718</v>
      </c>
      <c r="B177" t="s">
        <v>1719</v>
      </c>
      <c r="C177" t="s">
        <v>113</v>
      </c>
      <c r="D177" t="s">
        <v>31</v>
      </c>
      <c r="E177" t="s">
        <v>90</v>
      </c>
      <c r="F177" s="1">
        <v>0.6</v>
      </c>
      <c r="G177">
        <v>3.7</v>
      </c>
      <c r="H177">
        <v>612</v>
      </c>
      <c r="I177" t="s">
        <v>1720</v>
      </c>
      <c r="J177" t="s">
        <v>1721</v>
      </c>
      <c r="K177" t="s">
        <v>1722</v>
      </c>
      <c r="L177" t="s">
        <v>1723</v>
      </c>
      <c r="M177" t="s">
        <v>1724</v>
      </c>
      <c r="N177" t="s">
        <v>1725</v>
      </c>
      <c r="O177" t="s">
        <v>1726</v>
      </c>
      <c r="P177" t="s">
        <v>1727</v>
      </c>
    </row>
    <row r="178" spans="1:16" x14ac:dyDescent="0.3">
      <c r="A178" t="s">
        <v>1728</v>
      </c>
      <c r="B178" t="s">
        <v>1729</v>
      </c>
      <c r="C178" t="s">
        <v>18</v>
      </c>
      <c r="D178" t="s">
        <v>1730</v>
      </c>
      <c r="E178" t="s">
        <v>102</v>
      </c>
      <c r="F178" s="1">
        <v>0.71</v>
      </c>
      <c r="G178">
        <v>4</v>
      </c>
      <c r="H178" s="2">
        <v>9378</v>
      </c>
      <c r="I178" t="s">
        <v>1731</v>
      </c>
      <c r="J178" t="s">
        <v>269</v>
      </c>
      <c r="K178" t="s">
        <v>270</v>
      </c>
      <c r="L178" t="s">
        <v>271</v>
      </c>
      <c r="M178" t="s">
        <v>272</v>
      </c>
      <c r="N178" t="s">
        <v>1732</v>
      </c>
      <c r="O178" t="s">
        <v>1733</v>
      </c>
      <c r="P178" t="s">
        <v>1734</v>
      </c>
    </row>
    <row r="179" spans="1:16" x14ac:dyDescent="0.3">
      <c r="A179" t="s">
        <v>1735</v>
      </c>
      <c r="B179" t="s">
        <v>1736</v>
      </c>
      <c r="C179" t="s">
        <v>18</v>
      </c>
      <c r="D179" t="s">
        <v>19</v>
      </c>
      <c r="E179" t="s">
        <v>20</v>
      </c>
      <c r="F179" s="1">
        <v>0.64</v>
      </c>
      <c r="G179">
        <v>4.0999999999999996</v>
      </c>
      <c r="H179" s="2">
        <v>2685</v>
      </c>
      <c r="I179" t="s">
        <v>1737</v>
      </c>
      <c r="J179" t="s">
        <v>1403</v>
      </c>
      <c r="K179" t="s">
        <v>1404</v>
      </c>
      <c r="L179" t="s">
        <v>1405</v>
      </c>
      <c r="M179" t="s">
        <v>1406</v>
      </c>
      <c r="N179" t="s">
        <v>1407</v>
      </c>
      <c r="O179" t="s">
        <v>1738</v>
      </c>
      <c r="P179" t="s">
        <v>1739</v>
      </c>
    </row>
    <row r="180" spans="1:16" x14ac:dyDescent="0.3">
      <c r="A180" t="s">
        <v>1740</v>
      </c>
      <c r="B180" t="s">
        <v>1741</v>
      </c>
      <c r="C180" t="s">
        <v>18</v>
      </c>
      <c r="D180" t="s">
        <v>1742</v>
      </c>
      <c r="E180" t="s">
        <v>31</v>
      </c>
      <c r="F180" s="1">
        <v>0.71</v>
      </c>
      <c r="G180">
        <v>4</v>
      </c>
      <c r="H180" s="2">
        <v>9378</v>
      </c>
      <c r="I180" t="s">
        <v>1743</v>
      </c>
      <c r="J180" t="s">
        <v>269</v>
      </c>
      <c r="K180" t="s">
        <v>270</v>
      </c>
      <c r="L180" t="s">
        <v>271</v>
      </c>
      <c r="M180" t="s">
        <v>272</v>
      </c>
      <c r="N180" t="s">
        <v>273</v>
      </c>
      <c r="O180" t="s">
        <v>1744</v>
      </c>
      <c r="P180" t="s">
        <v>1745</v>
      </c>
    </row>
    <row r="181" spans="1:16" x14ac:dyDescent="0.3">
      <c r="A181" t="s">
        <v>1746</v>
      </c>
      <c r="B181" t="s">
        <v>1747</v>
      </c>
      <c r="C181" t="s">
        <v>522</v>
      </c>
      <c r="D181" t="s">
        <v>141</v>
      </c>
      <c r="E181" t="s">
        <v>322</v>
      </c>
      <c r="F181" s="1">
        <v>0.6</v>
      </c>
      <c r="G181">
        <v>3.3</v>
      </c>
      <c r="H181">
        <v>576</v>
      </c>
      <c r="I181" t="s">
        <v>1748</v>
      </c>
      <c r="J181" t="s">
        <v>1749</v>
      </c>
      <c r="K181" t="s">
        <v>1750</v>
      </c>
      <c r="L181" t="s">
        <v>1751</v>
      </c>
      <c r="M181" t="s">
        <v>1752</v>
      </c>
      <c r="N181" t="s">
        <v>1753</v>
      </c>
      <c r="O181" t="s">
        <v>1754</v>
      </c>
      <c r="P181" t="s">
        <v>1755</v>
      </c>
    </row>
    <row r="182" spans="1:16" x14ac:dyDescent="0.3">
      <c r="A182" t="s">
        <v>1756</v>
      </c>
      <c r="B182" t="s">
        <v>1757</v>
      </c>
      <c r="C182" t="s">
        <v>522</v>
      </c>
      <c r="D182" t="s">
        <v>1758</v>
      </c>
      <c r="E182" t="s">
        <v>90</v>
      </c>
      <c r="F182" s="1">
        <v>0.59</v>
      </c>
      <c r="G182">
        <v>3.8</v>
      </c>
      <c r="H182">
        <v>313</v>
      </c>
      <c r="I182" t="s">
        <v>1759</v>
      </c>
      <c r="J182" t="s">
        <v>1760</v>
      </c>
      <c r="K182" t="s">
        <v>1761</v>
      </c>
      <c r="L182" t="s">
        <v>1762</v>
      </c>
      <c r="M182" t="s">
        <v>1763</v>
      </c>
      <c r="N182" t="s">
        <v>1764</v>
      </c>
      <c r="O182" t="s">
        <v>1765</v>
      </c>
      <c r="P182" t="s">
        <v>1766</v>
      </c>
    </row>
    <row r="183" spans="1:16" x14ac:dyDescent="0.3">
      <c r="A183" t="s">
        <v>1767</v>
      </c>
      <c r="B183" t="s">
        <v>1768</v>
      </c>
      <c r="C183" t="s">
        <v>18</v>
      </c>
      <c r="D183" t="s">
        <v>102</v>
      </c>
      <c r="E183" t="s">
        <v>55</v>
      </c>
      <c r="F183" s="1">
        <v>0.56999999999999995</v>
      </c>
      <c r="G183">
        <v>4.0999999999999996</v>
      </c>
      <c r="H183" s="2">
        <v>2957</v>
      </c>
      <c r="I183" t="s">
        <v>1769</v>
      </c>
      <c r="J183" t="s">
        <v>1770</v>
      </c>
      <c r="K183" t="s">
        <v>1771</v>
      </c>
      <c r="L183" t="s">
        <v>1772</v>
      </c>
      <c r="M183" t="s">
        <v>1773</v>
      </c>
      <c r="N183" t="s">
        <v>1774</v>
      </c>
      <c r="O183" t="s">
        <v>1775</v>
      </c>
      <c r="P183" t="s">
        <v>1776</v>
      </c>
    </row>
    <row r="184" spans="1:16" x14ac:dyDescent="0.3">
      <c r="A184" t="s">
        <v>1777</v>
      </c>
      <c r="B184" t="s">
        <v>1778</v>
      </c>
      <c r="C184" t="s">
        <v>18</v>
      </c>
      <c r="D184" t="s">
        <v>1037</v>
      </c>
      <c r="E184" t="s">
        <v>114</v>
      </c>
      <c r="F184" s="1">
        <v>0.15</v>
      </c>
      <c r="G184">
        <v>4.0999999999999996</v>
      </c>
      <c r="H184" s="2">
        <v>6736</v>
      </c>
      <c r="I184" t="s">
        <v>1779</v>
      </c>
      <c r="J184" t="s">
        <v>1780</v>
      </c>
      <c r="K184" t="s">
        <v>1781</v>
      </c>
      <c r="L184" t="s">
        <v>1782</v>
      </c>
      <c r="M184" t="s">
        <v>1783</v>
      </c>
      <c r="N184" t="s">
        <v>1784</v>
      </c>
      <c r="O184" t="s">
        <v>1785</v>
      </c>
      <c r="P184" t="s">
        <v>1786</v>
      </c>
    </row>
    <row r="185" spans="1:16" x14ac:dyDescent="0.3">
      <c r="A185" t="s">
        <v>1787</v>
      </c>
      <c r="B185" t="s">
        <v>1788</v>
      </c>
      <c r="C185" t="s">
        <v>18</v>
      </c>
      <c r="D185" t="s">
        <v>1789</v>
      </c>
      <c r="E185" t="s">
        <v>322</v>
      </c>
      <c r="F185" s="1">
        <v>0.53</v>
      </c>
      <c r="G185">
        <v>4.4000000000000004</v>
      </c>
      <c r="H185" s="2">
        <v>13552</v>
      </c>
      <c r="I185" t="s">
        <v>1790</v>
      </c>
      <c r="J185" t="s">
        <v>407</v>
      </c>
      <c r="K185" t="s">
        <v>408</v>
      </c>
      <c r="L185" t="s">
        <v>409</v>
      </c>
      <c r="M185" t="s">
        <v>410</v>
      </c>
      <c r="N185" t="s">
        <v>411</v>
      </c>
      <c r="O185" t="s">
        <v>1791</v>
      </c>
      <c r="P185" t="s">
        <v>1792</v>
      </c>
    </row>
    <row r="186" spans="1:16" x14ac:dyDescent="0.3">
      <c r="A186" t="s">
        <v>1793</v>
      </c>
      <c r="B186" t="s">
        <v>1794</v>
      </c>
      <c r="C186" t="s">
        <v>18</v>
      </c>
      <c r="D186" t="s">
        <v>90</v>
      </c>
      <c r="E186" t="s">
        <v>1304</v>
      </c>
      <c r="F186" s="1">
        <v>0.57999999999999996</v>
      </c>
      <c r="G186">
        <v>4.3</v>
      </c>
      <c r="H186" s="2">
        <v>5451</v>
      </c>
      <c r="I186" t="s">
        <v>1795</v>
      </c>
      <c r="J186" t="s">
        <v>1796</v>
      </c>
      <c r="K186" t="s">
        <v>1797</v>
      </c>
      <c r="L186" t="s">
        <v>1798</v>
      </c>
      <c r="M186" t="s">
        <v>1799</v>
      </c>
      <c r="N186" t="s">
        <v>1800</v>
      </c>
      <c r="O186" t="s">
        <v>1801</v>
      </c>
      <c r="P186" t="s">
        <v>1802</v>
      </c>
    </row>
    <row r="187" spans="1:16" x14ac:dyDescent="0.3">
      <c r="A187" t="s">
        <v>1803</v>
      </c>
      <c r="B187" t="s">
        <v>1804</v>
      </c>
      <c r="C187" t="s">
        <v>18</v>
      </c>
      <c r="D187" t="s">
        <v>102</v>
      </c>
      <c r="E187" t="s">
        <v>1805</v>
      </c>
      <c r="F187" s="1">
        <v>0.38</v>
      </c>
      <c r="G187">
        <v>4.3</v>
      </c>
      <c r="H187" s="2">
        <v>10911</v>
      </c>
      <c r="I187" t="s">
        <v>1806</v>
      </c>
      <c r="J187" t="s">
        <v>1807</v>
      </c>
      <c r="K187" t="s">
        <v>1808</v>
      </c>
      <c r="L187" t="s">
        <v>1809</v>
      </c>
      <c r="M187" t="s">
        <v>1810</v>
      </c>
      <c r="N187" t="s">
        <v>1811</v>
      </c>
      <c r="O187" t="s">
        <v>1812</v>
      </c>
      <c r="P187" t="s">
        <v>1813</v>
      </c>
    </row>
    <row r="188" spans="1:16" x14ac:dyDescent="0.3">
      <c r="A188" t="s">
        <v>1814</v>
      </c>
      <c r="B188" t="s">
        <v>1815</v>
      </c>
      <c r="C188" t="s">
        <v>18</v>
      </c>
      <c r="D188" t="s">
        <v>1789</v>
      </c>
      <c r="E188" t="s">
        <v>322</v>
      </c>
      <c r="F188" s="1">
        <v>0.53</v>
      </c>
      <c r="G188">
        <v>4.4000000000000004</v>
      </c>
      <c r="H188" s="2">
        <v>13552</v>
      </c>
      <c r="I188" t="s">
        <v>1816</v>
      </c>
      <c r="J188" t="s">
        <v>407</v>
      </c>
      <c r="K188" t="s">
        <v>408</v>
      </c>
      <c r="L188" t="s">
        <v>409</v>
      </c>
      <c r="M188" t="s">
        <v>410</v>
      </c>
      <c r="N188" t="s">
        <v>411</v>
      </c>
      <c r="O188" t="s">
        <v>1817</v>
      </c>
      <c r="P188" t="s">
        <v>1818</v>
      </c>
    </row>
    <row r="189" spans="1:16" x14ac:dyDescent="0.3">
      <c r="A189" t="s">
        <v>1819</v>
      </c>
      <c r="B189" t="s">
        <v>1820</v>
      </c>
      <c r="C189" t="s">
        <v>18</v>
      </c>
      <c r="D189" t="s">
        <v>1821</v>
      </c>
      <c r="E189" t="s">
        <v>20</v>
      </c>
      <c r="F189" s="1">
        <v>0.66</v>
      </c>
      <c r="G189">
        <v>4.3</v>
      </c>
      <c r="H189" s="2">
        <v>2806</v>
      </c>
      <c r="I189" t="s">
        <v>1822</v>
      </c>
      <c r="J189" t="s">
        <v>1074</v>
      </c>
      <c r="K189" t="s">
        <v>1075</v>
      </c>
      <c r="L189" t="s">
        <v>1076</v>
      </c>
      <c r="M189" t="s">
        <v>1077</v>
      </c>
      <c r="N189" t="s">
        <v>1078</v>
      </c>
      <c r="O189" t="s">
        <v>1823</v>
      </c>
      <c r="P189" t="s">
        <v>1824</v>
      </c>
    </row>
    <row r="190" spans="1:16" x14ac:dyDescent="0.3">
      <c r="A190" t="s">
        <v>1825</v>
      </c>
      <c r="B190" t="s">
        <v>1826</v>
      </c>
      <c r="C190" t="s">
        <v>192</v>
      </c>
      <c r="D190" t="s">
        <v>1827</v>
      </c>
      <c r="E190" t="s">
        <v>963</v>
      </c>
      <c r="F190" s="1">
        <v>0.53</v>
      </c>
      <c r="G190">
        <v>3.9</v>
      </c>
      <c r="H190">
        <v>350</v>
      </c>
      <c r="I190" t="s">
        <v>1828</v>
      </c>
      <c r="J190" t="s">
        <v>1829</v>
      </c>
      <c r="K190" t="s">
        <v>1830</v>
      </c>
      <c r="L190" t="s">
        <v>1831</v>
      </c>
      <c r="M190" t="s">
        <v>1832</v>
      </c>
      <c r="N190" t="s">
        <v>1833</v>
      </c>
      <c r="O190" t="s">
        <v>1834</v>
      </c>
      <c r="P190" t="s">
        <v>1835</v>
      </c>
    </row>
    <row r="191" spans="1:16" x14ac:dyDescent="0.3">
      <c r="A191" t="s">
        <v>1836</v>
      </c>
      <c r="B191" t="s">
        <v>1837</v>
      </c>
      <c r="C191" t="s">
        <v>1476</v>
      </c>
      <c r="D191" t="s">
        <v>1838</v>
      </c>
      <c r="E191" t="s">
        <v>322</v>
      </c>
      <c r="F191" s="1">
        <v>0.76</v>
      </c>
      <c r="G191">
        <v>4.2</v>
      </c>
      <c r="H191" s="2">
        <v>30023</v>
      </c>
      <c r="I191" t="s">
        <v>1839</v>
      </c>
      <c r="J191" t="s">
        <v>1479</v>
      </c>
      <c r="K191" t="s">
        <v>1480</v>
      </c>
      <c r="L191" t="s">
        <v>1481</v>
      </c>
      <c r="M191" t="s">
        <v>1482</v>
      </c>
      <c r="N191" t="s">
        <v>1483</v>
      </c>
      <c r="O191" t="s">
        <v>1840</v>
      </c>
      <c r="P191" t="s">
        <v>1841</v>
      </c>
    </row>
    <row r="192" spans="1:16" x14ac:dyDescent="0.3">
      <c r="A192" t="s">
        <v>1842</v>
      </c>
      <c r="B192" t="s">
        <v>1843</v>
      </c>
      <c r="C192" t="s">
        <v>573</v>
      </c>
      <c r="D192" t="s">
        <v>1844</v>
      </c>
      <c r="E192" t="s">
        <v>1845</v>
      </c>
      <c r="F192" s="1">
        <v>0.48</v>
      </c>
      <c r="G192">
        <v>4.2</v>
      </c>
      <c r="H192" s="2">
        <v>4003</v>
      </c>
      <c r="I192" t="s">
        <v>1846</v>
      </c>
      <c r="J192" t="s">
        <v>577</v>
      </c>
      <c r="K192" t="s">
        <v>578</v>
      </c>
      <c r="L192" t="s">
        <v>579</v>
      </c>
      <c r="M192" t="s">
        <v>580</v>
      </c>
      <c r="N192" t="s">
        <v>1847</v>
      </c>
      <c r="O192" t="s">
        <v>1848</v>
      </c>
      <c r="P192" t="s">
        <v>1849</v>
      </c>
    </row>
    <row r="193" spans="1:16" x14ac:dyDescent="0.3">
      <c r="A193" t="s">
        <v>1850</v>
      </c>
      <c r="B193" t="s">
        <v>1851</v>
      </c>
      <c r="C193" t="s">
        <v>18</v>
      </c>
      <c r="D193" t="s">
        <v>1852</v>
      </c>
      <c r="E193" t="s">
        <v>322</v>
      </c>
      <c r="F193" s="1">
        <v>0.65</v>
      </c>
      <c r="G193">
        <v>4.0999999999999996</v>
      </c>
      <c r="H193" s="2">
        <v>178817</v>
      </c>
      <c r="I193" t="s">
        <v>1853</v>
      </c>
      <c r="J193" t="s">
        <v>1854</v>
      </c>
      <c r="K193" t="s">
        <v>1855</v>
      </c>
      <c r="L193" t="s">
        <v>1856</v>
      </c>
      <c r="M193" t="s">
        <v>1857</v>
      </c>
      <c r="N193" t="s">
        <v>1858</v>
      </c>
      <c r="O193" t="s">
        <v>1859</v>
      </c>
      <c r="P193" t="s">
        <v>1860</v>
      </c>
    </row>
    <row r="194" spans="1:16" x14ac:dyDescent="0.3">
      <c r="A194" t="s">
        <v>1861</v>
      </c>
      <c r="B194" t="s">
        <v>1862</v>
      </c>
      <c r="C194" t="s">
        <v>192</v>
      </c>
      <c r="D194" t="s">
        <v>1690</v>
      </c>
      <c r="E194" t="s">
        <v>1863</v>
      </c>
      <c r="F194" s="1">
        <v>0.32</v>
      </c>
      <c r="G194">
        <v>4.3</v>
      </c>
      <c r="H194" s="2">
        <v>7109</v>
      </c>
      <c r="I194" t="s">
        <v>655</v>
      </c>
      <c r="J194" t="s">
        <v>656</v>
      </c>
      <c r="K194" t="s">
        <v>657</v>
      </c>
      <c r="L194" t="s">
        <v>658</v>
      </c>
      <c r="M194" t="s">
        <v>659</v>
      </c>
      <c r="N194" t="s">
        <v>660</v>
      </c>
      <c r="O194" t="s">
        <v>1864</v>
      </c>
      <c r="P194" t="s">
        <v>1865</v>
      </c>
    </row>
    <row r="195" spans="1:16" x14ac:dyDescent="0.3">
      <c r="A195" t="s">
        <v>1866</v>
      </c>
      <c r="B195" t="s">
        <v>1867</v>
      </c>
      <c r="C195" t="s">
        <v>522</v>
      </c>
      <c r="D195" t="s">
        <v>102</v>
      </c>
      <c r="E195" t="s">
        <v>544</v>
      </c>
      <c r="F195" s="1">
        <v>0.75</v>
      </c>
      <c r="G195">
        <v>3.7</v>
      </c>
      <c r="H195">
        <v>490</v>
      </c>
      <c r="I195" t="s">
        <v>1868</v>
      </c>
      <c r="J195" t="s">
        <v>1869</v>
      </c>
      <c r="K195" t="s">
        <v>1870</v>
      </c>
      <c r="L195" t="s">
        <v>1871</v>
      </c>
      <c r="M195" t="s">
        <v>1872</v>
      </c>
      <c r="N195" t="s">
        <v>1873</v>
      </c>
      <c r="O195" t="s">
        <v>1874</v>
      </c>
      <c r="P195" t="s">
        <v>1875</v>
      </c>
    </row>
    <row r="196" spans="1:16" x14ac:dyDescent="0.3">
      <c r="A196" t="s">
        <v>1876</v>
      </c>
      <c r="B196" t="s">
        <v>1877</v>
      </c>
      <c r="C196" t="s">
        <v>18</v>
      </c>
      <c r="D196" t="s">
        <v>1878</v>
      </c>
      <c r="E196" t="s">
        <v>376</v>
      </c>
      <c r="F196" s="1">
        <v>0.47</v>
      </c>
      <c r="G196">
        <v>4.0999999999999996</v>
      </c>
      <c r="H196">
        <v>491</v>
      </c>
      <c r="I196" t="s">
        <v>1879</v>
      </c>
      <c r="J196" t="s">
        <v>1880</v>
      </c>
      <c r="K196" t="s">
        <v>1881</v>
      </c>
      <c r="L196" t="s">
        <v>1882</v>
      </c>
      <c r="M196" t="s">
        <v>1883</v>
      </c>
      <c r="N196" t="s">
        <v>1884</v>
      </c>
      <c r="O196" t="s">
        <v>1885</v>
      </c>
      <c r="P196" t="s">
        <v>1886</v>
      </c>
    </row>
    <row r="197" spans="1:16" x14ac:dyDescent="0.3">
      <c r="A197" t="s">
        <v>1887</v>
      </c>
      <c r="B197" t="s">
        <v>1888</v>
      </c>
      <c r="C197" t="s">
        <v>18</v>
      </c>
      <c r="D197" t="s">
        <v>665</v>
      </c>
      <c r="E197" t="s">
        <v>1889</v>
      </c>
      <c r="F197" s="1">
        <v>0.75</v>
      </c>
      <c r="G197">
        <v>3.9</v>
      </c>
      <c r="H197">
        <v>61</v>
      </c>
      <c r="I197" t="s">
        <v>1890</v>
      </c>
      <c r="J197" t="s">
        <v>1891</v>
      </c>
      <c r="K197" t="s">
        <v>1892</v>
      </c>
      <c r="L197" t="s">
        <v>1893</v>
      </c>
      <c r="M197" t="s">
        <v>1894</v>
      </c>
      <c r="N197" t="s">
        <v>1895</v>
      </c>
      <c r="O197" t="s">
        <v>1896</v>
      </c>
      <c r="P197" t="s">
        <v>1897</v>
      </c>
    </row>
    <row r="198" spans="1:16" x14ac:dyDescent="0.3">
      <c r="A198" t="s">
        <v>1898</v>
      </c>
      <c r="B198" t="s">
        <v>1899</v>
      </c>
      <c r="C198" t="s">
        <v>18</v>
      </c>
      <c r="D198" t="s">
        <v>1900</v>
      </c>
      <c r="E198" t="s">
        <v>205</v>
      </c>
      <c r="F198" s="1">
        <v>0.48</v>
      </c>
      <c r="G198">
        <v>4</v>
      </c>
      <c r="H198" s="2">
        <v>9378</v>
      </c>
      <c r="I198" t="s">
        <v>1901</v>
      </c>
      <c r="J198" t="s">
        <v>269</v>
      </c>
      <c r="K198" t="s">
        <v>270</v>
      </c>
      <c r="L198" t="s">
        <v>271</v>
      </c>
      <c r="M198" t="s">
        <v>272</v>
      </c>
      <c r="N198" t="s">
        <v>273</v>
      </c>
      <c r="O198" t="s">
        <v>1902</v>
      </c>
      <c r="P198" t="s">
        <v>1903</v>
      </c>
    </row>
    <row r="199" spans="1:16" x14ac:dyDescent="0.3">
      <c r="A199" t="s">
        <v>1904</v>
      </c>
      <c r="B199" t="s">
        <v>1905</v>
      </c>
      <c r="C199" t="s">
        <v>192</v>
      </c>
      <c r="D199" t="s">
        <v>194</v>
      </c>
      <c r="E199" t="s">
        <v>1906</v>
      </c>
      <c r="F199" s="1">
        <v>0.31</v>
      </c>
      <c r="G199">
        <v>4.2</v>
      </c>
      <c r="H199" s="2">
        <v>32840</v>
      </c>
      <c r="I199" t="s">
        <v>1057</v>
      </c>
      <c r="J199" t="s">
        <v>196</v>
      </c>
      <c r="K199" t="s">
        <v>197</v>
      </c>
      <c r="L199" t="s">
        <v>198</v>
      </c>
      <c r="M199" t="s">
        <v>199</v>
      </c>
      <c r="N199" t="s">
        <v>1907</v>
      </c>
      <c r="O199" t="s">
        <v>1908</v>
      </c>
      <c r="P199" t="s">
        <v>1909</v>
      </c>
    </row>
    <row r="200" spans="1:16" x14ac:dyDescent="0.3">
      <c r="A200" t="s">
        <v>1910</v>
      </c>
      <c r="B200" t="s">
        <v>1911</v>
      </c>
      <c r="C200" t="s">
        <v>18</v>
      </c>
      <c r="D200" t="s">
        <v>114</v>
      </c>
      <c r="E200" t="s">
        <v>1412</v>
      </c>
      <c r="F200" s="1">
        <v>0.41</v>
      </c>
      <c r="G200">
        <v>4.4000000000000004</v>
      </c>
      <c r="H200" s="2">
        <v>7318</v>
      </c>
      <c r="I200" t="s">
        <v>1912</v>
      </c>
      <c r="J200" t="s">
        <v>1913</v>
      </c>
      <c r="K200" t="s">
        <v>1914</v>
      </c>
      <c r="L200" t="s">
        <v>1915</v>
      </c>
      <c r="M200" t="s">
        <v>1916</v>
      </c>
      <c r="N200" t="s">
        <v>1917</v>
      </c>
      <c r="O200" t="s">
        <v>1918</v>
      </c>
      <c r="P200" t="s">
        <v>1919</v>
      </c>
    </row>
    <row r="201" spans="1:16" x14ac:dyDescent="0.3">
      <c r="A201" t="s">
        <v>1920</v>
      </c>
      <c r="B201" t="s">
        <v>1921</v>
      </c>
      <c r="C201" t="s">
        <v>18</v>
      </c>
      <c r="D201" t="s">
        <v>1922</v>
      </c>
      <c r="E201" t="s">
        <v>90</v>
      </c>
      <c r="F201" s="1">
        <v>0.55000000000000004</v>
      </c>
      <c r="G201">
        <v>4.0999999999999996</v>
      </c>
      <c r="H201">
        <v>789</v>
      </c>
      <c r="I201" t="s">
        <v>1923</v>
      </c>
      <c r="J201" t="s">
        <v>1924</v>
      </c>
      <c r="K201" t="s">
        <v>1925</v>
      </c>
      <c r="L201" t="s">
        <v>1926</v>
      </c>
      <c r="M201" t="s">
        <v>1927</v>
      </c>
      <c r="N201" t="s">
        <v>1928</v>
      </c>
      <c r="O201" t="s">
        <v>1929</v>
      </c>
      <c r="P201" t="s">
        <v>1930</v>
      </c>
    </row>
    <row r="202" spans="1:16" x14ac:dyDescent="0.3">
      <c r="A202" t="s">
        <v>1931</v>
      </c>
      <c r="B202" t="s">
        <v>1932</v>
      </c>
      <c r="C202" t="s">
        <v>522</v>
      </c>
      <c r="D202" t="s">
        <v>1933</v>
      </c>
      <c r="E202" t="s">
        <v>727</v>
      </c>
      <c r="F202" s="1">
        <v>0.82</v>
      </c>
      <c r="G202">
        <v>4.3</v>
      </c>
      <c r="H202">
        <v>407</v>
      </c>
      <c r="I202" t="s">
        <v>1934</v>
      </c>
      <c r="J202" t="s">
        <v>1935</v>
      </c>
      <c r="K202" t="s">
        <v>1936</v>
      </c>
      <c r="L202" t="s">
        <v>1937</v>
      </c>
      <c r="M202" t="s">
        <v>1938</v>
      </c>
      <c r="N202" t="s">
        <v>1939</v>
      </c>
      <c r="O202" t="s">
        <v>1940</v>
      </c>
      <c r="P202" t="s">
        <v>1941</v>
      </c>
    </row>
    <row r="203" spans="1:16" x14ac:dyDescent="0.3">
      <c r="A203" t="s">
        <v>1942</v>
      </c>
      <c r="B203" t="s">
        <v>1943</v>
      </c>
      <c r="C203" t="s">
        <v>18</v>
      </c>
      <c r="D203" t="s">
        <v>1944</v>
      </c>
      <c r="E203" t="s">
        <v>55</v>
      </c>
      <c r="F203" s="1">
        <v>0.63</v>
      </c>
      <c r="G203">
        <v>3.8</v>
      </c>
      <c r="H203" s="2">
        <v>2399</v>
      </c>
      <c r="I203" t="s">
        <v>1945</v>
      </c>
      <c r="J203" t="s">
        <v>1946</v>
      </c>
      <c r="K203" t="s">
        <v>1947</v>
      </c>
      <c r="L203" t="s">
        <v>1948</v>
      </c>
      <c r="M203" t="s">
        <v>1949</v>
      </c>
      <c r="N203" t="s">
        <v>1950</v>
      </c>
      <c r="O203" t="s">
        <v>1951</v>
      </c>
      <c r="P203" t="s">
        <v>1952</v>
      </c>
    </row>
    <row r="204" spans="1:16" x14ac:dyDescent="0.3">
      <c r="A204" t="s">
        <v>1953</v>
      </c>
      <c r="B204" t="s">
        <v>1954</v>
      </c>
      <c r="C204" t="s">
        <v>522</v>
      </c>
      <c r="D204" t="s">
        <v>1955</v>
      </c>
      <c r="E204" t="s">
        <v>55</v>
      </c>
      <c r="F204" s="1">
        <v>0.66</v>
      </c>
      <c r="G204">
        <v>4.4000000000000004</v>
      </c>
      <c r="H204" s="2">
        <v>2640</v>
      </c>
      <c r="I204" t="s">
        <v>1956</v>
      </c>
      <c r="J204" t="s">
        <v>1957</v>
      </c>
      <c r="K204" t="s">
        <v>1958</v>
      </c>
      <c r="L204" t="s">
        <v>1959</v>
      </c>
      <c r="M204" t="s">
        <v>1960</v>
      </c>
      <c r="N204" t="s">
        <v>1961</v>
      </c>
      <c r="O204" t="s">
        <v>1962</v>
      </c>
      <c r="P204" t="s">
        <v>1963</v>
      </c>
    </row>
    <row r="205" spans="1:16" x14ac:dyDescent="0.3">
      <c r="A205" t="s">
        <v>1964</v>
      </c>
      <c r="B205" t="s">
        <v>1965</v>
      </c>
      <c r="C205" t="s">
        <v>522</v>
      </c>
      <c r="D205" t="s">
        <v>32</v>
      </c>
      <c r="E205" t="s">
        <v>114</v>
      </c>
      <c r="F205" s="1">
        <v>0.65</v>
      </c>
      <c r="G205">
        <v>4</v>
      </c>
      <c r="H205">
        <v>839</v>
      </c>
      <c r="I205" t="s">
        <v>1966</v>
      </c>
      <c r="J205" t="s">
        <v>1967</v>
      </c>
      <c r="K205" t="s">
        <v>1968</v>
      </c>
      <c r="L205" t="s">
        <v>1969</v>
      </c>
      <c r="M205" t="s">
        <v>1970</v>
      </c>
      <c r="N205" t="s">
        <v>1971</v>
      </c>
      <c r="O205" t="s">
        <v>1972</v>
      </c>
      <c r="P205" t="s">
        <v>1973</v>
      </c>
    </row>
    <row r="206" spans="1:16" x14ac:dyDescent="0.3">
      <c r="A206" t="s">
        <v>1974</v>
      </c>
      <c r="B206" t="s">
        <v>1975</v>
      </c>
      <c r="C206" t="s">
        <v>147</v>
      </c>
      <c r="D206" t="s">
        <v>1976</v>
      </c>
      <c r="E206" t="s">
        <v>376</v>
      </c>
      <c r="F206" s="1">
        <v>0.22</v>
      </c>
      <c r="G206">
        <v>4.4000000000000004</v>
      </c>
      <c r="H206" s="2">
        <v>44054</v>
      </c>
      <c r="I206" t="s">
        <v>1977</v>
      </c>
      <c r="J206" t="s">
        <v>1978</v>
      </c>
      <c r="K206" t="s">
        <v>1979</v>
      </c>
      <c r="L206" t="s">
        <v>1980</v>
      </c>
      <c r="M206" t="s">
        <v>1981</v>
      </c>
      <c r="N206" t="s">
        <v>1982</v>
      </c>
      <c r="O206" t="s">
        <v>1983</v>
      </c>
      <c r="P206" t="s">
        <v>1984</v>
      </c>
    </row>
    <row r="207" spans="1:16" x14ac:dyDescent="0.3">
      <c r="A207" t="s">
        <v>1985</v>
      </c>
      <c r="B207" t="s">
        <v>1986</v>
      </c>
      <c r="C207" t="s">
        <v>18</v>
      </c>
      <c r="D207" t="s">
        <v>1083</v>
      </c>
      <c r="E207" t="s">
        <v>376</v>
      </c>
      <c r="F207" s="1">
        <v>0.25</v>
      </c>
      <c r="G207">
        <v>4</v>
      </c>
      <c r="H207" s="2">
        <v>3231</v>
      </c>
      <c r="I207" t="s">
        <v>1987</v>
      </c>
      <c r="J207" t="s">
        <v>1988</v>
      </c>
      <c r="K207" t="s">
        <v>1989</v>
      </c>
      <c r="L207" t="s">
        <v>1990</v>
      </c>
      <c r="M207" t="s">
        <v>1991</v>
      </c>
      <c r="N207" t="s">
        <v>1992</v>
      </c>
      <c r="O207" t="s">
        <v>1993</v>
      </c>
      <c r="P207" t="s">
        <v>1994</v>
      </c>
    </row>
    <row r="208" spans="1:16" x14ac:dyDescent="0.3">
      <c r="A208" t="s">
        <v>1995</v>
      </c>
      <c r="B208" t="s">
        <v>1996</v>
      </c>
      <c r="C208" t="s">
        <v>192</v>
      </c>
      <c r="D208" t="s">
        <v>1997</v>
      </c>
      <c r="E208" t="s">
        <v>1998</v>
      </c>
      <c r="F208" s="1">
        <v>0.63</v>
      </c>
      <c r="G208">
        <v>4.2</v>
      </c>
      <c r="H208">
        <v>64</v>
      </c>
      <c r="I208" t="s">
        <v>818</v>
      </c>
      <c r="J208" t="s">
        <v>1999</v>
      </c>
      <c r="K208" t="s">
        <v>2000</v>
      </c>
      <c r="L208" t="s">
        <v>2001</v>
      </c>
      <c r="M208" t="s">
        <v>2002</v>
      </c>
      <c r="N208" t="s">
        <v>2003</v>
      </c>
      <c r="O208" t="s">
        <v>2004</v>
      </c>
      <c r="P208" t="s">
        <v>2005</v>
      </c>
    </row>
    <row r="209" spans="1:16" x14ac:dyDescent="0.3">
      <c r="A209" t="s">
        <v>2006</v>
      </c>
      <c r="B209" t="s">
        <v>2007</v>
      </c>
      <c r="C209" t="s">
        <v>18</v>
      </c>
      <c r="D209" t="s">
        <v>160</v>
      </c>
      <c r="E209" t="s">
        <v>376</v>
      </c>
      <c r="F209" s="1">
        <v>0.42</v>
      </c>
      <c r="G209">
        <v>3.9</v>
      </c>
      <c r="H209" s="2">
        <v>8314</v>
      </c>
      <c r="I209" t="s">
        <v>2008</v>
      </c>
      <c r="J209" t="s">
        <v>2009</v>
      </c>
      <c r="K209" t="s">
        <v>2010</v>
      </c>
      <c r="L209" t="s">
        <v>2011</v>
      </c>
      <c r="M209" t="s">
        <v>2012</v>
      </c>
      <c r="N209" t="s">
        <v>2013</v>
      </c>
      <c r="O209" t="s">
        <v>2014</v>
      </c>
      <c r="P209" t="s">
        <v>2015</v>
      </c>
    </row>
    <row r="210" spans="1:16" x14ac:dyDescent="0.3">
      <c r="A210" t="s">
        <v>2016</v>
      </c>
      <c r="B210" t="s">
        <v>2017</v>
      </c>
      <c r="C210" t="s">
        <v>18</v>
      </c>
      <c r="D210" t="s">
        <v>2018</v>
      </c>
      <c r="E210" t="s">
        <v>114</v>
      </c>
      <c r="F210" s="1">
        <v>0.75</v>
      </c>
      <c r="G210">
        <v>3.7</v>
      </c>
      <c r="H210" s="2">
        <v>2249</v>
      </c>
      <c r="I210" t="s">
        <v>2019</v>
      </c>
      <c r="J210" t="s">
        <v>2020</v>
      </c>
      <c r="K210" t="s">
        <v>2021</v>
      </c>
      <c r="L210" t="s">
        <v>2022</v>
      </c>
      <c r="M210" t="s">
        <v>2023</v>
      </c>
      <c r="N210" t="s">
        <v>2024</v>
      </c>
      <c r="O210" t="s">
        <v>2025</v>
      </c>
      <c r="P210" t="s">
        <v>2026</v>
      </c>
    </row>
    <row r="211" spans="1:16" x14ac:dyDescent="0.3">
      <c r="A211" t="s">
        <v>2027</v>
      </c>
      <c r="B211" t="s">
        <v>2028</v>
      </c>
      <c r="C211" t="s">
        <v>522</v>
      </c>
      <c r="D211" t="s">
        <v>2029</v>
      </c>
      <c r="E211" t="s">
        <v>376</v>
      </c>
      <c r="F211" s="1">
        <v>0.66</v>
      </c>
      <c r="G211">
        <v>3.6</v>
      </c>
      <c r="H211">
        <v>339</v>
      </c>
      <c r="I211" t="s">
        <v>2030</v>
      </c>
      <c r="J211" t="s">
        <v>2031</v>
      </c>
      <c r="K211" t="s">
        <v>2032</v>
      </c>
      <c r="L211" t="s">
        <v>2033</v>
      </c>
      <c r="M211" t="s">
        <v>2034</v>
      </c>
      <c r="N211" t="s">
        <v>2035</v>
      </c>
      <c r="O211" t="s">
        <v>2036</v>
      </c>
      <c r="P211" t="s">
        <v>2037</v>
      </c>
    </row>
    <row r="212" spans="1:16" x14ac:dyDescent="0.3">
      <c r="A212" t="s">
        <v>2038</v>
      </c>
      <c r="B212" t="s">
        <v>2039</v>
      </c>
      <c r="C212" t="s">
        <v>1552</v>
      </c>
      <c r="D212" t="s">
        <v>2040</v>
      </c>
      <c r="E212" t="s">
        <v>2041</v>
      </c>
      <c r="F212" s="1">
        <v>0.35</v>
      </c>
      <c r="G212">
        <v>4</v>
      </c>
      <c r="H212">
        <v>27</v>
      </c>
      <c r="I212" t="s">
        <v>2042</v>
      </c>
      <c r="J212" t="s">
        <v>2043</v>
      </c>
      <c r="K212" t="s">
        <v>2044</v>
      </c>
      <c r="L212" t="s">
        <v>2045</v>
      </c>
      <c r="M212" t="s">
        <v>2046</v>
      </c>
      <c r="N212" t="s">
        <v>2047</v>
      </c>
      <c r="O212" t="s">
        <v>2048</v>
      </c>
      <c r="P212" t="s">
        <v>2049</v>
      </c>
    </row>
    <row r="213" spans="1:16" x14ac:dyDescent="0.3">
      <c r="A213" t="s">
        <v>2050</v>
      </c>
      <c r="B213" t="s">
        <v>2051</v>
      </c>
      <c r="C213" t="s">
        <v>522</v>
      </c>
      <c r="D213" t="s">
        <v>2052</v>
      </c>
      <c r="E213" t="s">
        <v>376</v>
      </c>
      <c r="F213" s="1">
        <v>0.61</v>
      </c>
      <c r="G213">
        <v>3.5</v>
      </c>
      <c r="H213">
        <v>197</v>
      </c>
      <c r="I213" t="s">
        <v>2053</v>
      </c>
      <c r="J213" t="s">
        <v>2054</v>
      </c>
      <c r="K213" t="s">
        <v>2055</v>
      </c>
      <c r="L213" t="s">
        <v>2056</v>
      </c>
      <c r="M213" t="s">
        <v>2057</v>
      </c>
      <c r="N213" t="s">
        <v>2058</v>
      </c>
      <c r="O213" t="s">
        <v>2059</v>
      </c>
      <c r="P213" t="s">
        <v>2060</v>
      </c>
    </row>
    <row r="214" spans="1:16" x14ac:dyDescent="0.3">
      <c r="A214" t="s">
        <v>2061</v>
      </c>
      <c r="B214" t="s">
        <v>2062</v>
      </c>
      <c r="C214" t="s">
        <v>18</v>
      </c>
      <c r="D214" t="s">
        <v>102</v>
      </c>
      <c r="E214" t="s">
        <v>932</v>
      </c>
      <c r="F214" s="1">
        <v>0.63</v>
      </c>
      <c r="G214">
        <v>4.5</v>
      </c>
      <c r="H214" s="2">
        <v>74977</v>
      </c>
      <c r="I214" t="s">
        <v>2063</v>
      </c>
      <c r="J214" t="s">
        <v>345</v>
      </c>
      <c r="K214" t="s">
        <v>346</v>
      </c>
      <c r="L214" t="s">
        <v>347</v>
      </c>
      <c r="M214" t="s">
        <v>348</v>
      </c>
      <c r="N214" t="s">
        <v>349</v>
      </c>
      <c r="O214" t="s">
        <v>2064</v>
      </c>
      <c r="P214" t="s">
        <v>2065</v>
      </c>
    </row>
    <row r="215" spans="1:16" x14ac:dyDescent="0.3">
      <c r="A215" t="s">
        <v>2066</v>
      </c>
      <c r="B215" t="s">
        <v>2067</v>
      </c>
      <c r="C215" t="s">
        <v>18</v>
      </c>
      <c r="D215" t="s">
        <v>141</v>
      </c>
      <c r="E215" t="s">
        <v>322</v>
      </c>
      <c r="F215" s="1">
        <v>0.6</v>
      </c>
      <c r="G215">
        <v>4.2</v>
      </c>
      <c r="H215" s="2">
        <v>8583</v>
      </c>
      <c r="I215" t="s">
        <v>2068</v>
      </c>
      <c r="J215" t="s">
        <v>2069</v>
      </c>
      <c r="K215" t="s">
        <v>2070</v>
      </c>
      <c r="L215" t="s">
        <v>2071</v>
      </c>
      <c r="M215" t="s">
        <v>2072</v>
      </c>
      <c r="N215" t="s">
        <v>2073</v>
      </c>
      <c r="O215" t="s">
        <v>2074</v>
      </c>
      <c r="P215" t="s">
        <v>2075</v>
      </c>
    </row>
    <row r="216" spans="1:16" x14ac:dyDescent="0.3">
      <c r="A216" t="s">
        <v>2076</v>
      </c>
      <c r="B216" t="s">
        <v>2077</v>
      </c>
      <c r="C216" t="s">
        <v>522</v>
      </c>
      <c r="D216" t="s">
        <v>102</v>
      </c>
      <c r="E216" t="s">
        <v>114</v>
      </c>
      <c r="F216" s="1">
        <v>0.7</v>
      </c>
      <c r="G216">
        <v>3.8</v>
      </c>
      <c r="H216">
        <v>928</v>
      </c>
      <c r="I216" t="s">
        <v>2078</v>
      </c>
      <c r="J216" t="s">
        <v>2079</v>
      </c>
      <c r="K216" t="s">
        <v>2080</v>
      </c>
      <c r="L216" t="s">
        <v>2081</v>
      </c>
      <c r="M216" t="s">
        <v>2082</v>
      </c>
      <c r="N216" t="s">
        <v>2083</v>
      </c>
      <c r="O216" t="s">
        <v>2084</v>
      </c>
      <c r="P216" t="s">
        <v>2085</v>
      </c>
    </row>
    <row r="217" spans="1:16" x14ac:dyDescent="0.3">
      <c r="A217" t="s">
        <v>2086</v>
      </c>
      <c r="B217" t="s">
        <v>2087</v>
      </c>
      <c r="C217" t="s">
        <v>573</v>
      </c>
      <c r="D217" t="s">
        <v>574</v>
      </c>
      <c r="E217" t="s">
        <v>2088</v>
      </c>
      <c r="F217" s="1">
        <v>0.59</v>
      </c>
      <c r="G217">
        <v>3.8</v>
      </c>
      <c r="H217">
        <v>110</v>
      </c>
      <c r="I217" t="s">
        <v>2089</v>
      </c>
      <c r="J217" t="s">
        <v>2090</v>
      </c>
      <c r="K217" t="s">
        <v>2091</v>
      </c>
      <c r="L217" t="s">
        <v>2092</v>
      </c>
      <c r="M217" t="s">
        <v>2093</v>
      </c>
      <c r="N217" t="s">
        <v>2094</v>
      </c>
      <c r="O217" t="s">
        <v>2095</v>
      </c>
      <c r="P217" t="s">
        <v>2096</v>
      </c>
    </row>
    <row r="218" spans="1:16" x14ac:dyDescent="0.3">
      <c r="A218" t="s">
        <v>2097</v>
      </c>
      <c r="B218" t="s">
        <v>2098</v>
      </c>
      <c r="C218" t="s">
        <v>192</v>
      </c>
      <c r="D218" t="s">
        <v>769</v>
      </c>
      <c r="E218" t="s">
        <v>2099</v>
      </c>
      <c r="F218" s="1">
        <v>0.28000000000000003</v>
      </c>
      <c r="G218">
        <v>4.0999999999999996</v>
      </c>
      <c r="H218" s="2">
        <v>6753</v>
      </c>
      <c r="I218" t="s">
        <v>2100</v>
      </c>
      <c r="J218" t="s">
        <v>2101</v>
      </c>
      <c r="K218" t="s">
        <v>2102</v>
      </c>
      <c r="L218" t="s">
        <v>2103</v>
      </c>
      <c r="M218" t="s">
        <v>2104</v>
      </c>
      <c r="N218" t="s">
        <v>2105</v>
      </c>
      <c r="O218" t="s">
        <v>2106</v>
      </c>
      <c r="P218" t="s">
        <v>2107</v>
      </c>
    </row>
    <row r="219" spans="1:16" x14ac:dyDescent="0.3">
      <c r="A219" t="s">
        <v>2108</v>
      </c>
      <c r="B219" t="s">
        <v>2109</v>
      </c>
      <c r="C219" t="s">
        <v>147</v>
      </c>
      <c r="D219" t="s">
        <v>2110</v>
      </c>
      <c r="E219" t="s">
        <v>114</v>
      </c>
      <c r="F219" s="1">
        <v>0.83</v>
      </c>
      <c r="G219">
        <v>4.3</v>
      </c>
      <c r="H219" s="2">
        <v>1237</v>
      </c>
      <c r="I219" t="s">
        <v>2111</v>
      </c>
      <c r="J219" t="s">
        <v>2112</v>
      </c>
      <c r="K219" t="s">
        <v>2113</v>
      </c>
      <c r="L219" t="s">
        <v>2114</v>
      </c>
      <c r="M219" t="s">
        <v>2115</v>
      </c>
      <c r="N219" t="s">
        <v>2116</v>
      </c>
      <c r="O219" t="s">
        <v>2117</v>
      </c>
      <c r="P219" t="s">
        <v>2118</v>
      </c>
    </row>
    <row r="220" spans="1:16" x14ac:dyDescent="0.3">
      <c r="A220" t="s">
        <v>2119</v>
      </c>
      <c r="B220" t="s">
        <v>2120</v>
      </c>
      <c r="C220" t="s">
        <v>2121</v>
      </c>
      <c r="D220" t="s">
        <v>448</v>
      </c>
      <c r="E220" t="s">
        <v>2122</v>
      </c>
      <c r="F220" s="1">
        <v>0.65</v>
      </c>
      <c r="G220">
        <v>4.4000000000000004</v>
      </c>
      <c r="H220" s="2">
        <v>18872</v>
      </c>
      <c r="I220" t="s">
        <v>2123</v>
      </c>
      <c r="J220" t="s">
        <v>2124</v>
      </c>
      <c r="K220" t="s">
        <v>2125</v>
      </c>
      <c r="L220" t="s">
        <v>2126</v>
      </c>
      <c r="M220" t="s">
        <v>2127</v>
      </c>
      <c r="N220" t="s">
        <v>2128</v>
      </c>
      <c r="O220" t="s">
        <v>2129</v>
      </c>
      <c r="P220" t="s">
        <v>2130</v>
      </c>
    </row>
    <row r="221" spans="1:16" x14ac:dyDescent="0.3">
      <c r="A221" t="s">
        <v>2131</v>
      </c>
      <c r="B221" t="s">
        <v>2132</v>
      </c>
      <c r="C221" t="s">
        <v>18</v>
      </c>
      <c r="D221" t="s">
        <v>2133</v>
      </c>
      <c r="E221" t="s">
        <v>2134</v>
      </c>
      <c r="F221" s="1">
        <v>0.43</v>
      </c>
      <c r="G221">
        <v>3.9</v>
      </c>
      <c r="H221">
        <v>356</v>
      </c>
      <c r="I221" t="s">
        <v>2135</v>
      </c>
      <c r="J221" t="s">
        <v>2136</v>
      </c>
      <c r="K221" t="s">
        <v>2137</v>
      </c>
      <c r="L221" t="s">
        <v>2138</v>
      </c>
      <c r="M221" t="s">
        <v>2139</v>
      </c>
      <c r="N221" t="s">
        <v>2140</v>
      </c>
      <c r="O221" t="s">
        <v>2141</v>
      </c>
      <c r="P221" t="s">
        <v>2142</v>
      </c>
    </row>
    <row r="222" spans="1:16" x14ac:dyDescent="0.3">
      <c r="A222" t="s">
        <v>2143</v>
      </c>
      <c r="B222" t="s">
        <v>2144</v>
      </c>
      <c r="C222" t="s">
        <v>18</v>
      </c>
      <c r="D222" t="s">
        <v>607</v>
      </c>
      <c r="E222" t="s">
        <v>322</v>
      </c>
      <c r="F222" s="1">
        <v>0.68</v>
      </c>
      <c r="G222">
        <v>4.2</v>
      </c>
      <c r="H222" s="2">
        <v>24269</v>
      </c>
      <c r="I222" t="s">
        <v>2145</v>
      </c>
      <c r="J222" t="s">
        <v>22</v>
      </c>
      <c r="K222" t="s">
        <v>23</v>
      </c>
      <c r="L222" t="s">
        <v>24</v>
      </c>
      <c r="M222" t="s">
        <v>25</v>
      </c>
      <c r="N222" t="s">
        <v>926</v>
      </c>
      <c r="O222" t="s">
        <v>2146</v>
      </c>
      <c r="P222" t="s">
        <v>2147</v>
      </c>
    </row>
    <row r="223" spans="1:16" x14ac:dyDescent="0.3">
      <c r="A223" t="s">
        <v>2148</v>
      </c>
      <c r="B223" t="s">
        <v>2149</v>
      </c>
      <c r="C223" t="s">
        <v>522</v>
      </c>
      <c r="D223" t="s">
        <v>102</v>
      </c>
      <c r="E223" t="s">
        <v>161</v>
      </c>
      <c r="F223" s="1">
        <v>0.67</v>
      </c>
      <c r="G223">
        <v>3.8</v>
      </c>
      <c r="H223">
        <v>425</v>
      </c>
      <c r="I223" t="s">
        <v>2150</v>
      </c>
      <c r="J223" t="s">
        <v>2151</v>
      </c>
      <c r="K223" t="s">
        <v>2152</v>
      </c>
      <c r="L223" t="s">
        <v>2153</v>
      </c>
      <c r="M223" t="s">
        <v>2154</v>
      </c>
      <c r="N223" t="s">
        <v>2155</v>
      </c>
      <c r="O223" t="s">
        <v>2156</v>
      </c>
      <c r="P223" t="s">
        <v>2157</v>
      </c>
    </row>
    <row r="224" spans="1:16" x14ac:dyDescent="0.3">
      <c r="A224" t="s">
        <v>2158</v>
      </c>
      <c r="B224" t="s">
        <v>2159</v>
      </c>
      <c r="C224" t="s">
        <v>726</v>
      </c>
      <c r="D224" t="s">
        <v>19</v>
      </c>
      <c r="E224" t="s">
        <v>141</v>
      </c>
      <c r="F224" s="1">
        <v>0.5</v>
      </c>
      <c r="G224">
        <v>4.0999999999999996</v>
      </c>
      <c r="H224" s="2">
        <v>1161</v>
      </c>
      <c r="I224" t="s">
        <v>2160</v>
      </c>
      <c r="J224" t="s">
        <v>2161</v>
      </c>
      <c r="K224" t="s">
        <v>2162</v>
      </c>
      <c r="L224" t="s">
        <v>2163</v>
      </c>
      <c r="M224" t="s">
        <v>2164</v>
      </c>
      <c r="N224" t="s">
        <v>2165</v>
      </c>
      <c r="O224" t="s">
        <v>2166</v>
      </c>
      <c r="P224" t="s">
        <v>2167</v>
      </c>
    </row>
    <row r="225" spans="1:16" x14ac:dyDescent="0.3">
      <c r="A225" t="s">
        <v>2168</v>
      </c>
      <c r="B225" t="s">
        <v>2169</v>
      </c>
      <c r="C225" t="s">
        <v>18</v>
      </c>
      <c r="D225" t="s">
        <v>205</v>
      </c>
      <c r="E225" t="s">
        <v>90</v>
      </c>
      <c r="F225" s="1">
        <v>0.5</v>
      </c>
      <c r="G225">
        <v>4.0999999999999996</v>
      </c>
      <c r="H225" s="2">
        <v>1508</v>
      </c>
      <c r="I225" t="s">
        <v>2170</v>
      </c>
      <c r="J225" t="s">
        <v>2171</v>
      </c>
      <c r="K225" t="s">
        <v>2172</v>
      </c>
      <c r="L225" t="s">
        <v>2173</v>
      </c>
      <c r="M225" t="s">
        <v>2174</v>
      </c>
      <c r="N225" t="s">
        <v>2175</v>
      </c>
      <c r="O225" t="s">
        <v>2176</v>
      </c>
      <c r="P225" t="s">
        <v>2177</v>
      </c>
    </row>
    <row r="226" spans="1:16" x14ac:dyDescent="0.3">
      <c r="A226" t="s">
        <v>2178</v>
      </c>
      <c r="B226" t="s">
        <v>2179</v>
      </c>
      <c r="C226" t="s">
        <v>2180</v>
      </c>
      <c r="D226" t="s">
        <v>2181</v>
      </c>
      <c r="E226" t="s">
        <v>2182</v>
      </c>
      <c r="F226" s="1">
        <v>0.46</v>
      </c>
      <c r="G226">
        <v>4.3</v>
      </c>
      <c r="H226" s="2">
        <v>7636</v>
      </c>
      <c r="I226" t="s">
        <v>2183</v>
      </c>
      <c r="J226" t="s">
        <v>2184</v>
      </c>
      <c r="K226" t="s">
        <v>2185</v>
      </c>
      <c r="L226" t="s">
        <v>2186</v>
      </c>
      <c r="M226" t="s">
        <v>2187</v>
      </c>
      <c r="N226" t="s">
        <v>2188</v>
      </c>
      <c r="O226" t="s">
        <v>2189</v>
      </c>
      <c r="P226" t="s">
        <v>2190</v>
      </c>
    </row>
    <row r="227" spans="1:16" x14ac:dyDescent="0.3">
      <c r="A227" t="s">
        <v>2191</v>
      </c>
      <c r="B227" t="s">
        <v>2192</v>
      </c>
      <c r="C227" t="s">
        <v>522</v>
      </c>
      <c r="D227" t="s">
        <v>2193</v>
      </c>
      <c r="E227" t="s">
        <v>90</v>
      </c>
      <c r="F227" s="1">
        <v>0.56999999999999995</v>
      </c>
      <c r="G227">
        <v>3.7</v>
      </c>
      <c r="H227">
        <v>246</v>
      </c>
      <c r="I227" t="s">
        <v>2194</v>
      </c>
      <c r="J227" t="s">
        <v>2195</v>
      </c>
      <c r="K227" t="s">
        <v>2196</v>
      </c>
      <c r="L227" t="s">
        <v>2197</v>
      </c>
      <c r="M227" t="s">
        <v>2198</v>
      </c>
      <c r="N227" t="s">
        <v>2199</v>
      </c>
      <c r="O227" t="s">
        <v>2200</v>
      </c>
      <c r="P227" t="s">
        <v>2201</v>
      </c>
    </row>
    <row r="228" spans="1:16" x14ac:dyDescent="0.3">
      <c r="A228" t="s">
        <v>2202</v>
      </c>
      <c r="B228" t="s">
        <v>2203</v>
      </c>
      <c r="C228" t="s">
        <v>522</v>
      </c>
      <c r="D228" t="s">
        <v>448</v>
      </c>
      <c r="E228" t="s">
        <v>90</v>
      </c>
      <c r="F228" s="1">
        <v>0.57999999999999996</v>
      </c>
      <c r="G228">
        <v>4</v>
      </c>
      <c r="H228">
        <v>479</v>
      </c>
      <c r="I228" t="s">
        <v>2204</v>
      </c>
      <c r="J228" t="s">
        <v>2205</v>
      </c>
      <c r="K228" t="s">
        <v>2206</v>
      </c>
      <c r="L228" t="s">
        <v>2207</v>
      </c>
      <c r="M228" t="s">
        <v>2208</v>
      </c>
      <c r="N228" t="s">
        <v>2209</v>
      </c>
      <c r="O228" t="s">
        <v>2210</v>
      </c>
      <c r="P228" t="s">
        <v>2211</v>
      </c>
    </row>
    <row r="229" spans="1:16" x14ac:dyDescent="0.3">
      <c r="A229" t="s">
        <v>2212</v>
      </c>
      <c r="B229" t="s">
        <v>2213</v>
      </c>
      <c r="C229" t="s">
        <v>147</v>
      </c>
      <c r="D229" t="s">
        <v>2214</v>
      </c>
      <c r="E229" t="s">
        <v>2215</v>
      </c>
      <c r="F229" s="1">
        <v>0.88</v>
      </c>
      <c r="G229">
        <v>4.2</v>
      </c>
      <c r="H229">
        <v>910</v>
      </c>
      <c r="I229" t="s">
        <v>2216</v>
      </c>
      <c r="J229" t="s">
        <v>2217</v>
      </c>
      <c r="K229" t="s">
        <v>2218</v>
      </c>
      <c r="L229" t="s">
        <v>2219</v>
      </c>
      <c r="M229" t="s">
        <v>2220</v>
      </c>
      <c r="N229" t="s">
        <v>2221</v>
      </c>
      <c r="O229" t="s">
        <v>2222</v>
      </c>
      <c r="P229" t="s">
        <v>2223</v>
      </c>
    </row>
    <row r="230" spans="1:16" x14ac:dyDescent="0.3">
      <c r="A230" t="s">
        <v>2224</v>
      </c>
      <c r="B230" t="s">
        <v>2225</v>
      </c>
      <c r="C230" t="s">
        <v>18</v>
      </c>
      <c r="D230" t="s">
        <v>141</v>
      </c>
      <c r="E230" t="s">
        <v>2226</v>
      </c>
      <c r="F230" s="1">
        <v>0.54</v>
      </c>
      <c r="G230">
        <v>4.0999999999999996</v>
      </c>
      <c r="H230" s="2">
        <v>5626</v>
      </c>
      <c r="I230" t="s">
        <v>2227</v>
      </c>
      <c r="J230" t="s">
        <v>2228</v>
      </c>
      <c r="K230" t="s">
        <v>2229</v>
      </c>
      <c r="L230" t="s">
        <v>2230</v>
      </c>
      <c r="M230" t="s">
        <v>2231</v>
      </c>
      <c r="N230" t="s">
        <v>2232</v>
      </c>
      <c r="O230" t="s">
        <v>2233</v>
      </c>
      <c r="P230" t="s">
        <v>2234</v>
      </c>
    </row>
    <row r="231" spans="1:16" x14ac:dyDescent="0.3">
      <c r="A231" t="s">
        <v>2235</v>
      </c>
      <c r="B231" t="s">
        <v>2236</v>
      </c>
      <c r="C231" t="s">
        <v>18</v>
      </c>
      <c r="D231" t="s">
        <v>172</v>
      </c>
      <c r="E231" t="s">
        <v>1269</v>
      </c>
      <c r="F231" s="1">
        <v>0.73</v>
      </c>
      <c r="G231">
        <v>4.3</v>
      </c>
      <c r="H231" s="2">
        <v>14184</v>
      </c>
      <c r="I231" t="s">
        <v>2237</v>
      </c>
      <c r="J231" t="s">
        <v>2238</v>
      </c>
      <c r="K231" t="s">
        <v>2239</v>
      </c>
      <c r="L231" t="s">
        <v>2240</v>
      </c>
      <c r="M231" t="s">
        <v>2241</v>
      </c>
      <c r="N231" t="s">
        <v>2242</v>
      </c>
      <c r="O231" t="s">
        <v>2243</v>
      </c>
      <c r="P231" t="s">
        <v>2244</v>
      </c>
    </row>
    <row r="232" spans="1:16" x14ac:dyDescent="0.3">
      <c r="A232" t="s">
        <v>2245</v>
      </c>
      <c r="B232" t="s">
        <v>2246</v>
      </c>
      <c r="C232" t="s">
        <v>2247</v>
      </c>
      <c r="D232" t="s">
        <v>90</v>
      </c>
      <c r="E232" t="s">
        <v>2248</v>
      </c>
      <c r="F232" s="1">
        <v>0.55000000000000004</v>
      </c>
      <c r="G232">
        <v>4.4000000000000004</v>
      </c>
      <c r="H232" s="2">
        <v>25177</v>
      </c>
      <c r="I232" t="s">
        <v>2249</v>
      </c>
      <c r="J232" t="s">
        <v>2250</v>
      </c>
      <c r="K232" t="s">
        <v>2251</v>
      </c>
      <c r="L232" t="s">
        <v>2252</v>
      </c>
      <c r="M232" t="s">
        <v>2253</v>
      </c>
      <c r="N232" t="s">
        <v>2254</v>
      </c>
      <c r="O232" t="s">
        <v>2255</v>
      </c>
      <c r="P232" t="s">
        <v>2256</v>
      </c>
    </row>
    <row r="233" spans="1:16" x14ac:dyDescent="0.3">
      <c r="A233" t="s">
        <v>2257</v>
      </c>
      <c r="B233" t="s">
        <v>2258</v>
      </c>
      <c r="C233" t="s">
        <v>192</v>
      </c>
      <c r="D233" t="s">
        <v>943</v>
      </c>
      <c r="E233" t="s">
        <v>2259</v>
      </c>
      <c r="F233" s="1">
        <v>0.36</v>
      </c>
      <c r="G233">
        <v>4.3</v>
      </c>
      <c r="H233" s="2">
        <v>21252</v>
      </c>
      <c r="I233" t="s">
        <v>2260</v>
      </c>
      <c r="J233" t="s">
        <v>2261</v>
      </c>
      <c r="K233" t="s">
        <v>2262</v>
      </c>
      <c r="L233" t="s">
        <v>2263</v>
      </c>
      <c r="M233" t="s">
        <v>2264</v>
      </c>
      <c r="N233" t="s">
        <v>2265</v>
      </c>
      <c r="O233" t="s">
        <v>2266</v>
      </c>
      <c r="P233" t="s">
        <v>2267</v>
      </c>
    </row>
    <row r="234" spans="1:16" x14ac:dyDescent="0.3">
      <c r="A234" t="s">
        <v>2268</v>
      </c>
      <c r="B234" t="s">
        <v>2269</v>
      </c>
      <c r="C234" t="s">
        <v>192</v>
      </c>
      <c r="D234" t="s">
        <v>653</v>
      </c>
      <c r="E234" t="s">
        <v>2270</v>
      </c>
      <c r="F234" s="1">
        <v>0.42</v>
      </c>
      <c r="G234">
        <v>4.3</v>
      </c>
      <c r="H234">
        <v>567</v>
      </c>
      <c r="I234" t="s">
        <v>2271</v>
      </c>
      <c r="J234" t="s">
        <v>2272</v>
      </c>
      <c r="K234" t="s">
        <v>2273</v>
      </c>
      <c r="L234" t="s">
        <v>2274</v>
      </c>
      <c r="M234" t="s">
        <v>2275</v>
      </c>
      <c r="N234" t="s">
        <v>2276</v>
      </c>
      <c r="O234" t="s">
        <v>2277</v>
      </c>
      <c r="P234" t="s">
        <v>2278</v>
      </c>
    </row>
    <row r="235" spans="1:16" x14ac:dyDescent="0.3">
      <c r="A235" t="s">
        <v>2279</v>
      </c>
      <c r="B235" t="s">
        <v>2280</v>
      </c>
      <c r="C235" t="s">
        <v>522</v>
      </c>
      <c r="D235" t="s">
        <v>102</v>
      </c>
      <c r="E235" t="s">
        <v>544</v>
      </c>
      <c r="F235" s="1">
        <v>0.75</v>
      </c>
      <c r="G235">
        <v>3.5</v>
      </c>
      <c r="H235">
        <v>466</v>
      </c>
      <c r="I235" t="s">
        <v>2281</v>
      </c>
      <c r="J235" t="s">
        <v>2282</v>
      </c>
      <c r="K235" t="s">
        <v>2283</v>
      </c>
      <c r="L235" t="s">
        <v>2284</v>
      </c>
      <c r="M235" t="s">
        <v>2285</v>
      </c>
      <c r="N235" t="s">
        <v>2286</v>
      </c>
      <c r="O235" t="s">
        <v>2287</v>
      </c>
      <c r="P235" t="s">
        <v>2288</v>
      </c>
    </row>
    <row r="236" spans="1:16" x14ac:dyDescent="0.3">
      <c r="A236" t="s">
        <v>2289</v>
      </c>
      <c r="B236" t="s">
        <v>2290</v>
      </c>
      <c r="C236" t="s">
        <v>18</v>
      </c>
      <c r="D236" t="s">
        <v>2291</v>
      </c>
      <c r="E236" t="s">
        <v>1889</v>
      </c>
      <c r="F236" s="1">
        <v>0.77</v>
      </c>
      <c r="G236">
        <v>3.9</v>
      </c>
      <c r="H236">
        <v>61</v>
      </c>
      <c r="I236" t="s">
        <v>1890</v>
      </c>
      <c r="J236" t="s">
        <v>1891</v>
      </c>
      <c r="K236" t="s">
        <v>1892</v>
      </c>
      <c r="L236" t="s">
        <v>1893</v>
      </c>
      <c r="M236" t="s">
        <v>1894</v>
      </c>
      <c r="N236" t="s">
        <v>1895</v>
      </c>
      <c r="O236" t="s">
        <v>2292</v>
      </c>
      <c r="P236" t="s">
        <v>2293</v>
      </c>
    </row>
    <row r="237" spans="1:16" x14ac:dyDescent="0.3">
      <c r="A237" t="s">
        <v>2294</v>
      </c>
      <c r="B237" t="s">
        <v>2295</v>
      </c>
      <c r="C237" t="s">
        <v>18</v>
      </c>
      <c r="D237" t="s">
        <v>376</v>
      </c>
      <c r="E237" t="s">
        <v>1037</v>
      </c>
      <c r="F237" s="1">
        <v>0.28999999999999998</v>
      </c>
      <c r="G237">
        <v>4.5</v>
      </c>
      <c r="H237">
        <v>474</v>
      </c>
      <c r="I237" t="s">
        <v>1622</v>
      </c>
      <c r="J237" t="s">
        <v>2296</v>
      </c>
      <c r="K237" t="s">
        <v>2297</v>
      </c>
      <c r="L237" t="s">
        <v>2298</v>
      </c>
      <c r="M237" t="s">
        <v>2299</v>
      </c>
      <c r="N237" t="s">
        <v>2300</v>
      </c>
      <c r="O237" t="s">
        <v>2301</v>
      </c>
      <c r="P237" t="s">
        <v>2302</v>
      </c>
    </row>
    <row r="238" spans="1:16" x14ac:dyDescent="0.3">
      <c r="A238" t="s">
        <v>2303</v>
      </c>
      <c r="B238" t="s">
        <v>2304</v>
      </c>
      <c r="C238" t="s">
        <v>522</v>
      </c>
      <c r="D238" t="s">
        <v>19</v>
      </c>
      <c r="E238" t="s">
        <v>161</v>
      </c>
      <c r="F238" s="1">
        <v>0.56000000000000005</v>
      </c>
      <c r="G238">
        <v>3.4</v>
      </c>
      <c r="H238">
        <v>431</v>
      </c>
      <c r="I238" t="s">
        <v>2305</v>
      </c>
      <c r="J238" t="s">
        <v>2306</v>
      </c>
      <c r="K238" t="s">
        <v>2307</v>
      </c>
      <c r="L238" t="s">
        <v>2308</v>
      </c>
      <c r="M238" t="s">
        <v>2309</v>
      </c>
      <c r="N238" t="s">
        <v>2310</v>
      </c>
      <c r="O238" t="s">
        <v>2311</v>
      </c>
      <c r="P238" t="s">
        <v>2312</v>
      </c>
    </row>
    <row r="239" spans="1:16" x14ac:dyDescent="0.3">
      <c r="A239" t="s">
        <v>2313</v>
      </c>
      <c r="B239" t="s">
        <v>2314</v>
      </c>
      <c r="C239" t="s">
        <v>18</v>
      </c>
      <c r="D239" t="s">
        <v>1083</v>
      </c>
      <c r="E239" t="s">
        <v>20</v>
      </c>
      <c r="F239" s="1">
        <v>0.59</v>
      </c>
      <c r="G239">
        <v>4</v>
      </c>
      <c r="H239">
        <v>242</v>
      </c>
      <c r="I239" t="s">
        <v>2315</v>
      </c>
      <c r="J239" t="s">
        <v>2316</v>
      </c>
      <c r="K239" t="s">
        <v>2317</v>
      </c>
      <c r="L239" t="s">
        <v>2318</v>
      </c>
      <c r="M239" t="s">
        <v>2319</v>
      </c>
      <c r="N239" t="s">
        <v>2320</v>
      </c>
      <c r="O239" t="s">
        <v>2321</v>
      </c>
      <c r="P239" t="s">
        <v>2322</v>
      </c>
    </row>
    <row r="240" spans="1:16" x14ac:dyDescent="0.3">
      <c r="A240" t="s">
        <v>2323</v>
      </c>
      <c r="B240" t="s">
        <v>2324</v>
      </c>
      <c r="C240" t="s">
        <v>18</v>
      </c>
      <c r="D240" t="s">
        <v>2325</v>
      </c>
      <c r="E240" t="s">
        <v>141</v>
      </c>
      <c r="F240" s="1">
        <v>0.68</v>
      </c>
      <c r="G240">
        <v>4</v>
      </c>
      <c r="H240" s="2">
        <v>2905</v>
      </c>
      <c r="I240" t="s">
        <v>2326</v>
      </c>
      <c r="J240" t="s">
        <v>2327</v>
      </c>
      <c r="K240" t="s">
        <v>2328</v>
      </c>
      <c r="L240" t="s">
        <v>2329</v>
      </c>
      <c r="M240" t="s">
        <v>2330</v>
      </c>
      <c r="N240" t="s">
        <v>2331</v>
      </c>
      <c r="O240" t="s">
        <v>2332</v>
      </c>
      <c r="P240" t="s">
        <v>2333</v>
      </c>
    </row>
    <row r="241" spans="1:16" x14ac:dyDescent="0.3">
      <c r="A241" t="s">
        <v>2334</v>
      </c>
      <c r="B241" t="s">
        <v>2335</v>
      </c>
      <c r="C241" t="s">
        <v>2336</v>
      </c>
      <c r="D241" t="s">
        <v>19</v>
      </c>
      <c r="E241" t="s">
        <v>2337</v>
      </c>
      <c r="F241" s="1">
        <v>0.5</v>
      </c>
      <c r="G241">
        <v>4.4000000000000004</v>
      </c>
      <c r="H241" s="2">
        <v>12091</v>
      </c>
      <c r="I241" t="s">
        <v>2338</v>
      </c>
      <c r="J241" t="s">
        <v>2339</v>
      </c>
      <c r="K241" t="s">
        <v>2340</v>
      </c>
      <c r="L241" t="s">
        <v>2341</v>
      </c>
      <c r="M241" t="s">
        <v>2342</v>
      </c>
      <c r="N241" t="s">
        <v>2343</v>
      </c>
      <c r="O241" t="s">
        <v>2344</v>
      </c>
      <c r="P241" t="s">
        <v>2345</v>
      </c>
    </row>
    <row r="242" spans="1:16" x14ac:dyDescent="0.3">
      <c r="A242" t="s">
        <v>2346</v>
      </c>
      <c r="B242" t="s">
        <v>2347</v>
      </c>
      <c r="C242" t="s">
        <v>18</v>
      </c>
      <c r="D242" t="s">
        <v>354</v>
      </c>
      <c r="E242" t="s">
        <v>19</v>
      </c>
      <c r="F242" s="1">
        <v>0.55000000000000004</v>
      </c>
      <c r="G242">
        <v>4</v>
      </c>
      <c r="H242" s="2">
        <v>1423</v>
      </c>
      <c r="I242" t="s">
        <v>806</v>
      </c>
      <c r="J242" t="s">
        <v>807</v>
      </c>
      <c r="K242" t="s">
        <v>808</v>
      </c>
      <c r="L242" t="s">
        <v>809</v>
      </c>
      <c r="M242" t="s">
        <v>810</v>
      </c>
      <c r="N242" t="s">
        <v>811</v>
      </c>
      <c r="O242" t="s">
        <v>2348</v>
      </c>
      <c r="P242" t="s">
        <v>2349</v>
      </c>
    </row>
    <row r="243" spans="1:16" x14ac:dyDescent="0.3">
      <c r="A243" t="s">
        <v>2350</v>
      </c>
      <c r="B243" t="s">
        <v>2351</v>
      </c>
      <c r="C243" t="s">
        <v>18</v>
      </c>
      <c r="D243" t="s">
        <v>130</v>
      </c>
      <c r="E243" t="s">
        <v>114</v>
      </c>
      <c r="F243" s="1">
        <v>0.66</v>
      </c>
      <c r="G243">
        <v>4.3</v>
      </c>
      <c r="H243" s="2">
        <v>6255</v>
      </c>
      <c r="I243" t="s">
        <v>1597</v>
      </c>
      <c r="J243" t="s">
        <v>1598</v>
      </c>
      <c r="K243" t="s">
        <v>1599</v>
      </c>
      <c r="L243" t="s">
        <v>1600</v>
      </c>
      <c r="M243" t="s">
        <v>1601</v>
      </c>
      <c r="N243" t="s">
        <v>1602</v>
      </c>
      <c r="O243" t="s">
        <v>2352</v>
      </c>
      <c r="P243" t="s">
        <v>2353</v>
      </c>
    </row>
    <row r="244" spans="1:16" x14ac:dyDescent="0.3">
      <c r="A244" t="s">
        <v>2354</v>
      </c>
      <c r="B244" t="s">
        <v>2355</v>
      </c>
      <c r="C244" t="s">
        <v>726</v>
      </c>
      <c r="D244" t="s">
        <v>19</v>
      </c>
      <c r="E244" t="s">
        <v>114</v>
      </c>
      <c r="F244" s="1">
        <v>0.6</v>
      </c>
      <c r="G244">
        <v>4</v>
      </c>
      <c r="H244" s="2">
        <v>1236</v>
      </c>
      <c r="I244" t="s">
        <v>2356</v>
      </c>
      <c r="J244" t="s">
        <v>2357</v>
      </c>
      <c r="K244" t="s">
        <v>2358</v>
      </c>
      <c r="L244" t="s">
        <v>2359</v>
      </c>
      <c r="M244" t="s">
        <v>2360</v>
      </c>
      <c r="N244" t="s">
        <v>2361</v>
      </c>
      <c r="O244" t="s">
        <v>2362</v>
      </c>
      <c r="P244" t="s">
        <v>2363</v>
      </c>
    </row>
    <row r="245" spans="1:16" x14ac:dyDescent="0.3">
      <c r="A245" t="s">
        <v>2364</v>
      </c>
      <c r="B245" t="s">
        <v>2365</v>
      </c>
      <c r="C245" t="s">
        <v>522</v>
      </c>
      <c r="D245" t="s">
        <v>31</v>
      </c>
      <c r="E245" t="s">
        <v>19</v>
      </c>
      <c r="F245" s="1">
        <v>0.5</v>
      </c>
      <c r="G245">
        <v>4.2</v>
      </c>
      <c r="H245" s="2">
        <v>1335</v>
      </c>
      <c r="I245" t="s">
        <v>2366</v>
      </c>
      <c r="J245" t="s">
        <v>2367</v>
      </c>
      <c r="K245" t="s">
        <v>2368</v>
      </c>
      <c r="L245" t="s">
        <v>2369</v>
      </c>
      <c r="M245" t="s">
        <v>2370</v>
      </c>
      <c r="N245" t="s">
        <v>2371</v>
      </c>
      <c r="O245" t="s">
        <v>2372</v>
      </c>
      <c r="P245" t="s">
        <v>2373</v>
      </c>
    </row>
    <row r="246" spans="1:16" x14ac:dyDescent="0.3">
      <c r="A246" t="s">
        <v>2374</v>
      </c>
      <c r="B246" t="s">
        <v>2375</v>
      </c>
      <c r="C246" t="s">
        <v>522</v>
      </c>
      <c r="D246" t="s">
        <v>32</v>
      </c>
      <c r="E246" t="s">
        <v>322</v>
      </c>
      <c r="F246" s="1">
        <v>0.83</v>
      </c>
      <c r="G246">
        <v>3.8</v>
      </c>
      <c r="H246">
        <v>197</v>
      </c>
      <c r="I246" t="s">
        <v>2376</v>
      </c>
      <c r="J246" t="s">
        <v>2377</v>
      </c>
      <c r="K246" t="s">
        <v>2378</v>
      </c>
      <c r="L246" t="s">
        <v>2379</v>
      </c>
      <c r="M246" t="s">
        <v>2380</v>
      </c>
      <c r="N246" t="s">
        <v>2381</v>
      </c>
      <c r="O246" t="s">
        <v>2382</v>
      </c>
      <c r="P246" t="s">
        <v>2383</v>
      </c>
    </row>
    <row r="247" spans="1:16" x14ac:dyDescent="0.3">
      <c r="A247" t="s">
        <v>2384</v>
      </c>
      <c r="B247" t="s">
        <v>2385</v>
      </c>
      <c r="C247" t="s">
        <v>18</v>
      </c>
      <c r="D247" t="s">
        <v>102</v>
      </c>
      <c r="E247" t="s">
        <v>2386</v>
      </c>
      <c r="F247" s="1">
        <v>0.63</v>
      </c>
      <c r="G247">
        <v>4.4000000000000004</v>
      </c>
      <c r="H247" s="2">
        <v>28791</v>
      </c>
      <c r="I247" t="s">
        <v>2387</v>
      </c>
      <c r="J247" t="s">
        <v>875</v>
      </c>
      <c r="K247" t="s">
        <v>876</v>
      </c>
      <c r="L247" t="s">
        <v>877</v>
      </c>
      <c r="M247" t="s">
        <v>878</v>
      </c>
      <c r="N247" t="s">
        <v>879</v>
      </c>
      <c r="O247" t="s">
        <v>880</v>
      </c>
      <c r="P247" t="s">
        <v>2388</v>
      </c>
    </row>
    <row r="248" spans="1:16" x14ac:dyDescent="0.3">
      <c r="A248" t="s">
        <v>2389</v>
      </c>
      <c r="B248" t="s">
        <v>2390</v>
      </c>
      <c r="C248" t="s">
        <v>18</v>
      </c>
      <c r="D248" t="s">
        <v>2391</v>
      </c>
      <c r="E248" t="s">
        <v>932</v>
      </c>
      <c r="F248" s="1">
        <v>0.89</v>
      </c>
      <c r="G248">
        <v>3.9</v>
      </c>
      <c r="H248" s="2">
        <v>1075</v>
      </c>
      <c r="I248" t="s">
        <v>2392</v>
      </c>
      <c r="J248" t="s">
        <v>388</v>
      </c>
      <c r="K248" t="s">
        <v>389</v>
      </c>
      <c r="L248" t="s">
        <v>390</v>
      </c>
      <c r="M248" t="s">
        <v>391</v>
      </c>
      <c r="N248" t="s">
        <v>392</v>
      </c>
      <c r="O248" t="s">
        <v>2393</v>
      </c>
      <c r="P248" t="s">
        <v>2394</v>
      </c>
    </row>
    <row r="249" spans="1:16" x14ac:dyDescent="0.3">
      <c r="A249" t="s">
        <v>2395</v>
      </c>
      <c r="B249" t="s">
        <v>2396</v>
      </c>
      <c r="C249" t="s">
        <v>18</v>
      </c>
      <c r="D249" t="s">
        <v>1889</v>
      </c>
      <c r="E249" t="s">
        <v>2397</v>
      </c>
      <c r="F249" s="1">
        <v>0.45</v>
      </c>
      <c r="G249">
        <v>4.2</v>
      </c>
      <c r="H249" s="2">
        <v>29746</v>
      </c>
      <c r="I249" t="s">
        <v>2398</v>
      </c>
      <c r="J249" t="s">
        <v>678</v>
      </c>
      <c r="K249" t="s">
        <v>679</v>
      </c>
      <c r="L249" t="s">
        <v>680</v>
      </c>
      <c r="M249" t="s">
        <v>681</v>
      </c>
      <c r="N249" t="s">
        <v>682</v>
      </c>
      <c r="O249" t="s">
        <v>2399</v>
      </c>
      <c r="P249" t="s">
        <v>2400</v>
      </c>
    </row>
    <row r="250" spans="1:16" x14ac:dyDescent="0.3">
      <c r="A250" t="s">
        <v>2401</v>
      </c>
      <c r="B250" t="s">
        <v>2402</v>
      </c>
      <c r="C250" t="s">
        <v>18</v>
      </c>
      <c r="D250" t="s">
        <v>1900</v>
      </c>
      <c r="E250" t="s">
        <v>78</v>
      </c>
      <c r="F250" s="1">
        <v>0.87</v>
      </c>
      <c r="G250">
        <v>3.9</v>
      </c>
      <c r="H250">
        <v>295</v>
      </c>
      <c r="I250" t="s">
        <v>2403</v>
      </c>
      <c r="J250" t="s">
        <v>2404</v>
      </c>
      <c r="K250" t="s">
        <v>2405</v>
      </c>
      <c r="L250" t="s">
        <v>2406</v>
      </c>
      <c r="M250" t="s">
        <v>2407</v>
      </c>
      <c r="N250" t="s">
        <v>2408</v>
      </c>
      <c r="O250" t="s">
        <v>2409</v>
      </c>
      <c r="P250" t="s">
        <v>2410</v>
      </c>
    </row>
    <row r="251" spans="1:16" x14ac:dyDescent="0.3">
      <c r="A251" t="s">
        <v>2411</v>
      </c>
      <c r="B251" t="s">
        <v>2412</v>
      </c>
      <c r="C251" t="s">
        <v>192</v>
      </c>
      <c r="D251" t="s">
        <v>2413</v>
      </c>
      <c r="E251" t="s">
        <v>2414</v>
      </c>
      <c r="F251" s="1">
        <v>0.44</v>
      </c>
      <c r="G251">
        <v>4.7</v>
      </c>
      <c r="H251" s="2">
        <v>5935</v>
      </c>
      <c r="I251" t="s">
        <v>2415</v>
      </c>
      <c r="J251" t="s">
        <v>2416</v>
      </c>
      <c r="K251" t="s">
        <v>2417</v>
      </c>
      <c r="L251" t="s">
        <v>2418</v>
      </c>
      <c r="M251" t="s">
        <v>2419</v>
      </c>
      <c r="N251" t="s">
        <v>2420</v>
      </c>
      <c r="O251" t="s">
        <v>2421</v>
      </c>
      <c r="P251" t="s">
        <v>2422</v>
      </c>
    </row>
    <row r="252" spans="1:16" x14ac:dyDescent="0.3">
      <c r="A252" t="s">
        <v>2423</v>
      </c>
      <c r="B252" t="s">
        <v>2424</v>
      </c>
      <c r="C252" t="s">
        <v>522</v>
      </c>
      <c r="D252" t="s">
        <v>32</v>
      </c>
      <c r="E252" t="s">
        <v>141</v>
      </c>
      <c r="F252" s="1">
        <v>0.56000000000000005</v>
      </c>
      <c r="G252">
        <v>3.6</v>
      </c>
      <c r="H252">
        <v>323</v>
      </c>
      <c r="I252" t="s">
        <v>2425</v>
      </c>
      <c r="J252" t="s">
        <v>2426</v>
      </c>
      <c r="K252" t="s">
        <v>2427</v>
      </c>
      <c r="L252" t="s">
        <v>2428</v>
      </c>
      <c r="M252" t="s">
        <v>2429</v>
      </c>
      <c r="N252" t="s">
        <v>2430</v>
      </c>
      <c r="O252" t="s">
        <v>2431</v>
      </c>
      <c r="P252" t="s">
        <v>2432</v>
      </c>
    </row>
    <row r="253" spans="1:16" x14ac:dyDescent="0.3">
      <c r="A253" t="s">
        <v>2433</v>
      </c>
      <c r="B253" t="s">
        <v>2434</v>
      </c>
      <c r="C253" t="s">
        <v>522</v>
      </c>
      <c r="D253" t="s">
        <v>90</v>
      </c>
      <c r="E253" t="s">
        <v>161</v>
      </c>
      <c r="F253" s="1">
        <v>0.44</v>
      </c>
      <c r="G253">
        <v>3.7</v>
      </c>
      <c r="H253">
        <v>185</v>
      </c>
      <c r="I253" t="s">
        <v>2435</v>
      </c>
      <c r="J253" t="s">
        <v>2436</v>
      </c>
      <c r="K253" t="s">
        <v>2437</v>
      </c>
      <c r="L253" t="s">
        <v>2438</v>
      </c>
      <c r="M253" t="s">
        <v>2439</v>
      </c>
      <c r="N253" t="s">
        <v>2440</v>
      </c>
      <c r="O253" t="s">
        <v>2441</v>
      </c>
      <c r="P253" t="s">
        <v>2442</v>
      </c>
    </row>
    <row r="254" spans="1:16" x14ac:dyDescent="0.3">
      <c r="A254" t="s">
        <v>2443</v>
      </c>
      <c r="B254" t="s">
        <v>2444</v>
      </c>
      <c r="C254" t="s">
        <v>18</v>
      </c>
      <c r="D254" t="s">
        <v>102</v>
      </c>
      <c r="E254" t="s">
        <v>141</v>
      </c>
      <c r="F254" s="1">
        <v>0.63</v>
      </c>
      <c r="G254">
        <v>4.2</v>
      </c>
      <c r="H254" s="2">
        <v>2117</v>
      </c>
      <c r="I254" t="s">
        <v>2445</v>
      </c>
      <c r="J254" t="s">
        <v>2446</v>
      </c>
      <c r="K254" t="s">
        <v>2447</v>
      </c>
      <c r="L254" t="s">
        <v>2448</v>
      </c>
      <c r="M254" t="s">
        <v>2449</v>
      </c>
      <c r="N254" t="s">
        <v>2450</v>
      </c>
      <c r="O254" t="s">
        <v>2451</v>
      </c>
      <c r="P254" t="s">
        <v>2452</v>
      </c>
    </row>
    <row r="255" spans="1:16" x14ac:dyDescent="0.3">
      <c r="A255" t="s">
        <v>2453</v>
      </c>
      <c r="B255" t="s">
        <v>2454</v>
      </c>
      <c r="C255" t="s">
        <v>18</v>
      </c>
      <c r="D255" t="s">
        <v>2455</v>
      </c>
      <c r="E255" t="s">
        <v>376</v>
      </c>
      <c r="F255" s="1">
        <v>0.7</v>
      </c>
      <c r="G255">
        <v>4</v>
      </c>
      <c r="H255" s="2">
        <v>9378</v>
      </c>
      <c r="I255" t="s">
        <v>2456</v>
      </c>
      <c r="J255" t="s">
        <v>269</v>
      </c>
      <c r="K255" t="s">
        <v>270</v>
      </c>
      <c r="L255" t="s">
        <v>271</v>
      </c>
      <c r="M255" t="s">
        <v>272</v>
      </c>
      <c r="N255" t="s">
        <v>1732</v>
      </c>
      <c r="O255" t="s">
        <v>2457</v>
      </c>
      <c r="P255" t="s">
        <v>2458</v>
      </c>
    </row>
    <row r="256" spans="1:16" x14ac:dyDescent="0.3">
      <c r="A256" t="s">
        <v>2459</v>
      </c>
      <c r="B256" t="s">
        <v>2460</v>
      </c>
      <c r="C256" t="s">
        <v>726</v>
      </c>
      <c r="D256" t="s">
        <v>2461</v>
      </c>
      <c r="E256" t="s">
        <v>19</v>
      </c>
      <c r="F256" s="1">
        <v>0.76</v>
      </c>
      <c r="G256">
        <v>3.6</v>
      </c>
      <c r="H256" s="2">
        <v>1796</v>
      </c>
      <c r="I256" t="s">
        <v>2462</v>
      </c>
      <c r="J256" t="s">
        <v>2463</v>
      </c>
      <c r="K256" t="s">
        <v>2464</v>
      </c>
      <c r="L256" t="s">
        <v>2465</v>
      </c>
      <c r="M256" t="s">
        <v>2466</v>
      </c>
      <c r="N256" t="s">
        <v>2467</v>
      </c>
      <c r="O256" t="s">
        <v>2468</v>
      </c>
      <c r="P256" t="s">
        <v>2469</v>
      </c>
    </row>
    <row r="257" spans="1:16" x14ac:dyDescent="0.3">
      <c r="A257" t="s">
        <v>2470</v>
      </c>
      <c r="B257" t="s">
        <v>2471</v>
      </c>
      <c r="C257" t="s">
        <v>192</v>
      </c>
      <c r="D257" t="s">
        <v>2472</v>
      </c>
      <c r="E257" t="s">
        <v>2473</v>
      </c>
      <c r="F257" s="1">
        <v>0.35</v>
      </c>
      <c r="G257">
        <v>4.3</v>
      </c>
      <c r="H257" s="2">
        <v>3587</v>
      </c>
      <c r="I257" t="s">
        <v>1100</v>
      </c>
      <c r="J257" t="s">
        <v>1101</v>
      </c>
      <c r="K257" t="s">
        <v>1102</v>
      </c>
      <c r="L257" t="s">
        <v>1103</v>
      </c>
      <c r="M257" t="s">
        <v>1104</v>
      </c>
      <c r="N257" t="s">
        <v>1105</v>
      </c>
      <c r="O257" t="s">
        <v>2474</v>
      </c>
      <c r="P257" t="s">
        <v>2475</v>
      </c>
    </row>
    <row r="258" spans="1:16" x14ac:dyDescent="0.3">
      <c r="A258" t="s">
        <v>2476</v>
      </c>
      <c r="B258" t="s">
        <v>2477</v>
      </c>
      <c r="C258" t="s">
        <v>1302</v>
      </c>
      <c r="D258" t="s">
        <v>2478</v>
      </c>
      <c r="E258" t="s">
        <v>2479</v>
      </c>
      <c r="F258" s="1">
        <v>0.42</v>
      </c>
      <c r="G258">
        <v>4.2</v>
      </c>
      <c r="H258" s="2">
        <v>4296</v>
      </c>
      <c r="I258" t="s">
        <v>2480</v>
      </c>
      <c r="J258" t="s">
        <v>2481</v>
      </c>
      <c r="K258" t="s">
        <v>2482</v>
      </c>
      <c r="L258" t="s">
        <v>2483</v>
      </c>
      <c r="M258" t="s">
        <v>2484</v>
      </c>
      <c r="N258" t="s">
        <v>2485</v>
      </c>
      <c r="O258" t="s">
        <v>2486</v>
      </c>
      <c r="P258" t="s">
        <v>2487</v>
      </c>
    </row>
    <row r="259" spans="1:16" x14ac:dyDescent="0.3">
      <c r="A259" t="s">
        <v>2488</v>
      </c>
      <c r="B259" t="s">
        <v>2489</v>
      </c>
      <c r="C259" t="s">
        <v>18</v>
      </c>
      <c r="D259" t="s">
        <v>102</v>
      </c>
      <c r="E259" t="s">
        <v>114</v>
      </c>
      <c r="F259" s="1">
        <v>0.7</v>
      </c>
      <c r="G259">
        <v>4.3</v>
      </c>
      <c r="H259" s="2">
        <v>2651</v>
      </c>
      <c r="I259" t="s">
        <v>2490</v>
      </c>
      <c r="J259" t="s">
        <v>1701</v>
      </c>
      <c r="K259" t="s">
        <v>1702</v>
      </c>
      <c r="L259" t="s">
        <v>1703</v>
      </c>
      <c r="M259" t="s">
        <v>1704</v>
      </c>
      <c r="N259" t="s">
        <v>1705</v>
      </c>
      <c r="O259" t="s">
        <v>1706</v>
      </c>
      <c r="P259" t="s">
        <v>2491</v>
      </c>
    </row>
    <row r="260" spans="1:16" x14ac:dyDescent="0.3">
      <c r="A260" t="s">
        <v>2492</v>
      </c>
      <c r="B260" t="s">
        <v>2493</v>
      </c>
      <c r="C260" t="s">
        <v>18</v>
      </c>
      <c r="D260" t="s">
        <v>102</v>
      </c>
      <c r="E260" t="s">
        <v>141</v>
      </c>
      <c r="F260" s="1">
        <v>0.63</v>
      </c>
      <c r="G260">
        <v>4.2</v>
      </c>
      <c r="H260" s="2">
        <v>94363</v>
      </c>
      <c r="I260" t="s">
        <v>2494</v>
      </c>
      <c r="J260" t="s">
        <v>57</v>
      </c>
      <c r="K260" t="s">
        <v>58</v>
      </c>
      <c r="L260" t="s">
        <v>59</v>
      </c>
      <c r="M260" t="s">
        <v>60</v>
      </c>
      <c r="N260" t="s">
        <v>61</v>
      </c>
      <c r="O260" t="s">
        <v>2495</v>
      </c>
      <c r="P260" t="s">
        <v>2496</v>
      </c>
    </row>
    <row r="261" spans="1:16" x14ac:dyDescent="0.3">
      <c r="A261" t="s">
        <v>2497</v>
      </c>
      <c r="B261" t="s">
        <v>2498</v>
      </c>
      <c r="C261" t="s">
        <v>18</v>
      </c>
      <c r="D261" t="s">
        <v>2499</v>
      </c>
      <c r="E261" t="s">
        <v>322</v>
      </c>
      <c r="F261" s="1">
        <v>0.61</v>
      </c>
      <c r="G261">
        <v>4.2</v>
      </c>
      <c r="H261" s="2">
        <v>34540</v>
      </c>
      <c r="I261" t="s">
        <v>2500</v>
      </c>
      <c r="J261" t="s">
        <v>2501</v>
      </c>
      <c r="K261" t="s">
        <v>2502</v>
      </c>
      <c r="L261" t="s">
        <v>2503</v>
      </c>
      <c r="M261" t="s">
        <v>2504</v>
      </c>
      <c r="N261" t="s">
        <v>2505</v>
      </c>
      <c r="O261" t="s">
        <v>2506</v>
      </c>
      <c r="P261" t="s">
        <v>2507</v>
      </c>
    </row>
    <row r="262" spans="1:16" x14ac:dyDescent="0.3">
      <c r="A262" t="s">
        <v>2508</v>
      </c>
      <c r="B262" t="s">
        <v>2509</v>
      </c>
      <c r="C262" t="s">
        <v>147</v>
      </c>
      <c r="D262" t="s">
        <v>102</v>
      </c>
      <c r="E262" t="s">
        <v>149</v>
      </c>
      <c r="F262" s="1">
        <v>0.56999999999999995</v>
      </c>
      <c r="G262">
        <v>4.4000000000000004</v>
      </c>
      <c r="H262" s="2">
        <v>8714</v>
      </c>
      <c r="I262" t="s">
        <v>2510</v>
      </c>
      <c r="J262" t="s">
        <v>2511</v>
      </c>
      <c r="K262" t="s">
        <v>2512</v>
      </c>
      <c r="L262" t="s">
        <v>2513</v>
      </c>
      <c r="M262" t="s">
        <v>2514</v>
      </c>
      <c r="N262" t="s">
        <v>2515</v>
      </c>
      <c r="O262" t="s">
        <v>2516</v>
      </c>
      <c r="P262" t="s">
        <v>2517</v>
      </c>
    </row>
    <row r="263" spans="1:16" x14ac:dyDescent="0.3">
      <c r="A263" t="s">
        <v>2518</v>
      </c>
      <c r="B263" t="s">
        <v>2519</v>
      </c>
      <c r="C263" t="s">
        <v>18</v>
      </c>
      <c r="D263" t="s">
        <v>884</v>
      </c>
      <c r="E263" t="s">
        <v>20</v>
      </c>
      <c r="F263" s="1">
        <v>0.7</v>
      </c>
      <c r="G263">
        <v>4.2</v>
      </c>
      <c r="H263" s="2">
        <v>10576</v>
      </c>
      <c r="I263" t="s">
        <v>2520</v>
      </c>
      <c r="J263" t="s">
        <v>887</v>
      </c>
      <c r="K263" t="s">
        <v>888</v>
      </c>
      <c r="L263" t="s">
        <v>889</v>
      </c>
      <c r="M263" t="s">
        <v>890</v>
      </c>
      <c r="N263" t="s">
        <v>891</v>
      </c>
      <c r="O263" t="s">
        <v>2521</v>
      </c>
      <c r="P263" t="s">
        <v>2522</v>
      </c>
    </row>
    <row r="264" spans="1:16" x14ac:dyDescent="0.3">
      <c r="A264" t="s">
        <v>2523</v>
      </c>
      <c r="B264" t="s">
        <v>2524</v>
      </c>
      <c r="C264" t="s">
        <v>18</v>
      </c>
      <c r="D264" t="s">
        <v>885</v>
      </c>
      <c r="E264" t="s">
        <v>322</v>
      </c>
      <c r="F264" s="1">
        <v>0.35</v>
      </c>
      <c r="G264">
        <v>4.4000000000000004</v>
      </c>
      <c r="H264" s="2">
        <v>7318</v>
      </c>
      <c r="I264" t="s">
        <v>2525</v>
      </c>
      <c r="J264" t="s">
        <v>1913</v>
      </c>
      <c r="K264" t="s">
        <v>1914</v>
      </c>
      <c r="L264" t="s">
        <v>1915</v>
      </c>
      <c r="M264" t="s">
        <v>1916</v>
      </c>
      <c r="N264" t="s">
        <v>1917</v>
      </c>
      <c r="O264" t="s">
        <v>2526</v>
      </c>
      <c r="P264" t="s">
        <v>2527</v>
      </c>
    </row>
    <row r="265" spans="1:16" x14ac:dyDescent="0.3">
      <c r="A265" t="s">
        <v>2528</v>
      </c>
      <c r="B265" t="s">
        <v>2529</v>
      </c>
      <c r="C265" t="s">
        <v>522</v>
      </c>
      <c r="D265" t="s">
        <v>2530</v>
      </c>
      <c r="E265" t="s">
        <v>322</v>
      </c>
      <c r="F265" s="1">
        <v>0.6</v>
      </c>
      <c r="G265">
        <v>3</v>
      </c>
      <c r="H265">
        <v>103</v>
      </c>
      <c r="I265" t="s">
        <v>2531</v>
      </c>
      <c r="J265" t="s">
        <v>2532</v>
      </c>
      <c r="K265" t="s">
        <v>2533</v>
      </c>
      <c r="L265" t="s">
        <v>2534</v>
      </c>
      <c r="M265" t="s">
        <v>2535</v>
      </c>
      <c r="N265" t="s">
        <v>2536</v>
      </c>
      <c r="O265" t="s">
        <v>2537</v>
      </c>
      <c r="P265" t="s">
        <v>2538</v>
      </c>
    </row>
    <row r="266" spans="1:16" x14ac:dyDescent="0.3">
      <c r="A266" t="s">
        <v>2539</v>
      </c>
      <c r="B266" t="s">
        <v>2540</v>
      </c>
      <c r="C266" t="s">
        <v>2541</v>
      </c>
      <c r="D266" t="s">
        <v>2542</v>
      </c>
      <c r="E266" t="s">
        <v>2542</v>
      </c>
      <c r="F266" s="1">
        <v>0</v>
      </c>
      <c r="G266">
        <v>4.5</v>
      </c>
      <c r="H266">
        <v>224</v>
      </c>
      <c r="I266" t="s">
        <v>2543</v>
      </c>
      <c r="J266" t="s">
        <v>2544</v>
      </c>
      <c r="K266" t="s">
        <v>2545</v>
      </c>
      <c r="L266" t="s">
        <v>2546</v>
      </c>
      <c r="M266" t="s">
        <v>2547</v>
      </c>
      <c r="N266" t="s">
        <v>2548</v>
      </c>
      <c r="O266" t="s">
        <v>2549</v>
      </c>
      <c r="P266" t="s">
        <v>2550</v>
      </c>
    </row>
    <row r="267" spans="1:16" x14ac:dyDescent="0.3">
      <c r="A267" t="s">
        <v>2551</v>
      </c>
      <c r="B267" t="s">
        <v>2552</v>
      </c>
      <c r="C267" t="s">
        <v>192</v>
      </c>
      <c r="D267" t="s">
        <v>2553</v>
      </c>
      <c r="E267" t="s">
        <v>2554</v>
      </c>
      <c r="F267" s="1">
        <v>0.24</v>
      </c>
      <c r="G267">
        <v>4.3</v>
      </c>
      <c r="H267" s="2">
        <v>4702</v>
      </c>
      <c r="I267" t="s">
        <v>2555</v>
      </c>
      <c r="J267" t="s">
        <v>281</v>
      </c>
      <c r="K267" t="s">
        <v>282</v>
      </c>
      <c r="L267" t="s">
        <v>283</v>
      </c>
      <c r="M267" t="s">
        <v>284</v>
      </c>
      <c r="N267" t="s">
        <v>285</v>
      </c>
      <c r="O267" t="s">
        <v>2556</v>
      </c>
      <c r="P267" t="s">
        <v>2557</v>
      </c>
    </row>
    <row r="268" spans="1:16" x14ac:dyDescent="0.3">
      <c r="A268" t="s">
        <v>2558</v>
      </c>
      <c r="B268" t="s">
        <v>2559</v>
      </c>
      <c r="C268" t="s">
        <v>18</v>
      </c>
      <c r="D268" t="s">
        <v>31</v>
      </c>
      <c r="E268" t="s">
        <v>114</v>
      </c>
      <c r="F268" s="1">
        <v>0.8</v>
      </c>
      <c r="G268">
        <v>4.2</v>
      </c>
      <c r="H268">
        <v>85</v>
      </c>
      <c r="I268" t="s">
        <v>2560</v>
      </c>
      <c r="J268" t="s">
        <v>2561</v>
      </c>
      <c r="K268" t="s">
        <v>2562</v>
      </c>
      <c r="L268" t="s">
        <v>2563</v>
      </c>
      <c r="M268" t="s">
        <v>2564</v>
      </c>
      <c r="N268" t="s">
        <v>2565</v>
      </c>
      <c r="O268" t="s">
        <v>2566</v>
      </c>
      <c r="P268" t="s">
        <v>2567</v>
      </c>
    </row>
    <row r="269" spans="1:16" x14ac:dyDescent="0.3">
      <c r="A269" t="s">
        <v>2568</v>
      </c>
      <c r="B269" t="s">
        <v>2569</v>
      </c>
      <c r="C269" t="s">
        <v>147</v>
      </c>
      <c r="D269" t="s">
        <v>931</v>
      </c>
      <c r="E269" t="s">
        <v>2570</v>
      </c>
      <c r="F269" s="1">
        <v>0.59</v>
      </c>
      <c r="G269">
        <v>4.4000000000000004</v>
      </c>
      <c r="H269" s="2">
        <v>35877</v>
      </c>
      <c r="I269" t="s">
        <v>2571</v>
      </c>
      <c r="J269" t="s">
        <v>2572</v>
      </c>
      <c r="K269" t="s">
        <v>2573</v>
      </c>
      <c r="L269" t="s">
        <v>2574</v>
      </c>
      <c r="M269" t="s">
        <v>2575</v>
      </c>
      <c r="N269" t="s">
        <v>2576</v>
      </c>
      <c r="O269" t="s">
        <v>2577</v>
      </c>
      <c r="P269" t="s">
        <v>2578</v>
      </c>
    </row>
    <row r="270" spans="1:16" x14ac:dyDescent="0.3">
      <c r="A270" t="s">
        <v>2579</v>
      </c>
      <c r="B270" t="s">
        <v>2580</v>
      </c>
      <c r="C270" t="s">
        <v>2581</v>
      </c>
      <c r="D270" t="s">
        <v>2582</v>
      </c>
      <c r="E270" t="s">
        <v>2583</v>
      </c>
      <c r="F270" s="1">
        <v>0.36</v>
      </c>
      <c r="G270">
        <v>4</v>
      </c>
      <c r="H270">
        <v>897</v>
      </c>
      <c r="I270" t="s">
        <v>2584</v>
      </c>
      <c r="J270" t="s">
        <v>2585</v>
      </c>
      <c r="K270" t="s">
        <v>2586</v>
      </c>
      <c r="L270" t="s">
        <v>2587</v>
      </c>
      <c r="M270" t="s">
        <v>2588</v>
      </c>
      <c r="N270" t="s">
        <v>2589</v>
      </c>
      <c r="O270" t="s">
        <v>2590</v>
      </c>
      <c r="P270" t="s">
        <v>2591</v>
      </c>
    </row>
    <row r="271" spans="1:16" x14ac:dyDescent="0.3">
      <c r="A271" t="s">
        <v>2592</v>
      </c>
      <c r="B271" t="s">
        <v>2593</v>
      </c>
      <c r="C271" t="s">
        <v>2594</v>
      </c>
      <c r="D271" t="s">
        <v>2182</v>
      </c>
      <c r="E271" t="s">
        <v>839</v>
      </c>
      <c r="F271" s="1">
        <v>0.43</v>
      </c>
      <c r="G271">
        <v>3.8</v>
      </c>
      <c r="H271">
        <v>282</v>
      </c>
      <c r="I271" t="s">
        <v>2595</v>
      </c>
      <c r="J271" t="s">
        <v>2596</v>
      </c>
      <c r="K271" t="s">
        <v>2597</v>
      </c>
      <c r="L271" t="s">
        <v>2598</v>
      </c>
      <c r="M271" t="s">
        <v>2599</v>
      </c>
      <c r="N271" t="s">
        <v>2600</v>
      </c>
      <c r="O271" t="s">
        <v>2601</v>
      </c>
      <c r="P271" t="s">
        <v>2602</v>
      </c>
    </row>
    <row r="272" spans="1:16" x14ac:dyDescent="0.3">
      <c r="A272" t="s">
        <v>2603</v>
      </c>
      <c r="B272" t="s">
        <v>2604</v>
      </c>
      <c r="C272" t="s">
        <v>192</v>
      </c>
      <c r="D272" t="s">
        <v>1906</v>
      </c>
      <c r="E272" t="s">
        <v>1359</v>
      </c>
      <c r="F272" s="1">
        <v>0.28000000000000003</v>
      </c>
      <c r="G272">
        <v>4.3</v>
      </c>
      <c r="H272" s="2">
        <v>1611</v>
      </c>
      <c r="I272" t="s">
        <v>2605</v>
      </c>
      <c r="J272" t="s">
        <v>1660</v>
      </c>
      <c r="K272" t="s">
        <v>1661</v>
      </c>
      <c r="L272" t="s">
        <v>1662</v>
      </c>
      <c r="M272" t="s">
        <v>1663</v>
      </c>
      <c r="N272" t="s">
        <v>1664</v>
      </c>
      <c r="O272" t="s">
        <v>2606</v>
      </c>
      <c r="P272" t="s">
        <v>2607</v>
      </c>
    </row>
    <row r="273" spans="1:16" x14ac:dyDescent="0.3">
      <c r="A273" t="s">
        <v>2608</v>
      </c>
      <c r="B273" t="s">
        <v>2609</v>
      </c>
      <c r="C273" t="s">
        <v>522</v>
      </c>
      <c r="D273" t="s">
        <v>32</v>
      </c>
      <c r="E273" t="s">
        <v>114</v>
      </c>
      <c r="F273" s="1">
        <v>0.65</v>
      </c>
      <c r="G273">
        <v>4.2</v>
      </c>
      <c r="H273">
        <v>513</v>
      </c>
      <c r="I273" t="s">
        <v>2610</v>
      </c>
      <c r="J273" t="s">
        <v>2611</v>
      </c>
      <c r="K273" t="s">
        <v>2612</v>
      </c>
      <c r="L273" t="s">
        <v>2613</v>
      </c>
      <c r="M273" t="s">
        <v>2614</v>
      </c>
      <c r="N273" t="s">
        <v>2615</v>
      </c>
      <c r="O273" t="s">
        <v>2616</v>
      </c>
      <c r="P273" t="s">
        <v>2617</v>
      </c>
    </row>
    <row r="274" spans="1:16" x14ac:dyDescent="0.3">
      <c r="A274" t="s">
        <v>2618</v>
      </c>
      <c r="B274" t="s">
        <v>2619</v>
      </c>
      <c r="C274" t="s">
        <v>18</v>
      </c>
      <c r="D274" t="s">
        <v>1016</v>
      </c>
      <c r="E274" t="s">
        <v>622</v>
      </c>
      <c r="F274" s="1">
        <v>0.52</v>
      </c>
      <c r="G274">
        <v>4.0999999999999996</v>
      </c>
      <c r="H274" s="2">
        <v>1045</v>
      </c>
      <c r="I274" t="s">
        <v>2620</v>
      </c>
      <c r="J274" t="s">
        <v>1018</v>
      </c>
      <c r="K274" t="s">
        <v>1019</v>
      </c>
      <c r="L274" t="s">
        <v>1020</v>
      </c>
      <c r="M274" t="s">
        <v>1021</v>
      </c>
      <c r="N274" t="s">
        <v>1022</v>
      </c>
      <c r="O274" t="s">
        <v>2621</v>
      </c>
      <c r="P274" t="s">
        <v>2622</v>
      </c>
    </row>
    <row r="275" spans="1:16" x14ac:dyDescent="0.3">
      <c r="A275" t="s">
        <v>2623</v>
      </c>
      <c r="B275" t="s">
        <v>2624</v>
      </c>
      <c r="C275" t="s">
        <v>192</v>
      </c>
      <c r="D275" t="s">
        <v>2625</v>
      </c>
      <c r="E275" t="s">
        <v>2553</v>
      </c>
      <c r="F275" s="1">
        <v>0.53</v>
      </c>
      <c r="G275">
        <v>4</v>
      </c>
      <c r="H275" s="2">
        <v>6347</v>
      </c>
      <c r="I275" t="s">
        <v>2626</v>
      </c>
      <c r="J275" t="s">
        <v>2627</v>
      </c>
      <c r="K275" t="s">
        <v>2628</v>
      </c>
      <c r="L275" t="s">
        <v>2629</v>
      </c>
      <c r="M275" t="s">
        <v>2630</v>
      </c>
      <c r="N275" t="s">
        <v>2631</v>
      </c>
      <c r="O275" t="s">
        <v>2632</v>
      </c>
      <c r="P275" t="s">
        <v>2633</v>
      </c>
    </row>
    <row r="276" spans="1:16" x14ac:dyDescent="0.3">
      <c r="A276" t="s">
        <v>2634</v>
      </c>
      <c r="B276" t="s">
        <v>2635</v>
      </c>
      <c r="C276" t="s">
        <v>2180</v>
      </c>
      <c r="D276" t="s">
        <v>2636</v>
      </c>
      <c r="E276" t="s">
        <v>2182</v>
      </c>
      <c r="F276" s="1">
        <v>0.6</v>
      </c>
      <c r="G276">
        <v>4.2</v>
      </c>
      <c r="H276" s="2">
        <v>3300</v>
      </c>
      <c r="I276" t="s">
        <v>2637</v>
      </c>
      <c r="J276" t="s">
        <v>2638</v>
      </c>
      <c r="K276" t="s">
        <v>2639</v>
      </c>
      <c r="L276" t="s">
        <v>2640</v>
      </c>
      <c r="M276" t="s">
        <v>2641</v>
      </c>
      <c r="N276" t="s">
        <v>2642</v>
      </c>
      <c r="O276" t="s">
        <v>2643</v>
      </c>
      <c r="P276" t="s">
        <v>2644</v>
      </c>
    </row>
    <row r="277" spans="1:16" x14ac:dyDescent="0.3">
      <c r="A277" t="s">
        <v>2645</v>
      </c>
      <c r="B277" t="s">
        <v>2646</v>
      </c>
      <c r="C277" t="s">
        <v>522</v>
      </c>
      <c r="D277" t="s">
        <v>19</v>
      </c>
      <c r="E277" t="s">
        <v>114</v>
      </c>
      <c r="F277" s="1">
        <v>0.6</v>
      </c>
      <c r="G277">
        <v>3.3</v>
      </c>
      <c r="H277">
        <v>23</v>
      </c>
      <c r="I277" t="s">
        <v>2647</v>
      </c>
      <c r="J277" t="s">
        <v>2648</v>
      </c>
      <c r="K277" t="s">
        <v>2649</v>
      </c>
      <c r="L277" t="s">
        <v>2650</v>
      </c>
      <c r="M277" t="s">
        <v>2651</v>
      </c>
      <c r="N277" t="s">
        <v>2652</v>
      </c>
      <c r="O277" t="s">
        <v>2653</v>
      </c>
      <c r="P277" t="s">
        <v>2654</v>
      </c>
    </row>
    <row r="278" spans="1:16" x14ac:dyDescent="0.3">
      <c r="A278" t="s">
        <v>2655</v>
      </c>
      <c r="B278" t="s">
        <v>2656</v>
      </c>
      <c r="C278" t="s">
        <v>192</v>
      </c>
      <c r="D278" t="s">
        <v>427</v>
      </c>
      <c r="E278" t="s">
        <v>2657</v>
      </c>
      <c r="F278" s="1">
        <v>0.34</v>
      </c>
      <c r="G278">
        <v>4.3</v>
      </c>
      <c r="H278" s="2">
        <v>7109</v>
      </c>
      <c r="I278" t="s">
        <v>2658</v>
      </c>
      <c r="J278" t="s">
        <v>656</v>
      </c>
      <c r="K278" t="s">
        <v>657</v>
      </c>
      <c r="L278" t="s">
        <v>658</v>
      </c>
      <c r="M278" t="s">
        <v>659</v>
      </c>
      <c r="N278" t="s">
        <v>660</v>
      </c>
      <c r="O278" t="s">
        <v>2659</v>
      </c>
      <c r="P278" t="s">
        <v>2660</v>
      </c>
    </row>
    <row r="279" spans="1:16" x14ac:dyDescent="0.3">
      <c r="A279" t="s">
        <v>2661</v>
      </c>
      <c r="B279" t="s">
        <v>2662</v>
      </c>
      <c r="C279" t="s">
        <v>18</v>
      </c>
      <c r="D279" t="s">
        <v>2663</v>
      </c>
      <c r="E279" t="s">
        <v>102</v>
      </c>
      <c r="F279" s="1">
        <v>0.6</v>
      </c>
      <c r="G279">
        <v>3.8</v>
      </c>
      <c r="H279">
        <v>51</v>
      </c>
      <c r="I279" t="s">
        <v>2664</v>
      </c>
      <c r="J279" t="s">
        <v>2665</v>
      </c>
      <c r="K279" t="s">
        <v>2666</v>
      </c>
      <c r="L279" t="s">
        <v>2667</v>
      </c>
      <c r="M279" t="s">
        <v>2668</v>
      </c>
      <c r="N279" t="s">
        <v>2669</v>
      </c>
      <c r="O279" t="s">
        <v>2670</v>
      </c>
      <c r="P279" t="s">
        <v>2671</v>
      </c>
    </row>
    <row r="280" spans="1:16" x14ac:dyDescent="0.3">
      <c r="A280" t="s">
        <v>2672</v>
      </c>
      <c r="B280" t="s">
        <v>2673</v>
      </c>
      <c r="C280" t="s">
        <v>192</v>
      </c>
      <c r="D280" t="s">
        <v>615</v>
      </c>
      <c r="E280" t="s">
        <v>896</v>
      </c>
      <c r="F280" s="1">
        <v>0.27</v>
      </c>
      <c r="G280">
        <v>4.2</v>
      </c>
      <c r="H280" s="2">
        <v>32840</v>
      </c>
      <c r="I280" t="s">
        <v>2674</v>
      </c>
      <c r="J280" t="s">
        <v>196</v>
      </c>
      <c r="K280" t="s">
        <v>197</v>
      </c>
      <c r="L280" t="s">
        <v>198</v>
      </c>
      <c r="M280" t="s">
        <v>199</v>
      </c>
      <c r="N280" t="s">
        <v>1058</v>
      </c>
      <c r="O280" t="s">
        <v>2675</v>
      </c>
      <c r="P280" t="s">
        <v>2676</v>
      </c>
    </row>
    <row r="281" spans="1:16" x14ac:dyDescent="0.3">
      <c r="A281" t="s">
        <v>2677</v>
      </c>
      <c r="B281" t="s">
        <v>2678</v>
      </c>
      <c r="C281" t="s">
        <v>522</v>
      </c>
      <c r="D281" t="s">
        <v>102</v>
      </c>
      <c r="E281" t="s">
        <v>376</v>
      </c>
      <c r="F281" s="1">
        <v>0.5</v>
      </c>
      <c r="G281">
        <v>3.7</v>
      </c>
      <c r="H281">
        <v>708</v>
      </c>
      <c r="I281" t="s">
        <v>2679</v>
      </c>
      <c r="J281" t="s">
        <v>2680</v>
      </c>
      <c r="K281" t="s">
        <v>2681</v>
      </c>
      <c r="L281" t="s">
        <v>2682</v>
      </c>
      <c r="M281" t="s">
        <v>2683</v>
      </c>
      <c r="N281" t="s">
        <v>2684</v>
      </c>
      <c r="O281" t="s">
        <v>2685</v>
      </c>
      <c r="P281" t="s">
        <v>2686</v>
      </c>
    </row>
    <row r="282" spans="1:16" x14ac:dyDescent="0.3">
      <c r="A282" t="s">
        <v>2687</v>
      </c>
      <c r="B282" t="s">
        <v>2688</v>
      </c>
      <c r="C282" t="s">
        <v>192</v>
      </c>
      <c r="D282" t="s">
        <v>222</v>
      </c>
      <c r="E282" t="s">
        <v>1316</v>
      </c>
      <c r="F282" s="1">
        <v>0.37</v>
      </c>
      <c r="G282">
        <v>4.3</v>
      </c>
      <c r="H282" s="2">
        <v>1657</v>
      </c>
      <c r="I282" t="s">
        <v>2689</v>
      </c>
      <c r="J282" t="s">
        <v>2690</v>
      </c>
      <c r="K282" t="s">
        <v>2691</v>
      </c>
      <c r="L282" t="s">
        <v>2692</v>
      </c>
      <c r="M282" t="s">
        <v>2693</v>
      </c>
      <c r="N282" t="s">
        <v>2694</v>
      </c>
      <c r="O282" t="s">
        <v>2695</v>
      </c>
      <c r="P282" t="s">
        <v>2696</v>
      </c>
    </row>
    <row r="283" spans="1:16" x14ac:dyDescent="0.3">
      <c r="A283" t="s">
        <v>2697</v>
      </c>
      <c r="B283" t="s">
        <v>2698</v>
      </c>
      <c r="C283" t="s">
        <v>18</v>
      </c>
      <c r="D283" t="s">
        <v>2699</v>
      </c>
      <c r="E283" t="s">
        <v>2700</v>
      </c>
      <c r="F283" s="1">
        <v>0.38</v>
      </c>
      <c r="G283">
        <v>3.9</v>
      </c>
      <c r="H283">
        <v>523</v>
      </c>
      <c r="I283" t="s">
        <v>2701</v>
      </c>
      <c r="J283" t="s">
        <v>2702</v>
      </c>
      <c r="K283" t="s">
        <v>2703</v>
      </c>
      <c r="L283" t="s">
        <v>2704</v>
      </c>
      <c r="M283" t="s">
        <v>2705</v>
      </c>
      <c r="N283" t="s">
        <v>2706</v>
      </c>
      <c r="O283" t="s">
        <v>2707</v>
      </c>
      <c r="P283" t="s">
        <v>2708</v>
      </c>
    </row>
    <row r="284" spans="1:16" x14ac:dyDescent="0.3">
      <c r="A284" t="s">
        <v>2709</v>
      </c>
      <c r="B284" t="s">
        <v>2710</v>
      </c>
      <c r="C284" t="s">
        <v>18</v>
      </c>
      <c r="D284" t="s">
        <v>31</v>
      </c>
      <c r="E284" t="s">
        <v>114</v>
      </c>
      <c r="F284" s="1">
        <v>0.8</v>
      </c>
      <c r="G284">
        <v>3</v>
      </c>
      <c r="I284" t="s">
        <v>2711</v>
      </c>
      <c r="J284" t="s">
        <v>2712</v>
      </c>
      <c r="K284" t="s">
        <v>2713</v>
      </c>
      <c r="L284" t="s">
        <v>2714</v>
      </c>
      <c r="M284" t="s">
        <v>2715</v>
      </c>
      <c r="N284" t="s">
        <v>2716</v>
      </c>
      <c r="O284" t="s">
        <v>2717</v>
      </c>
      <c r="P284" t="s">
        <v>2718</v>
      </c>
    </row>
    <row r="285" spans="1:16" x14ac:dyDescent="0.3">
      <c r="A285" t="s">
        <v>2719</v>
      </c>
      <c r="B285" t="s">
        <v>2720</v>
      </c>
      <c r="C285" t="s">
        <v>192</v>
      </c>
      <c r="D285" t="s">
        <v>1690</v>
      </c>
      <c r="E285" t="s">
        <v>2721</v>
      </c>
      <c r="F285" s="1">
        <v>0.4</v>
      </c>
      <c r="G285">
        <v>4.3</v>
      </c>
      <c r="H285" s="2">
        <v>1376</v>
      </c>
      <c r="I285" t="s">
        <v>1360</v>
      </c>
      <c r="J285" t="s">
        <v>1361</v>
      </c>
      <c r="K285" t="s">
        <v>1362</v>
      </c>
      <c r="L285" t="s">
        <v>1363</v>
      </c>
      <c r="M285" t="s">
        <v>1364</v>
      </c>
      <c r="N285" t="s">
        <v>1365</v>
      </c>
      <c r="O285" t="s">
        <v>2722</v>
      </c>
      <c r="P285" t="s">
        <v>2723</v>
      </c>
    </row>
    <row r="286" spans="1:16" x14ac:dyDescent="0.3">
      <c r="A286" t="s">
        <v>2724</v>
      </c>
      <c r="B286" t="s">
        <v>2725</v>
      </c>
      <c r="C286" t="s">
        <v>522</v>
      </c>
      <c r="D286" t="s">
        <v>2726</v>
      </c>
      <c r="E286" t="s">
        <v>90</v>
      </c>
      <c r="F286" s="1">
        <v>0.56999999999999995</v>
      </c>
      <c r="G286">
        <v>3.5</v>
      </c>
      <c r="H286">
        <v>121</v>
      </c>
      <c r="I286" t="s">
        <v>2727</v>
      </c>
      <c r="J286" t="s">
        <v>2728</v>
      </c>
      <c r="K286" t="s">
        <v>2729</v>
      </c>
      <c r="L286" t="s">
        <v>2730</v>
      </c>
      <c r="M286" t="s">
        <v>2731</v>
      </c>
      <c r="N286" t="s">
        <v>2732</v>
      </c>
      <c r="O286" t="s">
        <v>2733</v>
      </c>
      <c r="P286" t="s">
        <v>2734</v>
      </c>
    </row>
    <row r="287" spans="1:16" x14ac:dyDescent="0.3">
      <c r="A287" t="s">
        <v>2735</v>
      </c>
      <c r="B287" t="s">
        <v>2736</v>
      </c>
      <c r="C287" t="s">
        <v>18</v>
      </c>
      <c r="D287" t="s">
        <v>397</v>
      </c>
      <c r="E287" t="s">
        <v>932</v>
      </c>
      <c r="F287" s="1">
        <v>0.88</v>
      </c>
      <c r="G287">
        <v>3.9</v>
      </c>
      <c r="H287" s="2">
        <v>1075</v>
      </c>
      <c r="I287" t="s">
        <v>1110</v>
      </c>
      <c r="J287" t="s">
        <v>388</v>
      </c>
      <c r="K287" t="s">
        <v>389</v>
      </c>
      <c r="L287" t="s">
        <v>390</v>
      </c>
      <c r="M287" t="s">
        <v>391</v>
      </c>
      <c r="N287" t="s">
        <v>2737</v>
      </c>
      <c r="O287" t="s">
        <v>2738</v>
      </c>
      <c r="P287" t="s">
        <v>2739</v>
      </c>
    </row>
    <row r="288" spans="1:16" x14ac:dyDescent="0.3">
      <c r="A288" t="s">
        <v>2740</v>
      </c>
      <c r="B288" t="s">
        <v>2741</v>
      </c>
      <c r="C288" t="s">
        <v>192</v>
      </c>
      <c r="D288" t="s">
        <v>2553</v>
      </c>
      <c r="E288" t="s">
        <v>2742</v>
      </c>
      <c r="F288" s="1">
        <v>0.46</v>
      </c>
      <c r="G288">
        <v>4</v>
      </c>
      <c r="H288" s="2">
        <v>1001</v>
      </c>
      <c r="I288" t="s">
        <v>2743</v>
      </c>
      <c r="J288" t="s">
        <v>2744</v>
      </c>
      <c r="K288" t="s">
        <v>2745</v>
      </c>
      <c r="L288" t="s">
        <v>2746</v>
      </c>
      <c r="M288" t="s">
        <v>2747</v>
      </c>
      <c r="N288" t="s">
        <v>2748</v>
      </c>
      <c r="O288" t="s">
        <v>2749</v>
      </c>
      <c r="P288" t="s">
        <v>2750</v>
      </c>
    </row>
    <row r="289" spans="1:16" x14ac:dyDescent="0.3">
      <c r="A289" t="s">
        <v>2751</v>
      </c>
      <c r="B289" t="s">
        <v>2752</v>
      </c>
      <c r="C289" t="s">
        <v>18</v>
      </c>
      <c r="D289" t="s">
        <v>205</v>
      </c>
      <c r="E289" t="s">
        <v>114</v>
      </c>
      <c r="F289" s="1">
        <v>0.75</v>
      </c>
      <c r="G289">
        <v>4.3</v>
      </c>
      <c r="H289">
        <v>112</v>
      </c>
      <c r="I289" t="s">
        <v>2753</v>
      </c>
      <c r="J289" t="s">
        <v>2754</v>
      </c>
      <c r="K289" t="s">
        <v>2755</v>
      </c>
      <c r="L289" t="s">
        <v>2756</v>
      </c>
      <c r="M289" t="s">
        <v>2757</v>
      </c>
      <c r="N289" t="s">
        <v>2758</v>
      </c>
      <c r="O289" t="s">
        <v>2759</v>
      </c>
      <c r="P289" t="s">
        <v>2760</v>
      </c>
    </row>
    <row r="290" spans="1:16" x14ac:dyDescent="0.3">
      <c r="A290" t="s">
        <v>2761</v>
      </c>
      <c r="B290" t="s">
        <v>2762</v>
      </c>
      <c r="C290" t="s">
        <v>573</v>
      </c>
      <c r="D290" t="s">
        <v>714</v>
      </c>
      <c r="E290" t="s">
        <v>614</v>
      </c>
      <c r="F290" s="1">
        <v>0.5</v>
      </c>
      <c r="G290">
        <v>3.8</v>
      </c>
      <c r="H290" s="2">
        <v>3022</v>
      </c>
      <c r="I290" t="s">
        <v>2763</v>
      </c>
      <c r="J290" t="s">
        <v>2764</v>
      </c>
      <c r="K290" t="s">
        <v>2765</v>
      </c>
      <c r="L290" t="s">
        <v>2766</v>
      </c>
      <c r="M290" t="s">
        <v>2767</v>
      </c>
      <c r="N290" t="s">
        <v>2768</v>
      </c>
      <c r="O290" t="s">
        <v>2769</v>
      </c>
      <c r="P290" t="s">
        <v>2770</v>
      </c>
    </row>
    <row r="291" spans="1:16" x14ac:dyDescent="0.3">
      <c r="A291" t="s">
        <v>2771</v>
      </c>
      <c r="B291" t="s">
        <v>2772</v>
      </c>
      <c r="C291" t="s">
        <v>18</v>
      </c>
      <c r="D291" t="s">
        <v>607</v>
      </c>
      <c r="E291" t="s">
        <v>1586</v>
      </c>
      <c r="F291" s="1">
        <v>0.59</v>
      </c>
      <c r="G291">
        <v>4.3</v>
      </c>
      <c r="H291" s="2">
        <v>5451</v>
      </c>
      <c r="I291" t="s">
        <v>2773</v>
      </c>
      <c r="J291" t="s">
        <v>1796</v>
      </c>
      <c r="K291" t="s">
        <v>1797</v>
      </c>
      <c r="L291" t="s">
        <v>1798</v>
      </c>
      <c r="M291" t="s">
        <v>1799</v>
      </c>
      <c r="N291" t="s">
        <v>1800</v>
      </c>
      <c r="O291" t="s">
        <v>2774</v>
      </c>
      <c r="P291" t="s">
        <v>2775</v>
      </c>
    </row>
    <row r="292" spans="1:16" x14ac:dyDescent="0.3">
      <c r="A292" t="s">
        <v>2776</v>
      </c>
      <c r="B292" t="s">
        <v>837</v>
      </c>
      <c r="C292" t="s">
        <v>522</v>
      </c>
      <c r="D292" t="s">
        <v>2777</v>
      </c>
      <c r="E292" t="s">
        <v>1679</v>
      </c>
      <c r="F292" s="1">
        <v>0.48</v>
      </c>
      <c r="G292">
        <v>3.3</v>
      </c>
      <c r="H292">
        <v>73</v>
      </c>
      <c r="I292" t="s">
        <v>2778</v>
      </c>
      <c r="J292" t="s">
        <v>2779</v>
      </c>
      <c r="K292" t="s">
        <v>2780</v>
      </c>
      <c r="L292" t="s">
        <v>2781</v>
      </c>
      <c r="M292" t="s">
        <v>2782</v>
      </c>
      <c r="N292" t="s">
        <v>2783</v>
      </c>
      <c r="O292" t="s">
        <v>2784</v>
      </c>
      <c r="P292" t="s">
        <v>2785</v>
      </c>
    </row>
    <row r="293" spans="1:16" x14ac:dyDescent="0.3">
      <c r="A293" t="s">
        <v>2786</v>
      </c>
      <c r="B293" t="s">
        <v>2787</v>
      </c>
      <c r="C293" t="s">
        <v>147</v>
      </c>
      <c r="D293" t="s">
        <v>2788</v>
      </c>
      <c r="E293" t="s">
        <v>1348</v>
      </c>
      <c r="F293" s="1">
        <v>0.59</v>
      </c>
      <c r="G293">
        <v>4.5</v>
      </c>
      <c r="H293" s="2">
        <v>1029</v>
      </c>
      <c r="I293" t="s">
        <v>2789</v>
      </c>
      <c r="J293" t="s">
        <v>2790</v>
      </c>
      <c r="K293" t="s">
        <v>2791</v>
      </c>
      <c r="L293" t="s">
        <v>2792</v>
      </c>
      <c r="M293" t="s">
        <v>2793</v>
      </c>
      <c r="N293" t="s">
        <v>2794</v>
      </c>
      <c r="O293" t="s">
        <v>2795</v>
      </c>
      <c r="P293" t="s">
        <v>2796</v>
      </c>
    </row>
    <row r="294" spans="1:16" x14ac:dyDescent="0.3">
      <c r="A294" t="s">
        <v>2797</v>
      </c>
      <c r="B294" t="s">
        <v>2798</v>
      </c>
      <c r="C294" t="s">
        <v>192</v>
      </c>
      <c r="D294" t="s">
        <v>653</v>
      </c>
      <c r="E294" t="s">
        <v>2472</v>
      </c>
      <c r="F294" s="1">
        <v>0.4</v>
      </c>
      <c r="G294">
        <v>4.0999999999999996</v>
      </c>
      <c r="H294" s="2">
        <v>1555</v>
      </c>
      <c r="I294" t="s">
        <v>2799</v>
      </c>
      <c r="J294" t="s">
        <v>2800</v>
      </c>
      <c r="K294" t="s">
        <v>2801</v>
      </c>
      <c r="L294" t="s">
        <v>2802</v>
      </c>
      <c r="M294" t="s">
        <v>2803</v>
      </c>
      <c r="N294" t="s">
        <v>2804</v>
      </c>
      <c r="O294" t="s">
        <v>2805</v>
      </c>
      <c r="P294" t="s">
        <v>2806</v>
      </c>
    </row>
    <row r="295" spans="1:16" x14ac:dyDescent="0.3">
      <c r="A295" t="s">
        <v>2807</v>
      </c>
      <c r="B295" t="s">
        <v>2808</v>
      </c>
      <c r="C295" t="s">
        <v>147</v>
      </c>
      <c r="D295" t="s">
        <v>376</v>
      </c>
      <c r="E295" t="s">
        <v>322</v>
      </c>
      <c r="F295" s="1">
        <v>0.7</v>
      </c>
      <c r="G295">
        <v>4.2</v>
      </c>
      <c r="H295">
        <v>47</v>
      </c>
      <c r="I295" t="s">
        <v>2809</v>
      </c>
      <c r="J295" t="s">
        <v>2810</v>
      </c>
      <c r="K295" t="s">
        <v>2811</v>
      </c>
      <c r="L295" t="s">
        <v>2812</v>
      </c>
      <c r="M295" t="s">
        <v>2813</v>
      </c>
      <c r="N295" t="s">
        <v>2814</v>
      </c>
      <c r="O295" t="s">
        <v>2815</v>
      </c>
      <c r="P295" t="s">
        <v>2816</v>
      </c>
    </row>
    <row r="296" spans="1:16" x14ac:dyDescent="0.3">
      <c r="A296" t="s">
        <v>2817</v>
      </c>
      <c r="B296" t="s">
        <v>2818</v>
      </c>
      <c r="C296" t="s">
        <v>18</v>
      </c>
      <c r="D296" t="s">
        <v>32</v>
      </c>
      <c r="E296" t="s">
        <v>161</v>
      </c>
      <c r="F296" s="1">
        <v>0.61</v>
      </c>
      <c r="G296">
        <v>4.0999999999999996</v>
      </c>
      <c r="H296" s="2">
        <v>14896</v>
      </c>
      <c r="I296" t="s">
        <v>2819</v>
      </c>
      <c r="J296" t="s">
        <v>2820</v>
      </c>
      <c r="K296" t="s">
        <v>2821</v>
      </c>
      <c r="L296" t="s">
        <v>2822</v>
      </c>
      <c r="M296" t="s">
        <v>2823</v>
      </c>
      <c r="N296" t="s">
        <v>2824</v>
      </c>
      <c r="O296" t="s">
        <v>2825</v>
      </c>
      <c r="P296" t="s">
        <v>2826</v>
      </c>
    </row>
    <row r="297" spans="1:16" x14ac:dyDescent="0.3">
      <c r="A297" t="s">
        <v>2827</v>
      </c>
      <c r="B297" t="s">
        <v>2828</v>
      </c>
      <c r="C297" t="s">
        <v>192</v>
      </c>
      <c r="D297" t="s">
        <v>896</v>
      </c>
      <c r="E297" t="s">
        <v>2829</v>
      </c>
      <c r="F297" s="1">
        <v>0.41</v>
      </c>
      <c r="G297">
        <v>4.4000000000000004</v>
      </c>
      <c r="H297" s="2">
        <v>1712</v>
      </c>
      <c r="I297" t="s">
        <v>2830</v>
      </c>
      <c r="J297" t="s">
        <v>2831</v>
      </c>
      <c r="K297" t="s">
        <v>2832</v>
      </c>
      <c r="L297" t="s">
        <v>2833</v>
      </c>
      <c r="M297" t="s">
        <v>2834</v>
      </c>
      <c r="N297" t="s">
        <v>2835</v>
      </c>
      <c r="O297" t="s">
        <v>2836</v>
      </c>
      <c r="P297" t="s">
        <v>2837</v>
      </c>
    </row>
    <row r="298" spans="1:16" x14ac:dyDescent="0.3">
      <c r="A298" t="s">
        <v>2838</v>
      </c>
      <c r="B298" t="s">
        <v>2365</v>
      </c>
      <c r="C298" t="s">
        <v>522</v>
      </c>
      <c r="D298" t="s">
        <v>31</v>
      </c>
      <c r="E298" t="s">
        <v>19</v>
      </c>
      <c r="F298" s="1">
        <v>0.5</v>
      </c>
      <c r="G298">
        <v>4.2</v>
      </c>
      <c r="H298" s="2">
        <v>1335</v>
      </c>
      <c r="I298" t="s">
        <v>2366</v>
      </c>
      <c r="J298" t="s">
        <v>2367</v>
      </c>
      <c r="K298" t="s">
        <v>2368</v>
      </c>
      <c r="L298" t="s">
        <v>2369</v>
      </c>
      <c r="M298" t="s">
        <v>2370</v>
      </c>
      <c r="N298" t="s">
        <v>2371</v>
      </c>
      <c r="O298" t="s">
        <v>2372</v>
      </c>
      <c r="P298" t="s">
        <v>2839</v>
      </c>
    </row>
    <row r="299" spans="1:16" x14ac:dyDescent="0.3">
      <c r="A299" t="s">
        <v>2840</v>
      </c>
      <c r="B299" t="s">
        <v>2841</v>
      </c>
      <c r="C299" t="s">
        <v>522</v>
      </c>
      <c r="D299" t="s">
        <v>32</v>
      </c>
      <c r="E299" t="s">
        <v>55</v>
      </c>
      <c r="F299" s="1">
        <v>0.5</v>
      </c>
      <c r="G299">
        <v>3.9</v>
      </c>
      <c r="H299">
        <v>214</v>
      </c>
      <c r="I299" t="s">
        <v>2842</v>
      </c>
      <c r="J299" t="s">
        <v>2843</v>
      </c>
      <c r="K299" t="s">
        <v>2844</v>
      </c>
      <c r="L299" t="s">
        <v>2845</v>
      </c>
      <c r="M299" t="s">
        <v>2846</v>
      </c>
      <c r="N299" t="s">
        <v>2847</v>
      </c>
      <c r="O299" t="s">
        <v>2848</v>
      </c>
      <c r="P299" t="s">
        <v>2849</v>
      </c>
    </row>
    <row r="300" spans="1:16" x14ac:dyDescent="0.3">
      <c r="A300" t="s">
        <v>2850</v>
      </c>
      <c r="B300" t="s">
        <v>2851</v>
      </c>
      <c r="C300" t="s">
        <v>726</v>
      </c>
      <c r="D300" t="s">
        <v>2852</v>
      </c>
      <c r="E300" t="s">
        <v>2853</v>
      </c>
      <c r="F300" s="1">
        <v>0.59</v>
      </c>
      <c r="G300">
        <v>4</v>
      </c>
      <c r="H300">
        <v>184</v>
      </c>
      <c r="I300" t="s">
        <v>2854</v>
      </c>
      <c r="J300" t="s">
        <v>2855</v>
      </c>
      <c r="K300" t="s">
        <v>2856</v>
      </c>
      <c r="L300" t="s">
        <v>2857</v>
      </c>
      <c r="M300" t="s">
        <v>2858</v>
      </c>
      <c r="N300" t="s">
        <v>2859</v>
      </c>
      <c r="O300" t="s">
        <v>2860</v>
      </c>
      <c r="P300" t="s">
        <v>2861</v>
      </c>
    </row>
    <row r="301" spans="1:16" x14ac:dyDescent="0.3">
      <c r="A301" t="s">
        <v>2862</v>
      </c>
      <c r="B301" t="s">
        <v>2863</v>
      </c>
      <c r="C301" t="s">
        <v>1552</v>
      </c>
      <c r="D301" t="s">
        <v>2864</v>
      </c>
      <c r="E301" t="s">
        <v>2865</v>
      </c>
      <c r="F301" s="1">
        <v>0.52</v>
      </c>
      <c r="G301">
        <v>4.5</v>
      </c>
      <c r="H301">
        <v>7</v>
      </c>
      <c r="I301" t="s">
        <v>2866</v>
      </c>
      <c r="J301" t="s">
        <v>2867</v>
      </c>
      <c r="K301" t="s">
        <v>2868</v>
      </c>
      <c r="L301" t="s">
        <v>2869</v>
      </c>
      <c r="M301" t="s">
        <v>2870</v>
      </c>
      <c r="N301" t="s">
        <v>2871</v>
      </c>
      <c r="O301" t="s">
        <v>2872</v>
      </c>
      <c r="P301" t="s">
        <v>2873</v>
      </c>
    </row>
    <row r="302" spans="1:16" x14ac:dyDescent="0.3">
      <c r="A302" t="s">
        <v>2874</v>
      </c>
      <c r="B302" t="s">
        <v>2875</v>
      </c>
      <c r="C302" t="s">
        <v>18</v>
      </c>
      <c r="D302" t="s">
        <v>1900</v>
      </c>
      <c r="E302" t="s">
        <v>1083</v>
      </c>
      <c r="F302" s="1">
        <v>0.71</v>
      </c>
      <c r="G302">
        <v>3.7</v>
      </c>
      <c r="H302">
        <v>41</v>
      </c>
      <c r="I302" t="s">
        <v>2876</v>
      </c>
      <c r="J302" t="s">
        <v>2877</v>
      </c>
      <c r="K302" t="s">
        <v>2878</v>
      </c>
      <c r="L302" t="s">
        <v>2879</v>
      </c>
      <c r="M302" t="s">
        <v>2880</v>
      </c>
      <c r="N302" t="s">
        <v>2881</v>
      </c>
      <c r="O302" t="s">
        <v>2882</v>
      </c>
      <c r="P302" t="s">
        <v>2883</v>
      </c>
    </row>
    <row r="303" spans="1:16" x14ac:dyDescent="0.3">
      <c r="A303" t="s">
        <v>2884</v>
      </c>
      <c r="B303" t="s">
        <v>2885</v>
      </c>
      <c r="C303" t="s">
        <v>147</v>
      </c>
      <c r="D303" t="s">
        <v>1821</v>
      </c>
      <c r="E303" t="s">
        <v>114</v>
      </c>
      <c r="F303" s="1">
        <v>0.62</v>
      </c>
      <c r="G303">
        <v>4.2</v>
      </c>
      <c r="H303" s="2">
        <v>12153</v>
      </c>
      <c r="I303" t="s">
        <v>2886</v>
      </c>
      <c r="J303" t="s">
        <v>291</v>
      </c>
      <c r="K303" t="s">
        <v>292</v>
      </c>
      <c r="L303" t="s">
        <v>293</v>
      </c>
      <c r="M303" t="s">
        <v>294</v>
      </c>
      <c r="N303" t="s">
        <v>295</v>
      </c>
      <c r="O303" t="s">
        <v>2887</v>
      </c>
      <c r="P303" t="s">
        <v>2888</v>
      </c>
    </row>
    <row r="304" spans="1:16" x14ac:dyDescent="0.3">
      <c r="A304" t="s">
        <v>2889</v>
      </c>
      <c r="B304" t="s">
        <v>2890</v>
      </c>
      <c r="C304" t="s">
        <v>147</v>
      </c>
      <c r="D304" t="s">
        <v>2891</v>
      </c>
      <c r="E304" t="s">
        <v>90</v>
      </c>
      <c r="F304" s="1">
        <v>0.63</v>
      </c>
      <c r="G304">
        <v>4.2</v>
      </c>
      <c r="H304">
        <v>25</v>
      </c>
      <c r="I304" t="s">
        <v>2892</v>
      </c>
      <c r="J304" t="s">
        <v>2893</v>
      </c>
      <c r="K304" t="s">
        <v>2894</v>
      </c>
      <c r="L304" t="s">
        <v>2895</v>
      </c>
      <c r="M304" t="s">
        <v>2896</v>
      </c>
      <c r="N304" t="s">
        <v>2897</v>
      </c>
      <c r="O304" t="s">
        <v>2898</v>
      </c>
      <c r="P304" t="s">
        <v>2899</v>
      </c>
    </row>
    <row r="305" spans="1:16" x14ac:dyDescent="0.3">
      <c r="A305" t="s">
        <v>2900</v>
      </c>
      <c r="B305" t="s">
        <v>2901</v>
      </c>
      <c r="C305" t="s">
        <v>113</v>
      </c>
      <c r="D305" t="s">
        <v>2902</v>
      </c>
      <c r="E305" t="s">
        <v>114</v>
      </c>
      <c r="F305" s="1">
        <v>0.78</v>
      </c>
      <c r="G305">
        <v>4.2</v>
      </c>
      <c r="H305">
        <v>163</v>
      </c>
      <c r="I305" t="s">
        <v>2903</v>
      </c>
      <c r="J305" t="s">
        <v>2904</v>
      </c>
      <c r="K305" t="s">
        <v>2905</v>
      </c>
      <c r="L305" t="s">
        <v>2906</v>
      </c>
      <c r="M305" t="s">
        <v>2907</v>
      </c>
      <c r="N305" t="s">
        <v>2908</v>
      </c>
      <c r="O305" t="s">
        <v>2909</v>
      </c>
      <c r="P305" t="s">
        <v>2910</v>
      </c>
    </row>
    <row r="306" spans="1:16" x14ac:dyDescent="0.3">
      <c r="A306" t="s">
        <v>2911</v>
      </c>
      <c r="B306" t="s">
        <v>2912</v>
      </c>
      <c r="C306" t="s">
        <v>18</v>
      </c>
      <c r="D306" t="s">
        <v>31</v>
      </c>
      <c r="E306" t="s">
        <v>114</v>
      </c>
      <c r="F306" s="1">
        <v>0.8</v>
      </c>
      <c r="G306">
        <v>4.3</v>
      </c>
      <c r="H306">
        <v>87</v>
      </c>
      <c r="I306" t="s">
        <v>2913</v>
      </c>
      <c r="J306" t="s">
        <v>2914</v>
      </c>
      <c r="K306" t="s">
        <v>2915</v>
      </c>
      <c r="L306" t="s">
        <v>2916</v>
      </c>
      <c r="M306" t="s">
        <v>2917</v>
      </c>
      <c r="N306" t="s">
        <v>2918</v>
      </c>
      <c r="O306" t="s">
        <v>2919</v>
      </c>
      <c r="P306" t="s">
        <v>2920</v>
      </c>
    </row>
    <row r="307" spans="1:16" x14ac:dyDescent="0.3">
      <c r="A307" t="s">
        <v>2921</v>
      </c>
      <c r="B307" t="s">
        <v>2922</v>
      </c>
      <c r="C307" t="s">
        <v>147</v>
      </c>
      <c r="D307" t="s">
        <v>90</v>
      </c>
      <c r="E307" t="s">
        <v>2923</v>
      </c>
      <c r="F307" s="1">
        <v>0.45</v>
      </c>
      <c r="G307">
        <v>4.4000000000000004</v>
      </c>
      <c r="H307" s="2">
        <v>2165</v>
      </c>
      <c r="I307" t="s">
        <v>2924</v>
      </c>
      <c r="J307" t="s">
        <v>2925</v>
      </c>
      <c r="K307" t="s">
        <v>2926</v>
      </c>
      <c r="L307" t="s">
        <v>2927</v>
      </c>
      <c r="M307" t="s">
        <v>2928</v>
      </c>
      <c r="N307" t="s">
        <v>2929</v>
      </c>
      <c r="O307" t="s">
        <v>2795</v>
      </c>
      <c r="P307" t="s">
        <v>2930</v>
      </c>
    </row>
    <row r="308" spans="1:16" x14ac:dyDescent="0.3">
      <c r="A308" t="s">
        <v>2931</v>
      </c>
      <c r="B308" t="s">
        <v>2932</v>
      </c>
      <c r="C308" t="s">
        <v>192</v>
      </c>
      <c r="D308" t="s">
        <v>768</v>
      </c>
      <c r="E308" t="s">
        <v>769</v>
      </c>
      <c r="F308" s="1">
        <v>0.37</v>
      </c>
      <c r="G308">
        <v>4.2</v>
      </c>
      <c r="H308" s="2">
        <v>1510</v>
      </c>
      <c r="I308" t="s">
        <v>2933</v>
      </c>
      <c r="J308" t="s">
        <v>2934</v>
      </c>
      <c r="K308" t="s">
        <v>2935</v>
      </c>
      <c r="L308" t="s">
        <v>2936</v>
      </c>
      <c r="M308" t="s">
        <v>2937</v>
      </c>
      <c r="N308" t="s">
        <v>2938</v>
      </c>
      <c r="O308" t="s">
        <v>2939</v>
      </c>
      <c r="P308" t="s">
        <v>2940</v>
      </c>
    </row>
    <row r="309" spans="1:16" x14ac:dyDescent="0.3">
      <c r="A309" t="s">
        <v>2941</v>
      </c>
      <c r="B309" t="s">
        <v>2942</v>
      </c>
      <c r="C309" t="s">
        <v>726</v>
      </c>
      <c r="D309" t="s">
        <v>2943</v>
      </c>
      <c r="E309" t="s">
        <v>2944</v>
      </c>
      <c r="F309" s="1">
        <v>0.15</v>
      </c>
      <c r="G309">
        <v>4.3</v>
      </c>
      <c r="H309">
        <v>106</v>
      </c>
      <c r="I309" t="s">
        <v>2945</v>
      </c>
      <c r="J309" t="s">
        <v>2946</v>
      </c>
      <c r="K309" t="s">
        <v>2947</v>
      </c>
      <c r="L309" t="s">
        <v>2948</v>
      </c>
      <c r="M309" t="s">
        <v>2949</v>
      </c>
      <c r="N309" t="s">
        <v>2950</v>
      </c>
      <c r="O309" t="s">
        <v>2951</v>
      </c>
      <c r="P309" t="s">
        <v>2952</v>
      </c>
    </row>
    <row r="310" spans="1:16" x14ac:dyDescent="0.3">
      <c r="A310" t="s">
        <v>2953</v>
      </c>
      <c r="B310" t="s">
        <v>2954</v>
      </c>
      <c r="C310" t="s">
        <v>192</v>
      </c>
      <c r="D310" t="s">
        <v>2955</v>
      </c>
      <c r="E310" t="s">
        <v>279</v>
      </c>
      <c r="F310" s="1">
        <v>0.45</v>
      </c>
      <c r="G310">
        <v>3.7</v>
      </c>
      <c r="H310">
        <v>129</v>
      </c>
      <c r="I310" t="s">
        <v>2956</v>
      </c>
      <c r="J310" t="s">
        <v>2957</v>
      </c>
      <c r="K310" t="s">
        <v>2958</v>
      </c>
      <c r="L310" t="s">
        <v>2959</v>
      </c>
      <c r="M310" t="s">
        <v>2960</v>
      </c>
      <c r="N310" t="s">
        <v>2961</v>
      </c>
      <c r="O310" t="s">
        <v>2962</v>
      </c>
      <c r="P310" t="s">
        <v>2963</v>
      </c>
    </row>
    <row r="311" spans="1:16" x14ac:dyDescent="0.3">
      <c r="A311" t="s">
        <v>2964</v>
      </c>
      <c r="B311" t="s">
        <v>2965</v>
      </c>
      <c r="C311" t="s">
        <v>18</v>
      </c>
      <c r="D311" t="s">
        <v>1821</v>
      </c>
      <c r="E311" t="s">
        <v>20</v>
      </c>
      <c r="F311" s="1">
        <v>0.66</v>
      </c>
      <c r="G311">
        <v>4.3</v>
      </c>
      <c r="H311" s="2">
        <v>3049</v>
      </c>
      <c r="I311" t="s">
        <v>2966</v>
      </c>
      <c r="J311" t="s">
        <v>2967</v>
      </c>
      <c r="K311" t="s">
        <v>2968</v>
      </c>
      <c r="L311" t="s">
        <v>2969</v>
      </c>
      <c r="M311" t="s">
        <v>2970</v>
      </c>
      <c r="N311" t="s">
        <v>2971</v>
      </c>
      <c r="O311" t="s">
        <v>2972</v>
      </c>
      <c r="P311" t="s">
        <v>2973</v>
      </c>
    </row>
    <row r="312" spans="1:16" x14ac:dyDescent="0.3">
      <c r="A312" t="s">
        <v>2974</v>
      </c>
      <c r="B312" t="s">
        <v>2975</v>
      </c>
      <c r="C312" t="s">
        <v>192</v>
      </c>
      <c r="D312" t="s">
        <v>2976</v>
      </c>
      <c r="E312" t="s">
        <v>2977</v>
      </c>
      <c r="F312" s="1">
        <v>0.35</v>
      </c>
      <c r="G312">
        <v>4.2</v>
      </c>
      <c r="H312" s="2">
        <v>32840</v>
      </c>
      <c r="I312" t="s">
        <v>2978</v>
      </c>
      <c r="J312" t="s">
        <v>196</v>
      </c>
      <c r="K312" t="s">
        <v>197</v>
      </c>
      <c r="L312" t="s">
        <v>198</v>
      </c>
      <c r="M312" t="s">
        <v>199</v>
      </c>
      <c r="N312" t="s">
        <v>200</v>
      </c>
      <c r="O312" t="s">
        <v>2979</v>
      </c>
      <c r="P312" t="s">
        <v>2980</v>
      </c>
    </row>
    <row r="313" spans="1:16" x14ac:dyDescent="0.3">
      <c r="A313" t="s">
        <v>2981</v>
      </c>
      <c r="B313" t="s">
        <v>2982</v>
      </c>
      <c r="C313" t="s">
        <v>147</v>
      </c>
      <c r="D313" t="s">
        <v>55</v>
      </c>
      <c r="E313" t="s">
        <v>43</v>
      </c>
      <c r="F313" s="1">
        <v>0.63</v>
      </c>
      <c r="G313">
        <v>4.4000000000000004</v>
      </c>
      <c r="H313">
        <v>390</v>
      </c>
      <c r="I313" t="s">
        <v>2983</v>
      </c>
      <c r="J313" t="s">
        <v>2984</v>
      </c>
      <c r="K313" t="s">
        <v>2985</v>
      </c>
      <c r="L313" t="s">
        <v>2986</v>
      </c>
      <c r="M313" t="s">
        <v>2987</v>
      </c>
      <c r="N313" t="s">
        <v>2988</v>
      </c>
      <c r="O313" t="s">
        <v>2989</v>
      </c>
      <c r="P313" t="s">
        <v>2990</v>
      </c>
    </row>
    <row r="314" spans="1:16" x14ac:dyDescent="0.3">
      <c r="A314" t="s">
        <v>2991</v>
      </c>
      <c r="B314" t="s">
        <v>2992</v>
      </c>
      <c r="C314" t="s">
        <v>2993</v>
      </c>
      <c r="D314" t="s">
        <v>2994</v>
      </c>
      <c r="E314" t="s">
        <v>2995</v>
      </c>
      <c r="F314" s="1">
        <v>0.23</v>
      </c>
      <c r="G314">
        <v>3.5</v>
      </c>
      <c r="H314">
        <v>621</v>
      </c>
      <c r="I314" t="s">
        <v>2996</v>
      </c>
      <c r="J314" t="s">
        <v>2997</v>
      </c>
      <c r="K314" t="s">
        <v>2998</v>
      </c>
      <c r="L314" t="s">
        <v>2999</v>
      </c>
      <c r="M314" t="s">
        <v>3000</v>
      </c>
      <c r="N314" t="s">
        <v>3001</v>
      </c>
      <c r="O314" t="s">
        <v>3002</v>
      </c>
      <c r="P314" t="s">
        <v>3003</v>
      </c>
    </row>
    <row r="315" spans="1:16" x14ac:dyDescent="0.3">
      <c r="A315" t="s">
        <v>3004</v>
      </c>
      <c r="B315" t="s">
        <v>3005</v>
      </c>
      <c r="C315" t="s">
        <v>18</v>
      </c>
      <c r="D315" t="s">
        <v>1900</v>
      </c>
      <c r="E315" t="s">
        <v>376</v>
      </c>
      <c r="F315" s="1">
        <v>0.78</v>
      </c>
      <c r="G315">
        <v>4.0999999999999996</v>
      </c>
      <c r="H315">
        <v>265</v>
      </c>
      <c r="I315" t="s">
        <v>3006</v>
      </c>
      <c r="J315" t="s">
        <v>3007</v>
      </c>
      <c r="K315" t="s">
        <v>3008</v>
      </c>
      <c r="L315" t="s">
        <v>3009</v>
      </c>
      <c r="M315" t="s">
        <v>3010</v>
      </c>
      <c r="N315" t="s">
        <v>3011</v>
      </c>
      <c r="O315" t="s">
        <v>3012</v>
      </c>
      <c r="P315" t="s">
        <v>3013</v>
      </c>
    </row>
    <row r="316" spans="1:16" x14ac:dyDescent="0.3">
      <c r="A316" t="s">
        <v>3014</v>
      </c>
      <c r="B316" t="s">
        <v>3015</v>
      </c>
      <c r="C316" t="s">
        <v>18</v>
      </c>
      <c r="D316" t="s">
        <v>365</v>
      </c>
      <c r="E316" t="s">
        <v>114</v>
      </c>
      <c r="F316" s="1">
        <v>0.61</v>
      </c>
      <c r="G316">
        <v>4.3</v>
      </c>
      <c r="H316">
        <v>838</v>
      </c>
      <c r="I316" t="s">
        <v>3016</v>
      </c>
      <c r="J316" t="s">
        <v>3017</v>
      </c>
      <c r="K316" t="s">
        <v>3018</v>
      </c>
      <c r="L316" t="s">
        <v>3019</v>
      </c>
      <c r="M316" t="s">
        <v>3020</v>
      </c>
      <c r="N316" t="s">
        <v>3021</v>
      </c>
      <c r="O316" t="s">
        <v>3022</v>
      </c>
      <c r="P316" t="s">
        <v>3023</v>
      </c>
    </row>
    <row r="317" spans="1:16" x14ac:dyDescent="0.3">
      <c r="A317" t="s">
        <v>3024</v>
      </c>
      <c r="B317" t="s">
        <v>3025</v>
      </c>
      <c r="C317" t="s">
        <v>522</v>
      </c>
      <c r="D317" t="s">
        <v>3026</v>
      </c>
      <c r="E317" t="s">
        <v>2122</v>
      </c>
      <c r="F317" s="1">
        <v>0.59</v>
      </c>
      <c r="G317">
        <v>4.2</v>
      </c>
      <c r="H317">
        <v>143</v>
      </c>
      <c r="I317" t="s">
        <v>3027</v>
      </c>
      <c r="J317" t="s">
        <v>3028</v>
      </c>
      <c r="K317" t="s">
        <v>3029</v>
      </c>
      <c r="L317" t="s">
        <v>3030</v>
      </c>
      <c r="M317" t="s">
        <v>3031</v>
      </c>
      <c r="N317" t="s">
        <v>3032</v>
      </c>
      <c r="O317" t="s">
        <v>3033</v>
      </c>
      <c r="P317" t="s">
        <v>3034</v>
      </c>
    </row>
    <row r="318" spans="1:16" x14ac:dyDescent="0.3">
      <c r="A318" t="s">
        <v>3035</v>
      </c>
      <c r="B318" t="s">
        <v>3036</v>
      </c>
      <c r="C318" t="s">
        <v>18</v>
      </c>
      <c r="D318" t="s">
        <v>102</v>
      </c>
      <c r="E318" t="s">
        <v>141</v>
      </c>
      <c r="F318" s="1">
        <v>0.63</v>
      </c>
      <c r="G318">
        <v>4</v>
      </c>
      <c r="H318">
        <v>151</v>
      </c>
      <c r="I318" t="s">
        <v>3037</v>
      </c>
      <c r="J318" t="s">
        <v>3038</v>
      </c>
      <c r="K318" t="s">
        <v>3039</v>
      </c>
      <c r="L318" t="s">
        <v>3040</v>
      </c>
      <c r="M318" t="s">
        <v>3041</v>
      </c>
      <c r="N318" t="s">
        <v>3042</v>
      </c>
      <c r="O318" t="s">
        <v>3043</v>
      </c>
      <c r="P318" t="s">
        <v>3044</v>
      </c>
    </row>
    <row r="319" spans="1:16" x14ac:dyDescent="0.3">
      <c r="A319" t="s">
        <v>3045</v>
      </c>
      <c r="B319" t="s">
        <v>3046</v>
      </c>
      <c r="C319" t="s">
        <v>522</v>
      </c>
      <c r="D319" t="s">
        <v>3047</v>
      </c>
      <c r="E319" t="s">
        <v>19</v>
      </c>
      <c r="F319" s="1">
        <v>0.38</v>
      </c>
      <c r="G319">
        <v>3.9</v>
      </c>
      <c r="H319">
        <v>200</v>
      </c>
      <c r="I319" t="s">
        <v>3048</v>
      </c>
      <c r="J319" t="s">
        <v>3049</v>
      </c>
      <c r="K319" t="s">
        <v>3050</v>
      </c>
      <c r="L319" t="s">
        <v>3051</v>
      </c>
      <c r="M319" t="s">
        <v>3052</v>
      </c>
      <c r="N319" t="s">
        <v>3053</v>
      </c>
      <c r="O319" t="s">
        <v>3054</v>
      </c>
      <c r="P319" t="s">
        <v>3055</v>
      </c>
    </row>
    <row r="320" spans="1:16" x14ac:dyDescent="0.3">
      <c r="A320" t="s">
        <v>3056</v>
      </c>
      <c r="B320" t="s">
        <v>3057</v>
      </c>
      <c r="C320" t="s">
        <v>522</v>
      </c>
      <c r="D320" t="s">
        <v>3058</v>
      </c>
      <c r="E320" t="s">
        <v>727</v>
      </c>
      <c r="F320" s="1">
        <v>0.54</v>
      </c>
      <c r="G320">
        <v>3.3</v>
      </c>
      <c r="H320">
        <v>227</v>
      </c>
      <c r="I320" t="s">
        <v>3059</v>
      </c>
      <c r="J320" t="s">
        <v>3060</v>
      </c>
      <c r="K320" t="s">
        <v>3061</v>
      </c>
      <c r="L320" t="s">
        <v>3062</v>
      </c>
      <c r="M320" t="s">
        <v>3063</v>
      </c>
      <c r="N320" t="s">
        <v>3064</v>
      </c>
      <c r="O320" t="s">
        <v>3065</v>
      </c>
      <c r="P320" t="s">
        <v>3066</v>
      </c>
    </row>
    <row r="321" spans="1:16" x14ac:dyDescent="0.3">
      <c r="A321" t="s">
        <v>3067</v>
      </c>
      <c r="B321" t="s">
        <v>3068</v>
      </c>
      <c r="C321" t="s">
        <v>522</v>
      </c>
      <c r="D321" t="s">
        <v>31</v>
      </c>
      <c r="E321" t="s">
        <v>90</v>
      </c>
      <c r="F321" s="1">
        <v>0.6</v>
      </c>
      <c r="G321">
        <v>3.8</v>
      </c>
      <c r="H321">
        <v>538</v>
      </c>
      <c r="I321" t="s">
        <v>3069</v>
      </c>
      <c r="J321" t="s">
        <v>3070</v>
      </c>
      <c r="K321" t="s">
        <v>3071</v>
      </c>
      <c r="L321" t="s">
        <v>3072</v>
      </c>
      <c r="M321" t="s">
        <v>3073</v>
      </c>
      <c r="N321" t="s">
        <v>3074</v>
      </c>
      <c r="O321" t="s">
        <v>3075</v>
      </c>
      <c r="P321" t="s">
        <v>3076</v>
      </c>
    </row>
    <row r="322" spans="1:16" x14ac:dyDescent="0.3">
      <c r="A322" t="s">
        <v>3077</v>
      </c>
      <c r="B322" t="s">
        <v>3078</v>
      </c>
      <c r="C322" t="s">
        <v>147</v>
      </c>
      <c r="D322" t="s">
        <v>102</v>
      </c>
      <c r="E322" t="s">
        <v>376</v>
      </c>
      <c r="F322" s="1">
        <v>0.5</v>
      </c>
      <c r="G322">
        <v>4</v>
      </c>
      <c r="H322">
        <v>171</v>
      </c>
      <c r="I322" t="s">
        <v>3079</v>
      </c>
      <c r="J322" t="s">
        <v>3080</v>
      </c>
      <c r="K322" t="s">
        <v>3081</v>
      </c>
      <c r="L322" t="s">
        <v>3082</v>
      </c>
      <c r="M322" t="s">
        <v>3083</v>
      </c>
      <c r="N322" t="s">
        <v>3084</v>
      </c>
      <c r="O322" t="s">
        <v>3085</v>
      </c>
      <c r="P322" t="s">
        <v>3086</v>
      </c>
    </row>
    <row r="323" spans="1:16" x14ac:dyDescent="0.3">
      <c r="A323" t="s">
        <v>3087</v>
      </c>
      <c r="B323" t="s">
        <v>3088</v>
      </c>
      <c r="C323" t="s">
        <v>192</v>
      </c>
      <c r="D323" t="s">
        <v>300</v>
      </c>
      <c r="E323" t="s">
        <v>300</v>
      </c>
      <c r="F323" s="1">
        <v>0</v>
      </c>
      <c r="G323">
        <v>4.3</v>
      </c>
      <c r="H323" s="2">
        <v>27508</v>
      </c>
      <c r="I323" t="s">
        <v>3089</v>
      </c>
      <c r="J323" t="s">
        <v>3090</v>
      </c>
      <c r="K323" t="s">
        <v>3091</v>
      </c>
      <c r="L323" t="s">
        <v>3092</v>
      </c>
      <c r="M323" t="s">
        <v>3093</v>
      </c>
      <c r="N323" t="s">
        <v>3094</v>
      </c>
      <c r="O323" t="s">
        <v>3095</v>
      </c>
      <c r="P323" t="s">
        <v>3096</v>
      </c>
    </row>
    <row r="324" spans="1:16" x14ac:dyDescent="0.3">
      <c r="A324" t="s">
        <v>3097</v>
      </c>
      <c r="B324" t="s">
        <v>3098</v>
      </c>
      <c r="C324" t="s">
        <v>18</v>
      </c>
      <c r="D324" t="s">
        <v>102</v>
      </c>
      <c r="E324" t="s">
        <v>55</v>
      </c>
      <c r="F324" s="1">
        <v>0.56999999999999995</v>
      </c>
      <c r="G324">
        <v>3.9</v>
      </c>
      <c r="H324" s="2">
        <v>1454</v>
      </c>
      <c r="I324" t="s">
        <v>3099</v>
      </c>
      <c r="J324" t="s">
        <v>3100</v>
      </c>
      <c r="K324" t="s">
        <v>3101</v>
      </c>
      <c r="L324" t="s">
        <v>3102</v>
      </c>
      <c r="M324" t="s">
        <v>3103</v>
      </c>
      <c r="N324" t="s">
        <v>3104</v>
      </c>
      <c r="O324" t="s">
        <v>3105</v>
      </c>
      <c r="P324" t="s">
        <v>3106</v>
      </c>
    </row>
    <row r="325" spans="1:16" x14ac:dyDescent="0.3">
      <c r="A325" t="s">
        <v>3107</v>
      </c>
      <c r="B325" t="s">
        <v>3108</v>
      </c>
      <c r="C325" t="s">
        <v>192</v>
      </c>
      <c r="D325" t="s">
        <v>2554</v>
      </c>
      <c r="E325" t="s">
        <v>3109</v>
      </c>
      <c r="F325" s="1">
        <v>0.52</v>
      </c>
      <c r="G325">
        <v>4.2</v>
      </c>
      <c r="H325" s="2">
        <v>2951</v>
      </c>
      <c r="I325" t="s">
        <v>3110</v>
      </c>
      <c r="J325" t="s">
        <v>3111</v>
      </c>
      <c r="K325" t="s">
        <v>3112</v>
      </c>
      <c r="L325" t="s">
        <v>3113</v>
      </c>
      <c r="M325" t="s">
        <v>3114</v>
      </c>
      <c r="N325" t="s">
        <v>3115</v>
      </c>
      <c r="O325" t="s">
        <v>3116</v>
      </c>
      <c r="P325" t="s">
        <v>3117</v>
      </c>
    </row>
    <row r="326" spans="1:16" x14ac:dyDescent="0.3">
      <c r="A326" t="s">
        <v>3118</v>
      </c>
      <c r="B326" t="s">
        <v>3119</v>
      </c>
      <c r="C326" t="s">
        <v>18</v>
      </c>
      <c r="D326" t="s">
        <v>205</v>
      </c>
      <c r="E326" t="s">
        <v>114</v>
      </c>
      <c r="F326" s="1">
        <v>0.75</v>
      </c>
      <c r="G326">
        <v>5</v>
      </c>
      <c r="I326" t="s">
        <v>3120</v>
      </c>
      <c r="J326" t="s">
        <v>3121</v>
      </c>
      <c r="K326" t="s">
        <v>3122</v>
      </c>
      <c r="L326" t="s">
        <v>3123</v>
      </c>
      <c r="M326" t="s">
        <v>3124</v>
      </c>
      <c r="N326" t="s">
        <v>3125</v>
      </c>
      <c r="O326" t="s">
        <v>3126</v>
      </c>
      <c r="P326" t="s">
        <v>3127</v>
      </c>
    </row>
    <row r="327" spans="1:16" x14ac:dyDescent="0.3">
      <c r="A327" t="s">
        <v>3128</v>
      </c>
      <c r="B327" t="s">
        <v>3129</v>
      </c>
      <c r="C327" t="s">
        <v>192</v>
      </c>
      <c r="D327" t="s">
        <v>3130</v>
      </c>
      <c r="E327" t="s">
        <v>3131</v>
      </c>
      <c r="F327" s="1">
        <v>0.11</v>
      </c>
      <c r="G327">
        <v>4.0999999999999996</v>
      </c>
      <c r="H327" s="2">
        <v>6753</v>
      </c>
      <c r="I327" t="s">
        <v>3132</v>
      </c>
      <c r="J327" t="s">
        <v>2101</v>
      </c>
      <c r="K327" t="s">
        <v>2102</v>
      </c>
      <c r="L327" t="s">
        <v>2103</v>
      </c>
      <c r="M327" t="s">
        <v>2104</v>
      </c>
      <c r="N327" t="s">
        <v>2105</v>
      </c>
      <c r="O327" t="s">
        <v>3133</v>
      </c>
      <c r="P327" t="s">
        <v>3134</v>
      </c>
    </row>
    <row r="328" spans="1:16" x14ac:dyDescent="0.3">
      <c r="A328" t="s">
        <v>3135</v>
      </c>
      <c r="B328" t="s">
        <v>3136</v>
      </c>
      <c r="C328" t="s">
        <v>192</v>
      </c>
      <c r="D328" t="s">
        <v>3137</v>
      </c>
      <c r="E328" t="s">
        <v>3138</v>
      </c>
      <c r="F328" s="1">
        <v>0.51</v>
      </c>
      <c r="G328">
        <v>3.9</v>
      </c>
      <c r="H328" s="2">
        <v>3518</v>
      </c>
      <c r="I328" t="s">
        <v>3139</v>
      </c>
      <c r="J328" t="s">
        <v>3140</v>
      </c>
      <c r="K328" t="s">
        <v>3141</v>
      </c>
      <c r="L328" t="s">
        <v>3142</v>
      </c>
      <c r="M328" t="s">
        <v>3143</v>
      </c>
      <c r="N328" t="s">
        <v>3144</v>
      </c>
      <c r="O328" t="s">
        <v>3145</v>
      </c>
      <c r="P328" t="s">
        <v>3146</v>
      </c>
    </row>
    <row r="329" spans="1:16" x14ac:dyDescent="0.3">
      <c r="A329" t="s">
        <v>3147</v>
      </c>
      <c r="B329" t="s">
        <v>3148</v>
      </c>
      <c r="C329" t="s">
        <v>192</v>
      </c>
      <c r="D329" t="s">
        <v>3149</v>
      </c>
      <c r="E329" t="s">
        <v>3150</v>
      </c>
      <c r="F329" s="1">
        <v>0.46</v>
      </c>
      <c r="G329">
        <v>4.2</v>
      </c>
      <c r="H329" s="2">
        <v>1510</v>
      </c>
      <c r="I329" t="s">
        <v>3151</v>
      </c>
      <c r="J329" t="s">
        <v>2934</v>
      </c>
      <c r="K329" t="s">
        <v>2935</v>
      </c>
      <c r="L329" t="s">
        <v>2936</v>
      </c>
      <c r="M329" t="s">
        <v>2937</v>
      </c>
      <c r="N329" t="s">
        <v>2938</v>
      </c>
      <c r="O329" t="s">
        <v>3152</v>
      </c>
      <c r="P329" t="s">
        <v>3153</v>
      </c>
    </row>
    <row r="330" spans="1:16" x14ac:dyDescent="0.3">
      <c r="A330" t="s">
        <v>3154</v>
      </c>
      <c r="B330" t="s">
        <v>3155</v>
      </c>
      <c r="C330" t="s">
        <v>18</v>
      </c>
      <c r="D330" t="s">
        <v>32</v>
      </c>
      <c r="E330" t="s">
        <v>114</v>
      </c>
      <c r="F330" s="1">
        <v>0.65</v>
      </c>
      <c r="G330">
        <v>4.3</v>
      </c>
      <c r="H330">
        <v>838</v>
      </c>
      <c r="I330" t="s">
        <v>3156</v>
      </c>
      <c r="J330" t="s">
        <v>3017</v>
      </c>
      <c r="K330" t="s">
        <v>3018</v>
      </c>
      <c r="L330" t="s">
        <v>3019</v>
      </c>
      <c r="M330" t="s">
        <v>3020</v>
      </c>
      <c r="N330" t="s">
        <v>3021</v>
      </c>
      <c r="O330" t="s">
        <v>3157</v>
      </c>
      <c r="P330" t="s">
        <v>3158</v>
      </c>
    </row>
    <row r="331" spans="1:16" x14ac:dyDescent="0.3">
      <c r="A331" t="s">
        <v>3159</v>
      </c>
      <c r="B331" t="s">
        <v>3160</v>
      </c>
      <c r="C331" t="s">
        <v>522</v>
      </c>
      <c r="D331" t="s">
        <v>3161</v>
      </c>
      <c r="E331" t="s">
        <v>90</v>
      </c>
      <c r="F331" s="1">
        <v>0.61</v>
      </c>
      <c r="G331">
        <v>3.8</v>
      </c>
      <c r="H331">
        <v>136</v>
      </c>
      <c r="I331" t="s">
        <v>3162</v>
      </c>
      <c r="J331" t="s">
        <v>3163</v>
      </c>
      <c r="K331" t="s">
        <v>3164</v>
      </c>
      <c r="L331" t="s">
        <v>3165</v>
      </c>
      <c r="M331" t="s">
        <v>3166</v>
      </c>
      <c r="N331" t="s">
        <v>3167</v>
      </c>
      <c r="O331" t="s">
        <v>3168</v>
      </c>
      <c r="P331" t="s">
        <v>3169</v>
      </c>
    </row>
    <row r="332" spans="1:16" x14ac:dyDescent="0.3">
      <c r="A332" t="s">
        <v>3170</v>
      </c>
      <c r="B332" t="s">
        <v>3171</v>
      </c>
      <c r="C332" t="s">
        <v>2180</v>
      </c>
      <c r="D332" t="s">
        <v>885</v>
      </c>
      <c r="E332" t="s">
        <v>1679</v>
      </c>
      <c r="F332" s="1">
        <v>0.48</v>
      </c>
      <c r="G332">
        <v>4.3</v>
      </c>
      <c r="H332">
        <v>301</v>
      </c>
      <c r="I332" t="s">
        <v>3172</v>
      </c>
      <c r="J332" t="s">
        <v>3173</v>
      </c>
      <c r="K332" t="s">
        <v>3174</v>
      </c>
      <c r="L332" t="s">
        <v>3175</v>
      </c>
      <c r="M332" t="s">
        <v>3176</v>
      </c>
      <c r="N332" t="s">
        <v>3177</v>
      </c>
      <c r="O332" t="s">
        <v>3178</v>
      </c>
      <c r="P332" t="s">
        <v>3179</v>
      </c>
    </row>
    <row r="333" spans="1:16" x14ac:dyDescent="0.3">
      <c r="A333" t="s">
        <v>3180</v>
      </c>
      <c r="B333" t="s">
        <v>3181</v>
      </c>
      <c r="C333" t="s">
        <v>18</v>
      </c>
      <c r="D333" t="s">
        <v>3182</v>
      </c>
      <c r="E333" t="s">
        <v>43</v>
      </c>
      <c r="F333" s="1">
        <v>0.2</v>
      </c>
      <c r="G333">
        <v>4.4000000000000004</v>
      </c>
      <c r="H333" s="2">
        <v>19763</v>
      </c>
      <c r="I333" t="s">
        <v>3183</v>
      </c>
      <c r="J333" t="s">
        <v>3184</v>
      </c>
      <c r="K333" t="s">
        <v>3185</v>
      </c>
      <c r="L333" t="s">
        <v>3186</v>
      </c>
      <c r="M333" t="s">
        <v>3187</v>
      </c>
      <c r="N333" t="s">
        <v>3188</v>
      </c>
      <c r="O333" t="s">
        <v>3189</v>
      </c>
      <c r="P333" t="s">
        <v>3190</v>
      </c>
    </row>
    <row r="334" spans="1:16" x14ac:dyDescent="0.3">
      <c r="A334" t="s">
        <v>3191</v>
      </c>
      <c r="B334" t="s">
        <v>3192</v>
      </c>
      <c r="C334" t="s">
        <v>192</v>
      </c>
      <c r="D334" t="s">
        <v>3193</v>
      </c>
      <c r="E334" t="s">
        <v>3131</v>
      </c>
      <c r="F334" s="1">
        <v>0.33</v>
      </c>
      <c r="G334">
        <v>4.3</v>
      </c>
      <c r="H334" s="2">
        <v>21252</v>
      </c>
      <c r="I334" t="s">
        <v>3194</v>
      </c>
      <c r="J334" t="s">
        <v>3195</v>
      </c>
      <c r="K334" t="s">
        <v>3196</v>
      </c>
      <c r="L334" t="s">
        <v>3197</v>
      </c>
      <c r="M334" t="s">
        <v>3198</v>
      </c>
      <c r="N334" t="s">
        <v>3199</v>
      </c>
      <c r="O334" t="s">
        <v>3200</v>
      </c>
      <c r="P334" t="s">
        <v>3201</v>
      </c>
    </row>
    <row r="335" spans="1:16" x14ac:dyDescent="0.3">
      <c r="A335" t="s">
        <v>3202</v>
      </c>
      <c r="B335" t="s">
        <v>3203</v>
      </c>
      <c r="C335" t="s">
        <v>18</v>
      </c>
      <c r="D335" t="s">
        <v>102</v>
      </c>
      <c r="E335" t="s">
        <v>141</v>
      </c>
      <c r="F335" s="1">
        <v>0.63</v>
      </c>
      <c r="G335">
        <v>4.3</v>
      </c>
      <c r="H335" s="2">
        <v>1902</v>
      </c>
      <c r="I335" t="s">
        <v>3204</v>
      </c>
      <c r="J335" t="s">
        <v>3205</v>
      </c>
      <c r="K335" t="s">
        <v>3206</v>
      </c>
      <c r="L335" t="s">
        <v>3207</v>
      </c>
      <c r="M335" t="s">
        <v>3208</v>
      </c>
      <c r="N335" t="s">
        <v>3209</v>
      </c>
      <c r="O335" t="s">
        <v>3210</v>
      </c>
      <c r="P335" t="s">
        <v>3211</v>
      </c>
    </row>
    <row r="336" spans="1:16" x14ac:dyDescent="0.3">
      <c r="A336" t="s">
        <v>3212</v>
      </c>
      <c r="B336" t="s">
        <v>3213</v>
      </c>
      <c r="C336" t="s">
        <v>3214</v>
      </c>
      <c r="D336" t="s">
        <v>234</v>
      </c>
      <c r="E336" t="s">
        <v>301</v>
      </c>
      <c r="F336" s="1">
        <v>0.91</v>
      </c>
      <c r="G336">
        <v>4.2</v>
      </c>
      <c r="H336" s="2">
        <v>13937</v>
      </c>
      <c r="I336" t="s">
        <v>3215</v>
      </c>
      <c r="J336" t="s">
        <v>3216</v>
      </c>
      <c r="K336" t="s">
        <v>3217</v>
      </c>
      <c r="L336" t="s">
        <v>3218</v>
      </c>
      <c r="M336" t="s">
        <v>3219</v>
      </c>
      <c r="N336" t="s">
        <v>3220</v>
      </c>
      <c r="O336" t="s">
        <v>3221</v>
      </c>
      <c r="P336" t="s">
        <v>3222</v>
      </c>
    </row>
    <row r="337" spans="1:16" x14ac:dyDescent="0.3">
      <c r="A337" t="s">
        <v>3223</v>
      </c>
      <c r="B337" t="s">
        <v>3224</v>
      </c>
      <c r="C337" t="s">
        <v>3214</v>
      </c>
      <c r="D337" t="s">
        <v>3225</v>
      </c>
      <c r="E337" t="s">
        <v>1280</v>
      </c>
      <c r="F337" s="1">
        <v>0.8</v>
      </c>
      <c r="G337">
        <v>4.3</v>
      </c>
      <c r="H337" s="2">
        <v>27696</v>
      </c>
      <c r="I337" t="s">
        <v>3226</v>
      </c>
      <c r="J337" t="s">
        <v>3227</v>
      </c>
      <c r="K337" t="s">
        <v>3228</v>
      </c>
      <c r="L337" t="s">
        <v>3229</v>
      </c>
      <c r="M337" t="s">
        <v>3230</v>
      </c>
      <c r="N337" t="s">
        <v>3231</v>
      </c>
      <c r="O337" t="s">
        <v>3232</v>
      </c>
      <c r="P337" t="s">
        <v>3233</v>
      </c>
    </row>
    <row r="338" spans="1:16" x14ac:dyDescent="0.3">
      <c r="A338" t="s">
        <v>3234</v>
      </c>
      <c r="B338" t="s">
        <v>3235</v>
      </c>
      <c r="C338" t="s">
        <v>3214</v>
      </c>
      <c r="D338" t="s">
        <v>322</v>
      </c>
      <c r="E338" t="s">
        <v>3236</v>
      </c>
      <c r="F338" s="1">
        <v>0.75</v>
      </c>
      <c r="G338">
        <v>3.8</v>
      </c>
      <c r="H338" s="2">
        <v>17831</v>
      </c>
      <c r="I338" t="s">
        <v>3237</v>
      </c>
      <c r="J338" t="s">
        <v>3238</v>
      </c>
      <c r="K338" t="s">
        <v>3239</v>
      </c>
      <c r="L338" t="s">
        <v>3240</v>
      </c>
      <c r="M338" t="s">
        <v>3241</v>
      </c>
      <c r="N338" t="s">
        <v>3242</v>
      </c>
      <c r="O338" t="s">
        <v>3243</v>
      </c>
      <c r="P338" t="s">
        <v>3244</v>
      </c>
    </row>
    <row r="339" spans="1:16" x14ac:dyDescent="0.3">
      <c r="A339" t="s">
        <v>3245</v>
      </c>
      <c r="B339" t="s">
        <v>3246</v>
      </c>
      <c r="C339" t="s">
        <v>3247</v>
      </c>
      <c r="D339" t="s">
        <v>3248</v>
      </c>
      <c r="E339" t="s">
        <v>545</v>
      </c>
      <c r="F339" s="1">
        <v>7.0000000000000007E-2</v>
      </c>
      <c r="G339">
        <v>4.3</v>
      </c>
      <c r="H339" s="2">
        <v>178912</v>
      </c>
      <c r="I339" t="s">
        <v>3249</v>
      </c>
      <c r="J339" t="s">
        <v>3250</v>
      </c>
      <c r="K339" t="s">
        <v>3251</v>
      </c>
      <c r="L339" t="s">
        <v>3252</v>
      </c>
      <c r="M339" t="s">
        <v>3253</v>
      </c>
      <c r="N339" t="s">
        <v>3254</v>
      </c>
      <c r="O339" t="s">
        <v>3255</v>
      </c>
      <c r="P339" t="s">
        <v>3256</v>
      </c>
    </row>
    <row r="340" spans="1:16" x14ac:dyDescent="0.3">
      <c r="A340" t="s">
        <v>3257</v>
      </c>
      <c r="B340" t="s">
        <v>3258</v>
      </c>
      <c r="C340" t="s">
        <v>3259</v>
      </c>
      <c r="D340" t="s">
        <v>3260</v>
      </c>
      <c r="E340" t="s">
        <v>2625</v>
      </c>
      <c r="F340" s="1">
        <v>0.28000000000000003</v>
      </c>
      <c r="G340">
        <v>4</v>
      </c>
      <c r="H340" s="2">
        <v>7807</v>
      </c>
      <c r="I340" t="s">
        <v>3261</v>
      </c>
      <c r="J340" t="s">
        <v>3262</v>
      </c>
      <c r="K340" t="s">
        <v>3263</v>
      </c>
      <c r="L340" t="s">
        <v>3264</v>
      </c>
      <c r="M340" t="s">
        <v>3265</v>
      </c>
      <c r="N340" t="s">
        <v>3266</v>
      </c>
      <c r="O340" t="s">
        <v>3267</v>
      </c>
      <c r="P340" t="s">
        <v>3268</v>
      </c>
    </row>
    <row r="341" spans="1:16" x14ac:dyDescent="0.3">
      <c r="A341" t="s">
        <v>3269</v>
      </c>
      <c r="B341" t="s">
        <v>3270</v>
      </c>
      <c r="C341" t="s">
        <v>3259</v>
      </c>
      <c r="D341" t="s">
        <v>3271</v>
      </c>
      <c r="E341" t="s">
        <v>3271</v>
      </c>
      <c r="F341" s="1">
        <v>0</v>
      </c>
      <c r="G341">
        <v>4.3</v>
      </c>
      <c r="H341" s="2">
        <v>17415</v>
      </c>
      <c r="I341" t="s">
        <v>3272</v>
      </c>
      <c r="J341" t="s">
        <v>3273</v>
      </c>
      <c r="K341" t="s">
        <v>3274</v>
      </c>
      <c r="L341" t="s">
        <v>3275</v>
      </c>
      <c r="M341" t="s">
        <v>3276</v>
      </c>
      <c r="N341" t="s">
        <v>3277</v>
      </c>
      <c r="O341" t="s">
        <v>3278</v>
      </c>
      <c r="P341" t="s">
        <v>3279</v>
      </c>
    </row>
    <row r="342" spans="1:16" x14ac:dyDescent="0.3">
      <c r="A342" t="s">
        <v>3280</v>
      </c>
      <c r="B342" t="s">
        <v>3281</v>
      </c>
      <c r="C342" t="s">
        <v>3259</v>
      </c>
      <c r="D342" t="s">
        <v>3271</v>
      </c>
      <c r="E342" t="s">
        <v>3271</v>
      </c>
      <c r="F342" s="1">
        <v>0</v>
      </c>
      <c r="G342">
        <v>4.3</v>
      </c>
      <c r="H342" s="2">
        <v>17415</v>
      </c>
      <c r="I342" t="s">
        <v>3282</v>
      </c>
      <c r="J342" t="s">
        <v>3273</v>
      </c>
      <c r="K342" t="s">
        <v>3274</v>
      </c>
      <c r="L342" t="s">
        <v>3275</v>
      </c>
      <c r="M342" t="s">
        <v>3276</v>
      </c>
      <c r="N342" t="s">
        <v>3277</v>
      </c>
      <c r="O342" t="s">
        <v>3283</v>
      </c>
      <c r="P342" t="s">
        <v>3284</v>
      </c>
    </row>
    <row r="343" spans="1:16" x14ac:dyDescent="0.3">
      <c r="A343" t="s">
        <v>3285</v>
      </c>
      <c r="B343" t="s">
        <v>3286</v>
      </c>
      <c r="C343" t="s">
        <v>3259</v>
      </c>
      <c r="D343" t="s">
        <v>3260</v>
      </c>
      <c r="E343" t="s">
        <v>2625</v>
      </c>
      <c r="F343" s="1">
        <v>0.28000000000000003</v>
      </c>
      <c r="G343">
        <v>4</v>
      </c>
      <c r="H343" s="2">
        <v>7807</v>
      </c>
      <c r="I343" t="s">
        <v>3261</v>
      </c>
      <c r="J343" t="s">
        <v>3262</v>
      </c>
      <c r="K343" t="s">
        <v>3263</v>
      </c>
      <c r="L343" t="s">
        <v>3264</v>
      </c>
      <c r="M343" t="s">
        <v>3265</v>
      </c>
      <c r="N343" t="s">
        <v>3266</v>
      </c>
      <c r="O343" t="s">
        <v>3287</v>
      </c>
      <c r="P343" t="s">
        <v>3288</v>
      </c>
    </row>
    <row r="344" spans="1:16" x14ac:dyDescent="0.3">
      <c r="A344" t="s">
        <v>3289</v>
      </c>
      <c r="B344" t="s">
        <v>3290</v>
      </c>
      <c r="C344" t="s">
        <v>3259</v>
      </c>
      <c r="D344" t="s">
        <v>3260</v>
      </c>
      <c r="E344" t="s">
        <v>2625</v>
      </c>
      <c r="F344" s="1">
        <v>0.28000000000000003</v>
      </c>
      <c r="G344">
        <v>4</v>
      </c>
      <c r="H344" s="2">
        <v>7807</v>
      </c>
      <c r="I344" t="s">
        <v>3261</v>
      </c>
      <c r="J344" t="s">
        <v>3262</v>
      </c>
      <c r="K344" t="s">
        <v>3263</v>
      </c>
      <c r="L344" t="s">
        <v>3264</v>
      </c>
      <c r="M344" t="s">
        <v>3265</v>
      </c>
      <c r="N344" t="s">
        <v>3266</v>
      </c>
      <c r="O344" t="s">
        <v>3291</v>
      </c>
      <c r="P344" t="s">
        <v>3292</v>
      </c>
    </row>
    <row r="345" spans="1:16" x14ac:dyDescent="0.3">
      <c r="A345" t="s">
        <v>3293</v>
      </c>
      <c r="B345" t="s">
        <v>3294</v>
      </c>
      <c r="C345" t="s">
        <v>3295</v>
      </c>
      <c r="D345" t="s">
        <v>3296</v>
      </c>
      <c r="E345" t="s">
        <v>78</v>
      </c>
      <c r="F345" s="1">
        <v>0.43</v>
      </c>
      <c r="G345">
        <v>4.4000000000000004</v>
      </c>
      <c r="H345" s="2">
        <v>67259</v>
      </c>
      <c r="I345" t="s">
        <v>3297</v>
      </c>
      <c r="J345" t="s">
        <v>3298</v>
      </c>
      <c r="K345" t="s">
        <v>3299</v>
      </c>
      <c r="L345" t="s">
        <v>3300</v>
      </c>
      <c r="M345" t="s">
        <v>3301</v>
      </c>
      <c r="N345" t="s">
        <v>3302</v>
      </c>
      <c r="O345" t="s">
        <v>3303</v>
      </c>
      <c r="P345" t="s">
        <v>3304</v>
      </c>
    </row>
    <row r="346" spans="1:16" x14ac:dyDescent="0.3">
      <c r="A346" t="s">
        <v>3305</v>
      </c>
      <c r="B346" t="s">
        <v>3306</v>
      </c>
      <c r="C346" t="s">
        <v>3214</v>
      </c>
      <c r="D346" t="s">
        <v>3307</v>
      </c>
      <c r="E346" t="s">
        <v>2215</v>
      </c>
      <c r="F346" s="1">
        <v>0.62</v>
      </c>
      <c r="G346">
        <v>4.0999999999999996</v>
      </c>
      <c r="H346" s="2">
        <v>10689</v>
      </c>
      <c r="I346" t="s">
        <v>3308</v>
      </c>
      <c r="J346" t="s">
        <v>3309</v>
      </c>
      <c r="K346" t="s">
        <v>3310</v>
      </c>
      <c r="L346" t="s">
        <v>3311</v>
      </c>
      <c r="M346" t="s">
        <v>3312</v>
      </c>
      <c r="N346" t="s">
        <v>3313</v>
      </c>
      <c r="O346" t="s">
        <v>3314</v>
      </c>
      <c r="P346" t="s">
        <v>3315</v>
      </c>
    </row>
    <row r="347" spans="1:16" x14ac:dyDescent="0.3">
      <c r="A347" t="s">
        <v>3316</v>
      </c>
      <c r="B347" t="s">
        <v>3317</v>
      </c>
      <c r="C347" t="s">
        <v>3318</v>
      </c>
      <c r="D347" t="s">
        <v>885</v>
      </c>
      <c r="E347" t="s">
        <v>476</v>
      </c>
      <c r="F347" s="1">
        <v>0.19</v>
      </c>
      <c r="G347">
        <v>4</v>
      </c>
      <c r="H347" s="2">
        <v>128311</v>
      </c>
      <c r="I347" t="s">
        <v>3319</v>
      </c>
      <c r="J347" t="s">
        <v>3320</v>
      </c>
      <c r="K347" t="s">
        <v>3321</v>
      </c>
      <c r="L347" t="s">
        <v>3322</v>
      </c>
      <c r="M347" t="s">
        <v>3323</v>
      </c>
      <c r="N347" t="s">
        <v>3324</v>
      </c>
      <c r="O347" t="s">
        <v>3325</v>
      </c>
      <c r="P347" t="s">
        <v>3326</v>
      </c>
    </row>
    <row r="348" spans="1:16" x14ac:dyDescent="0.3">
      <c r="A348" t="s">
        <v>3327</v>
      </c>
      <c r="B348" t="s">
        <v>3328</v>
      </c>
      <c r="C348" t="s">
        <v>3214</v>
      </c>
      <c r="D348" t="s">
        <v>622</v>
      </c>
      <c r="E348" t="s">
        <v>3329</v>
      </c>
      <c r="F348" s="1">
        <v>0.79</v>
      </c>
      <c r="G348">
        <v>3.9</v>
      </c>
      <c r="H348" s="2">
        <v>21796</v>
      </c>
      <c r="I348" t="s">
        <v>3330</v>
      </c>
      <c r="J348" t="s">
        <v>3331</v>
      </c>
      <c r="K348" t="s">
        <v>3332</v>
      </c>
      <c r="L348" t="s">
        <v>3333</v>
      </c>
      <c r="M348" t="s">
        <v>3334</v>
      </c>
      <c r="N348" t="s">
        <v>3335</v>
      </c>
      <c r="O348" t="s">
        <v>3336</v>
      </c>
      <c r="P348" t="s">
        <v>3337</v>
      </c>
    </row>
    <row r="349" spans="1:16" x14ac:dyDescent="0.3">
      <c r="A349" t="s">
        <v>3338</v>
      </c>
      <c r="B349" t="s">
        <v>3339</v>
      </c>
      <c r="C349" t="s">
        <v>3340</v>
      </c>
      <c r="D349" t="s">
        <v>376</v>
      </c>
      <c r="E349" t="s">
        <v>114</v>
      </c>
      <c r="F349" s="1">
        <v>0.4</v>
      </c>
      <c r="G349">
        <v>4.0999999999999996</v>
      </c>
      <c r="H349" s="2">
        <v>192590</v>
      </c>
      <c r="I349" t="s">
        <v>3341</v>
      </c>
      <c r="J349" t="s">
        <v>3342</v>
      </c>
      <c r="K349" t="s">
        <v>3343</v>
      </c>
      <c r="L349" t="s">
        <v>3344</v>
      </c>
      <c r="M349" t="s">
        <v>3345</v>
      </c>
      <c r="N349" t="s">
        <v>3346</v>
      </c>
      <c r="O349" t="s">
        <v>3347</v>
      </c>
      <c r="P349" t="s">
        <v>3348</v>
      </c>
    </row>
    <row r="350" spans="1:16" x14ac:dyDescent="0.3">
      <c r="A350" t="s">
        <v>3349</v>
      </c>
      <c r="B350" t="s">
        <v>3350</v>
      </c>
      <c r="C350" t="s">
        <v>3259</v>
      </c>
      <c r="D350" t="s">
        <v>3351</v>
      </c>
      <c r="E350" t="s">
        <v>3352</v>
      </c>
      <c r="F350" s="1">
        <v>0.21</v>
      </c>
      <c r="G350">
        <v>4.2</v>
      </c>
      <c r="H350">
        <v>284</v>
      </c>
      <c r="I350" t="s">
        <v>3353</v>
      </c>
      <c r="J350" t="s">
        <v>3354</v>
      </c>
      <c r="K350" t="s">
        <v>3355</v>
      </c>
      <c r="L350" t="s">
        <v>3356</v>
      </c>
      <c r="M350" t="s">
        <v>3357</v>
      </c>
      <c r="N350" t="s">
        <v>3358</v>
      </c>
      <c r="O350" t="s">
        <v>3359</v>
      </c>
      <c r="P350" t="s">
        <v>3360</v>
      </c>
    </row>
    <row r="351" spans="1:16" x14ac:dyDescent="0.3">
      <c r="A351" t="s">
        <v>3361</v>
      </c>
      <c r="B351" t="s">
        <v>3362</v>
      </c>
      <c r="C351" t="s">
        <v>3340</v>
      </c>
      <c r="D351" t="s">
        <v>376</v>
      </c>
      <c r="E351" t="s">
        <v>1679</v>
      </c>
      <c r="F351" s="1">
        <v>0.76</v>
      </c>
      <c r="G351">
        <v>3.9</v>
      </c>
      <c r="H351" s="2">
        <v>58162</v>
      </c>
      <c r="I351" t="s">
        <v>3363</v>
      </c>
      <c r="J351" t="s">
        <v>3364</v>
      </c>
      <c r="K351" t="s">
        <v>3365</v>
      </c>
      <c r="L351" t="s">
        <v>3366</v>
      </c>
      <c r="M351" t="s">
        <v>3367</v>
      </c>
      <c r="N351" t="s">
        <v>3368</v>
      </c>
      <c r="O351" t="s">
        <v>3369</v>
      </c>
      <c r="P351" t="s">
        <v>3370</v>
      </c>
    </row>
    <row r="352" spans="1:16" x14ac:dyDescent="0.3">
      <c r="A352" t="s">
        <v>3371</v>
      </c>
      <c r="B352" t="s">
        <v>3372</v>
      </c>
      <c r="C352" t="s">
        <v>3259</v>
      </c>
      <c r="D352" t="s">
        <v>2625</v>
      </c>
      <c r="E352" t="s">
        <v>3352</v>
      </c>
      <c r="F352" s="1">
        <v>0.25</v>
      </c>
      <c r="G352">
        <v>4</v>
      </c>
      <c r="H352" s="2">
        <v>12796</v>
      </c>
      <c r="I352" t="s">
        <v>3373</v>
      </c>
      <c r="J352" t="s">
        <v>3374</v>
      </c>
      <c r="K352" t="s">
        <v>3375</v>
      </c>
      <c r="L352" t="s">
        <v>3376</v>
      </c>
      <c r="M352" t="s">
        <v>3377</v>
      </c>
      <c r="N352" t="s">
        <v>3378</v>
      </c>
      <c r="O352" t="s">
        <v>3379</v>
      </c>
      <c r="P352" t="s">
        <v>3380</v>
      </c>
    </row>
    <row r="353" spans="1:16" x14ac:dyDescent="0.3">
      <c r="A353" t="s">
        <v>3381</v>
      </c>
      <c r="B353" t="s">
        <v>3382</v>
      </c>
      <c r="C353" t="s">
        <v>3383</v>
      </c>
      <c r="D353" t="s">
        <v>32</v>
      </c>
      <c r="E353" t="s">
        <v>885</v>
      </c>
      <c r="F353" s="1">
        <v>0.73</v>
      </c>
      <c r="G353">
        <v>4</v>
      </c>
      <c r="H353" s="2">
        <v>14282</v>
      </c>
      <c r="I353" t="s">
        <v>3384</v>
      </c>
      <c r="J353" t="s">
        <v>3385</v>
      </c>
      <c r="K353" t="s">
        <v>3386</v>
      </c>
      <c r="L353" t="s">
        <v>3387</v>
      </c>
      <c r="M353" t="s">
        <v>3388</v>
      </c>
      <c r="N353" t="s">
        <v>3389</v>
      </c>
      <c r="O353" t="s">
        <v>3390</v>
      </c>
      <c r="P353" t="s">
        <v>3391</v>
      </c>
    </row>
    <row r="354" spans="1:16" x14ac:dyDescent="0.3">
      <c r="A354" t="s">
        <v>3392</v>
      </c>
      <c r="B354" t="s">
        <v>3393</v>
      </c>
      <c r="C354" t="s">
        <v>3340</v>
      </c>
      <c r="D354" t="s">
        <v>32</v>
      </c>
      <c r="E354" t="s">
        <v>114</v>
      </c>
      <c r="F354" s="1">
        <v>0.65</v>
      </c>
      <c r="G354">
        <v>4.0999999999999996</v>
      </c>
      <c r="H354" s="2">
        <v>363713</v>
      </c>
      <c r="I354" t="s">
        <v>3394</v>
      </c>
      <c r="J354" t="s">
        <v>3395</v>
      </c>
      <c r="K354" t="s">
        <v>3396</v>
      </c>
      <c r="L354" t="s">
        <v>3397</v>
      </c>
      <c r="M354" t="s">
        <v>3398</v>
      </c>
      <c r="N354" t="s">
        <v>3399</v>
      </c>
      <c r="O354" t="s">
        <v>3400</v>
      </c>
      <c r="P354" t="s">
        <v>3401</v>
      </c>
    </row>
    <row r="355" spans="1:16" x14ac:dyDescent="0.3">
      <c r="A355" t="s">
        <v>3402</v>
      </c>
      <c r="B355" t="s">
        <v>3403</v>
      </c>
      <c r="C355" t="s">
        <v>3295</v>
      </c>
      <c r="D355" t="s">
        <v>3404</v>
      </c>
      <c r="E355" t="s">
        <v>3405</v>
      </c>
      <c r="F355" s="1">
        <v>0.47</v>
      </c>
      <c r="G355">
        <v>4.4000000000000004</v>
      </c>
      <c r="H355" s="2">
        <v>67259</v>
      </c>
      <c r="I355" t="s">
        <v>3297</v>
      </c>
      <c r="J355" t="s">
        <v>3298</v>
      </c>
      <c r="K355" t="s">
        <v>3299</v>
      </c>
      <c r="L355" t="s">
        <v>3300</v>
      </c>
      <c r="M355" t="s">
        <v>3301</v>
      </c>
      <c r="N355" t="s">
        <v>3302</v>
      </c>
      <c r="O355" t="s">
        <v>3406</v>
      </c>
      <c r="P355" t="s">
        <v>3407</v>
      </c>
    </row>
    <row r="356" spans="1:16" x14ac:dyDescent="0.3">
      <c r="A356" t="s">
        <v>3408</v>
      </c>
      <c r="B356" t="s">
        <v>3409</v>
      </c>
      <c r="C356" t="s">
        <v>3259</v>
      </c>
      <c r="D356" t="s">
        <v>3351</v>
      </c>
      <c r="E356" t="s">
        <v>3352</v>
      </c>
      <c r="F356" s="1">
        <v>0.21</v>
      </c>
      <c r="G356">
        <v>4.2</v>
      </c>
      <c r="H356">
        <v>284</v>
      </c>
      <c r="I356" t="s">
        <v>3353</v>
      </c>
      <c r="J356" t="s">
        <v>3354</v>
      </c>
      <c r="K356" t="s">
        <v>3355</v>
      </c>
      <c r="L356" t="s">
        <v>3356</v>
      </c>
      <c r="M356" t="s">
        <v>3357</v>
      </c>
      <c r="N356" t="s">
        <v>3358</v>
      </c>
      <c r="O356" t="s">
        <v>3410</v>
      </c>
      <c r="P356" t="s">
        <v>3411</v>
      </c>
    </row>
    <row r="357" spans="1:16" x14ac:dyDescent="0.3">
      <c r="A357" t="s">
        <v>3412</v>
      </c>
      <c r="B357" t="s">
        <v>3413</v>
      </c>
      <c r="C357" t="s">
        <v>3247</v>
      </c>
      <c r="D357" t="s">
        <v>622</v>
      </c>
      <c r="E357" t="s">
        <v>1679</v>
      </c>
      <c r="F357" s="1">
        <v>0.4</v>
      </c>
      <c r="G357">
        <v>4.3</v>
      </c>
      <c r="H357" s="2">
        <v>15970</v>
      </c>
      <c r="I357" t="s">
        <v>3414</v>
      </c>
      <c r="J357" t="s">
        <v>3415</v>
      </c>
      <c r="K357" t="s">
        <v>3416</v>
      </c>
      <c r="L357" t="s">
        <v>3417</v>
      </c>
      <c r="M357" t="s">
        <v>3418</v>
      </c>
      <c r="N357" t="s">
        <v>3419</v>
      </c>
      <c r="O357" t="s">
        <v>3420</v>
      </c>
      <c r="P357" t="s">
        <v>3421</v>
      </c>
    </row>
    <row r="358" spans="1:16" x14ac:dyDescent="0.3">
      <c r="A358" t="s">
        <v>3422</v>
      </c>
      <c r="B358" t="s">
        <v>3423</v>
      </c>
      <c r="C358" t="s">
        <v>3247</v>
      </c>
      <c r="D358" t="s">
        <v>3424</v>
      </c>
      <c r="E358" t="s">
        <v>545</v>
      </c>
      <c r="F358" s="1">
        <v>0.48</v>
      </c>
      <c r="G358">
        <v>4.3</v>
      </c>
      <c r="H358" s="2">
        <v>178912</v>
      </c>
      <c r="I358" t="s">
        <v>3425</v>
      </c>
      <c r="J358" t="s">
        <v>3250</v>
      </c>
      <c r="K358" t="s">
        <v>3251</v>
      </c>
      <c r="L358" t="s">
        <v>3252</v>
      </c>
      <c r="M358" t="s">
        <v>3253</v>
      </c>
      <c r="N358" t="s">
        <v>3254</v>
      </c>
      <c r="O358" t="s">
        <v>3426</v>
      </c>
      <c r="P358" t="s">
        <v>3427</v>
      </c>
    </row>
    <row r="359" spans="1:16" x14ac:dyDescent="0.3">
      <c r="A359" t="s">
        <v>3428</v>
      </c>
      <c r="B359" t="s">
        <v>3429</v>
      </c>
      <c r="C359" t="s">
        <v>3430</v>
      </c>
      <c r="D359" t="s">
        <v>32</v>
      </c>
      <c r="E359" t="s">
        <v>114</v>
      </c>
      <c r="F359" s="1">
        <v>0.65</v>
      </c>
      <c r="G359">
        <v>3.9</v>
      </c>
      <c r="H359" s="2">
        <v>46399</v>
      </c>
      <c r="I359" t="s">
        <v>3431</v>
      </c>
      <c r="J359" t="s">
        <v>3432</v>
      </c>
      <c r="K359" t="s">
        <v>3433</v>
      </c>
      <c r="L359" t="s">
        <v>3434</v>
      </c>
      <c r="M359" t="s">
        <v>3435</v>
      </c>
      <c r="N359" t="s">
        <v>3436</v>
      </c>
      <c r="O359" t="s">
        <v>3437</v>
      </c>
      <c r="P359" t="s">
        <v>3438</v>
      </c>
    </row>
    <row r="360" spans="1:16" x14ac:dyDescent="0.3">
      <c r="A360" t="s">
        <v>3439</v>
      </c>
      <c r="B360" t="s">
        <v>3440</v>
      </c>
      <c r="C360" t="s">
        <v>3441</v>
      </c>
      <c r="D360" t="s">
        <v>3442</v>
      </c>
      <c r="E360" t="s">
        <v>1412</v>
      </c>
      <c r="F360" s="1">
        <v>0.28000000000000003</v>
      </c>
      <c r="G360">
        <v>4.4000000000000004</v>
      </c>
      <c r="H360" s="2">
        <v>8891</v>
      </c>
      <c r="I360" t="s">
        <v>3443</v>
      </c>
      <c r="J360" t="s">
        <v>3444</v>
      </c>
      <c r="K360" t="s">
        <v>3445</v>
      </c>
      <c r="L360" t="s">
        <v>3446</v>
      </c>
      <c r="M360" t="s">
        <v>3447</v>
      </c>
      <c r="N360" t="s">
        <v>3448</v>
      </c>
      <c r="O360" t="s">
        <v>3449</v>
      </c>
      <c r="P360" t="s">
        <v>3450</v>
      </c>
    </row>
    <row r="361" spans="1:16" x14ac:dyDescent="0.3">
      <c r="A361" t="s">
        <v>3451</v>
      </c>
      <c r="B361" t="s">
        <v>3452</v>
      </c>
      <c r="C361" t="s">
        <v>3214</v>
      </c>
      <c r="D361" t="s">
        <v>476</v>
      </c>
      <c r="E361" t="s">
        <v>839</v>
      </c>
      <c r="F361" s="1">
        <v>0.6</v>
      </c>
      <c r="G361">
        <v>4</v>
      </c>
      <c r="H361" s="2">
        <v>30254</v>
      </c>
      <c r="I361" t="s">
        <v>3453</v>
      </c>
      <c r="J361" t="s">
        <v>3454</v>
      </c>
      <c r="K361" t="s">
        <v>3455</v>
      </c>
      <c r="L361" t="s">
        <v>3456</v>
      </c>
      <c r="M361" t="s">
        <v>3457</v>
      </c>
      <c r="N361" t="s">
        <v>3458</v>
      </c>
      <c r="O361" t="s">
        <v>3459</v>
      </c>
      <c r="P361" t="s">
        <v>3460</v>
      </c>
    </row>
    <row r="362" spans="1:16" x14ac:dyDescent="0.3">
      <c r="A362" t="s">
        <v>3461</v>
      </c>
      <c r="B362" t="s">
        <v>3462</v>
      </c>
      <c r="C362" t="s">
        <v>3214</v>
      </c>
      <c r="D362" t="s">
        <v>622</v>
      </c>
      <c r="E362" t="s">
        <v>714</v>
      </c>
      <c r="F362" s="1">
        <v>0.81</v>
      </c>
      <c r="G362">
        <v>4.2</v>
      </c>
      <c r="H362" s="2">
        <v>22636</v>
      </c>
      <c r="I362" t="s">
        <v>3463</v>
      </c>
      <c r="J362" t="s">
        <v>3464</v>
      </c>
      <c r="K362" t="s">
        <v>3465</v>
      </c>
      <c r="L362" t="s">
        <v>3466</v>
      </c>
      <c r="M362" t="s">
        <v>3467</v>
      </c>
      <c r="N362" t="s">
        <v>3468</v>
      </c>
      <c r="O362" t="s">
        <v>3469</v>
      </c>
      <c r="P362" t="s">
        <v>3470</v>
      </c>
    </row>
    <row r="363" spans="1:16" x14ac:dyDescent="0.3">
      <c r="A363" t="s">
        <v>3471</v>
      </c>
      <c r="B363" t="s">
        <v>3472</v>
      </c>
      <c r="C363" t="s">
        <v>3259</v>
      </c>
      <c r="D363" t="s">
        <v>3473</v>
      </c>
      <c r="E363" t="s">
        <v>2977</v>
      </c>
      <c r="F363" s="1">
        <v>0.28999999999999998</v>
      </c>
      <c r="G363">
        <v>4.0999999999999996</v>
      </c>
      <c r="H363" s="2">
        <v>22318</v>
      </c>
      <c r="I363" t="s">
        <v>3474</v>
      </c>
      <c r="J363" t="s">
        <v>3475</v>
      </c>
      <c r="K363" t="s">
        <v>3476</v>
      </c>
      <c r="L363" t="s">
        <v>3477</v>
      </c>
      <c r="M363" t="s">
        <v>3478</v>
      </c>
      <c r="N363" t="s">
        <v>3479</v>
      </c>
      <c r="O363" t="s">
        <v>3480</v>
      </c>
      <c r="P363" t="s">
        <v>3481</v>
      </c>
    </row>
    <row r="364" spans="1:16" x14ac:dyDescent="0.3">
      <c r="A364" t="s">
        <v>3482</v>
      </c>
      <c r="B364" t="s">
        <v>3483</v>
      </c>
      <c r="C364" t="s">
        <v>3295</v>
      </c>
      <c r="D364" t="s">
        <v>3484</v>
      </c>
      <c r="E364" t="s">
        <v>149</v>
      </c>
      <c r="F364" s="1">
        <v>0.47</v>
      </c>
      <c r="G364">
        <v>4.4000000000000004</v>
      </c>
      <c r="H364" s="2">
        <v>67259</v>
      </c>
      <c r="I364" t="s">
        <v>3485</v>
      </c>
      <c r="J364" t="s">
        <v>3298</v>
      </c>
      <c r="K364" t="s">
        <v>3299</v>
      </c>
      <c r="L364" t="s">
        <v>3300</v>
      </c>
      <c r="M364" t="s">
        <v>3301</v>
      </c>
      <c r="N364" t="s">
        <v>3302</v>
      </c>
      <c r="O364" t="s">
        <v>3486</v>
      </c>
      <c r="P364" t="s">
        <v>3487</v>
      </c>
    </row>
    <row r="365" spans="1:16" x14ac:dyDescent="0.3">
      <c r="A365" t="s">
        <v>3488</v>
      </c>
      <c r="B365" t="s">
        <v>3489</v>
      </c>
      <c r="C365" t="s">
        <v>3259</v>
      </c>
      <c r="D365" t="s">
        <v>575</v>
      </c>
      <c r="E365" t="s">
        <v>3490</v>
      </c>
      <c r="F365" s="1">
        <v>0.28000000000000003</v>
      </c>
      <c r="G365">
        <v>4.0999999999999996</v>
      </c>
      <c r="H365" s="2">
        <v>18998</v>
      </c>
      <c r="I365" t="s">
        <v>3491</v>
      </c>
      <c r="J365" t="s">
        <v>3492</v>
      </c>
      <c r="K365" t="s">
        <v>3493</v>
      </c>
      <c r="L365" t="s">
        <v>3494</v>
      </c>
      <c r="M365" t="s">
        <v>3495</v>
      </c>
      <c r="N365" t="s">
        <v>3496</v>
      </c>
      <c r="O365" t="s">
        <v>3497</v>
      </c>
      <c r="P365" t="s">
        <v>3498</v>
      </c>
    </row>
    <row r="366" spans="1:16" x14ac:dyDescent="0.3">
      <c r="A366" t="s">
        <v>3499</v>
      </c>
      <c r="B366" t="s">
        <v>3213</v>
      </c>
      <c r="C366" t="s">
        <v>3214</v>
      </c>
      <c r="D366" t="s">
        <v>234</v>
      </c>
      <c r="E366" t="s">
        <v>301</v>
      </c>
      <c r="F366" s="1">
        <v>0.91</v>
      </c>
      <c r="G366">
        <v>4.2</v>
      </c>
      <c r="H366" s="2">
        <v>13937</v>
      </c>
      <c r="I366" t="s">
        <v>3500</v>
      </c>
      <c r="J366" t="s">
        <v>3216</v>
      </c>
      <c r="K366" t="s">
        <v>3217</v>
      </c>
      <c r="L366" t="s">
        <v>3218</v>
      </c>
      <c r="M366" t="s">
        <v>3219</v>
      </c>
      <c r="N366" t="s">
        <v>3220</v>
      </c>
      <c r="O366" t="s">
        <v>3501</v>
      </c>
      <c r="P366" t="s">
        <v>3502</v>
      </c>
    </row>
    <row r="367" spans="1:16" x14ac:dyDescent="0.3">
      <c r="A367" t="s">
        <v>3503</v>
      </c>
      <c r="B367" t="s">
        <v>3504</v>
      </c>
      <c r="C367" t="s">
        <v>3214</v>
      </c>
      <c r="D367" t="s">
        <v>545</v>
      </c>
      <c r="E367" t="s">
        <v>1280</v>
      </c>
      <c r="F367" s="1">
        <v>0.78</v>
      </c>
      <c r="G367">
        <v>4.2</v>
      </c>
      <c r="H367" s="2">
        <v>29471</v>
      </c>
      <c r="I367" t="s">
        <v>3505</v>
      </c>
      <c r="J367" t="s">
        <v>3506</v>
      </c>
      <c r="K367" t="s">
        <v>3507</v>
      </c>
      <c r="L367" t="s">
        <v>3508</v>
      </c>
      <c r="M367" t="s">
        <v>3509</v>
      </c>
      <c r="N367" t="s">
        <v>3510</v>
      </c>
      <c r="O367" t="s">
        <v>3511</v>
      </c>
      <c r="P367" t="s">
        <v>3512</v>
      </c>
    </row>
    <row r="368" spans="1:16" x14ac:dyDescent="0.3">
      <c r="A368" t="s">
        <v>3513</v>
      </c>
      <c r="B368" t="s">
        <v>3514</v>
      </c>
      <c r="C368" t="s">
        <v>3259</v>
      </c>
      <c r="D368" t="s">
        <v>2976</v>
      </c>
      <c r="E368" t="s">
        <v>194</v>
      </c>
      <c r="F368" s="1">
        <v>0.32</v>
      </c>
      <c r="G368">
        <v>4.0999999999999996</v>
      </c>
      <c r="H368" s="2">
        <v>22318</v>
      </c>
      <c r="I368" t="s">
        <v>3515</v>
      </c>
      <c r="J368" t="s">
        <v>3475</v>
      </c>
      <c r="K368" t="s">
        <v>3476</v>
      </c>
      <c r="L368" t="s">
        <v>3477</v>
      </c>
      <c r="M368" t="s">
        <v>3478</v>
      </c>
      <c r="N368" t="s">
        <v>3479</v>
      </c>
      <c r="O368" t="s">
        <v>3516</v>
      </c>
      <c r="P368" t="s">
        <v>3517</v>
      </c>
    </row>
    <row r="369" spans="1:16" x14ac:dyDescent="0.3">
      <c r="A369" t="s">
        <v>3518</v>
      </c>
      <c r="B369" t="s">
        <v>3519</v>
      </c>
      <c r="C369" t="s">
        <v>3259</v>
      </c>
      <c r="D369" t="s">
        <v>3520</v>
      </c>
      <c r="E369" t="s">
        <v>3521</v>
      </c>
      <c r="F369" s="1">
        <v>0.21</v>
      </c>
      <c r="G369">
        <v>4</v>
      </c>
      <c r="H369" s="2">
        <v>21350</v>
      </c>
      <c r="I369" t="s">
        <v>3522</v>
      </c>
      <c r="J369" t="s">
        <v>3523</v>
      </c>
      <c r="K369" t="s">
        <v>3524</v>
      </c>
      <c r="L369" t="s">
        <v>3525</v>
      </c>
      <c r="M369" t="s">
        <v>3526</v>
      </c>
      <c r="N369" t="s">
        <v>3527</v>
      </c>
      <c r="O369" t="s">
        <v>3528</v>
      </c>
      <c r="P369" t="s">
        <v>3529</v>
      </c>
    </row>
    <row r="370" spans="1:16" x14ac:dyDescent="0.3">
      <c r="A370" t="s">
        <v>3530</v>
      </c>
      <c r="B370" t="s">
        <v>3213</v>
      </c>
      <c r="C370" t="s">
        <v>3214</v>
      </c>
      <c r="D370" t="s">
        <v>234</v>
      </c>
      <c r="E370" t="s">
        <v>301</v>
      </c>
      <c r="F370" s="1">
        <v>0.91</v>
      </c>
      <c r="G370">
        <v>4.2</v>
      </c>
      <c r="H370" s="2">
        <v>13937</v>
      </c>
      <c r="I370" t="s">
        <v>3500</v>
      </c>
      <c r="J370" t="s">
        <v>3216</v>
      </c>
      <c r="K370" t="s">
        <v>3217</v>
      </c>
      <c r="L370" t="s">
        <v>3218</v>
      </c>
      <c r="M370" t="s">
        <v>3219</v>
      </c>
      <c r="N370" t="s">
        <v>3220</v>
      </c>
      <c r="O370" t="s">
        <v>3531</v>
      </c>
      <c r="P370" t="s">
        <v>3532</v>
      </c>
    </row>
    <row r="371" spans="1:16" x14ac:dyDescent="0.3">
      <c r="A371" t="s">
        <v>16</v>
      </c>
      <c r="B371" t="s">
        <v>17</v>
      </c>
      <c r="C371" t="s">
        <v>18</v>
      </c>
      <c r="D371" t="s">
        <v>19</v>
      </c>
      <c r="E371" t="s">
        <v>20</v>
      </c>
      <c r="F371" s="1">
        <v>0.64</v>
      </c>
      <c r="G371">
        <v>4.2</v>
      </c>
      <c r="H371" s="2">
        <v>24270</v>
      </c>
      <c r="I371" t="s">
        <v>21</v>
      </c>
      <c r="J371" t="s">
        <v>22</v>
      </c>
      <c r="K371" t="s">
        <v>23</v>
      </c>
      <c r="L371" t="s">
        <v>24</v>
      </c>
      <c r="M371" t="s">
        <v>25</v>
      </c>
      <c r="N371" t="s">
        <v>926</v>
      </c>
      <c r="O371" t="s">
        <v>3533</v>
      </c>
      <c r="P371" t="s">
        <v>3534</v>
      </c>
    </row>
    <row r="372" spans="1:16" x14ac:dyDescent="0.3">
      <c r="A372" t="s">
        <v>3535</v>
      </c>
      <c r="B372" t="s">
        <v>3536</v>
      </c>
      <c r="C372" t="s">
        <v>3259</v>
      </c>
      <c r="D372" t="s">
        <v>1229</v>
      </c>
      <c r="E372" t="s">
        <v>3537</v>
      </c>
      <c r="F372" s="1">
        <v>0.23</v>
      </c>
      <c r="G372">
        <v>4.0999999999999996</v>
      </c>
      <c r="H372" s="2">
        <v>313836</v>
      </c>
      <c r="I372" t="s">
        <v>3538</v>
      </c>
      <c r="J372" t="s">
        <v>3539</v>
      </c>
      <c r="K372" t="s">
        <v>3540</v>
      </c>
      <c r="L372" t="s">
        <v>3541</v>
      </c>
      <c r="M372" t="s">
        <v>3542</v>
      </c>
      <c r="N372" t="s">
        <v>3543</v>
      </c>
      <c r="O372" t="s">
        <v>3544</v>
      </c>
      <c r="P372" t="s">
        <v>3545</v>
      </c>
    </row>
    <row r="373" spans="1:16" x14ac:dyDescent="0.3">
      <c r="A373" t="s">
        <v>3546</v>
      </c>
      <c r="B373" t="s">
        <v>3547</v>
      </c>
      <c r="C373" t="s">
        <v>3259</v>
      </c>
      <c r="D373" t="s">
        <v>3260</v>
      </c>
      <c r="E373" t="s">
        <v>1229</v>
      </c>
      <c r="F373" s="1">
        <v>0.24</v>
      </c>
      <c r="G373">
        <v>4.0999999999999996</v>
      </c>
      <c r="H373" s="2">
        <v>313836</v>
      </c>
      <c r="I373" t="s">
        <v>3548</v>
      </c>
      <c r="J373" t="s">
        <v>3539</v>
      </c>
      <c r="K373" t="s">
        <v>3540</v>
      </c>
      <c r="L373" t="s">
        <v>3541</v>
      </c>
      <c r="M373" t="s">
        <v>3542</v>
      </c>
      <c r="N373" t="s">
        <v>3543</v>
      </c>
      <c r="O373" t="s">
        <v>3549</v>
      </c>
      <c r="P373" t="s">
        <v>3550</v>
      </c>
    </row>
    <row r="374" spans="1:16" x14ac:dyDescent="0.3">
      <c r="A374" t="s">
        <v>3551</v>
      </c>
      <c r="B374" t="s">
        <v>3213</v>
      </c>
      <c r="C374" t="s">
        <v>3214</v>
      </c>
      <c r="D374" t="s">
        <v>234</v>
      </c>
      <c r="E374" t="s">
        <v>301</v>
      </c>
      <c r="F374" s="1">
        <v>0.91</v>
      </c>
      <c r="G374">
        <v>4.2</v>
      </c>
      <c r="H374" s="2">
        <v>13937</v>
      </c>
      <c r="I374" t="s">
        <v>3552</v>
      </c>
      <c r="J374" t="s">
        <v>3216</v>
      </c>
      <c r="K374" t="s">
        <v>3217</v>
      </c>
      <c r="L374" t="s">
        <v>3218</v>
      </c>
      <c r="M374" t="s">
        <v>3219</v>
      </c>
      <c r="N374" t="s">
        <v>3220</v>
      </c>
      <c r="O374" t="s">
        <v>3553</v>
      </c>
      <c r="P374" t="s">
        <v>3554</v>
      </c>
    </row>
    <row r="375" spans="1:16" x14ac:dyDescent="0.3">
      <c r="A375" t="s">
        <v>3555</v>
      </c>
      <c r="B375" t="s">
        <v>3556</v>
      </c>
      <c r="C375" t="s">
        <v>3259</v>
      </c>
      <c r="D375" t="s">
        <v>2625</v>
      </c>
      <c r="E375" t="s">
        <v>3352</v>
      </c>
      <c r="F375" s="1">
        <v>0.25</v>
      </c>
      <c r="G375">
        <v>4</v>
      </c>
      <c r="H375" s="2">
        <v>12796</v>
      </c>
      <c r="I375" t="s">
        <v>3373</v>
      </c>
      <c r="J375" t="s">
        <v>3374</v>
      </c>
      <c r="K375" t="s">
        <v>3375</v>
      </c>
      <c r="L375" t="s">
        <v>3376</v>
      </c>
      <c r="M375" t="s">
        <v>3377</v>
      </c>
      <c r="N375" t="s">
        <v>3378</v>
      </c>
      <c r="O375" t="s">
        <v>3557</v>
      </c>
      <c r="P375" t="s">
        <v>3558</v>
      </c>
    </row>
    <row r="376" spans="1:16" x14ac:dyDescent="0.3">
      <c r="A376" t="s">
        <v>3559</v>
      </c>
      <c r="B376" t="s">
        <v>3560</v>
      </c>
      <c r="C376" t="s">
        <v>3561</v>
      </c>
      <c r="D376" t="s">
        <v>665</v>
      </c>
      <c r="E376" t="s">
        <v>3562</v>
      </c>
      <c r="F376" s="1">
        <v>0.72</v>
      </c>
      <c r="G376">
        <v>4.3</v>
      </c>
      <c r="H376" s="2">
        <v>14185</v>
      </c>
      <c r="I376" t="s">
        <v>3563</v>
      </c>
      <c r="J376" t="s">
        <v>2238</v>
      </c>
      <c r="K376" t="s">
        <v>2239</v>
      </c>
      <c r="L376" t="s">
        <v>2240</v>
      </c>
      <c r="M376" t="s">
        <v>2241</v>
      </c>
      <c r="N376" t="s">
        <v>3564</v>
      </c>
      <c r="O376" t="s">
        <v>3565</v>
      </c>
      <c r="P376" t="s">
        <v>3566</v>
      </c>
    </row>
    <row r="377" spans="1:16" x14ac:dyDescent="0.3">
      <c r="A377" t="s">
        <v>3567</v>
      </c>
      <c r="B377" t="s">
        <v>3568</v>
      </c>
      <c r="C377" t="s">
        <v>3214</v>
      </c>
      <c r="D377" t="s">
        <v>839</v>
      </c>
      <c r="E377" t="s">
        <v>2976</v>
      </c>
      <c r="F377" s="1">
        <v>0.76</v>
      </c>
      <c r="G377">
        <v>4.3</v>
      </c>
      <c r="H377" s="2">
        <v>17159</v>
      </c>
      <c r="I377" t="s">
        <v>3569</v>
      </c>
      <c r="J377" t="s">
        <v>3570</v>
      </c>
      <c r="K377" t="s">
        <v>3571</v>
      </c>
      <c r="L377" t="s">
        <v>3572</v>
      </c>
      <c r="M377" t="s">
        <v>3573</v>
      </c>
      <c r="N377" t="s">
        <v>3574</v>
      </c>
      <c r="O377" t="s">
        <v>3575</v>
      </c>
      <c r="P377" t="s">
        <v>3576</v>
      </c>
    </row>
    <row r="378" spans="1:16" x14ac:dyDescent="0.3">
      <c r="A378" t="s">
        <v>3577</v>
      </c>
      <c r="B378" t="s">
        <v>3578</v>
      </c>
      <c r="C378" t="s">
        <v>3214</v>
      </c>
      <c r="D378" t="s">
        <v>3579</v>
      </c>
      <c r="E378" t="s">
        <v>3580</v>
      </c>
      <c r="F378" s="1">
        <v>0.5</v>
      </c>
      <c r="G378">
        <v>4.0999999999999996</v>
      </c>
      <c r="H378" s="2">
        <v>5179</v>
      </c>
      <c r="I378" t="s">
        <v>3581</v>
      </c>
      <c r="J378" t="s">
        <v>3582</v>
      </c>
      <c r="K378" t="s">
        <v>3583</v>
      </c>
      <c r="L378" t="s">
        <v>3584</v>
      </c>
      <c r="M378" t="s">
        <v>3585</v>
      </c>
      <c r="N378" t="s">
        <v>3586</v>
      </c>
      <c r="O378" t="s">
        <v>3587</v>
      </c>
      <c r="P378" t="s">
        <v>3588</v>
      </c>
    </row>
    <row r="379" spans="1:16" x14ac:dyDescent="0.3">
      <c r="A379" t="s">
        <v>29</v>
      </c>
      <c r="B379" t="s">
        <v>30</v>
      </c>
      <c r="C379" t="s">
        <v>18</v>
      </c>
      <c r="D379" t="s">
        <v>31</v>
      </c>
      <c r="E379" t="s">
        <v>32</v>
      </c>
      <c r="F379" s="1">
        <v>0.43</v>
      </c>
      <c r="G379">
        <v>4</v>
      </c>
      <c r="H379" s="2">
        <v>43993</v>
      </c>
      <c r="I379" t="s">
        <v>33</v>
      </c>
      <c r="J379" t="s">
        <v>34</v>
      </c>
      <c r="K379" t="s">
        <v>35</v>
      </c>
      <c r="L379" t="s">
        <v>36</v>
      </c>
      <c r="M379" t="s">
        <v>37</v>
      </c>
      <c r="N379" t="s">
        <v>38</v>
      </c>
      <c r="O379" t="s">
        <v>3589</v>
      </c>
      <c r="P379" t="s">
        <v>3590</v>
      </c>
    </row>
    <row r="380" spans="1:16" x14ac:dyDescent="0.3">
      <c r="A380" t="s">
        <v>3591</v>
      </c>
      <c r="B380" t="s">
        <v>3592</v>
      </c>
      <c r="C380" t="s">
        <v>3259</v>
      </c>
      <c r="D380" t="s">
        <v>3593</v>
      </c>
      <c r="E380" t="s">
        <v>2553</v>
      </c>
      <c r="F380" s="1">
        <v>0.18</v>
      </c>
      <c r="G380">
        <v>4.0999999999999996</v>
      </c>
      <c r="H380" s="2">
        <v>19252</v>
      </c>
      <c r="I380" t="s">
        <v>3594</v>
      </c>
      <c r="J380" t="s">
        <v>3595</v>
      </c>
      <c r="K380" t="s">
        <v>3596</v>
      </c>
      <c r="L380" t="s">
        <v>3597</v>
      </c>
      <c r="M380" t="s">
        <v>3598</v>
      </c>
      <c r="N380" t="s">
        <v>3599</v>
      </c>
      <c r="O380" t="s">
        <v>3600</v>
      </c>
      <c r="P380" t="s">
        <v>3601</v>
      </c>
    </row>
    <row r="381" spans="1:16" x14ac:dyDescent="0.3">
      <c r="A381" t="s">
        <v>41</v>
      </c>
      <c r="B381" t="s">
        <v>42</v>
      </c>
      <c r="C381" t="s">
        <v>18</v>
      </c>
      <c r="D381" t="s">
        <v>31</v>
      </c>
      <c r="E381" t="s">
        <v>114</v>
      </c>
      <c r="F381" s="1">
        <v>0.8</v>
      </c>
      <c r="G381">
        <v>3.9</v>
      </c>
      <c r="H381" s="2">
        <v>7928</v>
      </c>
      <c r="I381" t="s">
        <v>3602</v>
      </c>
      <c r="J381" t="s">
        <v>45</v>
      </c>
      <c r="K381" t="s">
        <v>46</v>
      </c>
      <c r="L381" t="s">
        <v>47</v>
      </c>
      <c r="M381" t="s">
        <v>48</v>
      </c>
      <c r="N381" t="s">
        <v>3603</v>
      </c>
      <c r="O381" t="s">
        <v>3604</v>
      </c>
      <c r="P381" t="s">
        <v>3605</v>
      </c>
    </row>
    <row r="382" spans="1:16" x14ac:dyDescent="0.3">
      <c r="A382" t="s">
        <v>3606</v>
      </c>
      <c r="B382" t="s">
        <v>3213</v>
      </c>
      <c r="C382" t="s">
        <v>3214</v>
      </c>
      <c r="D382" t="s">
        <v>234</v>
      </c>
      <c r="E382" t="s">
        <v>301</v>
      </c>
      <c r="F382" s="1">
        <v>0.91</v>
      </c>
      <c r="G382">
        <v>4.2</v>
      </c>
      <c r="H382" s="2">
        <v>13937</v>
      </c>
      <c r="I382" t="s">
        <v>3215</v>
      </c>
      <c r="J382" t="s">
        <v>3216</v>
      </c>
      <c r="K382" t="s">
        <v>3217</v>
      </c>
      <c r="L382" t="s">
        <v>3218</v>
      </c>
      <c r="M382" t="s">
        <v>3219</v>
      </c>
      <c r="N382" t="s">
        <v>3220</v>
      </c>
      <c r="O382" t="s">
        <v>3607</v>
      </c>
      <c r="P382" t="s">
        <v>3608</v>
      </c>
    </row>
    <row r="383" spans="1:16" x14ac:dyDescent="0.3">
      <c r="A383" t="s">
        <v>3609</v>
      </c>
      <c r="B383" t="s">
        <v>3610</v>
      </c>
      <c r="C383" t="s">
        <v>3259</v>
      </c>
      <c r="D383" t="s">
        <v>2625</v>
      </c>
      <c r="E383" t="s">
        <v>3352</v>
      </c>
      <c r="F383" s="1">
        <v>0.25</v>
      </c>
      <c r="G383">
        <v>4</v>
      </c>
      <c r="H383" s="2">
        <v>12796</v>
      </c>
      <c r="I383" t="s">
        <v>3373</v>
      </c>
      <c r="J383" t="s">
        <v>3374</v>
      </c>
      <c r="K383" t="s">
        <v>3375</v>
      </c>
      <c r="L383" t="s">
        <v>3376</v>
      </c>
      <c r="M383" t="s">
        <v>3377</v>
      </c>
      <c r="N383" t="s">
        <v>3378</v>
      </c>
      <c r="O383" t="s">
        <v>3611</v>
      </c>
      <c r="P383" t="s">
        <v>3612</v>
      </c>
    </row>
    <row r="384" spans="1:16" x14ac:dyDescent="0.3">
      <c r="A384" t="s">
        <v>3613</v>
      </c>
      <c r="B384" t="s">
        <v>3614</v>
      </c>
      <c r="C384" t="s">
        <v>3383</v>
      </c>
      <c r="D384" t="s">
        <v>3615</v>
      </c>
      <c r="E384" t="s">
        <v>1412</v>
      </c>
      <c r="F384" s="1">
        <v>0.49</v>
      </c>
      <c r="G384">
        <v>4.4000000000000004</v>
      </c>
      <c r="H384" s="2">
        <v>1680</v>
      </c>
      <c r="I384" t="s">
        <v>3616</v>
      </c>
      <c r="J384" t="s">
        <v>3617</v>
      </c>
      <c r="K384" t="s">
        <v>3618</v>
      </c>
      <c r="L384" t="s">
        <v>3619</v>
      </c>
      <c r="M384" t="s">
        <v>3620</v>
      </c>
      <c r="N384" t="s">
        <v>3621</v>
      </c>
      <c r="O384" t="s">
        <v>3622</v>
      </c>
      <c r="P384" t="s">
        <v>3623</v>
      </c>
    </row>
    <row r="385" spans="1:16" x14ac:dyDescent="0.3">
      <c r="A385" t="s">
        <v>3624</v>
      </c>
      <c r="B385" t="s">
        <v>3625</v>
      </c>
      <c r="C385" t="s">
        <v>3259</v>
      </c>
      <c r="D385" t="s">
        <v>575</v>
      </c>
      <c r="E385" t="s">
        <v>614</v>
      </c>
      <c r="F385" s="1">
        <v>0.19</v>
      </c>
      <c r="G385">
        <v>4.2</v>
      </c>
      <c r="H385" s="2">
        <v>13246</v>
      </c>
      <c r="I385" t="s">
        <v>3626</v>
      </c>
      <c r="J385" t="s">
        <v>3627</v>
      </c>
      <c r="K385" t="s">
        <v>3628</v>
      </c>
      <c r="L385" t="s">
        <v>3629</v>
      </c>
      <c r="M385" t="s">
        <v>3630</v>
      </c>
      <c r="N385" t="s">
        <v>3631</v>
      </c>
      <c r="O385" t="s">
        <v>3632</v>
      </c>
      <c r="P385" t="s">
        <v>3633</v>
      </c>
    </row>
    <row r="386" spans="1:16" x14ac:dyDescent="0.3">
      <c r="A386" t="s">
        <v>3634</v>
      </c>
      <c r="B386" t="s">
        <v>3635</v>
      </c>
      <c r="C386" t="s">
        <v>3636</v>
      </c>
      <c r="D386" t="s">
        <v>3637</v>
      </c>
      <c r="E386" t="s">
        <v>476</v>
      </c>
      <c r="F386" s="1">
        <v>0.66</v>
      </c>
      <c r="G386">
        <v>3.8</v>
      </c>
      <c r="H386" s="2">
        <v>14648</v>
      </c>
      <c r="I386" t="s">
        <v>3638</v>
      </c>
      <c r="J386" t="s">
        <v>3639</v>
      </c>
      <c r="K386" t="s">
        <v>3640</v>
      </c>
      <c r="L386" t="s">
        <v>3641</v>
      </c>
      <c r="M386" t="s">
        <v>3642</v>
      </c>
      <c r="N386" t="s">
        <v>3643</v>
      </c>
      <c r="O386" t="s">
        <v>3644</v>
      </c>
      <c r="P386" t="s">
        <v>3645</v>
      </c>
    </row>
    <row r="387" spans="1:16" x14ac:dyDescent="0.3">
      <c r="A387" t="s">
        <v>3646</v>
      </c>
      <c r="B387" t="s">
        <v>3224</v>
      </c>
      <c r="C387" t="s">
        <v>3214</v>
      </c>
      <c r="D387" t="s">
        <v>322</v>
      </c>
      <c r="E387" t="s">
        <v>1280</v>
      </c>
      <c r="F387" s="1">
        <v>0.8</v>
      </c>
      <c r="G387">
        <v>4.3</v>
      </c>
      <c r="H387" s="2">
        <v>27696</v>
      </c>
      <c r="I387" t="s">
        <v>3647</v>
      </c>
      <c r="J387" t="s">
        <v>3227</v>
      </c>
      <c r="K387" t="s">
        <v>3228</v>
      </c>
      <c r="L387" t="s">
        <v>3229</v>
      </c>
      <c r="M387" t="s">
        <v>3230</v>
      </c>
      <c r="N387" t="s">
        <v>3231</v>
      </c>
      <c r="O387" t="s">
        <v>3648</v>
      </c>
      <c r="P387" t="s">
        <v>3649</v>
      </c>
    </row>
    <row r="388" spans="1:16" x14ac:dyDescent="0.3">
      <c r="A388" t="s">
        <v>3650</v>
      </c>
      <c r="B388" t="s">
        <v>3651</v>
      </c>
      <c r="C388" t="s">
        <v>3259</v>
      </c>
      <c r="D388" t="s">
        <v>1515</v>
      </c>
      <c r="E388" t="s">
        <v>1240</v>
      </c>
      <c r="F388" s="1">
        <v>0.26</v>
      </c>
      <c r="G388">
        <v>4.2</v>
      </c>
      <c r="H388" s="2">
        <v>32916</v>
      </c>
      <c r="I388" t="s">
        <v>3652</v>
      </c>
      <c r="J388" t="s">
        <v>3653</v>
      </c>
      <c r="K388" t="s">
        <v>3654</v>
      </c>
      <c r="L388" t="s">
        <v>3655</v>
      </c>
      <c r="M388" t="s">
        <v>3656</v>
      </c>
      <c r="N388" t="s">
        <v>3657</v>
      </c>
      <c r="O388" t="s">
        <v>3658</v>
      </c>
      <c r="P388" t="s">
        <v>3659</v>
      </c>
    </row>
    <row r="389" spans="1:16" x14ac:dyDescent="0.3">
      <c r="A389" t="s">
        <v>3660</v>
      </c>
      <c r="B389" t="s">
        <v>3661</v>
      </c>
      <c r="C389" t="s">
        <v>3259</v>
      </c>
      <c r="D389" t="s">
        <v>301</v>
      </c>
      <c r="E389" t="s">
        <v>194</v>
      </c>
      <c r="F389" s="1">
        <v>0.2</v>
      </c>
      <c r="G389">
        <v>3.9</v>
      </c>
      <c r="H389" s="2">
        <v>25824</v>
      </c>
      <c r="I389" t="s">
        <v>3662</v>
      </c>
      <c r="J389" t="s">
        <v>3663</v>
      </c>
      <c r="K389" t="s">
        <v>3664</v>
      </c>
      <c r="L389" t="s">
        <v>3665</v>
      </c>
      <c r="M389" t="s">
        <v>3666</v>
      </c>
      <c r="N389" t="s">
        <v>3667</v>
      </c>
      <c r="O389" t="s">
        <v>3668</v>
      </c>
      <c r="P389" t="s">
        <v>3669</v>
      </c>
    </row>
    <row r="390" spans="1:16" x14ac:dyDescent="0.3">
      <c r="A390" t="s">
        <v>3670</v>
      </c>
      <c r="B390" t="s">
        <v>3671</v>
      </c>
      <c r="C390" t="s">
        <v>3441</v>
      </c>
      <c r="D390" t="s">
        <v>3672</v>
      </c>
      <c r="E390" t="s">
        <v>1412</v>
      </c>
      <c r="F390" s="1">
        <v>0.37</v>
      </c>
      <c r="G390">
        <v>4.4000000000000004</v>
      </c>
      <c r="H390" s="2">
        <v>7462</v>
      </c>
      <c r="I390" t="s">
        <v>3673</v>
      </c>
      <c r="J390" t="s">
        <v>3674</v>
      </c>
      <c r="K390" t="s">
        <v>3675</v>
      </c>
      <c r="L390" t="s">
        <v>3676</v>
      </c>
      <c r="M390" t="s">
        <v>3677</v>
      </c>
      <c r="N390" t="s">
        <v>3678</v>
      </c>
      <c r="O390" t="s">
        <v>3679</v>
      </c>
      <c r="P390" t="s">
        <v>3680</v>
      </c>
    </row>
    <row r="391" spans="1:16" x14ac:dyDescent="0.3">
      <c r="A391" t="s">
        <v>3681</v>
      </c>
      <c r="B391" t="s">
        <v>3682</v>
      </c>
      <c r="C391" t="s">
        <v>3340</v>
      </c>
      <c r="D391" t="s">
        <v>19</v>
      </c>
      <c r="E391" t="s">
        <v>55</v>
      </c>
      <c r="F391" s="1">
        <v>0.43</v>
      </c>
      <c r="G391">
        <v>4</v>
      </c>
      <c r="H391" s="2">
        <v>37817</v>
      </c>
      <c r="I391" t="s">
        <v>3683</v>
      </c>
      <c r="J391" t="s">
        <v>3684</v>
      </c>
      <c r="K391" t="s">
        <v>3685</v>
      </c>
      <c r="L391" t="s">
        <v>3686</v>
      </c>
      <c r="M391" t="s">
        <v>3687</v>
      </c>
      <c r="N391" t="s">
        <v>3688</v>
      </c>
      <c r="O391" t="s">
        <v>3689</v>
      </c>
      <c r="P391" t="s">
        <v>3690</v>
      </c>
    </row>
    <row r="392" spans="1:16" x14ac:dyDescent="0.3">
      <c r="A392" t="s">
        <v>3691</v>
      </c>
      <c r="B392" t="s">
        <v>3692</v>
      </c>
      <c r="C392" t="s">
        <v>3214</v>
      </c>
      <c r="D392" t="s">
        <v>322</v>
      </c>
      <c r="E392" t="s">
        <v>3693</v>
      </c>
      <c r="F392" s="1">
        <v>0.5</v>
      </c>
      <c r="G392">
        <v>4</v>
      </c>
      <c r="H392" s="2">
        <v>30254</v>
      </c>
      <c r="I392" t="s">
        <v>3694</v>
      </c>
      <c r="J392" t="s">
        <v>3454</v>
      </c>
      <c r="K392" t="s">
        <v>3455</v>
      </c>
      <c r="L392" t="s">
        <v>3456</v>
      </c>
      <c r="M392" t="s">
        <v>3457</v>
      </c>
      <c r="N392" t="s">
        <v>3458</v>
      </c>
      <c r="O392" t="s">
        <v>3695</v>
      </c>
      <c r="P392" t="s">
        <v>3696</v>
      </c>
    </row>
    <row r="393" spans="1:16" x14ac:dyDescent="0.3">
      <c r="A393" t="s">
        <v>3697</v>
      </c>
      <c r="B393" t="s">
        <v>3698</v>
      </c>
      <c r="C393" t="s">
        <v>3214</v>
      </c>
      <c r="D393" t="s">
        <v>322</v>
      </c>
      <c r="E393" t="s">
        <v>3236</v>
      </c>
      <c r="F393" s="1">
        <v>0.75</v>
      </c>
      <c r="G393">
        <v>3.8</v>
      </c>
      <c r="H393" s="2">
        <v>17831</v>
      </c>
      <c r="I393" t="s">
        <v>3237</v>
      </c>
      <c r="J393" t="s">
        <v>3238</v>
      </c>
      <c r="K393" t="s">
        <v>3239</v>
      </c>
      <c r="L393" t="s">
        <v>3240</v>
      </c>
      <c r="M393" t="s">
        <v>3241</v>
      </c>
      <c r="N393" t="s">
        <v>3242</v>
      </c>
      <c r="O393" t="s">
        <v>3699</v>
      </c>
      <c r="P393" t="s">
        <v>3700</v>
      </c>
    </row>
    <row r="394" spans="1:16" x14ac:dyDescent="0.3">
      <c r="A394" t="s">
        <v>52</v>
      </c>
      <c r="B394" t="s">
        <v>53</v>
      </c>
      <c r="C394" t="s">
        <v>18</v>
      </c>
      <c r="D394" t="s">
        <v>54</v>
      </c>
      <c r="E394" t="s">
        <v>55</v>
      </c>
      <c r="F394" s="1">
        <v>0.53</v>
      </c>
      <c r="G394">
        <v>4.2</v>
      </c>
      <c r="H394" s="2">
        <v>94364</v>
      </c>
      <c r="I394" t="s">
        <v>56</v>
      </c>
      <c r="J394" t="s">
        <v>57</v>
      </c>
      <c r="K394" t="s">
        <v>58</v>
      </c>
      <c r="L394" t="s">
        <v>59</v>
      </c>
      <c r="M394" t="s">
        <v>60</v>
      </c>
      <c r="N394" t="s">
        <v>61</v>
      </c>
      <c r="O394" t="s">
        <v>3701</v>
      </c>
      <c r="P394" t="s">
        <v>3702</v>
      </c>
    </row>
    <row r="395" spans="1:16" x14ac:dyDescent="0.3">
      <c r="A395" t="s">
        <v>64</v>
      </c>
      <c r="B395" t="s">
        <v>65</v>
      </c>
      <c r="C395" t="s">
        <v>18</v>
      </c>
      <c r="D395" t="s">
        <v>66</v>
      </c>
      <c r="E395" t="s">
        <v>19</v>
      </c>
      <c r="F395" s="1">
        <v>0.61</v>
      </c>
      <c r="G395">
        <v>4.2</v>
      </c>
      <c r="H395" s="2">
        <v>16905</v>
      </c>
      <c r="I395" t="s">
        <v>67</v>
      </c>
      <c r="J395" t="s">
        <v>68</v>
      </c>
      <c r="K395" t="s">
        <v>69</v>
      </c>
      <c r="L395" t="s">
        <v>70</v>
      </c>
      <c r="M395" t="s">
        <v>71</v>
      </c>
      <c r="N395" t="s">
        <v>72</v>
      </c>
      <c r="O395" t="s">
        <v>3703</v>
      </c>
      <c r="P395" t="s">
        <v>3704</v>
      </c>
    </row>
    <row r="396" spans="1:16" x14ac:dyDescent="0.3">
      <c r="A396" t="s">
        <v>3705</v>
      </c>
      <c r="B396" t="s">
        <v>3706</v>
      </c>
      <c r="C396" t="s">
        <v>3259</v>
      </c>
      <c r="D396" t="s">
        <v>3271</v>
      </c>
      <c r="E396" t="s">
        <v>460</v>
      </c>
      <c r="F396" s="1">
        <v>0.17</v>
      </c>
      <c r="G396">
        <v>4.4000000000000004</v>
      </c>
      <c r="H396" s="2">
        <v>20311</v>
      </c>
      <c r="I396" t="s">
        <v>3707</v>
      </c>
      <c r="J396" t="s">
        <v>3708</v>
      </c>
      <c r="K396" t="s">
        <v>3709</v>
      </c>
      <c r="L396" t="s">
        <v>3710</v>
      </c>
      <c r="M396" t="s">
        <v>3711</v>
      </c>
      <c r="N396" t="s">
        <v>3712</v>
      </c>
      <c r="O396" t="s">
        <v>3713</v>
      </c>
      <c r="P396" t="s">
        <v>3714</v>
      </c>
    </row>
    <row r="397" spans="1:16" x14ac:dyDescent="0.3">
      <c r="A397" t="s">
        <v>3715</v>
      </c>
      <c r="B397" t="s">
        <v>3716</v>
      </c>
      <c r="C397" t="s">
        <v>3214</v>
      </c>
      <c r="D397" t="s">
        <v>2182</v>
      </c>
      <c r="E397" t="s">
        <v>3236</v>
      </c>
      <c r="F397" s="1">
        <v>0.71</v>
      </c>
      <c r="G397">
        <v>4.2</v>
      </c>
      <c r="H397" s="2">
        <v>69622</v>
      </c>
      <c r="I397" t="s">
        <v>3717</v>
      </c>
      <c r="J397" t="s">
        <v>3718</v>
      </c>
      <c r="K397" t="s">
        <v>3719</v>
      </c>
      <c r="L397" t="s">
        <v>3720</v>
      </c>
      <c r="M397" t="s">
        <v>3721</v>
      </c>
      <c r="N397" t="s">
        <v>3722</v>
      </c>
      <c r="O397" t="s">
        <v>3723</v>
      </c>
      <c r="P397" t="s">
        <v>3724</v>
      </c>
    </row>
    <row r="398" spans="1:16" x14ac:dyDescent="0.3">
      <c r="A398" t="s">
        <v>3725</v>
      </c>
      <c r="B398" t="s">
        <v>3726</v>
      </c>
      <c r="C398" t="s">
        <v>3727</v>
      </c>
      <c r="D398" t="s">
        <v>19</v>
      </c>
      <c r="E398" t="s">
        <v>322</v>
      </c>
      <c r="F398" s="1">
        <v>0.8</v>
      </c>
      <c r="G398">
        <v>4</v>
      </c>
      <c r="H398" s="2">
        <v>3382</v>
      </c>
      <c r="I398" t="s">
        <v>3728</v>
      </c>
      <c r="J398" t="s">
        <v>3729</v>
      </c>
      <c r="K398" t="s">
        <v>3730</v>
      </c>
      <c r="L398" t="s">
        <v>3731</v>
      </c>
      <c r="M398" t="s">
        <v>3732</v>
      </c>
      <c r="N398" t="s">
        <v>3733</v>
      </c>
      <c r="O398" t="s">
        <v>3734</v>
      </c>
      <c r="P398" t="s">
        <v>3735</v>
      </c>
    </row>
    <row r="399" spans="1:16" x14ac:dyDescent="0.3">
      <c r="A399" t="s">
        <v>3736</v>
      </c>
      <c r="B399" t="s">
        <v>3737</v>
      </c>
      <c r="C399" t="s">
        <v>3295</v>
      </c>
      <c r="D399" t="s">
        <v>3424</v>
      </c>
      <c r="E399" t="s">
        <v>839</v>
      </c>
      <c r="F399" s="1">
        <v>0.71</v>
      </c>
      <c r="G399">
        <v>4.3</v>
      </c>
      <c r="H399" s="2">
        <v>140036</v>
      </c>
      <c r="I399" t="s">
        <v>3738</v>
      </c>
      <c r="J399" t="s">
        <v>3739</v>
      </c>
      <c r="K399" t="s">
        <v>3740</v>
      </c>
      <c r="L399" t="s">
        <v>3741</v>
      </c>
      <c r="M399" t="s">
        <v>3742</v>
      </c>
      <c r="N399" t="s">
        <v>3743</v>
      </c>
      <c r="O399" t="s">
        <v>3744</v>
      </c>
      <c r="P399" t="s">
        <v>3745</v>
      </c>
    </row>
    <row r="400" spans="1:16" x14ac:dyDescent="0.3">
      <c r="A400" t="s">
        <v>3746</v>
      </c>
      <c r="B400" t="s">
        <v>3747</v>
      </c>
      <c r="C400" t="s">
        <v>3441</v>
      </c>
      <c r="D400" t="s">
        <v>3748</v>
      </c>
      <c r="E400" t="s">
        <v>622</v>
      </c>
      <c r="F400" s="1">
        <v>0.65</v>
      </c>
      <c r="G400">
        <v>4.0999999999999996</v>
      </c>
      <c r="H400" s="2">
        <v>8599</v>
      </c>
      <c r="I400" t="s">
        <v>3749</v>
      </c>
      <c r="J400" t="s">
        <v>3750</v>
      </c>
      <c r="K400" t="s">
        <v>3751</v>
      </c>
      <c r="L400" t="s">
        <v>3752</v>
      </c>
      <c r="M400" t="s">
        <v>3753</v>
      </c>
      <c r="N400" t="s">
        <v>3754</v>
      </c>
      <c r="O400" t="s">
        <v>3755</v>
      </c>
      <c r="P400" t="s">
        <v>3756</v>
      </c>
    </row>
    <row r="401" spans="1:16" x14ac:dyDescent="0.3">
      <c r="A401" t="s">
        <v>3757</v>
      </c>
      <c r="B401" t="s">
        <v>3758</v>
      </c>
      <c r="C401" t="s">
        <v>3259</v>
      </c>
      <c r="D401" t="s">
        <v>193</v>
      </c>
      <c r="E401" t="s">
        <v>3150</v>
      </c>
      <c r="F401" s="1">
        <v>0.28000000000000003</v>
      </c>
      <c r="G401">
        <v>4.0999999999999996</v>
      </c>
      <c r="H401" s="2">
        <v>18998</v>
      </c>
      <c r="I401" t="s">
        <v>3759</v>
      </c>
      <c r="J401" t="s">
        <v>3492</v>
      </c>
      <c r="K401" t="s">
        <v>3493</v>
      </c>
      <c r="L401" t="s">
        <v>3494</v>
      </c>
      <c r="M401" t="s">
        <v>3495</v>
      </c>
      <c r="N401" t="s">
        <v>3496</v>
      </c>
      <c r="O401" t="s">
        <v>3760</v>
      </c>
      <c r="P401" t="s">
        <v>3761</v>
      </c>
    </row>
    <row r="402" spans="1:16" x14ac:dyDescent="0.3">
      <c r="A402" t="s">
        <v>3762</v>
      </c>
      <c r="B402" t="s">
        <v>3763</v>
      </c>
      <c r="C402" t="s">
        <v>3340</v>
      </c>
      <c r="D402" t="s">
        <v>1821</v>
      </c>
      <c r="E402" t="s">
        <v>114</v>
      </c>
      <c r="F402" s="1">
        <v>0.62</v>
      </c>
      <c r="G402">
        <v>4.0999999999999996</v>
      </c>
      <c r="H402" s="2">
        <v>363713</v>
      </c>
      <c r="I402" t="s">
        <v>3764</v>
      </c>
      <c r="J402" t="s">
        <v>3395</v>
      </c>
      <c r="K402" t="s">
        <v>3396</v>
      </c>
      <c r="L402" t="s">
        <v>3397</v>
      </c>
      <c r="M402" t="s">
        <v>3398</v>
      </c>
      <c r="N402" t="s">
        <v>3399</v>
      </c>
      <c r="O402" t="s">
        <v>3765</v>
      </c>
      <c r="P402" t="s">
        <v>3766</v>
      </c>
    </row>
    <row r="403" spans="1:16" x14ac:dyDescent="0.3">
      <c r="A403" t="s">
        <v>3767</v>
      </c>
      <c r="B403" t="s">
        <v>3768</v>
      </c>
      <c r="C403" t="s">
        <v>3259</v>
      </c>
      <c r="D403" t="s">
        <v>193</v>
      </c>
      <c r="E403" t="s">
        <v>301</v>
      </c>
      <c r="F403" s="1">
        <v>0.3</v>
      </c>
      <c r="G403">
        <v>4.0999999999999996</v>
      </c>
      <c r="H403" s="2">
        <v>19252</v>
      </c>
      <c r="I403" t="s">
        <v>3769</v>
      </c>
      <c r="J403" t="s">
        <v>3595</v>
      </c>
      <c r="K403" t="s">
        <v>3596</v>
      </c>
      <c r="L403" t="s">
        <v>3597</v>
      </c>
      <c r="M403" t="s">
        <v>3598</v>
      </c>
      <c r="N403" t="s">
        <v>3599</v>
      </c>
      <c r="O403" t="s">
        <v>3770</v>
      </c>
      <c r="P403" t="s">
        <v>3771</v>
      </c>
    </row>
    <row r="404" spans="1:16" x14ac:dyDescent="0.3">
      <c r="A404" t="s">
        <v>3772</v>
      </c>
      <c r="B404" t="s">
        <v>3773</v>
      </c>
      <c r="C404" t="s">
        <v>3214</v>
      </c>
      <c r="D404" t="s">
        <v>839</v>
      </c>
      <c r="E404" t="s">
        <v>1280</v>
      </c>
      <c r="F404" s="1">
        <v>0.6</v>
      </c>
      <c r="G404">
        <v>4.4000000000000004</v>
      </c>
      <c r="H404">
        <v>73</v>
      </c>
      <c r="I404" t="s">
        <v>3774</v>
      </c>
      <c r="J404" t="s">
        <v>3775</v>
      </c>
      <c r="K404" t="s">
        <v>3776</v>
      </c>
      <c r="L404" t="s">
        <v>3777</v>
      </c>
      <c r="M404" t="s">
        <v>3778</v>
      </c>
      <c r="N404" t="s">
        <v>3779</v>
      </c>
      <c r="O404" t="s">
        <v>3780</v>
      </c>
      <c r="P404" t="s">
        <v>3781</v>
      </c>
    </row>
    <row r="405" spans="1:16" x14ac:dyDescent="0.3">
      <c r="A405" t="s">
        <v>75</v>
      </c>
      <c r="B405" t="s">
        <v>76</v>
      </c>
      <c r="C405" t="s">
        <v>18</v>
      </c>
      <c r="D405" t="s">
        <v>77</v>
      </c>
      <c r="E405" t="s">
        <v>78</v>
      </c>
      <c r="F405" s="1">
        <v>0.85</v>
      </c>
      <c r="G405">
        <v>3.9</v>
      </c>
      <c r="H405" s="2">
        <v>24870</v>
      </c>
      <c r="I405" t="s">
        <v>79</v>
      </c>
      <c r="J405" t="s">
        <v>3782</v>
      </c>
      <c r="K405" t="s">
        <v>3783</v>
      </c>
      <c r="L405" t="s">
        <v>3784</v>
      </c>
      <c r="M405" t="s">
        <v>3785</v>
      </c>
      <c r="N405" t="s">
        <v>3786</v>
      </c>
      <c r="O405" t="s">
        <v>3787</v>
      </c>
      <c r="P405" t="s">
        <v>3788</v>
      </c>
    </row>
    <row r="406" spans="1:16" x14ac:dyDescent="0.3">
      <c r="A406" t="s">
        <v>3789</v>
      </c>
      <c r="B406" t="s">
        <v>3790</v>
      </c>
      <c r="C406" t="s">
        <v>3791</v>
      </c>
      <c r="D406" t="s">
        <v>397</v>
      </c>
      <c r="E406" t="s">
        <v>90</v>
      </c>
      <c r="F406" s="1">
        <v>0.8</v>
      </c>
      <c r="G406">
        <v>4.3</v>
      </c>
      <c r="H406" s="2">
        <v>42641</v>
      </c>
      <c r="I406" t="s">
        <v>3792</v>
      </c>
      <c r="J406" t="s">
        <v>3793</v>
      </c>
      <c r="K406" t="s">
        <v>3794</v>
      </c>
      <c r="L406" t="s">
        <v>3795</v>
      </c>
      <c r="M406" t="s">
        <v>3796</v>
      </c>
      <c r="N406" t="s">
        <v>3797</v>
      </c>
      <c r="O406" t="s">
        <v>3798</v>
      </c>
      <c r="P406" t="s">
        <v>3799</v>
      </c>
    </row>
    <row r="407" spans="1:16" x14ac:dyDescent="0.3">
      <c r="A407" t="s">
        <v>3800</v>
      </c>
      <c r="B407" t="s">
        <v>3801</v>
      </c>
      <c r="C407" t="s">
        <v>3340</v>
      </c>
      <c r="D407" t="s">
        <v>3802</v>
      </c>
      <c r="E407" t="s">
        <v>1134</v>
      </c>
      <c r="F407" s="1">
        <v>0.7</v>
      </c>
      <c r="G407">
        <v>4</v>
      </c>
      <c r="H407" s="2">
        <v>4390</v>
      </c>
      <c r="I407" t="s">
        <v>3803</v>
      </c>
      <c r="J407" t="s">
        <v>3804</v>
      </c>
      <c r="K407" t="s">
        <v>3805</v>
      </c>
      <c r="L407" t="s">
        <v>3806</v>
      </c>
      <c r="M407" t="s">
        <v>3807</v>
      </c>
      <c r="N407" t="s">
        <v>3808</v>
      </c>
      <c r="O407" t="s">
        <v>3809</v>
      </c>
      <c r="P407" t="s">
        <v>3810</v>
      </c>
    </row>
    <row r="408" spans="1:16" x14ac:dyDescent="0.3">
      <c r="A408" t="s">
        <v>3811</v>
      </c>
      <c r="B408" t="s">
        <v>3812</v>
      </c>
      <c r="C408" t="s">
        <v>3259</v>
      </c>
      <c r="D408" t="s">
        <v>3813</v>
      </c>
      <c r="E408" t="s">
        <v>3813</v>
      </c>
      <c r="F408" s="1">
        <v>0</v>
      </c>
      <c r="G408">
        <v>4.3</v>
      </c>
      <c r="H408" s="2">
        <v>17415</v>
      </c>
      <c r="I408" t="s">
        <v>3814</v>
      </c>
      <c r="J408" t="s">
        <v>3273</v>
      </c>
      <c r="K408" t="s">
        <v>3274</v>
      </c>
      <c r="L408" t="s">
        <v>3275</v>
      </c>
      <c r="M408" t="s">
        <v>3276</v>
      </c>
      <c r="N408" t="s">
        <v>3277</v>
      </c>
      <c r="O408" t="s">
        <v>3278</v>
      </c>
      <c r="P408" t="s">
        <v>3815</v>
      </c>
    </row>
    <row r="409" spans="1:16" x14ac:dyDescent="0.3">
      <c r="A409" t="s">
        <v>3816</v>
      </c>
      <c r="B409" t="s">
        <v>3817</v>
      </c>
      <c r="C409" t="s">
        <v>3818</v>
      </c>
      <c r="D409" t="s">
        <v>397</v>
      </c>
      <c r="E409" t="s">
        <v>114</v>
      </c>
      <c r="F409" s="1">
        <v>0.9</v>
      </c>
      <c r="G409">
        <v>4</v>
      </c>
      <c r="H409" s="2">
        <v>1396</v>
      </c>
      <c r="I409" t="s">
        <v>3819</v>
      </c>
      <c r="J409" t="s">
        <v>3820</v>
      </c>
      <c r="K409" t="s">
        <v>3821</v>
      </c>
      <c r="L409" t="s">
        <v>3822</v>
      </c>
      <c r="M409" t="s">
        <v>3823</v>
      </c>
      <c r="N409" t="s">
        <v>3824</v>
      </c>
      <c r="O409" t="s">
        <v>3825</v>
      </c>
      <c r="P409" t="s">
        <v>3826</v>
      </c>
    </row>
    <row r="410" spans="1:16" x14ac:dyDescent="0.3">
      <c r="A410" t="s">
        <v>3827</v>
      </c>
      <c r="B410" t="s">
        <v>3828</v>
      </c>
      <c r="C410" t="s">
        <v>3340</v>
      </c>
      <c r="D410" t="s">
        <v>102</v>
      </c>
      <c r="E410" t="s">
        <v>405</v>
      </c>
      <c r="F410" s="1">
        <v>0.84</v>
      </c>
      <c r="G410">
        <v>3.6</v>
      </c>
      <c r="H410" s="2">
        <v>18202</v>
      </c>
      <c r="I410" t="s">
        <v>3829</v>
      </c>
      <c r="J410" t="s">
        <v>3830</v>
      </c>
      <c r="K410" t="s">
        <v>3831</v>
      </c>
      <c r="L410" t="s">
        <v>3832</v>
      </c>
      <c r="M410" t="s">
        <v>3833</v>
      </c>
      <c r="N410" t="s">
        <v>3834</v>
      </c>
      <c r="O410" t="s">
        <v>3835</v>
      </c>
      <c r="P410" t="s">
        <v>3836</v>
      </c>
    </row>
    <row r="411" spans="1:16" x14ac:dyDescent="0.3">
      <c r="A411" t="s">
        <v>3837</v>
      </c>
      <c r="B411" t="s">
        <v>3838</v>
      </c>
      <c r="C411" t="s">
        <v>3259</v>
      </c>
      <c r="D411" t="s">
        <v>3537</v>
      </c>
      <c r="E411" t="s">
        <v>300</v>
      </c>
      <c r="F411" s="1">
        <v>0.27</v>
      </c>
      <c r="G411">
        <v>4.0999999999999996</v>
      </c>
      <c r="H411" s="2">
        <v>18998</v>
      </c>
      <c r="I411" t="s">
        <v>3839</v>
      </c>
      <c r="J411" t="s">
        <v>3492</v>
      </c>
      <c r="K411" t="s">
        <v>3493</v>
      </c>
      <c r="L411" t="s">
        <v>3494</v>
      </c>
      <c r="M411" t="s">
        <v>3495</v>
      </c>
      <c r="N411" t="s">
        <v>3496</v>
      </c>
      <c r="O411" t="s">
        <v>3497</v>
      </c>
      <c r="P411" t="s">
        <v>3840</v>
      </c>
    </row>
    <row r="412" spans="1:16" x14ac:dyDescent="0.3">
      <c r="A412" t="s">
        <v>3841</v>
      </c>
      <c r="B412" t="s">
        <v>3842</v>
      </c>
      <c r="C412" t="s">
        <v>3259</v>
      </c>
      <c r="D412" t="s">
        <v>460</v>
      </c>
      <c r="E412" t="s">
        <v>3843</v>
      </c>
      <c r="F412" s="1">
        <v>0.1</v>
      </c>
      <c r="G412">
        <v>4.2</v>
      </c>
      <c r="H412" s="2">
        <v>11029</v>
      </c>
      <c r="I412" t="s">
        <v>3844</v>
      </c>
      <c r="J412" t="s">
        <v>3845</v>
      </c>
      <c r="K412" t="s">
        <v>3846</v>
      </c>
      <c r="L412" t="s">
        <v>3847</v>
      </c>
      <c r="M412" t="s">
        <v>3848</v>
      </c>
      <c r="N412" t="s">
        <v>3849</v>
      </c>
      <c r="O412" t="s">
        <v>3850</v>
      </c>
      <c r="P412" t="s">
        <v>3851</v>
      </c>
    </row>
    <row r="413" spans="1:16" x14ac:dyDescent="0.3">
      <c r="A413" t="s">
        <v>3852</v>
      </c>
      <c r="B413" t="s">
        <v>3514</v>
      </c>
      <c r="C413" t="s">
        <v>3259</v>
      </c>
      <c r="D413" t="s">
        <v>2976</v>
      </c>
      <c r="E413" t="s">
        <v>194</v>
      </c>
      <c r="F413" s="1">
        <v>0.32</v>
      </c>
      <c r="G413">
        <v>4.0999999999999996</v>
      </c>
      <c r="H413" s="2">
        <v>22318</v>
      </c>
      <c r="I413" t="s">
        <v>3515</v>
      </c>
      <c r="J413" t="s">
        <v>3475</v>
      </c>
      <c r="K413" t="s">
        <v>3476</v>
      </c>
      <c r="L413" t="s">
        <v>3477</v>
      </c>
      <c r="M413" t="s">
        <v>3478</v>
      </c>
      <c r="N413" t="s">
        <v>3479</v>
      </c>
      <c r="O413" t="s">
        <v>3516</v>
      </c>
      <c r="P413" t="s">
        <v>3853</v>
      </c>
    </row>
    <row r="414" spans="1:16" x14ac:dyDescent="0.3">
      <c r="A414" t="s">
        <v>3854</v>
      </c>
      <c r="B414" t="s">
        <v>3855</v>
      </c>
      <c r="C414" t="s">
        <v>3791</v>
      </c>
      <c r="D414" t="s">
        <v>31</v>
      </c>
      <c r="E414" t="s">
        <v>90</v>
      </c>
      <c r="F414" s="1">
        <v>0.6</v>
      </c>
      <c r="G414">
        <v>4.0999999999999996</v>
      </c>
      <c r="H414" s="2">
        <v>1786</v>
      </c>
      <c r="I414" t="s">
        <v>3856</v>
      </c>
      <c r="J414" t="s">
        <v>3857</v>
      </c>
      <c r="K414" t="s">
        <v>3858</v>
      </c>
      <c r="L414" t="s">
        <v>3859</v>
      </c>
      <c r="M414" t="s">
        <v>3860</v>
      </c>
      <c r="N414" t="s">
        <v>3861</v>
      </c>
      <c r="O414" t="s">
        <v>3862</v>
      </c>
      <c r="P414" t="s">
        <v>3863</v>
      </c>
    </row>
    <row r="415" spans="1:16" x14ac:dyDescent="0.3">
      <c r="A415" t="s">
        <v>3864</v>
      </c>
      <c r="B415" t="s">
        <v>3865</v>
      </c>
      <c r="C415" t="s">
        <v>3247</v>
      </c>
      <c r="D415" t="s">
        <v>114</v>
      </c>
      <c r="E415" t="s">
        <v>476</v>
      </c>
      <c r="F415" s="1">
        <v>0.38</v>
      </c>
      <c r="G415">
        <v>4</v>
      </c>
      <c r="H415" s="2">
        <v>7222</v>
      </c>
      <c r="I415" t="s">
        <v>3866</v>
      </c>
      <c r="J415" t="s">
        <v>3867</v>
      </c>
      <c r="K415" t="s">
        <v>3868</v>
      </c>
      <c r="L415" t="s">
        <v>3869</v>
      </c>
      <c r="M415" t="s">
        <v>3870</v>
      </c>
      <c r="N415" t="s">
        <v>3871</v>
      </c>
      <c r="O415" t="s">
        <v>3872</v>
      </c>
      <c r="P415" t="s">
        <v>3873</v>
      </c>
    </row>
    <row r="416" spans="1:16" x14ac:dyDescent="0.3">
      <c r="A416" t="s">
        <v>3874</v>
      </c>
      <c r="B416" t="s">
        <v>3875</v>
      </c>
      <c r="C416" t="s">
        <v>3318</v>
      </c>
      <c r="D416" t="s">
        <v>885</v>
      </c>
      <c r="E416" t="s">
        <v>476</v>
      </c>
      <c r="F416" s="1">
        <v>0.19</v>
      </c>
      <c r="G416">
        <v>4</v>
      </c>
      <c r="H416" s="2">
        <v>128311</v>
      </c>
      <c r="I416" t="s">
        <v>3319</v>
      </c>
      <c r="J416" t="s">
        <v>3320</v>
      </c>
      <c r="K416" t="s">
        <v>3321</v>
      </c>
      <c r="L416" t="s">
        <v>3322</v>
      </c>
      <c r="M416" t="s">
        <v>3323</v>
      </c>
      <c r="N416" t="s">
        <v>3324</v>
      </c>
      <c r="O416" t="s">
        <v>3876</v>
      </c>
      <c r="P416" t="s">
        <v>3877</v>
      </c>
    </row>
    <row r="417" spans="1:16" x14ac:dyDescent="0.3">
      <c r="A417" t="s">
        <v>3878</v>
      </c>
      <c r="B417" t="s">
        <v>3879</v>
      </c>
      <c r="C417" t="s">
        <v>3340</v>
      </c>
      <c r="D417" t="s">
        <v>376</v>
      </c>
      <c r="E417" t="s">
        <v>3405</v>
      </c>
      <c r="F417" s="1">
        <v>0.67</v>
      </c>
      <c r="G417">
        <v>3.5</v>
      </c>
      <c r="H417" s="2">
        <v>83996</v>
      </c>
      <c r="I417" t="s">
        <v>3880</v>
      </c>
      <c r="J417" t="s">
        <v>3881</v>
      </c>
      <c r="K417" t="s">
        <v>3882</v>
      </c>
      <c r="L417" t="s">
        <v>3883</v>
      </c>
      <c r="M417" t="s">
        <v>3884</v>
      </c>
      <c r="N417" t="s">
        <v>3885</v>
      </c>
      <c r="O417" t="s">
        <v>3886</v>
      </c>
      <c r="P417" t="s">
        <v>3887</v>
      </c>
    </row>
    <row r="418" spans="1:16" x14ac:dyDescent="0.3">
      <c r="A418" t="s">
        <v>3888</v>
      </c>
      <c r="B418" t="s">
        <v>3889</v>
      </c>
      <c r="C418" t="s">
        <v>3295</v>
      </c>
      <c r="D418" t="s">
        <v>376</v>
      </c>
      <c r="E418" t="s">
        <v>43</v>
      </c>
      <c r="F418" s="1">
        <v>0.68</v>
      </c>
      <c r="G418">
        <v>4.3</v>
      </c>
      <c r="H418" s="2">
        <v>140036</v>
      </c>
      <c r="I418" t="s">
        <v>3738</v>
      </c>
      <c r="J418" t="s">
        <v>3739</v>
      </c>
      <c r="K418" t="s">
        <v>3740</v>
      </c>
      <c r="L418" t="s">
        <v>3741</v>
      </c>
      <c r="M418" t="s">
        <v>3742</v>
      </c>
      <c r="N418" t="s">
        <v>3743</v>
      </c>
      <c r="O418" t="s">
        <v>3890</v>
      </c>
      <c r="P418" t="s">
        <v>3891</v>
      </c>
    </row>
    <row r="419" spans="1:16" x14ac:dyDescent="0.3">
      <c r="A419" t="s">
        <v>3892</v>
      </c>
      <c r="B419" t="s">
        <v>3893</v>
      </c>
      <c r="C419" t="s">
        <v>3247</v>
      </c>
      <c r="D419" t="s">
        <v>234</v>
      </c>
      <c r="E419" t="s">
        <v>1679</v>
      </c>
      <c r="F419" s="1">
        <v>0.28000000000000003</v>
      </c>
      <c r="G419">
        <v>4.0999999999999996</v>
      </c>
      <c r="H419" s="2">
        <v>18678</v>
      </c>
      <c r="I419" t="s">
        <v>3894</v>
      </c>
      <c r="J419" t="s">
        <v>3895</v>
      </c>
      <c r="K419" t="s">
        <v>3896</v>
      </c>
      <c r="L419" t="s">
        <v>3897</v>
      </c>
      <c r="M419" t="s">
        <v>3898</v>
      </c>
      <c r="N419" t="s">
        <v>3899</v>
      </c>
      <c r="O419" t="s">
        <v>3900</v>
      </c>
      <c r="P419" t="s">
        <v>3901</v>
      </c>
    </row>
    <row r="420" spans="1:16" x14ac:dyDescent="0.3">
      <c r="A420" t="s">
        <v>87</v>
      </c>
      <c r="B420" t="s">
        <v>88</v>
      </c>
      <c r="C420" t="s">
        <v>18</v>
      </c>
      <c r="D420" t="s">
        <v>89</v>
      </c>
      <c r="E420" t="s">
        <v>90</v>
      </c>
      <c r="F420" s="1">
        <v>0.65</v>
      </c>
      <c r="G420">
        <v>4.0999999999999996</v>
      </c>
      <c r="H420" s="2">
        <v>15189</v>
      </c>
      <c r="I420" t="s">
        <v>91</v>
      </c>
      <c r="J420" t="s">
        <v>92</v>
      </c>
      <c r="K420" t="s">
        <v>93</v>
      </c>
      <c r="L420" t="s">
        <v>94</v>
      </c>
      <c r="M420" t="s">
        <v>95</v>
      </c>
      <c r="N420" t="s">
        <v>96</v>
      </c>
      <c r="O420" t="s">
        <v>3902</v>
      </c>
      <c r="P420" t="s">
        <v>3903</v>
      </c>
    </row>
    <row r="421" spans="1:16" x14ac:dyDescent="0.3">
      <c r="A421" t="s">
        <v>3904</v>
      </c>
      <c r="B421" t="s">
        <v>3905</v>
      </c>
      <c r="C421" t="s">
        <v>3259</v>
      </c>
      <c r="D421" t="s">
        <v>3537</v>
      </c>
      <c r="E421" t="s">
        <v>300</v>
      </c>
      <c r="F421" s="1">
        <v>0.27</v>
      </c>
      <c r="G421">
        <v>4.0999999999999996</v>
      </c>
      <c r="H421" s="2">
        <v>18998</v>
      </c>
      <c r="I421" t="s">
        <v>3839</v>
      </c>
      <c r="J421" t="s">
        <v>3492</v>
      </c>
      <c r="K421" t="s">
        <v>3493</v>
      </c>
      <c r="L421" t="s">
        <v>3494</v>
      </c>
      <c r="M421" t="s">
        <v>3495</v>
      </c>
      <c r="N421" t="s">
        <v>3496</v>
      </c>
      <c r="O421" t="s">
        <v>3906</v>
      </c>
      <c r="P421" t="s">
        <v>3907</v>
      </c>
    </row>
    <row r="422" spans="1:16" x14ac:dyDescent="0.3">
      <c r="A422" t="s">
        <v>3908</v>
      </c>
      <c r="B422" t="s">
        <v>3909</v>
      </c>
      <c r="C422" t="s">
        <v>3214</v>
      </c>
      <c r="D422" t="s">
        <v>727</v>
      </c>
      <c r="E422" t="s">
        <v>3236</v>
      </c>
      <c r="F422" s="1">
        <v>0.62</v>
      </c>
      <c r="G422">
        <v>4.0999999999999996</v>
      </c>
      <c r="H422" s="2">
        <v>48449</v>
      </c>
      <c r="I422" t="s">
        <v>3717</v>
      </c>
      <c r="J422" t="s">
        <v>3910</v>
      </c>
      <c r="K422" t="s">
        <v>3911</v>
      </c>
      <c r="L422" t="s">
        <v>3912</v>
      </c>
      <c r="M422" t="s">
        <v>3913</v>
      </c>
      <c r="N422" t="s">
        <v>3914</v>
      </c>
      <c r="O422" t="s">
        <v>3915</v>
      </c>
      <c r="P422" t="s">
        <v>3916</v>
      </c>
    </row>
    <row r="423" spans="1:16" x14ac:dyDescent="0.3">
      <c r="A423" t="s">
        <v>3917</v>
      </c>
      <c r="B423" t="s">
        <v>3918</v>
      </c>
      <c r="C423" t="s">
        <v>3214</v>
      </c>
      <c r="D423" t="s">
        <v>322</v>
      </c>
      <c r="E423" t="s">
        <v>3236</v>
      </c>
      <c r="F423" s="1">
        <v>0.75</v>
      </c>
      <c r="G423">
        <v>3.8</v>
      </c>
      <c r="H423" s="2">
        <v>17831</v>
      </c>
      <c r="I423" t="s">
        <v>3237</v>
      </c>
      <c r="J423" t="s">
        <v>3238</v>
      </c>
      <c r="K423" t="s">
        <v>3239</v>
      </c>
      <c r="L423" t="s">
        <v>3240</v>
      </c>
      <c r="M423" t="s">
        <v>3241</v>
      </c>
      <c r="N423" t="s">
        <v>3242</v>
      </c>
      <c r="O423" t="s">
        <v>3919</v>
      </c>
      <c r="P423" t="s">
        <v>3920</v>
      </c>
    </row>
    <row r="424" spans="1:16" x14ac:dyDescent="0.3">
      <c r="A424" t="s">
        <v>99</v>
      </c>
      <c r="B424" t="s">
        <v>100</v>
      </c>
      <c r="C424" t="s">
        <v>18</v>
      </c>
      <c r="D424" t="s">
        <v>101</v>
      </c>
      <c r="E424" t="s">
        <v>102</v>
      </c>
      <c r="F424" s="1">
        <v>0.23</v>
      </c>
      <c r="G424">
        <v>4.3</v>
      </c>
      <c r="H424" s="2">
        <v>30411</v>
      </c>
      <c r="I424" t="s">
        <v>103</v>
      </c>
      <c r="J424" t="s">
        <v>104</v>
      </c>
      <c r="K424" t="s">
        <v>105</v>
      </c>
      <c r="L424" t="s">
        <v>106</v>
      </c>
      <c r="M424" t="s">
        <v>107</v>
      </c>
      <c r="N424" t="s">
        <v>108</v>
      </c>
      <c r="O424" t="s">
        <v>3921</v>
      </c>
      <c r="P424" t="s">
        <v>3922</v>
      </c>
    </row>
    <row r="425" spans="1:16" x14ac:dyDescent="0.3">
      <c r="A425" t="s">
        <v>123</v>
      </c>
      <c r="B425" t="s">
        <v>124</v>
      </c>
      <c r="C425" t="s">
        <v>18</v>
      </c>
      <c r="D425" t="s">
        <v>31</v>
      </c>
      <c r="E425" t="s">
        <v>102</v>
      </c>
      <c r="F425" s="1">
        <v>0.33</v>
      </c>
      <c r="G425">
        <v>4</v>
      </c>
      <c r="H425" s="2">
        <v>43994</v>
      </c>
      <c r="I425" t="s">
        <v>125</v>
      </c>
      <c r="J425" t="s">
        <v>34</v>
      </c>
      <c r="K425" t="s">
        <v>35</v>
      </c>
      <c r="L425" t="s">
        <v>36</v>
      </c>
      <c r="M425" t="s">
        <v>37</v>
      </c>
      <c r="N425" t="s">
        <v>38</v>
      </c>
      <c r="O425" t="s">
        <v>3923</v>
      </c>
      <c r="P425" t="s">
        <v>3924</v>
      </c>
    </row>
    <row r="426" spans="1:16" x14ac:dyDescent="0.3">
      <c r="A426" t="s">
        <v>3925</v>
      </c>
      <c r="B426" t="s">
        <v>3926</v>
      </c>
      <c r="C426" t="s">
        <v>3441</v>
      </c>
      <c r="D426" t="s">
        <v>607</v>
      </c>
      <c r="E426" t="s">
        <v>114</v>
      </c>
      <c r="F426" s="1">
        <v>0.35</v>
      </c>
      <c r="G426">
        <v>4.2</v>
      </c>
      <c r="H426" s="2">
        <v>1315</v>
      </c>
      <c r="I426" t="s">
        <v>3927</v>
      </c>
      <c r="J426" t="s">
        <v>3928</v>
      </c>
      <c r="K426" t="s">
        <v>3929</v>
      </c>
      <c r="L426" t="s">
        <v>3930</v>
      </c>
      <c r="M426" t="s">
        <v>3931</v>
      </c>
      <c r="N426" t="s">
        <v>3932</v>
      </c>
      <c r="O426" t="s">
        <v>3933</v>
      </c>
      <c r="P426" t="s">
        <v>3934</v>
      </c>
    </row>
    <row r="427" spans="1:16" x14ac:dyDescent="0.3">
      <c r="A427" t="s">
        <v>3935</v>
      </c>
      <c r="B427" t="s">
        <v>3758</v>
      </c>
      <c r="C427" t="s">
        <v>3259</v>
      </c>
      <c r="D427" t="s">
        <v>193</v>
      </c>
      <c r="E427" t="s">
        <v>3150</v>
      </c>
      <c r="F427" s="1">
        <v>0.28000000000000003</v>
      </c>
      <c r="G427">
        <v>4.0999999999999996</v>
      </c>
      <c r="H427" s="2">
        <v>18998</v>
      </c>
      <c r="I427" t="s">
        <v>3759</v>
      </c>
      <c r="J427" t="s">
        <v>3492</v>
      </c>
      <c r="K427" t="s">
        <v>3493</v>
      </c>
      <c r="L427" t="s">
        <v>3494</v>
      </c>
      <c r="M427" t="s">
        <v>3495</v>
      </c>
      <c r="N427" t="s">
        <v>3496</v>
      </c>
      <c r="O427" t="s">
        <v>3760</v>
      </c>
      <c r="P427" t="s">
        <v>3936</v>
      </c>
    </row>
    <row r="428" spans="1:16" x14ac:dyDescent="0.3">
      <c r="A428" t="s">
        <v>3937</v>
      </c>
      <c r="B428" t="s">
        <v>3938</v>
      </c>
      <c r="C428" t="s">
        <v>3939</v>
      </c>
      <c r="D428" t="s">
        <v>2663</v>
      </c>
      <c r="E428" t="s">
        <v>102</v>
      </c>
      <c r="F428" s="1">
        <v>0.6</v>
      </c>
      <c r="G428">
        <v>4.0999999999999996</v>
      </c>
      <c r="H428" s="2">
        <v>5999</v>
      </c>
      <c r="I428" t="s">
        <v>3940</v>
      </c>
      <c r="J428" t="s">
        <v>3941</v>
      </c>
      <c r="K428" t="s">
        <v>3942</v>
      </c>
      <c r="L428" t="s">
        <v>3943</v>
      </c>
      <c r="M428" t="s">
        <v>3944</v>
      </c>
      <c r="N428" t="s">
        <v>3945</v>
      </c>
      <c r="O428" t="s">
        <v>3946</v>
      </c>
      <c r="P428" t="s">
        <v>3947</v>
      </c>
    </row>
    <row r="429" spans="1:16" x14ac:dyDescent="0.3">
      <c r="A429" t="s">
        <v>3948</v>
      </c>
      <c r="B429" t="s">
        <v>3949</v>
      </c>
      <c r="C429" t="s">
        <v>3259</v>
      </c>
      <c r="D429" t="s">
        <v>575</v>
      </c>
      <c r="E429" t="s">
        <v>3490</v>
      </c>
      <c r="F429" s="1">
        <v>0.28000000000000003</v>
      </c>
      <c r="G429">
        <v>4.0999999999999996</v>
      </c>
      <c r="H429" s="2">
        <v>50772</v>
      </c>
      <c r="I429" t="s">
        <v>3950</v>
      </c>
      <c r="J429" t="s">
        <v>3951</v>
      </c>
      <c r="K429" t="s">
        <v>3952</v>
      </c>
      <c r="L429" t="s">
        <v>3953</v>
      </c>
      <c r="M429" t="s">
        <v>3954</v>
      </c>
      <c r="N429" t="s">
        <v>3955</v>
      </c>
      <c r="O429" t="s">
        <v>3956</v>
      </c>
      <c r="P429" t="s">
        <v>3957</v>
      </c>
    </row>
    <row r="430" spans="1:16" x14ac:dyDescent="0.3">
      <c r="A430" t="s">
        <v>128</v>
      </c>
      <c r="B430" t="s">
        <v>129</v>
      </c>
      <c r="C430" t="s">
        <v>18</v>
      </c>
      <c r="D430" t="s">
        <v>66</v>
      </c>
      <c r="E430" t="s">
        <v>130</v>
      </c>
      <c r="F430" s="1">
        <v>0.55000000000000004</v>
      </c>
      <c r="G430">
        <v>4.3</v>
      </c>
      <c r="H430" s="2">
        <v>13391</v>
      </c>
      <c r="I430" t="s">
        <v>1162</v>
      </c>
      <c r="J430" t="s">
        <v>132</v>
      </c>
      <c r="K430" t="s">
        <v>133</v>
      </c>
      <c r="L430" t="s">
        <v>134</v>
      </c>
      <c r="M430" t="s">
        <v>135</v>
      </c>
      <c r="N430" t="s">
        <v>136</v>
      </c>
      <c r="O430" t="s">
        <v>137</v>
      </c>
      <c r="P430" t="s">
        <v>3958</v>
      </c>
    </row>
    <row r="431" spans="1:16" x14ac:dyDescent="0.3">
      <c r="A431" t="s">
        <v>3959</v>
      </c>
      <c r="B431" t="s">
        <v>3960</v>
      </c>
      <c r="C431" t="s">
        <v>3259</v>
      </c>
      <c r="D431" t="s">
        <v>3521</v>
      </c>
      <c r="E431" t="s">
        <v>768</v>
      </c>
      <c r="F431" s="1">
        <v>0.22</v>
      </c>
      <c r="G431">
        <v>3.9</v>
      </c>
      <c r="H431" s="2">
        <v>25824</v>
      </c>
      <c r="I431" t="s">
        <v>3961</v>
      </c>
      <c r="J431" t="s">
        <v>3663</v>
      </c>
      <c r="K431" t="s">
        <v>3664</v>
      </c>
      <c r="L431" t="s">
        <v>3665</v>
      </c>
      <c r="M431" t="s">
        <v>3666</v>
      </c>
      <c r="N431" t="s">
        <v>3667</v>
      </c>
      <c r="O431" t="s">
        <v>3962</v>
      </c>
      <c r="P431" t="s">
        <v>3963</v>
      </c>
    </row>
    <row r="432" spans="1:16" x14ac:dyDescent="0.3">
      <c r="A432" t="s">
        <v>3964</v>
      </c>
      <c r="B432" t="s">
        <v>3965</v>
      </c>
      <c r="C432" t="s">
        <v>3441</v>
      </c>
      <c r="D432" t="s">
        <v>205</v>
      </c>
      <c r="E432" t="s">
        <v>607</v>
      </c>
      <c r="F432" s="1">
        <v>0.62</v>
      </c>
      <c r="G432">
        <v>4</v>
      </c>
      <c r="H432" s="2">
        <v>14404</v>
      </c>
      <c r="I432" t="s">
        <v>3966</v>
      </c>
      <c r="J432" t="s">
        <v>3967</v>
      </c>
      <c r="K432" t="s">
        <v>3968</v>
      </c>
      <c r="L432" t="s">
        <v>3969</v>
      </c>
      <c r="M432" t="s">
        <v>3970</v>
      </c>
      <c r="N432" t="s">
        <v>3971</v>
      </c>
      <c r="O432" t="s">
        <v>3972</v>
      </c>
      <c r="P432" t="s">
        <v>3973</v>
      </c>
    </row>
    <row r="433" spans="1:16" x14ac:dyDescent="0.3">
      <c r="A433" t="s">
        <v>3974</v>
      </c>
      <c r="B433" t="s">
        <v>3975</v>
      </c>
      <c r="C433" t="s">
        <v>3441</v>
      </c>
      <c r="D433" t="s">
        <v>397</v>
      </c>
      <c r="E433" t="s">
        <v>3976</v>
      </c>
      <c r="F433" s="1">
        <v>0.42</v>
      </c>
      <c r="G433">
        <v>4.5</v>
      </c>
      <c r="H433" s="2">
        <v>11339</v>
      </c>
      <c r="I433" t="s">
        <v>3977</v>
      </c>
      <c r="J433" t="s">
        <v>3978</v>
      </c>
      <c r="K433" t="s">
        <v>3979</v>
      </c>
      <c r="L433" t="s">
        <v>3980</v>
      </c>
      <c r="M433" t="s">
        <v>3981</v>
      </c>
      <c r="N433" t="s">
        <v>3982</v>
      </c>
      <c r="O433" t="s">
        <v>3983</v>
      </c>
      <c r="P433" t="s">
        <v>3984</v>
      </c>
    </row>
    <row r="434" spans="1:16" x14ac:dyDescent="0.3">
      <c r="A434" t="s">
        <v>3985</v>
      </c>
      <c r="B434" t="s">
        <v>3986</v>
      </c>
      <c r="C434" t="s">
        <v>3430</v>
      </c>
      <c r="D434" t="s">
        <v>1303</v>
      </c>
      <c r="E434" t="s">
        <v>322</v>
      </c>
      <c r="F434" s="1">
        <v>0.76</v>
      </c>
      <c r="G434">
        <v>4</v>
      </c>
      <c r="H434" s="2">
        <v>3626</v>
      </c>
      <c r="I434" t="s">
        <v>3987</v>
      </c>
      <c r="J434" t="s">
        <v>3988</v>
      </c>
      <c r="K434" t="s">
        <v>3989</v>
      </c>
      <c r="L434" t="s">
        <v>3990</v>
      </c>
      <c r="M434" t="s">
        <v>3991</v>
      </c>
      <c r="N434" t="s">
        <v>3992</v>
      </c>
      <c r="O434" t="s">
        <v>3993</v>
      </c>
      <c r="P434" t="s">
        <v>3994</v>
      </c>
    </row>
    <row r="435" spans="1:16" x14ac:dyDescent="0.3">
      <c r="A435" t="s">
        <v>3995</v>
      </c>
      <c r="B435" t="s">
        <v>3996</v>
      </c>
      <c r="C435" t="s">
        <v>3295</v>
      </c>
      <c r="D435" t="s">
        <v>3484</v>
      </c>
      <c r="E435" t="s">
        <v>1586</v>
      </c>
      <c r="F435" s="1">
        <v>0.77</v>
      </c>
      <c r="G435">
        <v>4</v>
      </c>
      <c r="H435" s="2">
        <v>32625</v>
      </c>
      <c r="I435" t="s">
        <v>3997</v>
      </c>
      <c r="J435" t="s">
        <v>3998</v>
      </c>
      <c r="K435" t="s">
        <v>3999</v>
      </c>
      <c r="L435" t="s">
        <v>4000</v>
      </c>
      <c r="M435" t="s">
        <v>4001</v>
      </c>
      <c r="N435" t="s">
        <v>4002</v>
      </c>
      <c r="O435" t="s">
        <v>4003</v>
      </c>
      <c r="P435" t="s">
        <v>4004</v>
      </c>
    </row>
    <row r="436" spans="1:16" x14ac:dyDescent="0.3">
      <c r="A436" t="s">
        <v>4005</v>
      </c>
      <c r="B436" t="s">
        <v>4006</v>
      </c>
      <c r="C436" t="s">
        <v>3259</v>
      </c>
      <c r="D436" t="s">
        <v>3593</v>
      </c>
      <c r="E436" t="s">
        <v>3521</v>
      </c>
      <c r="F436" s="1">
        <v>0.26</v>
      </c>
      <c r="G436">
        <v>4.0999999999999996</v>
      </c>
      <c r="H436" s="2">
        <v>19252</v>
      </c>
      <c r="I436" t="s">
        <v>4007</v>
      </c>
      <c r="J436" t="s">
        <v>3595</v>
      </c>
      <c r="K436" t="s">
        <v>3596</v>
      </c>
      <c r="L436" t="s">
        <v>3597</v>
      </c>
      <c r="M436" t="s">
        <v>3598</v>
      </c>
      <c r="N436" t="s">
        <v>3599</v>
      </c>
      <c r="O436" t="s">
        <v>3770</v>
      </c>
      <c r="P436" t="s">
        <v>4008</v>
      </c>
    </row>
    <row r="437" spans="1:16" x14ac:dyDescent="0.3">
      <c r="A437" t="s">
        <v>4009</v>
      </c>
      <c r="B437" t="s">
        <v>4010</v>
      </c>
      <c r="C437" t="s">
        <v>3259</v>
      </c>
      <c r="D437" t="s">
        <v>3593</v>
      </c>
      <c r="E437" t="s">
        <v>2553</v>
      </c>
      <c r="F437" s="1">
        <v>0.18</v>
      </c>
      <c r="G437">
        <v>4.0999999999999996</v>
      </c>
      <c r="H437" s="2">
        <v>19252</v>
      </c>
      <c r="I437" t="s">
        <v>3594</v>
      </c>
      <c r="J437" t="s">
        <v>3595</v>
      </c>
      <c r="K437" t="s">
        <v>3596</v>
      </c>
      <c r="L437" t="s">
        <v>3597</v>
      </c>
      <c r="M437" t="s">
        <v>3598</v>
      </c>
      <c r="N437" t="s">
        <v>3599</v>
      </c>
      <c r="O437" t="s">
        <v>4011</v>
      </c>
      <c r="P437" t="s">
        <v>4012</v>
      </c>
    </row>
    <row r="438" spans="1:16" x14ac:dyDescent="0.3">
      <c r="A438" t="s">
        <v>4013</v>
      </c>
      <c r="B438" t="s">
        <v>4014</v>
      </c>
      <c r="C438" t="s">
        <v>3259</v>
      </c>
      <c r="D438" t="s">
        <v>4015</v>
      </c>
      <c r="E438" t="s">
        <v>3271</v>
      </c>
      <c r="F438" s="1">
        <v>0.21</v>
      </c>
      <c r="G438">
        <v>3.9</v>
      </c>
      <c r="H438" s="2">
        <v>25824</v>
      </c>
      <c r="I438" t="s">
        <v>4016</v>
      </c>
      <c r="J438" t="s">
        <v>3663</v>
      </c>
      <c r="K438" t="s">
        <v>3664</v>
      </c>
      <c r="L438" t="s">
        <v>3665</v>
      </c>
      <c r="M438" t="s">
        <v>3666</v>
      </c>
      <c r="N438" t="s">
        <v>3667</v>
      </c>
      <c r="O438" t="s">
        <v>3668</v>
      </c>
      <c r="P438" t="s">
        <v>4017</v>
      </c>
    </row>
    <row r="439" spans="1:16" x14ac:dyDescent="0.3">
      <c r="A439" t="s">
        <v>4018</v>
      </c>
      <c r="B439" t="s">
        <v>4019</v>
      </c>
      <c r="C439" t="s">
        <v>3340</v>
      </c>
      <c r="D439" t="s">
        <v>376</v>
      </c>
      <c r="E439" t="s">
        <v>2134</v>
      </c>
      <c r="F439" s="1">
        <v>0.6</v>
      </c>
      <c r="G439">
        <v>4.0999999999999996</v>
      </c>
      <c r="H439" s="2">
        <v>161679</v>
      </c>
      <c r="I439" t="s">
        <v>4020</v>
      </c>
      <c r="J439" t="s">
        <v>4021</v>
      </c>
      <c r="K439" t="s">
        <v>4022</v>
      </c>
      <c r="L439" t="s">
        <v>4023</v>
      </c>
      <c r="M439" t="s">
        <v>4024</v>
      </c>
      <c r="N439" t="s">
        <v>4025</v>
      </c>
      <c r="O439" t="s">
        <v>4026</v>
      </c>
      <c r="P439" t="s">
        <v>4027</v>
      </c>
    </row>
    <row r="440" spans="1:16" x14ac:dyDescent="0.3">
      <c r="A440" t="s">
        <v>4028</v>
      </c>
      <c r="B440" t="s">
        <v>4029</v>
      </c>
      <c r="C440" t="s">
        <v>3791</v>
      </c>
      <c r="D440" t="s">
        <v>4030</v>
      </c>
      <c r="E440" t="s">
        <v>55</v>
      </c>
      <c r="F440" s="1">
        <v>0.81</v>
      </c>
      <c r="G440">
        <v>4.0999999999999996</v>
      </c>
      <c r="H440" s="2">
        <v>16685</v>
      </c>
      <c r="I440" t="s">
        <v>4031</v>
      </c>
      <c r="J440" t="s">
        <v>4032</v>
      </c>
      <c r="K440" t="s">
        <v>4033</v>
      </c>
      <c r="L440" t="s">
        <v>4034</v>
      </c>
      <c r="M440" t="s">
        <v>4035</v>
      </c>
      <c r="N440" t="s">
        <v>4036</v>
      </c>
      <c r="O440" t="s">
        <v>4037</v>
      </c>
      <c r="P440" t="s">
        <v>4038</v>
      </c>
    </row>
    <row r="441" spans="1:16" x14ac:dyDescent="0.3">
      <c r="A441" t="s">
        <v>4039</v>
      </c>
      <c r="B441" t="s">
        <v>4040</v>
      </c>
      <c r="C441" t="s">
        <v>3259</v>
      </c>
      <c r="D441" t="s">
        <v>4041</v>
      </c>
      <c r="E441" t="s">
        <v>714</v>
      </c>
      <c r="F441" s="1">
        <v>0.06</v>
      </c>
      <c r="G441">
        <v>4</v>
      </c>
      <c r="H441" s="2">
        <v>30907</v>
      </c>
      <c r="I441" t="s">
        <v>4042</v>
      </c>
      <c r="J441" t="s">
        <v>4043</v>
      </c>
      <c r="K441" t="s">
        <v>4044</v>
      </c>
      <c r="L441" t="s">
        <v>4045</v>
      </c>
      <c r="M441" t="s">
        <v>4046</v>
      </c>
      <c r="N441" t="s">
        <v>4047</v>
      </c>
      <c r="O441" t="s">
        <v>4048</v>
      </c>
      <c r="P441" t="s">
        <v>4049</v>
      </c>
    </row>
    <row r="442" spans="1:16" x14ac:dyDescent="0.3">
      <c r="A442" t="s">
        <v>4050</v>
      </c>
      <c r="B442" t="s">
        <v>4051</v>
      </c>
      <c r="C442" t="s">
        <v>3247</v>
      </c>
      <c r="D442" t="s">
        <v>3424</v>
      </c>
      <c r="E442" t="s">
        <v>545</v>
      </c>
      <c r="F442" s="1">
        <v>0.48</v>
      </c>
      <c r="G442">
        <v>4.3</v>
      </c>
      <c r="H442" s="2">
        <v>178912</v>
      </c>
      <c r="I442" t="s">
        <v>4052</v>
      </c>
      <c r="J442" t="s">
        <v>3250</v>
      </c>
      <c r="K442" t="s">
        <v>3251</v>
      </c>
      <c r="L442" t="s">
        <v>3252</v>
      </c>
      <c r="M442" t="s">
        <v>3253</v>
      </c>
      <c r="N442" t="s">
        <v>3254</v>
      </c>
      <c r="O442" t="s">
        <v>4053</v>
      </c>
      <c r="P442" t="s">
        <v>4054</v>
      </c>
    </row>
    <row r="443" spans="1:16" x14ac:dyDescent="0.3">
      <c r="A443" t="s">
        <v>4055</v>
      </c>
      <c r="B443" t="s">
        <v>4056</v>
      </c>
      <c r="C443" t="s">
        <v>3318</v>
      </c>
      <c r="D443" t="s">
        <v>4057</v>
      </c>
      <c r="E443" t="s">
        <v>1412</v>
      </c>
      <c r="F443" s="1">
        <v>0.22</v>
      </c>
      <c r="G443">
        <v>4</v>
      </c>
      <c r="H443" s="2">
        <v>128311</v>
      </c>
      <c r="I443" t="s">
        <v>4058</v>
      </c>
      <c r="J443" t="s">
        <v>3320</v>
      </c>
      <c r="K443" t="s">
        <v>3321</v>
      </c>
      <c r="L443" t="s">
        <v>3322</v>
      </c>
      <c r="M443" t="s">
        <v>3323</v>
      </c>
      <c r="N443" t="s">
        <v>3324</v>
      </c>
      <c r="O443" t="s">
        <v>4059</v>
      </c>
      <c r="P443" t="s">
        <v>4060</v>
      </c>
    </row>
    <row r="444" spans="1:16" x14ac:dyDescent="0.3">
      <c r="A444" t="s">
        <v>4061</v>
      </c>
      <c r="B444" t="s">
        <v>4062</v>
      </c>
      <c r="C444" t="s">
        <v>3259</v>
      </c>
      <c r="D444" t="s">
        <v>193</v>
      </c>
      <c r="E444" t="s">
        <v>301</v>
      </c>
      <c r="F444" s="1">
        <v>0.3</v>
      </c>
      <c r="G444">
        <v>4.0999999999999996</v>
      </c>
      <c r="H444" s="2">
        <v>19252</v>
      </c>
      <c r="I444" t="s">
        <v>4007</v>
      </c>
      <c r="J444" t="s">
        <v>3595</v>
      </c>
      <c r="K444" t="s">
        <v>3596</v>
      </c>
      <c r="L444" t="s">
        <v>3597</v>
      </c>
      <c r="M444" t="s">
        <v>3598</v>
      </c>
      <c r="N444" t="s">
        <v>3599</v>
      </c>
      <c r="O444" t="s">
        <v>4063</v>
      </c>
      <c r="P444" t="s">
        <v>4064</v>
      </c>
    </row>
    <row r="445" spans="1:16" x14ac:dyDescent="0.3">
      <c r="A445" t="s">
        <v>139</v>
      </c>
      <c r="B445" t="s">
        <v>140</v>
      </c>
      <c r="C445" t="s">
        <v>18</v>
      </c>
      <c r="D445" t="s">
        <v>102</v>
      </c>
      <c r="E445" t="s">
        <v>141</v>
      </c>
      <c r="F445" s="1">
        <v>0.63</v>
      </c>
      <c r="G445">
        <v>4.2</v>
      </c>
      <c r="H445" s="2">
        <v>94364</v>
      </c>
      <c r="I445" t="s">
        <v>142</v>
      </c>
      <c r="J445" t="s">
        <v>57</v>
      </c>
      <c r="K445" t="s">
        <v>58</v>
      </c>
      <c r="L445" t="s">
        <v>59</v>
      </c>
      <c r="M445" t="s">
        <v>60</v>
      </c>
      <c r="N445" t="s">
        <v>61</v>
      </c>
      <c r="O445" t="s">
        <v>4065</v>
      </c>
      <c r="P445" t="s">
        <v>4066</v>
      </c>
    </row>
    <row r="446" spans="1:16" x14ac:dyDescent="0.3">
      <c r="A446" t="s">
        <v>4067</v>
      </c>
      <c r="B446" t="s">
        <v>4068</v>
      </c>
      <c r="C446" t="s">
        <v>3247</v>
      </c>
      <c r="D446" t="s">
        <v>114</v>
      </c>
      <c r="E446" t="s">
        <v>476</v>
      </c>
      <c r="F446" s="1">
        <v>0.38</v>
      </c>
      <c r="G446">
        <v>4</v>
      </c>
      <c r="H446" s="2">
        <v>7222</v>
      </c>
      <c r="I446" t="s">
        <v>4069</v>
      </c>
      <c r="J446" t="s">
        <v>3867</v>
      </c>
      <c r="K446" t="s">
        <v>3868</v>
      </c>
      <c r="L446" t="s">
        <v>3869</v>
      </c>
      <c r="M446" t="s">
        <v>3870</v>
      </c>
      <c r="N446" t="s">
        <v>3871</v>
      </c>
      <c r="O446" t="s">
        <v>4070</v>
      </c>
      <c r="P446" t="s">
        <v>4071</v>
      </c>
    </row>
    <row r="447" spans="1:16" x14ac:dyDescent="0.3">
      <c r="A447" t="s">
        <v>4072</v>
      </c>
      <c r="B447" t="s">
        <v>4073</v>
      </c>
      <c r="C447" t="s">
        <v>3259</v>
      </c>
      <c r="D447" t="s">
        <v>575</v>
      </c>
      <c r="E447" t="s">
        <v>3490</v>
      </c>
      <c r="F447" s="1">
        <v>0.28000000000000003</v>
      </c>
      <c r="G447">
        <v>4.0999999999999996</v>
      </c>
      <c r="H447" s="2">
        <v>18998</v>
      </c>
      <c r="I447" t="s">
        <v>3491</v>
      </c>
      <c r="J447" t="s">
        <v>3492</v>
      </c>
      <c r="K447" t="s">
        <v>3493</v>
      </c>
      <c r="L447" t="s">
        <v>3494</v>
      </c>
      <c r="M447" t="s">
        <v>3495</v>
      </c>
      <c r="N447" t="s">
        <v>3496</v>
      </c>
      <c r="O447" t="s">
        <v>4074</v>
      </c>
      <c r="P447" t="s">
        <v>4075</v>
      </c>
    </row>
    <row r="448" spans="1:16" x14ac:dyDescent="0.3">
      <c r="A448" t="s">
        <v>4076</v>
      </c>
      <c r="B448" t="s">
        <v>4077</v>
      </c>
      <c r="C448" t="s">
        <v>3259</v>
      </c>
      <c r="D448" t="s">
        <v>1515</v>
      </c>
      <c r="E448" t="s">
        <v>1240</v>
      </c>
      <c r="F448" s="1">
        <v>0.26</v>
      </c>
      <c r="G448">
        <v>4.2</v>
      </c>
      <c r="H448" s="2">
        <v>32916</v>
      </c>
      <c r="I448" t="s">
        <v>4078</v>
      </c>
      <c r="J448" t="s">
        <v>3653</v>
      </c>
      <c r="K448" t="s">
        <v>3654</v>
      </c>
      <c r="L448" t="s">
        <v>3655</v>
      </c>
      <c r="M448" t="s">
        <v>3656</v>
      </c>
      <c r="N448" t="s">
        <v>3657</v>
      </c>
      <c r="O448" t="s">
        <v>4079</v>
      </c>
      <c r="P448" t="s">
        <v>4080</v>
      </c>
    </row>
    <row r="449" spans="1:16" x14ac:dyDescent="0.3">
      <c r="A449" t="s">
        <v>4081</v>
      </c>
      <c r="B449" t="s">
        <v>4082</v>
      </c>
      <c r="C449" t="s">
        <v>4083</v>
      </c>
      <c r="D449" t="s">
        <v>114</v>
      </c>
      <c r="E449" t="s">
        <v>4084</v>
      </c>
      <c r="F449" s="1">
        <v>0.66</v>
      </c>
      <c r="G449">
        <v>4.5999999999999996</v>
      </c>
      <c r="H449" s="2">
        <v>26603</v>
      </c>
      <c r="I449" t="s">
        <v>4085</v>
      </c>
      <c r="J449" t="s">
        <v>4086</v>
      </c>
      <c r="K449" t="s">
        <v>4087</v>
      </c>
      <c r="L449" t="s">
        <v>4088</v>
      </c>
      <c r="M449" t="s">
        <v>4089</v>
      </c>
      <c r="N449" t="s">
        <v>4090</v>
      </c>
      <c r="O449" t="s">
        <v>4091</v>
      </c>
      <c r="P449" t="s">
        <v>4092</v>
      </c>
    </row>
    <row r="450" spans="1:16" x14ac:dyDescent="0.3">
      <c r="A450" t="s">
        <v>4093</v>
      </c>
      <c r="B450" t="s">
        <v>4094</v>
      </c>
      <c r="C450" t="s">
        <v>3214</v>
      </c>
      <c r="D450" t="s">
        <v>476</v>
      </c>
      <c r="E450" t="s">
        <v>2215</v>
      </c>
      <c r="F450" s="1">
        <v>0.68</v>
      </c>
      <c r="G450">
        <v>4</v>
      </c>
      <c r="H450" s="2">
        <v>67950</v>
      </c>
      <c r="I450" t="s">
        <v>4095</v>
      </c>
      <c r="J450" t="s">
        <v>4096</v>
      </c>
      <c r="K450" t="s">
        <v>4097</v>
      </c>
      <c r="L450" t="s">
        <v>4098</v>
      </c>
      <c r="M450" t="s">
        <v>4099</v>
      </c>
      <c r="N450" t="s">
        <v>4100</v>
      </c>
      <c r="O450" t="s">
        <v>4101</v>
      </c>
      <c r="P450" t="s">
        <v>4102</v>
      </c>
    </row>
    <row r="451" spans="1:16" x14ac:dyDescent="0.3">
      <c r="A451" t="s">
        <v>4103</v>
      </c>
      <c r="B451" t="s">
        <v>4104</v>
      </c>
      <c r="C451" t="s">
        <v>3318</v>
      </c>
      <c r="D451" t="s">
        <v>4057</v>
      </c>
      <c r="E451" t="s">
        <v>1412</v>
      </c>
      <c r="F451" s="1">
        <v>0.22</v>
      </c>
      <c r="G451">
        <v>4</v>
      </c>
      <c r="H451" s="2">
        <v>128311</v>
      </c>
      <c r="I451" t="s">
        <v>4058</v>
      </c>
      <c r="J451" t="s">
        <v>3320</v>
      </c>
      <c r="K451" t="s">
        <v>3321</v>
      </c>
      <c r="L451" t="s">
        <v>3322</v>
      </c>
      <c r="M451" t="s">
        <v>3323</v>
      </c>
      <c r="N451" t="s">
        <v>3324</v>
      </c>
      <c r="O451" t="s">
        <v>3325</v>
      </c>
      <c r="P451" t="s">
        <v>4105</v>
      </c>
    </row>
    <row r="452" spans="1:16" x14ac:dyDescent="0.3">
      <c r="A452" t="s">
        <v>4106</v>
      </c>
      <c r="B452" t="s">
        <v>4107</v>
      </c>
      <c r="C452" t="s">
        <v>3259</v>
      </c>
      <c r="D452" t="s">
        <v>3521</v>
      </c>
      <c r="E452" t="s">
        <v>1499</v>
      </c>
      <c r="F452" s="1">
        <v>0.3</v>
      </c>
      <c r="G452">
        <v>4.3</v>
      </c>
      <c r="H452" s="2">
        <v>9499</v>
      </c>
      <c r="I452" t="s">
        <v>4108</v>
      </c>
      <c r="J452" t="s">
        <v>4109</v>
      </c>
      <c r="K452" t="s">
        <v>4110</v>
      </c>
      <c r="L452" t="s">
        <v>4111</v>
      </c>
      <c r="M452" t="s">
        <v>4112</v>
      </c>
      <c r="N452" t="s">
        <v>4113</v>
      </c>
      <c r="O452" t="s">
        <v>4114</v>
      </c>
      <c r="P452" t="s">
        <v>4115</v>
      </c>
    </row>
    <row r="453" spans="1:16" x14ac:dyDescent="0.3">
      <c r="A453" t="s">
        <v>4116</v>
      </c>
      <c r="B453" t="s">
        <v>4117</v>
      </c>
      <c r="C453" t="s">
        <v>3441</v>
      </c>
      <c r="D453" t="s">
        <v>114</v>
      </c>
      <c r="E453" t="s">
        <v>322</v>
      </c>
      <c r="F453" s="1">
        <v>0.5</v>
      </c>
      <c r="G453">
        <v>4.3</v>
      </c>
      <c r="H453" s="2">
        <v>1777</v>
      </c>
      <c r="I453" t="s">
        <v>4118</v>
      </c>
      <c r="J453" t="s">
        <v>4119</v>
      </c>
      <c r="K453" t="s">
        <v>4120</v>
      </c>
      <c r="L453" t="s">
        <v>4121</v>
      </c>
      <c r="M453" t="s">
        <v>4122</v>
      </c>
      <c r="N453" t="s">
        <v>4123</v>
      </c>
      <c r="O453" t="s">
        <v>4124</v>
      </c>
      <c r="P453" t="s">
        <v>4125</v>
      </c>
    </row>
    <row r="454" spans="1:16" x14ac:dyDescent="0.3">
      <c r="A454" t="s">
        <v>4126</v>
      </c>
      <c r="B454" t="s">
        <v>4127</v>
      </c>
      <c r="C454" t="s">
        <v>3259</v>
      </c>
      <c r="D454" t="s">
        <v>4128</v>
      </c>
      <c r="E454" t="s">
        <v>1134</v>
      </c>
      <c r="F454" s="1">
        <v>0.22</v>
      </c>
      <c r="G454">
        <v>4.2</v>
      </c>
      <c r="H454" s="2">
        <v>58506</v>
      </c>
      <c r="I454" t="s">
        <v>4129</v>
      </c>
      <c r="J454" t="s">
        <v>4130</v>
      </c>
      <c r="K454" t="s">
        <v>4131</v>
      </c>
      <c r="L454" t="s">
        <v>4132</v>
      </c>
      <c r="M454" t="s">
        <v>4133</v>
      </c>
      <c r="N454" t="s">
        <v>4134</v>
      </c>
      <c r="O454" t="s">
        <v>4135</v>
      </c>
      <c r="P454" t="s">
        <v>4136</v>
      </c>
    </row>
    <row r="455" spans="1:16" x14ac:dyDescent="0.3">
      <c r="A455" t="s">
        <v>4137</v>
      </c>
      <c r="B455" t="s">
        <v>4138</v>
      </c>
      <c r="C455" t="s">
        <v>3259</v>
      </c>
      <c r="D455" t="s">
        <v>3490</v>
      </c>
      <c r="E455" t="s">
        <v>222</v>
      </c>
      <c r="F455" s="1">
        <v>0.18</v>
      </c>
      <c r="G455">
        <v>4</v>
      </c>
      <c r="H455" s="2">
        <v>21350</v>
      </c>
      <c r="I455" t="s">
        <v>4139</v>
      </c>
      <c r="J455" t="s">
        <v>3523</v>
      </c>
      <c r="K455" t="s">
        <v>3524</v>
      </c>
      <c r="L455" t="s">
        <v>3525</v>
      </c>
      <c r="M455" t="s">
        <v>3526</v>
      </c>
      <c r="N455" t="s">
        <v>3527</v>
      </c>
      <c r="O455" t="s">
        <v>3528</v>
      </c>
      <c r="P455" t="s">
        <v>4140</v>
      </c>
    </row>
    <row r="456" spans="1:16" x14ac:dyDescent="0.3">
      <c r="A456" t="s">
        <v>158</v>
      </c>
      <c r="B456" t="s">
        <v>159</v>
      </c>
      <c r="C456" t="s">
        <v>18</v>
      </c>
      <c r="D456" t="s">
        <v>160</v>
      </c>
      <c r="E456" t="s">
        <v>161</v>
      </c>
      <c r="F456" s="1">
        <v>0.61</v>
      </c>
      <c r="G456">
        <v>4.2</v>
      </c>
      <c r="H456" s="2">
        <v>2263</v>
      </c>
      <c r="I456" t="s">
        <v>162</v>
      </c>
      <c r="J456" t="s">
        <v>163</v>
      </c>
      <c r="K456" t="s">
        <v>164</v>
      </c>
      <c r="L456" t="s">
        <v>165</v>
      </c>
      <c r="M456" t="s">
        <v>166</v>
      </c>
      <c r="N456" t="s">
        <v>167</v>
      </c>
      <c r="O456" t="s">
        <v>4141</v>
      </c>
      <c r="P456" t="s">
        <v>4142</v>
      </c>
    </row>
    <row r="457" spans="1:16" x14ac:dyDescent="0.3">
      <c r="A457" t="s">
        <v>4143</v>
      </c>
      <c r="B457" t="s">
        <v>4144</v>
      </c>
      <c r="C457" t="s">
        <v>3318</v>
      </c>
      <c r="D457" t="s">
        <v>608</v>
      </c>
      <c r="E457" t="s">
        <v>4145</v>
      </c>
      <c r="F457" s="1">
        <v>0.14000000000000001</v>
      </c>
      <c r="G457">
        <v>4</v>
      </c>
      <c r="H457" s="2">
        <v>9378</v>
      </c>
      <c r="I457" t="s">
        <v>4146</v>
      </c>
      <c r="J457" t="s">
        <v>4147</v>
      </c>
      <c r="K457" t="s">
        <v>4148</v>
      </c>
      <c r="L457" t="s">
        <v>4149</v>
      </c>
      <c r="M457" t="s">
        <v>4150</v>
      </c>
      <c r="N457" t="s">
        <v>4151</v>
      </c>
      <c r="O457" t="s">
        <v>4152</v>
      </c>
      <c r="P457" t="s">
        <v>4153</v>
      </c>
    </row>
    <row r="458" spans="1:16" x14ac:dyDescent="0.3">
      <c r="A458" t="s">
        <v>170</v>
      </c>
      <c r="B458" t="s">
        <v>171</v>
      </c>
      <c r="C458" t="s">
        <v>18</v>
      </c>
      <c r="D458" t="s">
        <v>172</v>
      </c>
      <c r="E458" t="s">
        <v>19</v>
      </c>
      <c r="F458" s="1">
        <v>0.6</v>
      </c>
      <c r="G458">
        <v>4.0999999999999996</v>
      </c>
      <c r="H458" s="2">
        <v>4768</v>
      </c>
      <c r="I458" t="s">
        <v>67</v>
      </c>
      <c r="J458" t="s">
        <v>173</v>
      </c>
      <c r="K458" t="s">
        <v>174</v>
      </c>
      <c r="L458" t="s">
        <v>175</v>
      </c>
      <c r="M458" t="s">
        <v>176</v>
      </c>
      <c r="N458" t="s">
        <v>177</v>
      </c>
      <c r="O458" t="s">
        <v>4154</v>
      </c>
      <c r="P458" t="s">
        <v>4155</v>
      </c>
    </row>
    <row r="459" spans="1:16" x14ac:dyDescent="0.3">
      <c r="A459" t="s">
        <v>4156</v>
      </c>
      <c r="B459" t="s">
        <v>4157</v>
      </c>
      <c r="C459" t="s">
        <v>3214</v>
      </c>
      <c r="D459" t="s">
        <v>622</v>
      </c>
      <c r="E459" t="s">
        <v>3329</v>
      </c>
      <c r="F459" s="1">
        <v>0.79</v>
      </c>
      <c r="G459">
        <v>3.9</v>
      </c>
      <c r="H459" s="2">
        <v>21796</v>
      </c>
      <c r="I459" t="s">
        <v>3330</v>
      </c>
      <c r="J459" t="s">
        <v>3331</v>
      </c>
      <c r="K459" t="s">
        <v>3332</v>
      </c>
      <c r="L459" t="s">
        <v>3333</v>
      </c>
      <c r="M459" t="s">
        <v>3334</v>
      </c>
      <c r="N459" t="s">
        <v>3335</v>
      </c>
      <c r="O459" t="s">
        <v>4158</v>
      </c>
      <c r="P459" t="s">
        <v>4159</v>
      </c>
    </row>
    <row r="460" spans="1:16" x14ac:dyDescent="0.3">
      <c r="A460" t="s">
        <v>4160</v>
      </c>
      <c r="B460" t="s">
        <v>4161</v>
      </c>
      <c r="C460" t="s">
        <v>3214</v>
      </c>
      <c r="D460" t="s">
        <v>322</v>
      </c>
      <c r="E460" t="s">
        <v>3236</v>
      </c>
      <c r="F460" s="1">
        <v>0.75</v>
      </c>
      <c r="G460">
        <v>3.8</v>
      </c>
      <c r="H460" s="2">
        <v>17833</v>
      </c>
      <c r="I460" t="s">
        <v>3237</v>
      </c>
      <c r="J460" t="s">
        <v>3238</v>
      </c>
      <c r="K460" t="s">
        <v>3239</v>
      </c>
      <c r="L460" t="s">
        <v>3240</v>
      </c>
      <c r="M460" t="s">
        <v>3241</v>
      </c>
      <c r="N460" t="s">
        <v>3242</v>
      </c>
      <c r="O460" t="s">
        <v>4162</v>
      </c>
      <c r="P460" t="s">
        <v>4163</v>
      </c>
    </row>
    <row r="461" spans="1:16" x14ac:dyDescent="0.3">
      <c r="A461" t="s">
        <v>4164</v>
      </c>
      <c r="B461" t="s">
        <v>4165</v>
      </c>
      <c r="C461" t="s">
        <v>4083</v>
      </c>
      <c r="D461" t="s">
        <v>114</v>
      </c>
      <c r="E461" t="s">
        <v>4084</v>
      </c>
      <c r="F461" s="1">
        <v>0.66</v>
      </c>
      <c r="G461">
        <v>4.7</v>
      </c>
      <c r="H461" s="2">
        <v>7779</v>
      </c>
      <c r="I461" t="s">
        <v>4166</v>
      </c>
      <c r="J461" t="s">
        <v>4167</v>
      </c>
      <c r="K461" t="s">
        <v>4168</v>
      </c>
      <c r="L461" t="s">
        <v>4169</v>
      </c>
      <c r="M461" t="s">
        <v>4170</v>
      </c>
      <c r="N461" t="s">
        <v>4171</v>
      </c>
      <c r="O461" t="s">
        <v>4172</v>
      </c>
      <c r="P461" t="s">
        <v>4173</v>
      </c>
    </row>
    <row r="462" spans="1:16" x14ac:dyDescent="0.3">
      <c r="A462" t="s">
        <v>4174</v>
      </c>
      <c r="B462" t="s">
        <v>4175</v>
      </c>
      <c r="C462" t="s">
        <v>4176</v>
      </c>
      <c r="D462" t="s">
        <v>4177</v>
      </c>
      <c r="E462" t="s">
        <v>3580</v>
      </c>
      <c r="F462" s="1">
        <v>0.65</v>
      </c>
      <c r="G462">
        <v>4.3</v>
      </c>
      <c r="H462" s="2">
        <v>17129</v>
      </c>
      <c r="I462" t="s">
        <v>4178</v>
      </c>
      <c r="J462" t="s">
        <v>4179</v>
      </c>
      <c r="K462" t="s">
        <v>4180</v>
      </c>
      <c r="L462" t="s">
        <v>4181</v>
      </c>
      <c r="M462" t="s">
        <v>4182</v>
      </c>
      <c r="N462" t="s">
        <v>4183</v>
      </c>
      <c r="O462" t="s">
        <v>4184</v>
      </c>
      <c r="P462" t="s">
        <v>4185</v>
      </c>
    </row>
    <row r="463" spans="1:16" x14ac:dyDescent="0.3">
      <c r="A463" t="s">
        <v>4186</v>
      </c>
      <c r="B463" t="s">
        <v>4187</v>
      </c>
      <c r="C463" t="s">
        <v>3383</v>
      </c>
      <c r="D463" t="s">
        <v>4188</v>
      </c>
      <c r="E463" t="s">
        <v>55</v>
      </c>
      <c r="F463" s="1">
        <v>0.52</v>
      </c>
      <c r="G463">
        <v>4.2</v>
      </c>
      <c r="H463" s="2">
        <v>4969</v>
      </c>
      <c r="I463" t="s">
        <v>4189</v>
      </c>
      <c r="J463" t="s">
        <v>4190</v>
      </c>
      <c r="K463" t="s">
        <v>4191</v>
      </c>
      <c r="L463" t="s">
        <v>4192</v>
      </c>
      <c r="M463" t="s">
        <v>4193</v>
      </c>
      <c r="N463" t="s">
        <v>4194</v>
      </c>
      <c r="O463" t="s">
        <v>4195</v>
      </c>
      <c r="P463" t="s">
        <v>4196</v>
      </c>
    </row>
    <row r="464" spans="1:16" x14ac:dyDescent="0.3">
      <c r="A464" t="s">
        <v>4197</v>
      </c>
      <c r="B464" t="s">
        <v>4198</v>
      </c>
      <c r="C464" t="s">
        <v>3214</v>
      </c>
      <c r="D464" t="s">
        <v>727</v>
      </c>
      <c r="E464" t="s">
        <v>3236</v>
      </c>
      <c r="F464" s="1">
        <v>0.62</v>
      </c>
      <c r="G464">
        <v>4.0999999999999996</v>
      </c>
      <c r="H464">
        <v>154</v>
      </c>
      <c r="I464" t="s">
        <v>4199</v>
      </c>
      <c r="J464" t="s">
        <v>4200</v>
      </c>
      <c r="K464" t="s">
        <v>4201</v>
      </c>
      <c r="L464" t="s">
        <v>4202</v>
      </c>
      <c r="M464" t="s">
        <v>4203</v>
      </c>
      <c r="N464" t="s">
        <v>4204</v>
      </c>
      <c r="O464" t="s">
        <v>4205</v>
      </c>
      <c r="P464" t="s">
        <v>4206</v>
      </c>
    </row>
    <row r="465" spans="1:16" x14ac:dyDescent="0.3">
      <c r="A465" t="s">
        <v>4207</v>
      </c>
      <c r="B465" t="s">
        <v>4208</v>
      </c>
      <c r="C465" t="s">
        <v>3214</v>
      </c>
      <c r="D465" t="s">
        <v>885</v>
      </c>
      <c r="E465" t="s">
        <v>3580</v>
      </c>
      <c r="F465" s="1">
        <v>0.78</v>
      </c>
      <c r="G465">
        <v>3.3</v>
      </c>
      <c r="H465" s="2">
        <v>4415</v>
      </c>
      <c r="I465" t="s">
        <v>4209</v>
      </c>
      <c r="J465" t="s">
        <v>4210</v>
      </c>
      <c r="K465" t="s">
        <v>4211</v>
      </c>
      <c r="L465" t="s">
        <v>4212</v>
      </c>
      <c r="M465" t="s">
        <v>4213</v>
      </c>
      <c r="N465" t="s">
        <v>4214</v>
      </c>
      <c r="O465" t="s">
        <v>4215</v>
      </c>
      <c r="P465" t="s">
        <v>4216</v>
      </c>
    </row>
    <row r="466" spans="1:16" x14ac:dyDescent="0.3">
      <c r="A466" t="s">
        <v>180</v>
      </c>
      <c r="B466" t="s">
        <v>181</v>
      </c>
      <c r="C466" t="s">
        <v>18</v>
      </c>
      <c r="D466" t="s">
        <v>32</v>
      </c>
      <c r="E466" t="s">
        <v>19</v>
      </c>
      <c r="F466" s="1">
        <v>0.13</v>
      </c>
      <c r="G466">
        <v>4.4000000000000004</v>
      </c>
      <c r="H466" s="2">
        <v>18757</v>
      </c>
      <c r="I466" t="s">
        <v>182</v>
      </c>
      <c r="J466" t="s">
        <v>183</v>
      </c>
      <c r="K466" t="s">
        <v>184</v>
      </c>
      <c r="L466" t="s">
        <v>185</v>
      </c>
      <c r="M466" t="s">
        <v>186</v>
      </c>
      <c r="N466" t="s">
        <v>4217</v>
      </c>
      <c r="O466" t="s">
        <v>4218</v>
      </c>
      <c r="P466" t="s">
        <v>4219</v>
      </c>
    </row>
    <row r="467" spans="1:16" x14ac:dyDescent="0.3">
      <c r="A467" t="s">
        <v>4220</v>
      </c>
      <c r="B467" t="s">
        <v>4221</v>
      </c>
      <c r="C467" t="s">
        <v>3259</v>
      </c>
      <c r="D467" t="s">
        <v>3520</v>
      </c>
      <c r="E467" t="s">
        <v>1240</v>
      </c>
      <c r="F467" s="1">
        <v>0.21</v>
      </c>
      <c r="G467">
        <v>4</v>
      </c>
      <c r="H467" s="2">
        <v>21350</v>
      </c>
      <c r="I467" t="s">
        <v>4139</v>
      </c>
      <c r="J467" t="s">
        <v>3523</v>
      </c>
      <c r="K467" t="s">
        <v>3524</v>
      </c>
      <c r="L467" t="s">
        <v>3525</v>
      </c>
      <c r="M467" t="s">
        <v>3526</v>
      </c>
      <c r="N467" t="s">
        <v>3527</v>
      </c>
      <c r="O467" t="s">
        <v>4222</v>
      </c>
      <c r="P467" t="s">
        <v>4223</v>
      </c>
    </row>
    <row r="468" spans="1:16" x14ac:dyDescent="0.3">
      <c r="A468" t="s">
        <v>4224</v>
      </c>
      <c r="B468" t="s">
        <v>4225</v>
      </c>
      <c r="C468" t="s">
        <v>3340</v>
      </c>
      <c r="D468" t="s">
        <v>90</v>
      </c>
      <c r="E468" t="s">
        <v>90</v>
      </c>
      <c r="F468" s="1">
        <v>0</v>
      </c>
      <c r="G468">
        <v>4.2</v>
      </c>
      <c r="H468" s="2">
        <v>31539</v>
      </c>
      <c r="I468" t="s">
        <v>4226</v>
      </c>
      <c r="J468" t="s">
        <v>4227</v>
      </c>
      <c r="K468" t="s">
        <v>4228</v>
      </c>
      <c r="L468" t="s">
        <v>4229</v>
      </c>
      <c r="M468" t="s">
        <v>4230</v>
      </c>
      <c r="N468" t="s">
        <v>4231</v>
      </c>
      <c r="O468" t="s">
        <v>4232</v>
      </c>
      <c r="P468" t="s">
        <v>4233</v>
      </c>
    </row>
    <row r="469" spans="1:16" x14ac:dyDescent="0.3">
      <c r="A469" t="s">
        <v>231</v>
      </c>
      <c r="B469" t="s">
        <v>232</v>
      </c>
      <c r="C469" t="s">
        <v>18</v>
      </c>
      <c r="D469" t="s">
        <v>233</v>
      </c>
      <c r="E469" t="s">
        <v>234</v>
      </c>
      <c r="F469" s="1">
        <v>0.46</v>
      </c>
      <c r="G469">
        <v>4.5</v>
      </c>
      <c r="H469">
        <v>815</v>
      </c>
      <c r="I469" t="s">
        <v>235</v>
      </c>
      <c r="J469" t="s">
        <v>236</v>
      </c>
      <c r="K469" t="s">
        <v>237</v>
      </c>
      <c r="L469" t="s">
        <v>238</v>
      </c>
      <c r="M469" t="s">
        <v>239</v>
      </c>
      <c r="N469" t="s">
        <v>240</v>
      </c>
      <c r="O469" t="s">
        <v>4234</v>
      </c>
      <c r="P469" t="s">
        <v>4235</v>
      </c>
    </row>
    <row r="470" spans="1:16" x14ac:dyDescent="0.3">
      <c r="A470" t="s">
        <v>4236</v>
      </c>
      <c r="B470" t="s">
        <v>4237</v>
      </c>
      <c r="C470" t="s">
        <v>4083</v>
      </c>
      <c r="D470" t="s">
        <v>114</v>
      </c>
      <c r="E470" t="s">
        <v>4084</v>
      </c>
      <c r="F470" s="1">
        <v>0.66</v>
      </c>
      <c r="G470">
        <v>4.5999999999999996</v>
      </c>
      <c r="H470" s="2">
        <v>6129</v>
      </c>
      <c r="I470" t="s">
        <v>4238</v>
      </c>
      <c r="J470" t="s">
        <v>4239</v>
      </c>
      <c r="K470" t="s">
        <v>4240</v>
      </c>
      <c r="L470" t="s">
        <v>4241</v>
      </c>
      <c r="M470" t="s">
        <v>4242</v>
      </c>
      <c r="N470" t="s">
        <v>4243</v>
      </c>
      <c r="O470" t="s">
        <v>4244</v>
      </c>
      <c r="P470" t="s">
        <v>4245</v>
      </c>
    </row>
    <row r="471" spans="1:16" x14ac:dyDescent="0.3">
      <c r="A471" t="s">
        <v>4246</v>
      </c>
      <c r="B471" t="s">
        <v>4247</v>
      </c>
      <c r="C471" t="s">
        <v>3259</v>
      </c>
      <c r="D471" t="s">
        <v>3149</v>
      </c>
      <c r="E471" t="s">
        <v>4248</v>
      </c>
      <c r="F471" s="1">
        <v>0.22</v>
      </c>
      <c r="G471">
        <v>4.2</v>
      </c>
      <c r="H471">
        <v>284</v>
      </c>
      <c r="I471" t="s">
        <v>3353</v>
      </c>
      <c r="J471" t="s">
        <v>3354</v>
      </c>
      <c r="K471" t="s">
        <v>3355</v>
      </c>
      <c r="L471" t="s">
        <v>3356</v>
      </c>
      <c r="M471" t="s">
        <v>3357</v>
      </c>
      <c r="N471" t="s">
        <v>3358</v>
      </c>
      <c r="O471" t="s">
        <v>3359</v>
      </c>
      <c r="P471" t="s">
        <v>4249</v>
      </c>
    </row>
    <row r="472" spans="1:16" x14ac:dyDescent="0.3">
      <c r="A472" t="s">
        <v>203</v>
      </c>
      <c r="B472" t="s">
        <v>204</v>
      </c>
      <c r="C472" t="s">
        <v>18</v>
      </c>
      <c r="D472" t="s">
        <v>205</v>
      </c>
      <c r="E472" t="s">
        <v>19</v>
      </c>
      <c r="F472" s="1">
        <v>0.38</v>
      </c>
      <c r="G472">
        <v>4</v>
      </c>
      <c r="H472" s="2">
        <v>43994</v>
      </c>
      <c r="I472" t="s">
        <v>206</v>
      </c>
      <c r="J472" t="s">
        <v>34</v>
      </c>
      <c r="K472" t="s">
        <v>35</v>
      </c>
      <c r="L472" t="s">
        <v>36</v>
      </c>
      <c r="M472" t="s">
        <v>37</v>
      </c>
      <c r="N472" t="s">
        <v>38</v>
      </c>
      <c r="O472" t="s">
        <v>4250</v>
      </c>
      <c r="P472" t="s">
        <v>4251</v>
      </c>
    </row>
    <row r="473" spans="1:16" x14ac:dyDescent="0.3">
      <c r="A473" t="s">
        <v>4252</v>
      </c>
      <c r="B473" t="s">
        <v>4253</v>
      </c>
      <c r="C473" t="s">
        <v>4254</v>
      </c>
      <c r="D473" t="s">
        <v>4255</v>
      </c>
      <c r="E473" t="s">
        <v>114</v>
      </c>
      <c r="F473" s="1">
        <v>0.75</v>
      </c>
      <c r="G473">
        <v>3.7</v>
      </c>
      <c r="H473" s="2">
        <v>3234</v>
      </c>
      <c r="I473" t="s">
        <v>4256</v>
      </c>
      <c r="J473" t="s">
        <v>4257</v>
      </c>
      <c r="K473" t="s">
        <v>4258</v>
      </c>
      <c r="L473" t="s">
        <v>4259</v>
      </c>
      <c r="M473" t="s">
        <v>4260</v>
      </c>
      <c r="N473" t="s">
        <v>4261</v>
      </c>
      <c r="O473" t="s">
        <v>4262</v>
      </c>
      <c r="P473" t="s">
        <v>4263</v>
      </c>
    </row>
    <row r="474" spans="1:16" x14ac:dyDescent="0.3">
      <c r="A474" t="s">
        <v>209</v>
      </c>
      <c r="B474" t="s">
        <v>210</v>
      </c>
      <c r="C474" t="s">
        <v>18</v>
      </c>
      <c r="D474" t="s">
        <v>31</v>
      </c>
      <c r="E474" t="s">
        <v>90</v>
      </c>
      <c r="F474" s="1">
        <v>0.6</v>
      </c>
      <c r="G474">
        <v>4.0999999999999996</v>
      </c>
      <c r="H474" s="2">
        <v>13045</v>
      </c>
      <c r="I474" t="s">
        <v>211</v>
      </c>
      <c r="J474" t="s">
        <v>4264</v>
      </c>
      <c r="K474" t="s">
        <v>4265</v>
      </c>
      <c r="L474" t="s">
        <v>4266</v>
      </c>
      <c r="M474" t="s">
        <v>4267</v>
      </c>
      <c r="N474" t="s">
        <v>4268</v>
      </c>
      <c r="O474" t="s">
        <v>4269</v>
      </c>
      <c r="P474" t="s">
        <v>4270</v>
      </c>
    </row>
    <row r="475" spans="1:16" x14ac:dyDescent="0.3">
      <c r="A475" t="s">
        <v>4271</v>
      </c>
      <c r="B475" t="s">
        <v>4272</v>
      </c>
      <c r="C475" t="s">
        <v>3259</v>
      </c>
      <c r="D475" t="s">
        <v>3260</v>
      </c>
      <c r="E475" t="s">
        <v>714</v>
      </c>
      <c r="F475" s="1">
        <v>0.19</v>
      </c>
      <c r="G475">
        <v>4.0999999999999996</v>
      </c>
      <c r="H475" s="2">
        <v>313832</v>
      </c>
      <c r="I475" t="s">
        <v>4273</v>
      </c>
      <c r="J475" t="s">
        <v>3539</v>
      </c>
      <c r="K475" t="s">
        <v>3540</v>
      </c>
      <c r="L475" t="s">
        <v>3541</v>
      </c>
      <c r="M475" t="s">
        <v>3542</v>
      </c>
      <c r="N475" t="s">
        <v>3543</v>
      </c>
      <c r="O475" t="s">
        <v>4274</v>
      </c>
      <c r="P475" t="s">
        <v>4275</v>
      </c>
    </row>
    <row r="476" spans="1:16" x14ac:dyDescent="0.3">
      <c r="A476" t="s">
        <v>4276</v>
      </c>
      <c r="B476" t="s">
        <v>4277</v>
      </c>
      <c r="C476" t="s">
        <v>3214</v>
      </c>
      <c r="D476" t="s">
        <v>727</v>
      </c>
      <c r="E476" t="s">
        <v>1280</v>
      </c>
      <c r="F476" s="1">
        <v>0.7</v>
      </c>
      <c r="G476">
        <v>4.2</v>
      </c>
      <c r="H476" s="2">
        <v>20879</v>
      </c>
      <c r="I476" t="s">
        <v>4278</v>
      </c>
      <c r="J476" t="s">
        <v>4279</v>
      </c>
      <c r="K476" t="s">
        <v>4280</v>
      </c>
      <c r="L476" t="s">
        <v>4281</v>
      </c>
      <c r="M476" t="s">
        <v>4282</v>
      </c>
      <c r="N476" t="s">
        <v>4283</v>
      </c>
      <c r="O476" t="s">
        <v>4284</v>
      </c>
      <c r="P476" t="s">
        <v>4285</v>
      </c>
    </row>
    <row r="477" spans="1:16" x14ac:dyDescent="0.3">
      <c r="A477" t="s">
        <v>4286</v>
      </c>
      <c r="B477" t="s">
        <v>4287</v>
      </c>
      <c r="C477" t="s">
        <v>4288</v>
      </c>
      <c r="D477" t="s">
        <v>245</v>
      </c>
      <c r="E477" t="s">
        <v>622</v>
      </c>
      <c r="F477" s="1">
        <v>0.81</v>
      </c>
      <c r="G477">
        <v>4.2</v>
      </c>
      <c r="H477" s="2">
        <v>2646</v>
      </c>
      <c r="I477" t="s">
        <v>4289</v>
      </c>
      <c r="J477" t="s">
        <v>4290</v>
      </c>
      <c r="K477" t="s">
        <v>4291</v>
      </c>
      <c r="L477" t="s">
        <v>4292</v>
      </c>
      <c r="M477" t="s">
        <v>4293</v>
      </c>
      <c r="N477" t="s">
        <v>4294</v>
      </c>
      <c r="O477" t="s">
        <v>4295</v>
      </c>
      <c r="P477" t="s">
        <v>4296</v>
      </c>
    </row>
    <row r="478" spans="1:16" x14ac:dyDescent="0.3">
      <c r="A478" t="s">
        <v>4297</v>
      </c>
      <c r="B478" t="s">
        <v>4298</v>
      </c>
      <c r="C478" t="s">
        <v>3791</v>
      </c>
      <c r="D478" t="s">
        <v>931</v>
      </c>
      <c r="E478" t="s">
        <v>622</v>
      </c>
      <c r="F478" s="1">
        <v>0.82</v>
      </c>
      <c r="G478">
        <v>4.5</v>
      </c>
      <c r="H478" s="2">
        <v>28978</v>
      </c>
      <c r="I478" t="s">
        <v>4299</v>
      </c>
      <c r="J478" t="s">
        <v>4300</v>
      </c>
      <c r="K478" t="s">
        <v>4301</v>
      </c>
      <c r="L478" t="s">
        <v>4302</v>
      </c>
      <c r="M478" t="s">
        <v>4303</v>
      </c>
      <c r="N478" t="s">
        <v>4304</v>
      </c>
      <c r="O478" t="s">
        <v>4305</v>
      </c>
      <c r="P478" t="s">
        <v>4306</v>
      </c>
    </row>
    <row r="479" spans="1:16" x14ac:dyDescent="0.3">
      <c r="A479" t="s">
        <v>4307</v>
      </c>
      <c r="B479" t="s">
        <v>4308</v>
      </c>
      <c r="C479" t="s">
        <v>3259</v>
      </c>
      <c r="D479" t="s">
        <v>2625</v>
      </c>
      <c r="E479" t="s">
        <v>4248</v>
      </c>
      <c r="F479" s="1">
        <v>0.33</v>
      </c>
      <c r="G479">
        <v>3.8</v>
      </c>
      <c r="H479" s="2">
        <v>3145</v>
      </c>
      <c r="I479" t="s">
        <v>4309</v>
      </c>
      <c r="J479" t="s">
        <v>4310</v>
      </c>
      <c r="K479" t="s">
        <v>4311</v>
      </c>
      <c r="L479" t="s">
        <v>4312</v>
      </c>
      <c r="M479" t="s">
        <v>4313</v>
      </c>
      <c r="N479" t="s">
        <v>4314</v>
      </c>
      <c r="O479" t="s">
        <v>4315</v>
      </c>
      <c r="P479" t="s">
        <v>4316</v>
      </c>
    </row>
    <row r="480" spans="1:16" x14ac:dyDescent="0.3">
      <c r="A480" t="s">
        <v>265</v>
      </c>
      <c r="B480" t="s">
        <v>266</v>
      </c>
      <c r="C480" t="s">
        <v>18</v>
      </c>
      <c r="D480" t="s">
        <v>267</v>
      </c>
      <c r="E480" t="s">
        <v>31</v>
      </c>
      <c r="F480" s="1">
        <v>0.7</v>
      </c>
      <c r="G480">
        <v>4</v>
      </c>
      <c r="H480" s="2">
        <v>9377</v>
      </c>
      <c r="I480" t="s">
        <v>268</v>
      </c>
      <c r="J480" t="s">
        <v>269</v>
      </c>
      <c r="K480" t="s">
        <v>270</v>
      </c>
      <c r="L480" t="s">
        <v>271</v>
      </c>
      <c r="M480" t="s">
        <v>272</v>
      </c>
      <c r="N480" t="s">
        <v>273</v>
      </c>
      <c r="O480" t="s">
        <v>4317</v>
      </c>
      <c r="P480" t="s">
        <v>4318</v>
      </c>
    </row>
    <row r="481" spans="1:16" x14ac:dyDescent="0.3">
      <c r="A481" t="s">
        <v>4319</v>
      </c>
      <c r="B481" t="s">
        <v>4320</v>
      </c>
      <c r="C481" t="s">
        <v>3340</v>
      </c>
      <c r="D481" t="s">
        <v>376</v>
      </c>
      <c r="E481" t="s">
        <v>885</v>
      </c>
      <c r="F481" s="1">
        <v>0.54</v>
      </c>
      <c r="G481">
        <v>4.0999999999999996</v>
      </c>
      <c r="H481" s="2">
        <v>192589</v>
      </c>
      <c r="I481" t="s">
        <v>4321</v>
      </c>
      <c r="J481" t="s">
        <v>3342</v>
      </c>
      <c r="K481" t="s">
        <v>3343</v>
      </c>
      <c r="L481" t="s">
        <v>3344</v>
      </c>
      <c r="M481" t="s">
        <v>3345</v>
      </c>
      <c r="N481" t="s">
        <v>3346</v>
      </c>
      <c r="O481" t="s">
        <v>4322</v>
      </c>
      <c r="P481" t="s">
        <v>4323</v>
      </c>
    </row>
    <row r="482" spans="1:16" x14ac:dyDescent="0.3">
      <c r="A482" t="s">
        <v>4324</v>
      </c>
      <c r="B482" t="s">
        <v>4325</v>
      </c>
      <c r="C482" t="s">
        <v>4176</v>
      </c>
      <c r="D482" t="s">
        <v>32</v>
      </c>
      <c r="E482" t="s">
        <v>114</v>
      </c>
      <c r="F482" s="1">
        <v>0.65</v>
      </c>
      <c r="G482">
        <v>3.8</v>
      </c>
      <c r="H482" s="2">
        <v>16557</v>
      </c>
      <c r="I482" t="s">
        <v>4326</v>
      </c>
      <c r="J482" t="s">
        <v>4327</v>
      </c>
      <c r="K482" t="s">
        <v>4328</v>
      </c>
      <c r="L482" t="s">
        <v>4329</v>
      </c>
      <c r="M482" t="s">
        <v>4330</v>
      </c>
      <c r="N482" t="s">
        <v>4331</v>
      </c>
      <c r="O482" t="s">
        <v>4332</v>
      </c>
      <c r="P482" t="s">
        <v>4333</v>
      </c>
    </row>
    <row r="483" spans="1:16" x14ac:dyDescent="0.3">
      <c r="A483" t="s">
        <v>4334</v>
      </c>
      <c r="B483" t="s">
        <v>3758</v>
      </c>
      <c r="C483" t="s">
        <v>3259</v>
      </c>
      <c r="D483" t="s">
        <v>193</v>
      </c>
      <c r="E483" t="s">
        <v>3150</v>
      </c>
      <c r="F483" s="1">
        <v>0.28000000000000003</v>
      </c>
      <c r="G483">
        <v>4.0999999999999996</v>
      </c>
      <c r="H483" s="2">
        <v>18998</v>
      </c>
      <c r="I483" t="s">
        <v>3759</v>
      </c>
      <c r="J483" t="s">
        <v>3492</v>
      </c>
      <c r="K483" t="s">
        <v>3493</v>
      </c>
      <c r="L483" t="s">
        <v>3494</v>
      </c>
      <c r="M483" t="s">
        <v>3495</v>
      </c>
      <c r="N483" t="s">
        <v>3496</v>
      </c>
      <c r="O483" t="s">
        <v>3760</v>
      </c>
      <c r="P483" t="s">
        <v>4335</v>
      </c>
    </row>
    <row r="484" spans="1:16" x14ac:dyDescent="0.3">
      <c r="A484" t="s">
        <v>4336</v>
      </c>
      <c r="B484" t="s">
        <v>4337</v>
      </c>
      <c r="C484" t="s">
        <v>4176</v>
      </c>
      <c r="D484" t="s">
        <v>32</v>
      </c>
      <c r="E484" t="s">
        <v>114</v>
      </c>
      <c r="F484" s="1">
        <v>0.65</v>
      </c>
      <c r="G484">
        <v>3.8</v>
      </c>
      <c r="H484" s="2">
        <v>16557</v>
      </c>
      <c r="I484" t="s">
        <v>4338</v>
      </c>
      <c r="J484" t="s">
        <v>4327</v>
      </c>
      <c r="K484" t="s">
        <v>4328</v>
      </c>
      <c r="L484" t="s">
        <v>4329</v>
      </c>
      <c r="M484" t="s">
        <v>4330</v>
      </c>
      <c r="N484" t="s">
        <v>4331</v>
      </c>
      <c r="O484" t="s">
        <v>4339</v>
      </c>
      <c r="P484" t="s">
        <v>4340</v>
      </c>
    </row>
    <row r="485" spans="1:16" x14ac:dyDescent="0.3">
      <c r="A485" t="s">
        <v>4341</v>
      </c>
      <c r="B485" t="s">
        <v>4342</v>
      </c>
      <c r="C485" t="s">
        <v>3441</v>
      </c>
      <c r="D485" t="s">
        <v>90</v>
      </c>
      <c r="E485" t="s">
        <v>376</v>
      </c>
      <c r="F485" s="1">
        <v>0.17</v>
      </c>
      <c r="G485">
        <v>4.2</v>
      </c>
      <c r="H485" s="2">
        <v>21916</v>
      </c>
      <c r="I485" t="s">
        <v>4343</v>
      </c>
      <c r="J485" t="s">
        <v>4344</v>
      </c>
      <c r="K485" t="s">
        <v>4345</v>
      </c>
      <c r="L485" t="s">
        <v>4346</v>
      </c>
      <c r="M485" t="s">
        <v>4347</v>
      </c>
      <c r="N485" t="s">
        <v>4348</v>
      </c>
      <c r="O485" t="s">
        <v>4349</v>
      </c>
      <c r="P485" t="s">
        <v>4350</v>
      </c>
    </row>
    <row r="486" spans="1:16" x14ac:dyDescent="0.3">
      <c r="A486" t="s">
        <v>4351</v>
      </c>
      <c r="B486" t="s">
        <v>3504</v>
      </c>
      <c r="C486" t="s">
        <v>3214</v>
      </c>
      <c r="D486" t="s">
        <v>545</v>
      </c>
      <c r="E486" t="s">
        <v>1280</v>
      </c>
      <c r="F486" s="1">
        <v>0.78</v>
      </c>
      <c r="G486">
        <v>4.2</v>
      </c>
      <c r="H486" s="2">
        <v>29472</v>
      </c>
      <c r="I486" t="s">
        <v>4352</v>
      </c>
      <c r="J486" t="s">
        <v>3506</v>
      </c>
      <c r="K486" t="s">
        <v>3507</v>
      </c>
      <c r="L486" t="s">
        <v>3508</v>
      </c>
      <c r="M486" t="s">
        <v>3509</v>
      </c>
      <c r="N486" t="s">
        <v>3510</v>
      </c>
      <c r="O486" t="s">
        <v>4353</v>
      </c>
      <c r="P486" t="s">
        <v>4354</v>
      </c>
    </row>
    <row r="487" spans="1:16" x14ac:dyDescent="0.3">
      <c r="A487" t="s">
        <v>4355</v>
      </c>
      <c r="B487" t="s">
        <v>4356</v>
      </c>
      <c r="C487" t="s">
        <v>3939</v>
      </c>
      <c r="D487" t="s">
        <v>4357</v>
      </c>
      <c r="E487" t="s">
        <v>90</v>
      </c>
      <c r="F487" s="1">
        <v>0.81</v>
      </c>
      <c r="G487">
        <v>4.2</v>
      </c>
      <c r="H487" s="2">
        <v>1949</v>
      </c>
      <c r="I487" t="s">
        <v>4358</v>
      </c>
      <c r="J487" t="s">
        <v>4359</v>
      </c>
      <c r="K487" t="s">
        <v>4360</v>
      </c>
      <c r="L487" t="s">
        <v>4361</v>
      </c>
      <c r="M487" t="s">
        <v>4362</v>
      </c>
      <c r="N487" t="s">
        <v>4363</v>
      </c>
      <c r="O487" t="s">
        <v>4364</v>
      </c>
      <c r="P487" t="s">
        <v>4365</v>
      </c>
    </row>
    <row r="488" spans="1:16" x14ac:dyDescent="0.3">
      <c r="A488" t="s">
        <v>4366</v>
      </c>
      <c r="B488" t="s">
        <v>4367</v>
      </c>
      <c r="C488" t="s">
        <v>18</v>
      </c>
      <c r="D488" t="s">
        <v>665</v>
      </c>
      <c r="E488" t="s">
        <v>205</v>
      </c>
      <c r="F488" s="1">
        <v>0.44</v>
      </c>
      <c r="G488">
        <v>4</v>
      </c>
      <c r="H488" s="2">
        <v>9377</v>
      </c>
      <c r="I488" t="s">
        <v>856</v>
      </c>
      <c r="J488" t="s">
        <v>269</v>
      </c>
      <c r="K488" t="s">
        <v>270</v>
      </c>
      <c r="L488" t="s">
        <v>271</v>
      </c>
      <c r="M488" t="s">
        <v>272</v>
      </c>
      <c r="N488" t="s">
        <v>273</v>
      </c>
      <c r="O488" t="s">
        <v>4368</v>
      </c>
      <c r="P488" t="s">
        <v>4369</v>
      </c>
    </row>
    <row r="489" spans="1:16" x14ac:dyDescent="0.3">
      <c r="A489" t="s">
        <v>4370</v>
      </c>
      <c r="B489" t="s">
        <v>4371</v>
      </c>
      <c r="C489" t="s">
        <v>3214</v>
      </c>
      <c r="D489" t="s">
        <v>4372</v>
      </c>
      <c r="E489" t="s">
        <v>714</v>
      </c>
      <c r="F489" s="1">
        <v>0.44</v>
      </c>
      <c r="G489">
        <v>3.5</v>
      </c>
      <c r="H489">
        <v>37</v>
      </c>
      <c r="I489" t="s">
        <v>4373</v>
      </c>
      <c r="J489" t="s">
        <v>4374</v>
      </c>
      <c r="K489" t="s">
        <v>4375</v>
      </c>
      <c r="L489" t="s">
        <v>4376</v>
      </c>
      <c r="M489" t="s">
        <v>4377</v>
      </c>
      <c r="N489" t="s">
        <v>4378</v>
      </c>
      <c r="O489" t="s">
        <v>4379</v>
      </c>
      <c r="P489" t="s">
        <v>4380</v>
      </c>
    </row>
    <row r="490" spans="1:16" x14ac:dyDescent="0.3">
      <c r="A490" t="s">
        <v>4381</v>
      </c>
      <c r="B490" t="s">
        <v>4382</v>
      </c>
      <c r="C490" t="s">
        <v>3791</v>
      </c>
      <c r="D490" t="s">
        <v>2391</v>
      </c>
      <c r="E490" t="s">
        <v>376</v>
      </c>
      <c r="F490" s="1">
        <v>0.85</v>
      </c>
      <c r="G490">
        <v>4.3</v>
      </c>
      <c r="H490" s="2">
        <v>2351</v>
      </c>
      <c r="I490" t="s">
        <v>4383</v>
      </c>
      <c r="J490" t="s">
        <v>4384</v>
      </c>
      <c r="K490" t="s">
        <v>4385</v>
      </c>
      <c r="L490" t="s">
        <v>4386</v>
      </c>
      <c r="M490" t="s">
        <v>4387</v>
      </c>
      <c r="N490" t="s">
        <v>4388</v>
      </c>
      <c r="O490" t="s">
        <v>4389</v>
      </c>
      <c r="P490" t="s">
        <v>4390</v>
      </c>
    </row>
    <row r="491" spans="1:16" x14ac:dyDescent="0.3">
      <c r="A491" t="s">
        <v>4391</v>
      </c>
      <c r="B491" t="s">
        <v>4392</v>
      </c>
      <c r="C491" t="s">
        <v>3259</v>
      </c>
      <c r="D491" t="s">
        <v>3593</v>
      </c>
      <c r="E491" t="s">
        <v>3521</v>
      </c>
      <c r="F491" s="1">
        <v>0.26</v>
      </c>
      <c r="G491">
        <v>4.0999999999999996</v>
      </c>
      <c r="H491" s="2">
        <v>19253</v>
      </c>
      <c r="I491" t="s">
        <v>4007</v>
      </c>
      <c r="J491" t="s">
        <v>3595</v>
      </c>
      <c r="K491" t="s">
        <v>3596</v>
      </c>
      <c r="L491" t="s">
        <v>3597</v>
      </c>
      <c r="M491" t="s">
        <v>3598</v>
      </c>
      <c r="N491" t="s">
        <v>3599</v>
      </c>
      <c r="O491" t="s">
        <v>4063</v>
      </c>
      <c r="P491" t="s">
        <v>4393</v>
      </c>
    </row>
    <row r="492" spans="1:16" x14ac:dyDescent="0.3">
      <c r="A492" t="s">
        <v>4394</v>
      </c>
      <c r="B492" t="s">
        <v>4395</v>
      </c>
      <c r="C492" t="s">
        <v>3259</v>
      </c>
      <c r="D492" t="s">
        <v>193</v>
      </c>
      <c r="E492" t="s">
        <v>614</v>
      </c>
      <c r="F492" s="1">
        <v>0.13</v>
      </c>
      <c r="G492">
        <v>3.9</v>
      </c>
      <c r="H492" s="2">
        <v>2180</v>
      </c>
      <c r="I492" t="s">
        <v>4396</v>
      </c>
      <c r="J492" t="s">
        <v>4397</v>
      </c>
      <c r="K492" t="s">
        <v>4398</v>
      </c>
      <c r="L492" t="s">
        <v>4399</v>
      </c>
      <c r="M492" t="s">
        <v>4400</v>
      </c>
      <c r="N492" t="s">
        <v>4401</v>
      </c>
      <c r="O492" t="s">
        <v>4402</v>
      </c>
      <c r="P492" t="s">
        <v>4403</v>
      </c>
    </row>
    <row r="493" spans="1:16" x14ac:dyDescent="0.3">
      <c r="A493" t="s">
        <v>4404</v>
      </c>
      <c r="B493" t="s">
        <v>4405</v>
      </c>
      <c r="C493" t="s">
        <v>3214</v>
      </c>
      <c r="D493" t="s">
        <v>322</v>
      </c>
      <c r="E493" t="s">
        <v>2215</v>
      </c>
      <c r="F493" s="1">
        <v>0.6</v>
      </c>
      <c r="G493">
        <v>3.9</v>
      </c>
      <c r="H493" s="2">
        <v>7571</v>
      </c>
      <c r="I493" t="s">
        <v>4406</v>
      </c>
      <c r="J493" t="s">
        <v>4407</v>
      </c>
      <c r="K493" t="s">
        <v>4408</v>
      </c>
      <c r="L493" t="s">
        <v>4409</v>
      </c>
      <c r="M493" t="s">
        <v>4410</v>
      </c>
      <c r="N493" t="s">
        <v>4411</v>
      </c>
      <c r="O493" t="s">
        <v>4412</v>
      </c>
      <c r="P493" t="s">
        <v>4413</v>
      </c>
    </row>
    <row r="494" spans="1:16" x14ac:dyDescent="0.3">
      <c r="A494" t="s">
        <v>4414</v>
      </c>
      <c r="B494" t="s">
        <v>4415</v>
      </c>
      <c r="C494" t="s">
        <v>3214</v>
      </c>
      <c r="D494" t="s">
        <v>608</v>
      </c>
      <c r="E494" t="s">
        <v>3580</v>
      </c>
      <c r="F494" s="1">
        <v>0.77</v>
      </c>
      <c r="G494">
        <v>3.3</v>
      </c>
      <c r="H494" s="2">
        <v>4415</v>
      </c>
      <c r="I494" t="s">
        <v>4416</v>
      </c>
      <c r="J494" t="s">
        <v>4210</v>
      </c>
      <c r="K494" t="s">
        <v>4211</v>
      </c>
      <c r="L494" t="s">
        <v>4212</v>
      </c>
      <c r="M494" t="s">
        <v>4213</v>
      </c>
      <c r="N494" t="s">
        <v>4214</v>
      </c>
      <c r="O494" t="s">
        <v>4417</v>
      </c>
      <c r="P494" t="s">
        <v>4418</v>
      </c>
    </row>
    <row r="495" spans="1:16" x14ac:dyDescent="0.3">
      <c r="A495" t="s">
        <v>4419</v>
      </c>
      <c r="B495" t="s">
        <v>4420</v>
      </c>
      <c r="C495" t="s">
        <v>3430</v>
      </c>
      <c r="D495" t="s">
        <v>376</v>
      </c>
      <c r="E495" t="s">
        <v>114</v>
      </c>
      <c r="F495" s="1">
        <v>0.4</v>
      </c>
      <c r="G495">
        <v>4</v>
      </c>
      <c r="H495" s="2">
        <v>18654</v>
      </c>
      <c r="I495" t="s">
        <v>4421</v>
      </c>
      <c r="J495" t="s">
        <v>4422</v>
      </c>
      <c r="K495" t="s">
        <v>4423</v>
      </c>
      <c r="L495" t="s">
        <v>4424</v>
      </c>
      <c r="M495" t="s">
        <v>4425</v>
      </c>
      <c r="N495" t="s">
        <v>4426</v>
      </c>
      <c r="O495" t="s">
        <v>4427</v>
      </c>
      <c r="P495" t="s">
        <v>4428</v>
      </c>
    </row>
    <row r="496" spans="1:16" x14ac:dyDescent="0.3">
      <c r="A496" t="s">
        <v>4429</v>
      </c>
      <c r="B496" t="s">
        <v>4430</v>
      </c>
      <c r="C496" t="s">
        <v>3441</v>
      </c>
      <c r="D496" t="s">
        <v>31</v>
      </c>
      <c r="E496" t="s">
        <v>20</v>
      </c>
      <c r="F496" s="1">
        <v>0.82</v>
      </c>
      <c r="G496">
        <v>4</v>
      </c>
      <c r="H496" s="2">
        <v>3197</v>
      </c>
      <c r="I496" t="s">
        <v>4431</v>
      </c>
      <c r="J496" t="s">
        <v>4432</v>
      </c>
      <c r="K496" t="s">
        <v>4433</v>
      </c>
      <c r="L496" t="s">
        <v>4434</v>
      </c>
      <c r="M496" t="s">
        <v>4435</v>
      </c>
      <c r="N496" t="s">
        <v>4436</v>
      </c>
      <c r="O496" t="s">
        <v>4437</v>
      </c>
      <c r="P496" t="s">
        <v>4438</v>
      </c>
    </row>
    <row r="497" spans="1:16" x14ac:dyDescent="0.3">
      <c r="A497" t="s">
        <v>4439</v>
      </c>
      <c r="B497" t="s">
        <v>4440</v>
      </c>
      <c r="C497" t="s">
        <v>3214</v>
      </c>
      <c r="D497" t="s">
        <v>234</v>
      </c>
      <c r="E497" t="s">
        <v>3329</v>
      </c>
      <c r="F497" s="1">
        <v>0.74</v>
      </c>
      <c r="G497">
        <v>4</v>
      </c>
      <c r="H497" s="2">
        <v>26880</v>
      </c>
      <c r="I497" t="s">
        <v>4441</v>
      </c>
      <c r="J497" t="s">
        <v>4442</v>
      </c>
      <c r="K497" t="s">
        <v>4443</v>
      </c>
      <c r="L497" t="s">
        <v>4444</v>
      </c>
      <c r="M497" t="s">
        <v>4445</v>
      </c>
      <c r="N497" t="s">
        <v>4446</v>
      </c>
      <c r="O497" t="s">
        <v>4447</v>
      </c>
      <c r="P497" t="s">
        <v>4448</v>
      </c>
    </row>
    <row r="498" spans="1:16" x14ac:dyDescent="0.3">
      <c r="A498" t="s">
        <v>4449</v>
      </c>
      <c r="B498" t="s">
        <v>4450</v>
      </c>
      <c r="C498" t="s">
        <v>3214</v>
      </c>
      <c r="D498" t="s">
        <v>622</v>
      </c>
      <c r="E498" t="s">
        <v>3329</v>
      </c>
      <c r="F498" s="1">
        <v>0.79</v>
      </c>
      <c r="G498">
        <v>3.9</v>
      </c>
      <c r="H498" s="2">
        <v>21796</v>
      </c>
      <c r="I498" t="s">
        <v>3330</v>
      </c>
      <c r="J498" t="s">
        <v>3331</v>
      </c>
      <c r="K498" t="s">
        <v>3332</v>
      </c>
      <c r="L498" t="s">
        <v>3333</v>
      </c>
      <c r="M498" t="s">
        <v>3334</v>
      </c>
      <c r="N498" t="s">
        <v>3335</v>
      </c>
      <c r="O498" t="s">
        <v>4451</v>
      </c>
      <c r="P498" t="s">
        <v>4452</v>
      </c>
    </row>
    <row r="499" spans="1:16" x14ac:dyDescent="0.3">
      <c r="A499" t="s">
        <v>4453</v>
      </c>
      <c r="B499" t="s">
        <v>4454</v>
      </c>
      <c r="C499" t="s">
        <v>3259</v>
      </c>
      <c r="D499" t="s">
        <v>3521</v>
      </c>
      <c r="E499" t="s">
        <v>1499</v>
      </c>
      <c r="F499" s="1">
        <v>0.3</v>
      </c>
      <c r="G499">
        <v>4.3</v>
      </c>
      <c r="H499" s="2">
        <v>9499</v>
      </c>
      <c r="I499" t="s">
        <v>4108</v>
      </c>
      <c r="J499" t="s">
        <v>4109</v>
      </c>
      <c r="K499" t="s">
        <v>4110</v>
      </c>
      <c r="L499" t="s">
        <v>4111</v>
      </c>
      <c r="M499" t="s">
        <v>4112</v>
      </c>
      <c r="N499" t="s">
        <v>4113</v>
      </c>
      <c r="O499" t="s">
        <v>4455</v>
      </c>
      <c r="P499" t="s">
        <v>4456</v>
      </c>
    </row>
    <row r="500" spans="1:16" x14ac:dyDescent="0.3">
      <c r="A500" t="s">
        <v>4457</v>
      </c>
      <c r="B500" t="s">
        <v>4458</v>
      </c>
      <c r="C500" t="s">
        <v>3259</v>
      </c>
      <c r="D500" t="s">
        <v>575</v>
      </c>
      <c r="E500" t="s">
        <v>4248</v>
      </c>
      <c r="F500" s="1">
        <v>0.04</v>
      </c>
      <c r="G500">
        <v>4.0999999999999996</v>
      </c>
      <c r="H500" s="2">
        <v>56098</v>
      </c>
      <c r="I500" t="s">
        <v>4459</v>
      </c>
      <c r="J500" t="s">
        <v>4460</v>
      </c>
      <c r="K500" t="s">
        <v>4461</v>
      </c>
      <c r="L500" t="s">
        <v>4462</v>
      </c>
      <c r="M500" t="s">
        <v>4463</v>
      </c>
      <c r="N500" t="s">
        <v>4464</v>
      </c>
      <c r="O500" t="s">
        <v>4465</v>
      </c>
      <c r="P500" t="s">
        <v>4466</v>
      </c>
    </row>
    <row r="501" spans="1:16" x14ac:dyDescent="0.3">
      <c r="A501" t="s">
        <v>4467</v>
      </c>
      <c r="B501" t="s">
        <v>4468</v>
      </c>
      <c r="C501" t="s">
        <v>3259</v>
      </c>
      <c r="D501" t="s">
        <v>2976</v>
      </c>
      <c r="E501" t="s">
        <v>3521</v>
      </c>
      <c r="F501" s="1">
        <v>0.19</v>
      </c>
      <c r="G501">
        <v>4.0999999999999996</v>
      </c>
      <c r="H501" s="2">
        <v>31822</v>
      </c>
      <c r="I501" t="s">
        <v>4469</v>
      </c>
      <c r="J501" t="s">
        <v>4470</v>
      </c>
      <c r="K501" t="s">
        <v>4471</v>
      </c>
      <c r="L501" t="s">
        <v>4472</v>
      </c>
      <c r="M501" t="s">
        <v>4473</v>
      </c>
      <c r="N501" t="s">
        <v>4474</v>
      </c>
      <c r="O501" t="s">
        <v>4475</v>
      </c>
      <c r="P501" t="s">
        <v>4476</v>
      </c>
    </row>
    <row r="502" spans="1:16" x14ac:dyDescent="0.3">
      <c r="F502" s="1"/>
      <c r="H502" s="2"/>
    </row>
    <row r="503" spans="1:16" x14ac:dyDescent="0.3">
      <c r="F503" s="1"/>
      <c r="H503" s="2"/>
    </row>
    <row r="504" spans="1:16" x14ac:dyDescent="0.3">
      <c r="F504" s="1"/>
      <c r="H504" s="2"/>
    </row>
    <row r="505" spans="1:16" x14ac:dyDescent="0.3">
      <c r="F505" s="1"/>
      <c r="H505" s="2"/>
    </row>
    <row r="506" spans="1:16" x14ac:dyDescent="0.3">
      <c r="F506" s="1"/>
    </row>
    <row r="507" spans="1:16" x14ac:dyDescent="0.3">
      <c r="F507" s="1"/>
      <c r="H507" s="2"/>
    </row>
    <row r="508" spans="1:16" x14ac:dyDescent="0.3">
      <c r="F508" s="1"/>
      <c r="H508" s="2"/>
    </row>
    <row r="509" spans="1:16" x14ac:dyDescent="0.3">
      <c r="F509" s="1"/>
      <c r="H509" s="2"/>
    </row>
    <row r="510" spans="1:16" x14ac:dyDescent="0.3">
      <c r="F510" s="1"/>
      <c r="H510" s="2"/>
    </row>
    <row r="511" spans="1:16" x14ac:dyDescent="0.3">
      <c r="F511" s="1"/>
      <c r="H511" s="2"/>
    </row>
    <row r="512" spans="1:16" x14ac:dyDescent="0.3">
      <c r="F512" s="1"/>
      <c r="H512" s="2"/>
    </row>
    <row r="513" spans="6:8" x14ac:dyDescent="0.3">
      <c r="F513" s="1"/>
      <c r="H513" s="2"/>
    </row>
    <row r="514" spans="6:8" x14ac:dyDescent="0.3">
      <c r="F514" s="1"/>
    </row>
    <row r="515" spans="6:8" x14ac:dyDescent="0.3">
      <c r="F515" s="1"/>
    </row>
    <row r="516" spans="6:8" x14ac:dyDescent="0.3">
      <c r="F516" s="1"/>
      <c r="H516" s="2"/>
    </row>
    <row r="517" spans="6:8" x14ac:dyDescent="0.3">
      <c r="F517" s="1"/>
    </row>
    <row r="518" spans="6:8" x14ac:dyDescent="0.3">
      <c r="F518" s="1"/>
      <c r="H518" s="2"/>
    </row>
    <row r="519" spans="6:8" x14ac:dyDescent="0.3">
      <c r="F519" s="1"/>
      <c r="H519" s="2"/>
    </row>
    <row r="520" spans="6:8" x14ac:dyDescent="0.3">
      <c r="F520" s="1"/>
      <c r="H520" s="2"/>
    </row>
    <row r="521" spans="6:8" x14ac:dyDescent="0.3">
      <c r="F521" s="1"/>
      <c r="H521" s="2"/>
    </row>
    <row r="522" spans="6:8" x14ac:dyDescent="0.3">
      <c r="F522" s="1"/>
    </row>
    <row r="523" spans="6:8" x14ac:dyDescent="0.3">
      <c r="F523" s="1"/>
      <c r="H523" s="2"/>
    </row>
    <row r="524" spans="6:8" x14ac:dyDescent="0.3">
      <c r="F524" s="1"/>
      <c r="H524" s="2"/>
    </row>
    <row r="525" spans="6:8" x14ac:dyDescent="0.3">
      <c r="F525" s="1"/>
      <c r="H525" s="2"/>
    </row>
    <row r="526" spans="6:8" x14ac:dyDescent="0.3">
      <c r="F526" s="1"/>
      <c r="H526" s="2"/>
    </row>
    <row r="527" spans="6:8" x14ac:dyDescent="0.3">
      <c r="F527" s="1"/>
    </row>
    <row r="528" spans="6:8" x14ac:dyDescent="0.3">
      <c r="F528" s="1"/>
      <c r="H528" s="2"/>
    </row>
    <row r="529" spans="6:8" x14ac:dyDescent="0.3">
      <c r="F529" s="1"/>
      <c r="H529" s="2"/>
    </row>
    <row r="530" spans="6:8" x14ac:dyDescent="0.3">
      <c r="F530" s="1"/>
      <c r="H530" s="2"/>
    </row>
    <row r="531" spans="6:8" x14ac:dyDescent="0.3">
      <c r="F531" s="1"/>
    </row>
    <row r="532" spans="6:8" x14ac:dyDescent="0.3">
      <c r="F532" s="1"/>
      <c r="H532" s="2"/>
    </row>
    <row r="533" spans="6:8" x14ac:dyDescent="0.3">
      <c r="F533" s="1"/>
      <c r="H533" s="2"/>
    </row>
    <row r="534" spans="6:8" x14ac:dyDescent="0.3">
      <c r="F534" s="1"/>
      <c r="H534" s="2"/>
    </row>
    <row r="535" spans="6:8" x14ac:dyDescent="0.3">
      <c r="F535" s="1"/>
      <c r="H535" s="2"/>
    </row>
    <row r="536" spans="6:8" x14ac:dyDescent="0.3">
      <c r="F536" s="1"/>
      <c r="H536" s="2"/>
    </row>
    <row r="537" spans="6:8" x14ac:dyDescent="0.3">
      <c r="F537" s="1"/>
      <c r="H537" s="2"/>
    </row>
    <row r="538" spans="6:8" x14ac:dyDescent="0.3">
      <c r="F538" s="1"/>
      <c r="H538" s="2"/>
    </row>
    <row r="539" spans="6:8" x14ac:dyDescent="0.3">
      <c r="F539" s="1"/>
      <c r="H539" s="2"/>
    </row>
    <row r="540" spans="6:8" x14ac:dyDescent="0.3">
      <c r="F540" s="1"/>
    </row>
    <row r="541" spans="6:8" x14ac:dyDescent="0.3">
      <c r="F541" s="1"/>
      <c r="H541" s="2"/>
    </row>
    <row r="542" spans="6:8" x14ac:dyDescent="0.3">
      <c r="F542" s="1"/>
      <c r="H542" s="2"/>
    </row>
    <row r="543" spans="6:8" x14ac:dyDescent="0.3">
      <c r="F543" s="1"/>
      <c r="H543" s="2"/>
    </row>
    <row r="544" spans="6:8" x14ac:dyDescent="0.3">
      <c r="F544" s="1"/>
      <c r="H544" s="2"/>
    </row>
    <row r="545" spans="6:8" x14ac:dyDescent="0.3">
      <c r="F545" s="1"/>
      <c r="H545" s="2"/>
    </row>
    <row r="546" spans="6:8" x14ac:dyDescent="0.3">
      <c r="F546" s="1"/>
      <c r="H546" s="2"/>
    </row>
    <row r="547" spans="6:8" x14ac:dyDescent="0.3">
      <c r="F547" s="1"/>
    </row>
    <row r="548" spans="6:8" x14ac:dyDescent="0.3">
      <c r="F548" s="1"/>
    </row>
    <row r="549" spans="6:8" x14ac:dyDescent="0.3">
      <c r="F549" s="1"/>
    </row>
    <row r="550" spans="6:8" x14ac:dyDescent="0.3">
      <c r="F550" s="1"/>
      <c r="H550" s="2"/>
    </row>
    <row r="551" spans="6:8" x14ac:dyDescent="0.3">
      <c r="F551" s="1"/>
    </row>
    <row r="552" spans="6:8" x14ac:dyDescent="0.3">
      <c r="F552" s="1"/>
    </row>
    <row r="553" spans="6:8" x14ac:dyDescent="0.3">
      <c r="F553" s="1"/>
      <c r="H553" s="2"/>
    </row>
    <row r="554" spans="6:8" x14ac:dyDescent="0.3">
      <c r="F554" s="1"/>
      <c r="H554" s="2"/>
    </row>
    <row r="555" spans="6:8" x14ac:dyDescent="0.3">
      <c r="F555" s="1"/>
      <c r="H555" s="2"/>
    </row>
    <row r="556" spans="6:8" x14ac:dyDescent="0.3">
      <c r="F556" s="1"/>
      <c r="H556" s="2"/>
    </row>
    <row r="557" spans="6:8" x14ac:dyDescent="0.3">
      <c r="F557" s="1"/>
      <c r="H557" s="2"/>
    </row>
    <row r="558" spans="6:8" x14ac:dyDescent="0.3">
      <c r="F558" s="1"/>
      <c r="H558" s="2"/>
    </row>
    <row r="559" spans="6:8" x14ac:dyDescent="0.3">
      <c r="F559" s="1"/>
    </row>
    <row r="560" spans="6:8" x14ac:dyDescent="0.3">
      <c r="F560" s="1"/>
      <c r="H560" s="2"/>
    </row>
    <row r="561" spans="6:8" x14ac:dyDescent="0.3">
      <c r="F561" s="1"/>
      <c r="H561" s="2"/>
    </row>
    <row r="562" spans="6:8" x14ac:dyDescent="0.3">
      <c r="F562" s="1"/>
      <c r="H562" s="2"/>
    </row>
    <row r="563" spans="6:8" x14ac:dyDescent="0.3">
      <c r="F563" s="1"/>
    </row>
    <row r="564" spans="6:8" x14ac:dyDescent="0.3">
      <c r="F564" s="1"/>
      <c r="H564" s="2"/>
    </row>
    <row r="565" spans="6:8" x14ac:dyDescent="0.3">
      <c r="F565" s="1"/>
      <c r="H565" s="2"/>
    </row>
    <row r="566" spans="6:8" x14ac:dyDescent="0.3">
      <c r="F566" s="1"/>
      <c r="H566" s="2"/>
    </row>
    <row r="567" spans="6:8" x14ac:dyDescent="0.3">
      <c r="F567" s="1"/>
      <c r="H567" s="2"/>
    </row>
    <row r="568" spans="6:8" x14ac:dyDescent="0.3">
      <c r="F568" s="1"/>
      <c r="H568" s="2"/>
    </row>
    <row r="569" spans="6:8" x14ac:dyDescent="0.3">
      <c r="F569" s="1"/>
    </row>
    <row r="570" spans="6:8" x14ac:dyDescent="0.3">
      <c r="F570" s="1"/>
      <c r="H570" s="2"/>
    </row>
    <row r="571" spans="6:8" x14ac:dyDescent="0.3">
      <c r="F571" s="1"/>
    </row>
    <row r="572" spans="6:8" x14ac:dyDescent="0.3">
      <c r="F572" s="1"/>
      <c r="H572" s="2"/>
    </row>
    <row r="573" spans="6:8" x14ac:dyDescent="0.3">
      <c r="F573" s="1"/>
    </row>
    <row r="574" spans="6:8" x14ac:dyDescent="0.3">
      <c r="F574" s="1"/>
    </row>
    <row r="575" spans="6:8" x14ac:dyDescent="0.3">
      <c r="F575" s="1"/>
      <c r="H575" s="2"/>
    </row>
    <row r="576" spans="6:8" x14ac:dyDescent="0.3">
      <c r="F576" s="1"/>
      <c r="H576" s="2"/>
    </row>
    <row r="577" spans="6:8" x14ac:dyDescent="0.3">
      <c r="F577" s="1"/>
    </row>
    <row r="578" spans="6:8" x14ac:dyDescent="0.3">
      <c r="F578" s="1"/>
      <c r="H578" s="2"/>
    </row>
    <row r="579" spans="6:8" x14ac:dyDescent="0.3">
      <c r="F579" s="1"/>
      <c r="H579" s="2"/>
    </row>
    <row r="580" spans="6:8" x14ac:dyDescent="0.3">
      <c r="F580" s="1"/>
      <c r="H580" s="2"/>
    </row>
    <row r="581" spans="6:8" x14ac:dyDescent="0.3">
      <c r="F581" s="1"/>
    </row>
    <row r="582" spans="6:8" x14ac:dyDescent="0.3">
      <c r="F582" s="1"/>
      <c r="H582" s="2"/>
    </row>
    <row r="583" spans="6:8" x14ac:dyDescent="0.3">
      <c r="F583" s="1"/>
      <c r="H583" s="2"/>
    </row>
    <row r="584" spans="6:8" x14ac:dyDescent="0.3">
      <c r="F584" s="1"/>
      <c r="H584" s="2"/>
    </row>
    <row r="585" spans="6:8" x14ac:dyDescent="0.3">
      <c r="F585" s="1"/>
      <c r="H585" s="2"/>
    </row>
    <row r="586" spans="6:8" x14ac:dyDescent="0.3">
      <c r="F586" s="1"/>
      <c r="H586" s="2"/>
    </row>
    <row r="587" spans="6:8" x14ac:dyDescent="0.3">
      <c r="F587" s="1"/>
      <c r="H587" s="2"/>
    </row>
    <row r="588" spans="6:8" x14ac:dyDescent="0.3">
      <c r="F588" s="1"/>
      <c r="H588" s="2"/>
    </row>
    <row r="589" spans="6:8" x14ac:dyDescent="0.3">
      <c r="F589" s="1"/>
      <c r="H589" s="2"/>
    </row>
    <row r="590" spans="6:8" x14ac:dyDescent="0.3">
      <c r="F590" s="1"/>
      <c r="H590" s="2"/>
    </row>
    <row r="591" spans="6:8" x14ac:dyDescent="0.3">
      <c r="F591" s="1"/>
      <c r="H591" s="2"/>
    </row>
    <row r="592" spans="6:8" x14ac:dyDescent="0.3">
      <c r="F592" s="1"/>
      <c r="H592" s="2"/>
    </row>
    <row r="593" spans="6:8" x14ac:dyDescent="0.3">
      <c r="F593" s="1"/>
      <c r="H593" s="2"/>
    </row>
    <row r="594" spans="6:8" x14ac:dyDescent="0.3">
      <c r="F594" s="1"/>
    </row>
    <row r="595" spans="6:8" x14ac:dyDescent="0.3">
      <c r="F595" s="1"/>
      <c r="H595" s="2"/>
    </row>
    <row r="596" spans="6:8" x14ac:dyDescent="0.3">
      <c r="F596" s="1"/>
      <c r="H596" s="2"/>
    </row>
    <row r="597" spans="6:8" x14ac:dyDescent="0.3">
      <c r="F597" s="1"/>
      <c r="H597" s="2"/>
    </row>
    <row r="598" spans="6:8" x14ac:dyDescent="0.3">
      <c r="F598" s="1"/>
      <c r="H598" s="2"/>
    </row>
    <row r="599" spans="6:8" x14ac:dyDescent="0.3">
      <c r="F599" s="1"/>
      <c r="H599" s="2"/>
    </row>
    <row r="600" spans="6:8" x14ac:dyDescent="0.3">
      <c r="F600" s="1"/>
      <c r="H600" s="2"/>
    </row>
    <row r="601" spans="6:8" x14ac:dyDescent="0.3">
      <c r="F601" s="1"/>
      <c r="H601" s="2"/>
    </row>
    <row r="602" spans="6:8" x14ac:dyDescent="0.3">
      <c r="F602" s="1"/>
      <c r="H602" s="2"/>
    </row>
    <row r="603" spans="6:8" x14ac:dyDescent="0.3">
      <c r="F603" s="1"/>
      <c r="H603" s="2"/>
    </row>
    <row r="604" spans="6:8" x14ac:dyDescent="0.3">
      <c r="F604" s="1"/>
      <c r="H604" s="2"/>
    </row>
    <row r="605" spans="6:8" x14ac:dyDescent="0.3">
      <c r="F605" s="1"/>
      <c r="H605" s="2"/>
    </row>
    <row r="606" spans="6:8" x14ac:dyDescent="0.3">
      <c r="F606" s="1"/>
      <c r="H606" s="2"/>
    </row>
    <row r="607" spans="6:8" x14ac:dyDescent="0.3">
      <c r="F607" s="1"/>
      <c r="H607" s="2"/>
    </row>
    <row r="608" spans="6:8" x14ac:dyDescent="0.3">
      <c r="F608" s="1"/>
      <c r="H608" s="2"/>
    </row>
    <row r="609" spans="6:8" x14ac:dyDescent="0.3">
      <c r="F609" s="1"/>
      <c r="H609" s="2"/>
    </row>
    <row r="610" spans="6:8" x14ac:dyDescent="0.3">
      <c r="F610" s="1"/>
      <c r="H610" s="2"/>
    </row>
    <row r="611" spans="6:8" x14ac:dyDescent="0.3">
      <c r="F611" s="1"/>
      <c r="H611" s="2"/>
    </row>
    <row r="612" spans="6:8" x14ac:dyDescent="0.3">
      <c r="F612" s="1"/>
      <c r="H612" s="2"/>
    </row>
    <row r="613" spans="6:8" x14ac:dyDescent="0.3">
      <c r="F613" s="1"/>
      <c r="H613" s="2"/>
    </row>
    <row r="614" spans="6:8" x14ac:dyDescent="0.3">
      <c r="F614" s="1"/>
      <c r="H614" s="2"/>
    </row>
    <row r="615" spans="6:8" x14ac:dyDescent="0.3">
      <c r="F615" s="1"/>
      <c r="H615" s="2"/>
    </row>
    <row r="616" spans="6:8" x14ac:dyDescent="0.3">
      <c r="F616" s="1"/>
      <c r="H616" s="2"/>
    </row>
    <row r="617" spans="6:8" x14ac:dyDescent="0.3">
      <c r="F617" s="1"/>
      <c r="H617" s="2"/>
    </row>
    <row r="618" spans="6:8" x14ac:dyDescent="0.3">
      <c r="F618" s="1"/>
      <c r="H618" s="2"/>
    </row>
    <row r="619" spans="6:8" x14ac:dyDescent="0.3">
      <c r="F619" s="1"/>
      <c r="H619" s="2"/>
    </row>
    <row r="620" spans="6:8" x14ac:dyDescent="0.3">
      <c r="F620" s="1"/>
      <c r="H620" s="2"/>
    </row>
    <row r="621" spans="6:8" x14ac:dyDescent="0.3">
      <c r="F621" s="1"/>
      <c r="H621" s="2"/>
    </row>
    <row r="622" spans="6:8" x14ac:dyDescent="0.3">
      <c r="F622" s="1"/>
    </row>
    <row r="623" spans="6:8" x14ac:dyDescent="0.3">
      <c r="F623" s="1"/>
      <c r="H623" s="2"/>
    </row>
    <row r="624" spans="6:8" x14ac:dyDescent="0.3">
      <c r="F624" s="1"/>
      <c r="H624" s="2"/>
    </row>
    <row r="625" spans="6:8" x14ac:dyDescent="0.3">
      <c r="F625" s="1"/>
      <c r="H625" s="2"/>
    </row>
    <row r="626" spans="6:8" x14ac:dyDescent="0.3">
      <c r="F626" s="1"/>
      <c r="H626" s="2"/>
    </row>
    <row r="627" spans="6:8" x14ac:dyDescent="0.3">
      <c r="F627" s="1"/>
      <c r="H627" s="2"/>
    </row>
    <row r="628" spans="6:8" x14ac:dyDescent="0.3">
      <c r="F628" s="1"/>
      <c r="H628" s="2"/>
    </row>
    <row r="629" spans="6:8" x14ac:dyDescent="0.3">
      <c r="F629" s="1"/>
      <c r="H629" s="2"/>
    </row>
    <row r="630" spans="6:8" x14ac:dyDescent="0.3">
      <c r="F630" s="1"/>
      <c r="H630" s="2"/>
    </row>
    <row r="631" spans="6:8" x14ac:dyDescent="0.3">
      <c r="F631" s="1"/>
      <c r="H631" s="2"/>
    </row>
    <row r="632" spans="6:8" x14ac:dyDescent="0.3">
      <c r="F632" s="1"/>
      <c r="H632" s="2"/>
    </row>
    <row r="633" spans="6:8" x14ac:dyDescent="0.3">
      <c r="F633" s="1"/>
      <c r="H633" s="2"/>
    </row>
    <row r="634" spans="6:8" x14ac:dyDescent="0.3">
      <c r="F634" s="1"/>
      <c r="H634" s="2"/>
    </row>
    <row r="635" spans="6:8" x14ac:dyDescent="0.3">
      <c r="F635" s="1"/>
      <c r="H635" s="2"/>
    </row>
    <row r="636" spans="6:8" x14ac:dyDescent="0.3">
      <c r="F636" s="1"/>
      <c r="H636" s="2"/>
    </row>
    <row r="637" spans="6:8" x14ac:dyDescent="0.3">
      <c r="F637" s="1"/>
      <c r="H637" s="2"/>
    </row>
    <row r="638" spans="6:8" x14ac:dyDescent="0.3">
      <c r="F638" s="1"/>
      <c r="H638" s="2"/>
    </row>
    <row r="639" spans="6:8" x14ac:dyDescent="0.3">
      <c r="F639" s="1"/>
      <c r="H639" s="2"/>
    </row>
    <row r="640" spans="6:8" x14ac:dyDescent="0.3">
      <c r="F640" s="1"/>
      <c r="H640" s="2"/>
    </row>
    <row r="641" spans="6:8" x14ac:dyDescent="0.3">
      <c r="F641" s="1"/>
      <c r="H641" s="2"/>
    </row>
    <row r="642" spans="6:8" x14ac:dyDescent="0.3">
      <c r="F642" s="1"/>
      <c r="H642" s="2"/>
    </row>
    <row r="643" spans="6:8" x14ac:dyDescent="0.3">
      <c r="F643" s="1"/>
      <c r="H643" s="2"/>
    </row>
    <row r="644" spans="6:8" x14ac:dyDescent="0.3">
      <c r="F644" s="1"/>
      <c r="H644" s="2"/>
    </row>
    <row r="645" spans="6:8" x14ac:dyDescent="0.3">
      <c r="F645" s="1"/>
      <c r="H645" s="2"/>
    </row>
    <row r="646" spans="6:8" x14ac:dyDescent="0.3">
      <c r="F646" s="1"/>
      <c r="H646" s="2"/>
    </row>
    <row r="647" spans="6:8" x14ac:dyDescent="0.3">
      <c r="F647" s="1"/>
      <c r="H647" s="2"/>
    </row>
    <row r="648" spans="6:8" x14ac:dyDescent="0.3">
      <c r="F648" s="1"/>
      <c r="H648" s="2"/>
    </row>
    <row r="649" spans="6:8" x14ac:dyDescent="0.3">
      <c r="F649" s="1"/>
      <c r="H649" s="2"/>
    </row>
    <row r="650" spans="6:8" x14ac:dyDescent="0.3">
      <c r="F650" s="1"/>
      <c r="H650" s="2"/>
    </row>
    <row r="651" spans="6:8" x14ac:dyDescent="0.3">
      <c r="F651" s="1"/>
      <c r="H651" s="2"/>
    </row>
    <row r="652" spans="6:8" x14ac:dyDescent="0.3">
      <c r="F652" s="1"/>
    </row>
    <row r="653" spans="6:8" x14ac:dyDescent="0.3">
      <c r="F653" s="1"/>
      <c r="H653" s="2"/>
    </row>
    <row r="654" spans="6:8" x14ac:dyDescent="0.3">
      <c r="F654" s="1"/>
      <c r="H654" s="2"/>
    </row>
    <row r="655" spans="6:8" x14ac:dyDescent="0.3">
      <c r="F655" s="1"/>
    </row>
    <row r="656" spans="6:8" x14ac:dyDescent="0.3">
      <c r="F656" s="1"/>
      <c r="H656" s="2"/>
    </row>
    <row r="657" spans="6:8" x14ac:dyDescent="0.3">
      <c r="F657" s="1"/>
      <c r="H657" s="2"/>
    </row>
    <row r="658" spans="6:8" x14ac:dyDescent="0.3">
      <c r="F658" s="1"/>
      <c r="H658" s="2"/>
    </row>
    <row r="659" spans="6:8" x14ac:dyDescent="0.3">
      <c r="F659" s="1"/>
      <c r="H659" s="2"/>
    </row>
    <row r="660" spans="6:8" x14ac:dyDescent="0.3">
      <c r="F660" s="1"/>
      <c r="H660" s="2"/>
    </row>
    <row r="661" spans="6:8" x14ac:dyDescent="0.3">
      <c r="F661" s="1"/>
      <c r="H661" s="2"/>
    </row>
    <row r="662" spans="6:8" x14ac:dyDescent="0.3">
      <c r="F662" s="1"/>
      <c r="H662" s="2"/>
    </row>
    <row r="663" spans="6:8" x14ac:dyDescent="0.3">
      <c r="F663" s="1"/>
      <c r="H663" s="2"/>
    </row>
    <row r="664" spans="6:8" x14ac:dyDescent="0.3">
      <c r="F664" s="1"/>
      <c r="H664" s="2"/>
    </row>
    <row r="665" spans="6:8" x14ac:dyDescent="0.3">
      <c r="F665" s="1"/>
      <c r="H665" s="2"/>
    </row>
    <row r="666" spans="6:8" x14ac:dyDescent="0.3">
      <c r="F666" s="1"/>
      <c r="H666" s="2"/>
    </row>
    <row r="667" spans="6:8" x14ac:dyDescent="0.3">
      <c r="F667" s="1"/>
      <c r="H667" s="2"/>
    </row>
    <row r="668" spans="6:8" x14ac:dyDescent="0.3">
      <c r="F668" s="1"/>
      <c r="H668" s="2"/>
    </row>
    <row r="669" spans="6:8" x14ac:dyDescent="0.3">
      <c r="F669" s="1"/>
      <c r="H669" s="2"/>
    </row>
    <row r="670" spans="6:8" x14ac:dyDescent="0.3">
      <c r="F670" s="1"/>
      <c r="H670" s="2"/>
    </row>
    <row r="671" spans="6:8" x14ac:dyDescent="0.3">
      <c r="F671" s="1"/>
      <c r="H671" s="2"/>
    </row>
    <row r="672" spans="6:8" x14ac:dyDescent="0.3">
      <c r="F672" s="1"/>
      <c r="H672" s="2"/>
    </row>
    <row r="673" spans="6:8" x14ac:dyDescent="0.3">
      <c r="F673" s="1"/>
      <c r="H673" s="2"/>
    </row>
    <row r="674" spans="6:8" x14ac:dyDescent="0.3">
      <c r="F674" s="1"/>
      <c r="H674" s="2"/>
    </row>
    <row r="675" spans="6:8" x14ac:dyDescent="0.3">
      <c r="F675" s="1"/>
      <c r="H675" s="2"/>
    </row>
    <row r="676" spans="6:8" x14ac:dyDescent="0.3">
      <c r="F676" s="1"/>
      <c r="H676" s="2"/>
    </row>
    <row r="677" spans="6:8" x14ac:dyDescent="0.3">
      <c r="F677" s="1"/>
      <c r="H677" s="2"/>
    </row>
    <row r="678" spans="6:8" x14ac:dyDescent="0.3">
      <c r="F678" s="1"/>
      <c r="H678" s="2"/>
    </row>
    <row r="679" spans="6:8" x14ac:dyDescent="0.3">
      <c r="F679" s="1"/>
      <c r="H679" s="2"/>
    </row>
    <row r="680" spans="6:8" x14ac:dyDescent="0.3">
      <c r="F680" s="1"/>
      <c r="H680" s="2"/>
    </row>
    <row r="681" spans="6:8" x14ac:dyDescent="0.3">
      <c r="F681" s="1"/>
      <c r="H681" s="2"/>
    </row>
    <row r="682" spans="6:8" x14ac:dyDescent="0.3">
      <c r="F682" s="1"/>
      <c r="H682" s="2"/>
    </row>
    <row r="683" spans="6:8" x14ac:dyDescent="0.3">
      <c r="F683" s="1"/>
      <c r="H683" s="2"/>
    </row>
    <row r="684" spans="6:8" x14ac:dyDescent="0.3">
      <c r="F684" s="1"/>
      <c r="H684" s="2"/>
    </row>
    <row r="685" spans="6:8" x14ac:dyDescent="0.3">
      <c r="F685" s="1"/>
      <c r="H685" s="2"/>
    </row>
    <row r="686" spans="6:8" x14ac:dyDescent="0.3">
      <c r="F686" s="1"/>
      <c r="H686" s="2"/>
    </row>
    <row r="687" spans="6:8" x14ac:dyDescent="0.3">
      <c r="F687" s="1"/>
      <c r="H687" s="2"/>
    </row>
    <row r="688" spans="6:8" x14ac:dyDescent="0.3">
      <c r="F688" s="1"/>
      <c r="H688" s="2"/>
    </row>
    <row r="689" spans="6:8" x14ac:dyDescent="0.3">
      <c r="F689" s="1"/>
      <c r="H689" s="2"/>
    </row>
    <row r="690" spans="6:8" x14ac:dyDescent="0.3">
      <c r="F690" s="1"/>
      <c r="H690" s="2"/>
    </row>
    <row r="691" spans="6:8" x14ac:dyDescent="0.3">
      <c r="F691" s="1"/>
      <c r="H691" s="2"/>
    </row>
    <row r="692" spans="6:8" x14ac:dyDescent="0.3">
      <c r="F692" s="1"/>
      <c r="H692" s="2"/>
    </row>
    <row r="693" spans="6:8" x14ac:dyDescent="0.3">
      <c r="F693" s="1"/>
      <c r="H693" s="2"/>
    </row>
    <row r="694" spans="6:8" x14ac:dyDescent="0.3">
      <c r="F694" s="1"/>
      <c r="H694" s="2"/>
    </row>
    <row r="695" spans="6:8" x14ac:dyDescent="0.3">
      <c r="F695" s="1"/>
      <c r="H695" s="2"/>
    </row>
    <row r="696" spans="6:8" x14ac:dyDescent="0.3">
      <c r="F696" s="1"/>
      <c r="H696" s="2"/>
    </row>
    <row r="697" spans="6:8" x14ac:dyDescent="0.3">
      <c r="F697" s="1"/>
      <c r="H697" s="2"/>
    </row>
    <row r="698" spans="6:8" x14ac:dyDescent="0.3">
      <c r="F698" s="1"/>
      <c r="H698" s="2"/>
    </row>
    <row r="699" spans="6:8" x14ac:dyDescent="0.3">
      <c r="F699" s="1"/>
      <c r="H699" s="2"/>
    </row>
    <row r="700" spans="6:8" x14ac:dyDescent="0.3">
      <c r="F700" s="1"/>
      <c r="H700" s="2"/>
    </row>
    <row r="701" spans="6:8" x14ac:dyDescent="0.3">
      <c r="F701" s="1"/>
      <c r="H701" s="2"/>
    </row>
    <row r="702" spans="6:8" x14ac:dyDescent="0.3">
      <c r="F702" s="1"/>
    </row>
    <row r="703" spans="6:8" x14ac:dyDescent="0.3">
      <c r="F703" s="1"/>
      <c r="H703" s="2"/>
    </row>
    <row r="704" spans="6:8" x14ac:dyDescent="0.3">
      <c r="F704" s="1"/>
      <c r="H704" s="2"/>
    </row>
    <row r="705" spans="6:8" x14ac:dyDescent="0.3">
      <c r="F705" s="1"/>
      <c r="H705" s="2"/>
    </row>
    <row r="706" spans="6:8" x14ac:dyDescent="0.3">
      <c r="F706" s="1"/>
      <c r="H706" s="2"/>
    </row>
    <row r="707" spans="6:8" x14ac:dyDescent="0.3">
      <c r="F707" s="1"/>
      <c r="H707" s="2"/>
    </row>
    <row r="708" spans="6:8" x14ac:dyDescent="0.3">
      <c r="F708" s="1"/>
      <c r="H708" s="2"/>
    </row>
    <row r="709" spans="6:8" x14ac:dyDescent="0.3">
      <c r="F709" s="1"/>
      <c r="H709" s="2"/>
    </row>
    <row r="710" spans="6:8" x14ac:dyDescent="0.3">
      <c r="F710" s="1"/>
      <c r="H710" s="2"/>
    </row>
    <row r="711" spans="6:8" x14ac:dyDescent="0.3">
      <c r="F711" s="1"/>
      <c r="H711" s="2"/>
    </row>
    <row r="712" spans="6:8" x14ac:dyDescent="0.3">
      <c r="F712" s="1"/>
      <c r="H712" s="2"/>
    </row>
    <row r="713" spans="6:8" x14ac:dyDescent="0.3">
      <c r="F713" s="1"/>
      <c r="H713" s="2"/>
    </row>
    <row r="714" spans="6:8" x14ac:dyDescent="0.3">
      <c r="F714" s="1"/>
      <c r="H714" s="2"/>
    </row>
    <row r="715" spans="6:8" x14ac:dyDescent="0.3">
      <c r="F715" s="1"/>
      <c r="H715" s="2"/>
    </row>
    <row r="716" spans="6:8" x14ac:dyDescent="0.3">
      <c r="F716" s="1"/>
      <c r="H716" s="2"/>
    </row>
    <row r="717" spans="6:8" x14ac:dyDescent="0.3">
      <c r="F717" s="1"/>
      <c r="H717" s="2"/>
    </row>
    <row r="718" spans="6:8" x14ac:dyDescent="0.3">
      <c r="F718" s="1"/>
      <c r="H718" s="2"/>
    </row>
    <row r="719" spans="6:8" x14ac:dyDescent="0.3">
      <c r="F719" s="1"/>
      <c r="H719" s="2"/>
    </row>
    <row r="720" spans="6:8" x14ac:dyDescent="0.3">
      <c r="F720" s="1"/>
      <c r="H720" s="2"/>
    </row>
    <row r="721" spans="6:8" x14ac:dyDescent="0.3">
      <c r="F721" s="1"/>
      <c r="H721" s="2"/>
    </row>
    <row r="722" spans="6:8" x14ac:dyDescent="0.3">
      <c r="F722" s="1"/>
      <c r="H722" s="2"/>
    </row>
    <row r="723" spans="6:8" x14ac:dyDescent="0.3">
      <c r="F723" s="1"/>
      <c r="H723" s="2"/>
    </row>
    <row r="724" spans="6:8" x14ac:dyDescent="0.3">
      <c r="F724" s="1"/>
      <c r="H724" s="2"/>
    </row>
    <row r="725" spans="6:8" x14ac:dyDescent="0.3">
      <c r="F725" s="1"/>
      <c r="H725" s="2"/>
    </row>
    <row r="726" spans="6:8" x14ac:dyDescent="0.3">
      <c r="F726" s="1"/>
      <c r="H726" s="2"/>
    </row>
    <row r="727" spans="6:8" x14ac:dyDescent="0.3">
      <c r="F727" s="1"/>
      <c r="H727" s="2"/>
    </row>
    <row r="728" spans="6:8" x14ac:dyDescent="0.3">
      <c r="F728" s="1"/>
      <c r="H728" s="2"/>
    </row>
    <row r="729" spans="6:8" x14ac:dyDescent="0.3">
      <c r="F729" s="1"/>
      <c r="H729" s="2"/>
    </row>
    <row r="730" spans="6:8" x14ac:dyDescent="0.3">
      <c r="F730" s="1"/>
      <c r="H730" s="2"/>
    </row>
    <row r="731" spans="6:8" x14ac:dyDescent="0.3">
      <c r="F731" s="1"/>
      <c r="H731" s="2"/>
    </row>
    <row r="732" spans="6:8" x14ac:dyDescent="0.3">
      <c r="F732" s="1"/>
      <c r="H732" s="2"/>
    </row>
    <row r="733" spans="6:8" x14ac:dyDescent="0.3">
      <c r="F733" s="1"/>
      <c r="H733" s="2"/>
    </row>
    <row r="734" spans="6:8" x14ac:dyDescent="0.3">
      <c r="F734" s="1"/>
      <c r="H734" s="2"/>
    </row>
    <row r="735" spans="6:8" x14ac:dyDescent="0.3">
      <c r="F735" s="1"/>
      <c r="H735" s="2"/>
    </row>
    <row r="736" spans="6:8" x14ac:dyDescent="0.3">
      <c r="F736" s="1"/>
      <c r="H736" s="2"/>
    </row>
    <row r="737" spans="6:8" x14ac:dyDescent="0.3">
      <c r="F737" s="1"/>
      <c r="H737" s="2"/>
    </row>
    <row r="738" spans="6:8" x14ac:dyDescent="0.3">
      <c r="F738" s="1"/>
      <c r="H738" s="2"/>
    </row>
    <row r="739" spans="6:8" x14ac:dyDescent="0.3">
      <c r="F739" s="1"/>
      <c r="H739" s="2"/>
    </row>
    <row r="740" spans="6:8" x14ac:dyDescent="0.3">
      <c r="F740" s="1"/>
      <c r="H740" s="2"/>
    </row>
    <row r="741" spans="6:8" x14ac:dyDescent="0.3">
      <c r="F741" s="1"/>
      <c r="H741" s="2"/>
    </row>
    <row r="742" spans="6:8" x14ac:dyDescent="0.3">
      <c r="F742" s="1"/>
      <c r="H742" s="2"/>
    </row>
    <row r="743" spans="6:8" x14ac:dyDescent="0.3">
      <c r="F743" s="1"/>
      <c r="H743" s="2"/>
    </row>
    <row r="744" spans="6:8" x14ac:dyDescent="0.3">
      <c r="F744" s="1"/>
      <c r="H744" s="2"/>
    </row>
    <row r="745" spans="6:8" x14ac:dyDescent="0.3">
      <c r="F745" s="1"/>
    </row>
    <row r="746" spans="6:8" x14ac:dyDescent="0.3">
      <c r="F746" s="1"/>
      <c r="H746" s="2"/>
    </row>
    <row r="747" spans="6:8" x14ac:dyDescent="0.3">
      <c r="F747" s="1"/>
      <c r="H747" s="2"/>
    </row>
    <row r="748" spans="6:8" x14ac:dyDescent="0.3">
      <c r="F748" s="1"/>
      <c r="H748" s="2"/>
    </row>
    <row r="749" spans="6:8" x14ac:dyDescent="0.3">
      <c r="F749" s="1"/>
      <c r="H749" s="2"/>
    </row>
    <row r="750" spans="6:8" x14ac:dyDescent="0.3">
      <c r="F750" s="1"/>
      <c r="H750" s="2"/>
    </row>
    <row r="751" spans="6:8" x14ac:dyDescent="0.3">
      <c r="F751" s="1"/>
      <c r="H751" s="2"/>
    </row>
    <row r="752" spans="6:8" x14ac:dyDescent="0.3">
      <c r="F752" s="1"/>
    </row>
    <row r="753" spans="6:8" x14ac:dyDescent="0.3">
      <c r="F753" s="1"/>
      <c r="H753" s="2"/>
    </row>
    <row r="754" spans="6:8" x14ac:dyDescent="0.3">
      <c r="F754" s="1"/>
      <c r="H754" s="2"/>
    </row>
    <row r="755" spans="6:8" x14ac:dyDescent="0.3">
      <c r="F755" s="1"/>
      <c r="H755" s="2"/>
    </row>
    <row r="756" spans="6:8" x14ac:dyDescent="0.3">
      <c r="F756" s="1"/>
      <c r="H756" s="2"/>
    </row>
    <row r="757" spans="6:8" x14ac:dyDescent="0.3">
      <c r="F757" s="1"/>
      <c r="H757" s="2"/>
    </row>
    <row r="758" spans="6:8" x14ac:dyDescent="0.3">
      <c r="F758" s="1"/>
      <c r="H758" s="2"/>
    </row>
    <row r="759" spans="6:8" x14ac:dyDescent="0.3">
      <c r="F759" s="1"/>
      <c r="H759" s="2"/>
    </row>
    <row r="760" spans="6:8" x14ac:dyDescent="0.3">
      <c r="F760" s="1"/>
    </row>
    <row r="761" spans="6:8" x14ac:dyDescent="0.3">
      <c r="F761" s="1"/>
      <c r="H761" s="2"/>
    </row>
    <row r="762" spans="6:8" x14ac:dyDescent="0.3">
      <c r="F762" s="1"/>
      <c r="H762" s="2"/>
    </row>
    <row r="763" spans="6:8" x14ac:dyDescent="0.3">
      <c r="F763" s="1"/>
      <c r="H763" s="2"/>
    </row>
    <row r="764" spans="6:8" x14ac:dyDescent="0.3">
      <c r="F764" s="1"/>
      <c r="H764" s="2"/>
    </row>
    <row r="765" spans="6:8" x14ac:dyDescent="0.3">
      <c r="F765" s="1"/>
      <c r="H765" s="2"/>
    </row>
    <row r="766" spans="6:8" x14ac:dyDescent="0.3">
      <c r="F766" s="1"/>
      <c r="H766" s="2"/>
    </row>
    <row r="767" spans="6:8" x14ac:dyDescent="0.3">
      <c r="F767" s="1"/>
      <c r="H767" s="2"/>
    </row>
    <row r="768" spans="6:8" x14ac:dyDescent="0.3">
      <c r="F768" s="1"/>
      <c r="H768" s="2"/>
    </row>
    <row r="769" spans="6:8" x14ac:dyDescent="0.3">
      <c r="F769" s="1"/>
      <c r="H769" s="2"/>
    </row>
    <row r="770" spans="6:8" x14ac:dyDescent="0.3">
      <c r="F770" s="1"/>
      <c r="H770" s="2"/>
    </row>
    <row r="771" spans="6:8" x14ac:dyDescent="0.3">
      <c r="F771" s="1"/>
      <c r="H771" s="2"/>
    </row>
    <row r="772" spans="6:8" x14ac:dyDescent="0.3">
      <c r="F772" s="1"/>
      <c r="H772" s="2"/>
    </row>
    <row r="773" spans="6:8" x14ac:dyDescent="0.3">
      <c r="F773" s="1"/>
      <c r="H773" s="2"/>
    </row>
    <row r="774" spans="6:8" x14ac:dyDescent="0.3">
      <c r="F774" s="1"/>
      <c r="H774" s="2"/>
    </row>
    <row r="775" spans="6:8" x14ac:dyDescent="0.3">
      <c r="F775" s="1"/>
      <c r="H775" s="2"/>
    </row>
    <row r="776" spans="6:8" x14ac:dyDescent="0.3">
      <c r="F776" s="1"/>
      <c r="H776" s="2"/>
    </row>
    <row r="777" spans="6:8" x14ac:dyDescent="0.3">
      <c r="F777" s="1"/>
    </row>
    <row r="778" spans="6:8" x14ac:dyDescent="0.3">
      <c r="F778" s="1"/>
      <c r="H778" s="2"/>
    </row>
    <row r="779" spans="6:8" x14ac:dyDescent="0.3">
      <c r="F779" s="1"/>
      <c r="H779" s="2"/>
    </row>
    <row r="780" spans="6:8" x14ac:dyDescent="0.3">
      <c r="F780" s="1"/>
      <c r="H780" s="2"/>
    </row>
    <row r="781" spans="6:8" x14ac:dyDescent="0.3">
      <c r="F781" s="1"/>
      <c r="H781" s="2"/>
    </row>
    <row r="782" spans="6:8" x14ac:dyDescent="0.3">
      <c r="F782" s="1"/>
      <c r="H782" s="2"/>
    </row>
    <row r="783" spans="6:8" x14ac:dyDescent="0.3">
      <c r="F783" s="1"/>
      <c r="H783" s="2"/>
    </row>
    <row r="784" spans="6:8" x14ac:dyDescent="0.3">
      <c r="F784" s="1"/>
      <c r="H784" s="2"/>
    </row>
    <row r="785" spans="6:8" x14ac:dyDescent="0.3">
      <c r="F785" s="1"/>
    </row>
    <row r="786" spans="6:8" x14ac:dyDescent="0.3">
      <c r="F786" s="1"/>
    </row>
    <row r="787" spans="6:8" x14ac:dyDescent="0.3">
      <c r="F787" s="1"/>
      <c r="H787" s="2"/>
    </row>
    <row r="788" spans="6:8" x14ac:dyDescent="0.3">
      <c r="F788" s="1"/>
      <c r="H788" s="2"/>
    </row>
    <row r="789" spans="6:8" x14ac:dyDescent="0.3">
      <c r="F789" s="1"/>
      <c r="H789" s="2"/>
    </row>
    <row r="790" spans="6:8" x14ac:dyDescent="0.3">
      <c r="F790" s="1"/>
      <c r="H790" s="2"/>
    </row>
    <row r="791" spans="6:8" x14ac:dyDescent="0.3">
      <c r="F791" s="1"/>
      <c r="H791" s="2"/>
    </row>
    <row r="792" spans="6:8" x14ac:dyDescent="0.3">
      <c r="F792" s="1"/>
      <c r="H792" s="2"/>
    </row>
    <row r="793" spans="6:8" x14ac:dyDescent="0.3">
      <c r="F793" s="1"/>
      <c r="H793" s="2"/>
    </row>
    <row r="794" spans="6:8" x14ac:dyDescent="0.3">
      <c r="F794" s="1"/>
      <c r="H794" s="2"/>
    </row>
    <row r="795" spans="6:8" x14ac:dyDescent="0.3">
      <c r="F795" s="1"/>
      <c r="H795" s="2"/>
    </row>
    <row r="796" spans="6:8" x14ac:dyDescent="0.3">
      <c r="F796" s="1"/>
      <c r="H796" s="2"/>
    </row>
    <row r="797" spans="6:8" x14ac:dyDescent="0.3">
      <c r="F797" s="1"/>
      <c r="H797" s="2"/>
    </row>
    <row r="798" spans="6:8" x14ac:dyDescent="0.3">
      <c r="F798" s="1"/>
      <c r="H798" s="2"/>
    </row>
    <row r="799" spans="6:8" x14ac:dyDescent="0.3">
      <c r="F799" s="1"/>
      <c r="H799" s="2"/>
    </row>
    <row r="800" spans="6:8" x14ac:dyDescent="0.3">
      <c r="F800" s="1"/>
    </row>
    <row r="801" spans="6:8" x14ac:dyDescent="0.3">
      <c r="F801" s="1"/>
      <c r="H801" s="2"/>
    </row>
    <row r="802" spans="6:8" x14ac:dyDescent="0.3">
      <c r="F802" s="1"/>
      <c r="H802" s="2"/>
    </row>
    <row r="803" spans="6:8" x14ac:dyDescent="0.3">
      <c r="F803" s="1"/>
      <c r="H803" s="2"/>
    </row>
    <row r="804" spans="6:8" x14ac:dyDescent="0.3">
      <c r="F804" s="1"/>
      <c r="H804" s="2"/>
    </row>
    <row r="805" spans="6:8" x14ac:dyDescent="0.3">
      <c r="F805" s="1"/>
      <c r="H805" s="2"/>
    </row>
    <row r="806" spans="6:8" x14ac:dyDescent="0.3">
      <c r="F806" s="1"/>
      <c r="H806" s="2"/>
    </row>
    <row r="807" spans="6:8" x14ac:dyDescent="0.3">
      <c r="F807" s="1"/>
      <c r="H807" s="2"/>
    </row>
    <row r="808" spans="6:8" x14ac:dyDescent="0.3">
      <c r="F808" s="1"/>
      <c r="H808" s="2"/>
    </row>
    <row r="809" spans="6:8" x14ac:dyDescent="0.3">
      <c r="F809" s="1"/>
      <c r="H809" s="2"/>
    </row>
    <row r="810" spans="6:8" x14ac:dyDescent="0.3">
      <c r="F810" s="1"/>
    </row>
    <row r="811" spans="6:8" x14ac:dyDescent="0.3">
      <c r="F811" s="1"/>
      <c r="H811" s="2"/>
    </row>
    <row r="812" spans="6:8" x14ac:dyDescent="0.3">
      <c r="F812" s="1"/>
      <c r="H812" s="2"/>
    </row>
    <row r="813" spans="6:8" x14ac:dyDescent="0.3">
      <c r="F813" s="1"/>
      <c r="H813" s="2"/>
    </row>
    <row r="814" spans="6:8" x14ac:dyDescent="0.3">
      <c r="F814" s="1"/>
      <c r="H814" s="2"/>
    </row>
    <row r="815" spans="6:8" x14ac:dyDescent="0.3">
      <c r="F815" s="1"/>
      <c r="H815" s="2"/>
    </row>
    <row r="816" spans="6:8" x14ac:dyDescent="0.3">
      <c r="F816" s="1"/>
      <c r="H816" s="2"/>
    </row>
    <row r="817" spans="6:8" x14ac:dyDescent="0.3">
      <c r="F817" s="1"/>
      <c r="H817" s="2"/>
    </row>
    <row r="818" spans="6:8" x14ac:dyDescent="0.3">
      <c r="F818" s="1"/>
      <c r="H818" s="2"/>
    </row>
    <row r="819" spans="6:8" x14ac:dyDescent="0.3">
      <c r="F819" s="1"/>
      <c r="H819" s="2"/>
    </row>
    <row r="820" spans="6:8" x14ac:dyDescent="0.3">
      <c r="F820" s="1"/>
      <c r="H820" s="2"/>
    </row>
    <row r="821" spans="6:8" x14ac:dyDescent="0.3">
      <c r="F821" s="1"/>
      <c r="H821" s="2"/>
    </row>
    <row r="822" spans="6:8" x14ac:dyDescent="0.3">
      <c r="F822" s="1"/>
      <c r="H822" s="2"/>
    </row>
    <row r="823" spans="6:8" x14ac:dyDescent="0.3">
      <c r="F823" s="1"/>
      <c r="H823" s="2"/>
    </row>
    <row r="824" spans="6:8" x14ac:dyDescent="0.3">
      <c r="F824" s="1"/>
      <c r="H824" s="2"/>
    </row>
    <row r="825" spans="6:8" x14ac:dyDescent="0.3">
      <c r="F825" s="1"/>
    </row>
    <row r="826" spans="6:8" x14ac:dyDescent="0.3">
      <c r="F826" s="1"/>
      <c r="H826" s="2"/>
    </row>
    <row r="827" spans="6:8" x14ac:dyDescent="0.3">
      <c r="F827" s="1"/>
      <c r="H827" s="2"/>
    </row>
    <row r="828" spans="6:8" x14ac:dyDescent="0.3">
      <c r="F828" s="1"/>
      <c r="H828" s="2"/>
    </row>
    <row r="829" spans="6:8" x14ac:dyDescent="0.3">
      <c r="F829" s="1"/>
      <c r="H829" s="2"/>
    </row>
    <row r="830" spans="6:8" x14ac:dyDescent="0.3">
      <c r="F830" s="1"/>
      <c r="H830" s="2"/>
    </row>
    <row r="831" spans="6:8" x14ac:dyDescent="0.3">
      <c r="F831" s="1"/>
      <c r="H831" s="2"/>
    </row>
    <row r="832" spans="6:8" x14ac:dyDescent="0.3">
      <c r="F832" s="1"/>
      <c r="H832" s="2"/>
    </row>
    <row r="833" spans="6:8" x14ac:dyDescent="0.3">
      <c r="F833" s="1"/>
      <c r="H833" s="2"/>
    </row>
    <row r="834" spans="6:8" x14ac:dyDescent="0.3">
      <c r="F834" s="1"/>
      <c r="H834" s="2"/>
    </row>
    <row r="835" spans="6:8" x14ac:dyDescent="0.3">
      <c r="F835" s="1"/>
    </row>
    <row r="836" spans="6:8" x14ac:dyDescent="0.3">
      <c r="F836" s="1"/>
      <c r="H836" s="2"/>
    </row>
    <row r="837" spans="6:8" x14ac:dyDescent="0.3">
      <c r="F837" s="1"/>
      <c r="H837" s="2"/>
    </row>
    <row r="838" spans="6:8" x14ac:dyDescent="0.3">
      <c r="F838" s="1"/>
      <c r="H838" s="2"/>
    </row>
    <row r="839" spans="6:8" x14ac:dyDescent="0.3">
      <c r="F839" s="1"/>
      <c r="H839" s="2"/>
    </row>
    <row r="840" spans="6:8" x14ac:dyDescent="0.3">
      <c r="F840" s="1"/>
      <c r="H840" s="2"/>
    </row>
    <row r="841" spans="6:8" x14ac:dyDescent="0.3">
      <c r="F841" s="1"/>
      <c r="H841" s="2"/>
    </row>
    <row r="842" spans="6:8" x14ac:dyDescent="0.3">
      <c r="F842" s="1"/>
    </row>
    <row r="843" spans="6:8" x14ac:dyDescent="0.3">
      <c r="F843" s="1"/>
      <c r="H843" s="2"/>
    </row>
    <row r="844" spans="6:8" x14ac:dyDescent="0.3">
      <c r="F844" s="1"/>
    </row>
    <row r="845" spans="6:8" x14ac:dyDescent="0.3">
      <c r="F845" s="1"/>
      <c r="H845" s="2"/>
    </row>
    <row r="846" spans="6:8" x14ac:dyDescent="0.3">
      <c r="F846" s="1"/>
      <c r="H846" s="2"/>
    </row>
    <row r="847" spans="6:8" x14ac:dyDescent="0.3">
      <c r="F847" s="1"/>
      <c r="H847" s="2"/>
    </row>
    <row r="848" spans="6:8" x14ac:dyDescent="0.3">
      <c r="F848" s="1"/>
    </row>
    <row r="849" spans="6:8" x14ac:dyDescent="0.3">
      <c r="F849" s="1"/>
      <c r="H849" s="2"/>
    </row>
    <row r="850" spans="6:8" x14ac:dyDescent="0.3">
      <c r="F850" s="1"/>
      <c r="H850" s="2"/>
    </row>
    <row r="851" spans="6:8" x14ac:dyDescent="0.3">
      <c r="F851" s="1"/>
      <c r="H851" s="2"/>
    </row>
    <row r="852" spans="6:8" x14ac:dyDescent="0.3">
      <c r="F852" s="1"/>
      <c r="H852" s="2"/>
    </row>
    <row r="853" spans="6:8" x14ac:dyDescent="0.3">
      <c r="F853" s="1"/>
    </row>
    <row r="854" spans="6:8" x14ac:dyDescent="0.3">
      <c r="F854" s="1"/>
      <c r="H854" s="2"/>
    </row>
    <row r="855" spans="6:8" x14ac:dyDescent="0.3">
      <c r="F855" s="1"/>
      <c r="H855" s="2"/>
    </row>
    <row r="856" spans="6:8" x14ac:dyDescent="0.3">
      <c r="F856" s="1"/>
      <c r="H856" s="2"/>
    </row>
    <row r="857" spans="6:8" x14ac:dyDescent="0.3">
      <c r="F857" s="1"/>
      <c r="H857" s="2"/>
    </row>
    <row r="858" spans="6:8" x14ac:dyDescent="0.3">
      <c r="F858" s="1"/>
      <c r="H858" s="2"/>
    </row>
    <row r="859" spans="6:8" x14ac:dyDescent="0.3">
      <c r="F859" s="1"/>
      <c r="H859" s="2"/>
    </row>
    <row r="860" spans="6:8" x14ac:dyDescent="0.3">
      <c r="F860" s="1"/>
      <c r="H860" s="2"/>
    </row>
    <row r="861" spans="6:8" x14ac:dyDescent="0.3">
      <c r="F861" s="1"/>
    </row>
    <row r="862" spans="6:8" x14ac:dyDescent="0.3">
      <c r="F862" s="1"/>
      <c r="H862" s="2"/>
    </row>
    <row r="863" spans="6:8" x14ac:dyDescent="0.3">
      <c r="F863" s="1"/>
      <c r="H863" s="2"/>
    </row>
    <row r="864" spans="6:8" x14ac:dyDescent="0.3">
      <c r="F864" s="1"/>
      <c r="H864" s="2"/>
    </row>
    <row r="865" spans="6:8" x14ac:dyDescent="0.3">
      <c r="F865" s="1"/>
    </row>
    <row r="866" spans="6:8" x14ac:dyDescent="0.3">
      <c r="F866" s="1"/>
      <c r="H866" s="2"/>
    </row>
    <row r="867" spans="6:8" x14ac:dyDescent="0.3">
      <c r="F867" s="1"/>
      <c r="H867" s="2"/>
    </row>
    <row r="868" spans="6:8" x14ac:dyDescent="0.3">
      <c r="F868" s="1"/>
      <c r="H868" s="2"/>
    </row>
    <row r="869" spans="6:8" x14ac:dyDescent="0.3">
      <c r="F869" s="1"/>
      <c r="H869" s="2"/>
    </row>
    <row r="870" spans="6:8" x14ac:dyDescent="0.3">
      <c r="F870" s="1"/>
      <c r="H870" s="2"/>
    </row>
    <row r="871" spans="6:8" x14ac:dyDescent="0.3">
      <c r="F871" s="1"/>
      <c r="H871" s="2"/>
    </row>
    <row r="872" spans="6:8" x14ac:dyDescent="0.3">
      <c r="F872" s="1"/>
      <c r="H872" s="2"/>
    </row>
    <row r="873" spans="6:8" x14ac:dyDescent="0.3">
      <c r="F873" s="1"/>
    </row>
    <row r="874" spans="6:8" x14ac:dyDescent="0.3">
      <c r="F874" s="1"/>
      <c r="H874" s="2"/>
    </row>
    <row r="875" spans="6:8" x14ac:dyDescent="0.3">
      <c r="F875" s="1"/>
      <c r="H875" s="2"/>
    </row>
    <row r="876" spans="6:8" x14ac:dyDescent="0.3">
      <c r="F876" s="1"/>
      <c r="H876" s="2"/>
    </row>
    <row r="877" spans="6:8" x14ac:dyDescent="0.3">
      <c r="F877" s="1"/>
      <c r="H877" s="2"/>
    </row>
    <row r="878" spans="6:8" x14ac:dyDescent="0.3">
      <c r="F878" s="1"/>
      <c r="H878" s="2"/>
    </row>
    <row r="879" spans="6:8" x14ac:dyDescent="0.3">
      <c r="F879" s="1"/>
      <c r="H879" s="2"/>
    </row>
    <row r="880" spans="6:8" x14ac:dyDescent="0.3">
      <c r="F880" s="1"/>
      <c r="H880" s="2"/>
    </row>
    <row r="881" spans="6:8" x14ac:dyDescent="0.3">
      <c r="F881" s="1"/>
      <c r="H881" s="2"/>
    </row>
    <row r="882" spans="6:8" x14ac:dyDescent="0.3">
      <c r="F882" s="1"/>
      <c r="H882" s="2"/>
    </row>
    <row r="883" spans="6:8" x14ac:dyDescent="0.3">
      <c r="F883" s="1"/>
      <c r="H883" s="2"/>
    </row>
    <row r="884" spans="6:8" x14ac:dyDescent="0.3">
      <c r="F884" s="1"/>
      <c r="H884" s="2"/>
    </row>
    <row r="885" spans="6:8" x14ac:dyDescent="0.3">
      <c r="F885" s="1"/>
      <c r="H885" s="2"/>
    </row>
    <row r="886" spans="6:8" x14ac:dyDescent="0.3">
      <c r="F886" s="1"/>
      <c r="H886" s="2"/>
    </row>
    <row r="887" spans="6:8" x14ac:dyDescent="0.3">
      <c r="F887" s="1"/>
      <c r="H887" s="2"/>
    </row>
    <row r="888" spans="6:8" x14ac:dyDescent="0.3">
      <c r="F888" s="1"/>
      <c r="H888" s="2"/>
    </row>
    <row r="889" spans="6:8" x14ac:dyDescent="0.3">
      <c r="F889" s="1"/>
      <c r="H889" s="2"/>
    </row>
    <row r="890" spans="6:8" x14ac:dyDescent="0.3">
      <c r="F890" s="1"/>
      <c r="H890" s="2"/>
    </row>
    <row r="891" spans="6:8" x14ac:dyDescent="0.3">
      <c r="F891" s="1"/>
      <c r="H891" s="2"/>
    </row>
    <row r="892" spans="6:8" x14ac:dyDescent="0.3">
      <c r="F892" s="1"/>
    </row>
    <row r="893" spans="6:8" x14ac:dyDescent="0.3">
      <c r="F893" s="1"/>
      <c r="H893" s="2"/>
    </row>
    <row r="894" spans="6:8" x14ac:dyDescent="0.3">
      <c r="F894" s="1"/>
      <c r="H894" s="2"/>
    </row>
    <row r="895" spans="6:8" x14ac:dyDescent="0.3">
      <c r="F895" s="1"/>
      <c r="H895" s="2"/>
    </row>
    <row r="896" spans="6:8" x14ac:dyDescent="0.3">
      <c r="F896" s="1"/>
      <c r="H896" s="2"/>
    </row>
    <row r="897" spans="6:8" x14ac:dyDescent="0.3">
      <c r="F897" s="1"/>
      <c r="H897" s="2"/>
    </row>
    <row r="898" spans="6:8" x14ac:dyDescent="0.3">
      <c r="F898" s="1"/>
      <c r="H898" s="2"/>
    </row>
    <row r="899" spans="6:8" x14ac:dyDescent="0.3">
      <c r="F899" s="1"/>
      <c r="H899" s="2"/>
    </row>
    <row r="900" spans="6:8" x14ac:dyDescent="0.3">
      <c r="F900" s="1"/>
      <c r="H900" s="2"/>
    </row>
    <row r="901" spans="6:8" x14ac:dyDescent="0.3">
      <c r="F901" s="1"/>
      <c r="H901" s="2"/>
    </row>
    <row r="902" spans="6:8" x14ac:dyDescent="0.3">
      <c r="F902" s="1"/>
    </row>
    <row r="903" spans="6:8" x14ac:dyDescent="0.3">
      <c r="F903" s="1"/>
      <c r="H903" s="2"/>
    </row>
    <row r="904" spans="6:8" x14ac:dyDescent="0.3">
      <c r="F904" s="1"/>
      <c r="H904" s="2"/>
    </row>
    <row r="905" spans="6:8" x14ac:dyDescent="0.3">
      <c r="F905" s="1"/>
    </row>
    <row r="906" spans="6:8" x14ac:dyDescent="0.3">
      <c r="F906" s="1"/>
      <c r="H906" s="2"/>
    </row>
    <row r="907" spans="6:8" x14ac:dyDescent="0.3">
      <c r="F907" s="1"/>
      <c r="H907" s="2"/>
    </row>
    <row r="908" spans="6:8" x14ac:dyDescent="0.3">
      <c r="F908" s="1"/>
      <c r="H908" s="2"/>
    </row>
    <row r="909" spans="6:8" x14ac:dyDescent="0.3">
      <c r="F909" s="1"/>
      <c r="H909" s="2"/>
    </row>
    <row r="910" spans="6:8" x14ac:dyDescent="0.3">
      <c r="F910" s="1"/>
    </row>
    <row r="911" spans="6:8" x14ac:dyDescent="0.3">
      <c r="F911" s="1"/>
      <c r="H911" s="2"/>
    </row>
    <row r="912" spans="6:8" x14ac:dyDescent="0.3">
      <c r="F912" s="1"/>
      <c r="H912" s="2"/>
    </row>
    <row r="913" spans="6:8" x14ac:dyDescent="0.3">
      <c r="F913" s="1"/>
      <c r="H913" s="2"/>
    </row>
    <row r="914" spans="6:8" x14ac:dyDescent="0.3">
      <c r="F914" s="1"/>
      <c r="H914" s="2"/>
    </row>
    <row r="915" spans="6:8" x14ac:dyDescent="0.3">
      <c r="F915" s="1"/>
    </row>
    <row r="916" spans="6:8" x14ac:dyDescent="0.3">
      <c r="F916" s="1"/>
      <c r="H916" s="2"/>
    </row>
    <row r="917" spans="6:8" x14ac:dyDescent="0.3">
      <c r="F917" s="1"/>
      <c r="H917" s="2"/>
    </row>
    <row r="918" spans="6:8" x14ac:dyDescent="0.3">
      <c r="F918" s="1"/>
      <c r="H918" s="2"/>
    </row>
    <row r="919" spans="6:8" x14ac:dyDescent="0.3">
      <c r="F919" s="1"/>
      <c r="H919" s="2"/>
    </row>
    <row r="920" spans="6:8" x14ac:dyDescent="0.3">
      <c r="F920" s="1"/>
      <c r="H920" s="2"/>
    </row>
    <row r="921" spans="6:8" x14ac:dyDescent="0.3">
      <c r="F921" s="1"/>
      <c r="H921" s="2"/>
    </row>
    <row r="922" spans="6:8" x14ac:dyDescent="0.3">
      <c r="F922" s="1"/>
    </row>
    <row r="923" spans="6:8" x14ac:dyDescent="0.3">
      <c r="F923" s="1"/>
      <c r="H923" s="2"/>
    </row>
    <row r="924" spans="6:8" x14ac:dyDescent="0.3">
      <c r="F924" s="1"/>
      <c r="H924" s="2"/>
    </row>
    <row r="925" spans="6:8" x14ac:dyDescent="0.3">
      <c r="F925" s="1"/>
      <c r="H925" s="2"/>
    </row>
    <row r="926" spans="6:8" x14ac:dyDescent="0.3">
      <c r="F926" s="1"/>
      <c r="H926" s="2"/>
    </row>
    <row r="927" spans="6:8" x14ac:dyDescent="0.3">
      <c r="F927" s="1"/>
    </row>
    <row r="928" spans="6:8" x14ac:dyDescent="0.3">
      <c r="F928" s="1"/>
      <c r="H928" s="2"/>
    </row>
    <row r="929" spans="6:8" x14ac:dyDescent="0.3">
      <c r="F929" s="1"/>
      <c r="H929" s="2"/>
    </row>
    <row r="930" spans="6:8" x14ac:dyDescent="0.3">
      <c r="F930" s="1"/>
      <c r="H930" s="2"/>
    </row>
    <row r="931" spans="6:8" x14ac:dyDescent="0.3">
      <c r="F931" s="1"/>
      <c r="H931" s="2"/>
    </row>
    <row r="932" spans="6:8" x14ac:dyDescent="0.3">
      <c r="F932" s="1"/>
      <c r="H932" s="2"/>
    </row>
    <row r="933" spans="6:8" x14ac:dyDescent="0.3">
      <c r="F933" s="1"/>
      <c r="H933" s="2"/>
    </row>
    <row r="934" spans="6:8" x14ac:dyDescent="0.3">
      <c r="F934" s="1"/>
      <c r="H934" s="2"/>
    </row>
    <row r="935" spans="6:8" x14ac:dyDescent="0.3">
      <c r="F935" s="1"/>
      <c r="H935" s="2"/>
    </row>
    <row r="936" spans="6:8" x14ac:dyDescent="0.3">
      <c r="F936" s="1"/>
    </row>
    <row r="937" spans="6:8" x14ac:dyDescent="0.3">
      <c r="F937" s="1"/>
      <c r="H937" s="2"/>
    </row>
    <row r="938" spans="6:8" x14ac:dyDescent="0.3">
      <c r="F938" s="1"/>
      <c r="H938" s="2"/>
    </row>
    <row r="939" spans="6:8" x14ac:dyDescent="0.3">
      <c r="F939" s="1"/>
      <c r="H939" s="2"/>
    </row>
    <row r="940" spans="6:8" x14ac:dyDescent="0.3">
      <c r="F940" s="1"/>
      <c r="H940" s="2"/>
    </row>
    <row r="941" spans="6:8" x14ac:dyDescent="0.3">
      <c r="F941" s="1"/>
      <c r="H941" s="2"/>
    </row>
    <row r="942" spans="6:8" x14ac:dyDescent="0.3">
      <c r="F942" s="1"/>
    </row>
    <row r="943" spans="6:8" x14ac:dyDescent="0.3">
      <c r="F943" s="1"/>
      <c r="H943" s="2"/>
    </row>
    <row r="944" spans="6:8" x14ac:dyDescent="0.3">
      <c r="F944" s="1"/>
      <c r="H944" s="2"/>
    </row>
    <row r="945" spans="6:8" x14ac:dyDescent="0.3">
      <c r="F945" s="1"/>
      <c r="H945" s="2"/>
    </row>
    <row r="946" spans="6:8" x14ac:dyDescent="0.3">
      <c r="F946" s="1"/>
      <c r="H946" s="2"/>
    </row>
    <row r="947" spans="6:8" x14ac:dyDescent="0.3">
      <c r="F947" s="1"/>
      <c r="H947" s="2"/>
    </row>
    <row r="948" spans="6:8" x14ac:dyDescent="0.3">
      <c r="F948" s="1"/>
      <c r="H948" s="2"/>
    </row>
    <row r="949" spans="6:8" x14ac:dyDescent="0.3">
      <c r="F949" s="1"/>
    </row>
    <row r="950" spans="6:8" x14ac:dyDescent="0.3">
      <c r="F950" s="1"/>
      <c r="H950" s="2"/>
    </row>
    <row r="951" spans="6:8" x14ac:dyDescent="0.3">
      <c r="F951" s="1"/>
      <c r="H951" s="2"/>
    </row>
    <row r="952" spans="6:8" x14ac:dyDescent="0.3">
      <c r="F952" s="1"/>
    </row>
    <row r="953" spans="6:8" x14ac:dyDescent="0.3">
      <c r="F953" s="1"/>
      <c r="H953" s="2"/>
    </row>
    <row r="954" spans="6:8" x14ac:dyDescent="0.3">
      <c r="F954" s="1"/>
      <c r="H954" s="2"/>
    </row>
    <row r="955" spans="6:8" x14ac:dyDescent="0.3">
      <c r="F955" s="1"/>
      <c r="H955" s="2"/>
    </row>
    <row r="956" spans="6:8" x14ac:dyDescent="0.3">
      <c r="F956" s="1"/>
      <c r="H956" s="2"/>
    </row>
    <row r="957" spans="6:8" x14ac:dyDescent="0.3">
      <c r="F957" s="1"/>
      <c r="H957" s="2"/>
    </row>
    <row r="958" spans="6:8" x14ac:dyDescent="0.3">
      <c r="F958" s="1"/>
      <c r="H958" s="2"/>
    </row>
    <row r="959" spans="6:8" x14ac:dyDescent="0.3">
      <c r="F959" s="1"/>
    </row>
    <row r="960" spans="6:8" x14ac:dyDescent="0.3">
      <c r="F960" s="1"/>
      <c r="H960" s="2"/>
    </row>
    <row r="961" spans="6:8" x14ac:dyDescent="0.3">
      <c r="F961" s="1"/>
      <c r="H961" s="2"/>
    </row>
    <row r="962" spans="6:8" x14ac:dyDescent="0.3">
      <c r="F962" s="1"/>
      <c r="H962" s="2"/>
    </row>
    <row r="963" spans="6:8" x14ac:dyDescent="0.3">
      <c r="F963" s="1"/>
      <c r="H963" s="2"/>
    </row>
    <row r="964" spans="6:8" x14ac:dyDescent="0.3">
      <c r="F964" s="1"/>
      <c r="H964" s="2"/>
    </row>
    <row r="965" spans="6:8" x14ac:dyDescent="0.3">
      <c r="F965" s="1"/>
      <c r="H965" s="2"/>
    </row>
    <row r="966" spans="6:8" x14ac:dyDescent="0.3">
      <c r="F966" s="1"/>
      <c r="H966" s="2"/>
    </row>
    <row r="967" spans="6:8" x14ac:dyDescent="0.3">
      <c r="F967" s="1"/>
      <c r="H967" s="2"/>
    </row>
    <row r="968" spans="6:8" x14ac:dyDescent="0.3">
      <c r="F968" s="1"/>
      <c r="H968" s="2"/>
    </row>
    <row r="969" spans="6:8" x14ac:dyDescent="0.3">
      <c r="F969" s="1"/>
      <c r="H969" s="2"/>
    </row>
    <row r="970" spans="6:8" x14ac:dyDescent="0.3">
      <c r="F970" s="1"/>
    </row>
    <row r="971" spans="6:8" x14ac:dyDescent="0.3">
      <c r="F971" s="1"/>
      <c r="H971" s="2"/>
    </row>
    <row r="972" spans="6:8" x14ac:dyDescent="0.3">
      <c r="F972" s="1"/>
      <c r="H972" s="2"/>
    </row>
    <row r="973" spans="6:8" x14ac:dyDescent="0.3">
      <c r="F973" s="1"/>
      <c r="H973" s="2"/>
    </row>
    <row r="974" spans="6:8" x14ac:dyDescent="0.3">
      <c r="F974" s="1"/>
      <c r="H974" s="2"/>
    </row>
    <row r="975" spans="6:8" x14ac:dyDescent="0.3">
      <c r="F975" s="1"/>
      <c r="H975" s="2"/>
    </row>
    <row r="976" spans="6:8" x14ac:dyDescent="0.3">
      <c r="F976" s="1"/>
      <c r="H976" s="2"/>
    </row>
    <row r="977" spans="6:8" x14ac:dyDescent="0.3">
      <c r="F977" s="1"/>
      <c r="H977" s="2"/>
    </row>
    <row r="978" spans="6:8" x14ac:dyDescent="0.3">
      <c r="F978" s="1"/>
      <c r="H978" s="2"/>
    </row>
    <row r="979" spans="6:8" x14ac:dyDescent="0.3">
      <c r="F979" s="1"/>
      <c r="H979" s="2"/>
    </row>
    <row r="980" spans="6:8" x14ac:dyDescent="0.3">
      <c r="F980" s="1"/>
    </row>
    <row r="981" spans="6:8" x14ac:dyDescent="0.3">
      <c r="F981" s="1"/>
    </row>
    <row r="982" spans="6:8" x14ac:dyDescent="0.3">
      <c r="F982" s="1"/>
      <c r="H982" s="2"/>
    </row>
    <row r="983" spans="6:8" x14ac:dyDescent="0.3">
      <c r="F983" s="1"/>
      <c r="H983" s="2"/>
    </row>
    <row r="984" spans="6:8" x14ac:dyDescent="0.3">
      <c r="F984" s="1"/>
      <c r="H984" s="2"/>
    </row>
    <row r="985" spans="6:8" x14ac:dyDescent="0.3">
      <c r="F985" s="1"/>
      <c r="H985" s="2"/>
    </row>
    <row r="986" spans="6:8" x14ac:dyDescent="0.3">
      <c r="F986" s="1"/>
      <c r="H986" s="2"/>
    </row>
    <row r="987" spans="6:8" x14ac:dyDescent="0.3">
      <c r="F987" s="1"/>
      <c r="H987" s="2"/>
    </row>
    <row r="988" spans="6:8" x14ac:dyDescent="0.3">
      <c r="F988" s="1"/>
      <c r="H988" s="2"/>
    </row>
    <row r="989" spans="6:8" x14ac:dyDescent="0.3">
      <c r="F989" s="1"/>
      <c r="H989" s="2"/>
    </row>
    <row r="990" spans="6:8" x14ac:dyDescent="0.3">
      <c r="F990" s="1"/>
    </row>
    <row r="991" spans="6:8" x14ac:dyDescent="0.3">
      <c r="F991" s="1"/>
      <c r="H991" s="2"/>
    </row>
    <row r="992" spans="6:8" x14ac:dyDescent="0.3">
      <c r="F992" s="1"/>
    </row>
    <row r="993" spans="6:8" x14ac:dyDescent="0.3">
      <c r="F993" s="1"/>
      <c r="H993" s="2"/>
    </row>
    <row r="994" spans="6:8" x14ac:dyDescent="0.3">
      <c r="F994" s="1"/>
      <c r="H994" s="2"/>
    </row>
    <row r="995" spans="6:8" x14ac:dyDescent="0.3">
      <c r="F995" s="1"/>
      <c r="H995" s="2"/>
    </row>
    <row r="996" spans="6:8" x14ac:dyDescent="0.3">
      <c r="F996" s="1"/>
      <c r="H996" s="2"/>
    </row>
    <row r="997" spans="6:8" x14ac:dyDescent="0.3">
      <c r="F997" s="1"/>
      <c r="H997" s="2"/>
    </row>
    <row r="998" spans="6:8" x14ac:dyDescent="0.3">
      <c r="F998" s="1"/>
      <c r="H998" s="2"/>
    </row>
    <row r="999" spans="6:8" x14ac:dyDescent="0.3">
      <c r="F999" s="1"/>
      <c r="H999" s="2"/>
    </row>
    <row r="1000" spans="6:8" x14ac:dyDescent="0.3">
      <c r="F1000" s="1"/>
      <c r="H1000" s="2"/>
    </row>
    <row r="1001" spans="6:8" x14ac:dyDescent="0.3">
      <c r="F1001" s="1"/>
      <c r="H1001" s="2"/>
    </row>
    <row r="1002" spans="6:8" x14ac:dyDescent="0.3">
      <c r="F1002" s="1"/>
    </row>
    <row r="1003" spans="6:8" x14ac:dyDescent="0.3">
      <c r="F1003" s="1"/>
      <c r="H1003" s="2"/>
    </row>
    <row r="1004" spans="6:8" x14ac:dyDescent="0.3">
      <c r="F1004" s="1"/>
      <c r="H1004" s="2"/>
    </row>
    <row r="1005" spans="6:8" x14ac:dyDescent="0.3">
      <c r="F1005" s="1"/>
    </row>
    <row r="1006" spans="6:8" x14ac:dyDescent="0.3">
      <c r="F1006" s="1"/>
      <c r="H1006" s="2"/>
    </row>
    <row r="1007" spans="6:8" x14ac:dyDescent="0.3">
      <c r="F1007" s="1"/>
      <c r="H1007" s="2"/>
    </row>
    <row r="1008" spans="6:8" x14ac:dyDescent="0.3">
      <c r="F1008" s="1"/>
      <c r="H1008" s="2"/>
    </row>
    <row r="1009" spans="6:8" x14ac:dyDescent="0.3">
      <c r="F1009" s="1"/>
    </row>
    <row r="1010" spans="6:8" x14ac:dyDescent="0.3">
      <c r="F1010" s="1"/>
      <c r="H1010" s="2"/>
    </row>
    <row r="1011" spans="6:8" x14ac:dyDescent="0.3">
      <c r="F1011" s="1"/>
      <c r="H1011" s="2"/>
    </row>
    <row r="1012" spans="6:8" x14ac:dyDescent="0.3">
      <c r="F1012" s="1"/>
      <c r="H1012" s="2"/>
    </row>
    <row r="1013" spans="6:8" x14ac:dyDescent="0.3">
      <c r="F1013" s="1"/>
      <c r="H1013" s="2"/>
    </row>
    <row r="1014" spans="6:8" x14ac:dyDescent="0.3">
      <c r="F1014" s="1"/>
      <c r="H1014" s="2"/>
    </row>
    <row r="1015" spans="6:8" x14ac:dyDescent="0.3">
      <c r="F1015" s="1"/>
      <c r="H1015" s="2"/>
    </row>
    <row r="1016" spans="6:8" x14ac:dyDescent="0.3">
      <c r="F1016" s="1"/>
    </row>
    <row r="1017" spans="6:8" x14ac:dyDescent="0.3">
      <c r="F1017" s="1"/>
      <c r="H1017" s="2"/>
    </row>
    <row r="1018" spans="6:8" x14ac:dyDescent="0.3">
      <c r="F1018" s="1"/>
    </row>
    <row r="1019" spans="6:8" x14ac:dyDescent="0.3">
      <c r="F1019" s="1"/>
      <c r="H1019" s="2"/>
    </row>
    <row r="1020" spans="6:8" x14ac:dyDescent="0.3">
      <c r="F1020" s="1"/>
    </row>
    <row r="1021" spans="6:8" x14ac:dyDescent="0.3">
      <c r="F1021" s="1"/>
      <c r="H1021" s="2"/>
    </row>
    <row r="1022" spans="6:8" x14ac:dyDescent="0.3">
      <c r="F1022" s="1"/>
      <c r="H1022" s="2"/>
    </row>
    <row r="1023" spans="6:8" x14ac:dyDescent="0.3">
      <c r="F1023" s="1"/>
      <c r="H1023" s="2"/>
    </row>
    <row r="1024" spans="6:8" x14ac:dyDescent="0.3">
      <c r="F1024" s="1"/>
      <c r="H1024" s="2"/>
    </row>
    <row r="1025" spans="6:8" x14ac:dyDescent="0.3">
      <c r="F1025" s="1"/>
      <c r="H1025" s="2"/>
    </row>
    <row r="1026" spans="6:8" x14ac:dyDescent="0.3">
      <c r="F1026" s="1"/>
      <c r="H1026" s="2"/>
    </row>
    <row r="1027" spans="6:8" x14ac:dyDescent="0.3">
      <c r="F1027" s="1"/>
      <c r="H1027" s="2"/>
    </row>
    <row r="1028" spans="6:8" x14ac:dyDescent="0.3">
      <c r="F1028" s="1"/>
      <c r="H1028" s="2"/>
    </row>
    <row r="1029" spans="6:8" x14ac:dyDescent="0.3">
      <c r="F1029" s="1"/>
      <c r="H1029" s="2"/>
    </row>
    <row r="1030" spans="6:8" x14ac:dyDescent="0.3">
      <c r="F1030" s="1"/>
      <c r="H1030" s="2"/>
    </row>
    <row r="1031" spans="6:8" x14ac:dyDescent="0.3">
      <c r="F1031" s="1"/>
      <c r="H1031" s="2"/>
    </row>
    <row r="1032" spans="6:8" x14ac:dyDescent="0.3">
      <c r="F1032" s="1"/>
      <c r="H1032" s="2"/>
    </row>
    <row r="1033" spans="6:8" x14ac:dyDescent="0.3">
      <c r="F1033" s="1"/>
      <c r="H1033" s="2"/>
    </row>
    <row r="1034" spans="6:8" x14ac:dyDescent="0.3">
      <c r="F1034" s="1"/>
      <c r="H1034" s="2"/>
    </row>
    <row r="1035" spans="6:8" x14ac:dyDescent="0.3">
      <c r="F1035" s="1"/>
      <c r="H1035" s="2"/>
    </row>
    <row r="1036" spans="6:8" x14ac:dyDescent="0.3">
      <c r="F1036" s="1"/>
      <c r="H1036" s="2"/>
    </row>
    <row r="1037" spans="6:8" x14ac:dyDescent="0.3">
      <c r="F1037" s="1"/>
      <c r="H1037" s="2"/>
    </row>
    <row r="1038" spans="6:8" x14ac:dyDescent="0.3">
      <c r="F1038" s="1"/>
      <c r="H1038" s="2"/>
    </row>
    <row r="1039" spans="6:8" x14ac:dyDescent="0.3">
      <c r="F1039" s="1"/>
      <c r="H1039" s="2"/>
    </row>
    <row r="1040" spans="6:8" x14ac:dyDescent="0.3">
      <c r="F1040" s="1"/>
      <c r="H1040" s="2"/>
    </row>
    <row r="1041" spans="6:8" x14ac:dyDescent="0.3">
      <c r="F1041" s="1"/>
      <c r="H1041" s="2"/>
    </row>
    <row r="1042" spans="6:8" x14ac:dyDescent="0.3">
      <c r="F1042" s="1"/>
      <c r="H1042" s="2"/>
    </row>
    <row r="1043" spans="6:8" x14ac:dyDescent="0.3">
      <c r="F1043" s="1"/>
      <c r="H1043" s="2"/>
    </row>
    <row r="1044" spans="6:8" x14ac:dyDescent="0.3">
      <c r="F1044" s="1"/>
      <c r="H1044" s="2"/>
    </row>
    <row r="1045" spans="6:8" x14ac:dyDescent="0.3">
      <c r="F1045" s="1"/>
      <c r="H1045" s="2"/>
    </row>
    <row r="1046" spans="6:8" x14ac:dyDescent="0.3">
      <c r="F1046" s="1"/>
      <c r="H1046" s="2"/>
    </row>
    <row r="1047" spans="6:8" x14ac:dyDescent="0.3">
      <c r="F1047" s="1"/>
      <c r="H1047" s="2"/>
    </row>
    <row r="1048" spans="6:8" x14ac:dyDescent="0.3">
      <c r="F1048" s="1"/>
      <c r="H1048" s="2"/>
    </row>
    <row r="1049" spans="6:8" x14ac:dyDescent="0.3">
      <c r="F1049" s="1"/>
      <c r="H1049" s="2"/>
    </row>
    <row r="1050" spans="6:8" x14ac:dyDescent="0.3">
      <c r="F1050" s="1"/>
      <c r="H1050" s="2"/>
    </row>
    <row r="1051" spans="6:8" x14ac:dyDescent="0.3">
      <c r="F1051" s="1"/>
      <c r="H1051" s="2"/>
    </row>
    <row r="1052" spans="6:8" x14ac:dyDescent="0.3">
      <c r="F1052" s="1"/>
    </row>
    <row r="1053" spans="6:8" x14ac:dyDescent="0.3">
      <c r="F1053" s="1"/>
      <c r="H1053" s="2"/>
    </row>
    <row r="1054" spans="6:8" x14ac:dyDescent="0.3">
      <c r="F1054" s="1"/>
      <c r="H1054" s="2"/>
    </row>
    <row r="1055" spans="6:8" x14ac:dyDescent="0.3">
      <c r="F1055" s="1"/>
      <c r="H1055" s="2"/>
    </row>
    <row r="1056" spans="6:8" x14ac:dyDescent="0.3">
      <c r="F1056" s="1"/>
    </row>
    <row r="1057" spans="6:8" x14ac:dyDescent="0.3">
      <c r="F1057" s="1"/>
      <c r="H1057" s="2"/>
    </row>
    <row r="1058" spans="6:8" x14ac:dyDescent="0.3">
      <c r="F1058" s="1"/>
      <c r="H1058" s="2"/>
    </row>
    <row r="1059" spans="6:8" x14ac:dyDescent="0.3">
      <c r="F1059" s="1"/>
      <c r="H1059" s="2"/>
    </row>
    <row r="1060" spans="6:8" x14ac:dyDescent="0.3">
      <c r="F1060" s="1"/>
    </row>
    <row r="1061" spans="6:8" x14ac:dyDescent="0.3">
      <c r="F1061" s="1"/>
    </row>
    <row r="1062" spans="6:8" x14ac:dyDescent="0.3">
      <c r="F1062" s="1"/>
      <c r="H1062" s="2"/>
    </row>
    <row r="1063" spans="6:8" x14ac:dyDescent="0.3">
      <c r="F1063" s="1"/>
      <c r="H1063" s="2"/>
    </row>
    <row r="1064" spans="6:8" x14ac:dyDescent="0.3">
      <c r="F1064" s="1"/>
      <c r="H1064" s="2"/>
    </row>
    <row r="1065" spans="6:8" x14ac:dyDescent="0.3">
      <c r="F1065" s="1"/>
      <c r="H1065" s="2"/>
    </row>
    <row r="1066" spans="6:8" x14ac:dyDescent="0.3">
      <c r="F1066" s="1"/>
      <c r="H1066" s="2"/>
    </row>
    <row r="1067" spans="6:8" x14ac:dyDescent="0.3">
      <c r="F1067" s="1"/>
      <c r="H1067" s="2"/>
    </row>
    <row r="1068" spans="6:8" x14ac:dyDescent="0.3">
      <c r="F1068" s="1"/>
      <c r="H1068" s="2"/>
    </row>
    <row r="1069" spans="6:8" x14ac:dyDescent="0.3">
      <c r="F1069" s="1"/>
      <c r="H1069" s="2"/>
    </row>
    <row r="1070" spans="6:8" x14ac:dyDescent="0.3">
      <c r="F1070" s="1"/>
      <c r="H1070" s="2"/>
    </row>
    <row r="1071" spans="6:8" x14ac:dyDescent="0.3">
      <c r="F1071" s="1"/>
      <c r="H1071" s="2"/>
    </row>
    <row r="1072" spans="6:8" x14ac:dyDescent="0.3">
      <c r="F1072" s="1"/>
    </row>
    <row r="1073" spans="6:8" x14ac:dyDescent="0.3">
      <c r="F1073" s="1"/>
    </row>
    <row r="1074" spans="6:8" x14ac:dyDescent="0.3">
      <c r="F1074" s="1"/>
      <c r="H1074" s="2"/>
    </row>
    <row r="1075" spans="6:8" x14ac:dyDescent="0.3">
      <c r="F1075" s="1"/>
      <c r="H1075" s="2"/>
    </row>
    <row r="1076" spans="6:8" x14ac:dyDescent="0.3">
      <c r="F1076" s="1"/>
    </row>
    <row r="1077" spans="6:8" x14ac:dyDescent="0.3">
      <c r="F1077" s="1"/>
      <c r="H1077" s="2"/>
    </row>
    <row r="1078" spans="6:8" x14ac:dyDescent="0.3">
      <c r="F1078" s="1"/>
    </row>
    <row r="1079" spans="6:8" x14ac:dyDescent="0.3">
      <c r="F1079" s="1"/>
      <c r="H1079" s="2"/>
    </row>
    <row r="1080" spans="6:8" x14ac:dyDescent="0.3">
      <c r="F1080" s="1"/>
      <c r="H1080" s="2"/>
    </row>
    <row r="1081" spans="6:8" x14ac:dyDescent="0.3">
      <c r="F1081" s="1"/>
      <c r="H1081" s="2"/>
    </row>
    <row r="1082" spans="6:8" x14ac:dyDescent="0.3">
      <c r="F1082" s="1"/>
    </row>
    <row r="1083" spans="6:8" x14ac:dyDescent="0.3">
      <c r="F1083" s="1"/>
      <c r="H1083" s="2"/>
    </row>
    <row r="1084" spans="6:8" x14ac:dyDescent="0.3">
      <c r="F1084" s="1"/>
      <c r="H1084" s="2"/>
    </row>
    <row r="1085" spans="6:8" x14ac:dyDescent="0.3">
      <c r="F1085" s="1"/>
      <c r="H1085" s="2"/>
    </row>
    <row r="1086" spans="6:8" x14ac:dyDescent="0.3">
      <c r="F1086" s="1"/>
      <c r="H1086" s="2"/>
    </row>
    <row r="1087" spans="6:8" x14ac:dyDescent="0.3">
      <c r="F1087" s="1"/>
      <c r="H1087" s="2"/>
    </row>
    <row r="1088" spans="6:8" x14ac:dyDescent="0.3">
      <c r="F1088" s="1"/>
      <c r="H1088" s="2"/>
    </row>
    <row r="1089" spans="6:8" x14ac:dyDescent="0.3">
      <c r="F1089" s="1"/>
      <c r="H1089" s="2"/>
    </row>
    <row r="1090" spans="6:8" x14ac:dyDescent="0.3">
      <c r="F1090" s="1"/>
      <c r="H1090" s="2"/>
    </row>
    <row r="1091" spans="6:8" x14ac:dyDescent="0.3">
      <c r="F1091" s="1"/>
    </row>
    <row r="1092" spans="6:8" x14ac:dyDescent="0.3">
      <c r="F1092" s="1"/>
      <c r="H1092" s="2"/>
    </row>
    <row r="1093" spans="6:8" x14ac:dyDescent="0.3">
      <c r="F1093" s="1"/>
      <c r="H1093" s="2"/>
    </row>
    <row r="1094" spans="6:8" x14ac:dyDescent="0.3">
      <c r="F1094" s="1"/>
      <c r="H1094" s="2"/>
    </row>
    <row r="1095" spans="6:8" x14ac:dyDescent="0.3">
      <c r="F1095" s="1"/>
      <c r="H1095" s="2"/>
    </row>
    <row r="1096" spans="6:8" x14ac:dyDescent="0.3">
      <c r="F1096" s="1"/>
      <c r="H1096" s="2"/>
    </row>
    <row r="1097" spans="6:8" x14ac:dyDescent="0.3">
      <c r="F1097" s="1"/>
      <c r="H1097" s="2"/>
    </row>
    <row r="1098" spans="6:8" x14ac:dyDescent="0.3">
      <c r="F1098" s="1"/>
      <c r="H1098" s="2"/>
    </row>
    <row r="1099" spans="6:8" x14ac:dyDescent="0.3">
      <c r="F1099" s="1"/>
      <c r="H1099" s="2"/>
    </row>
    <row r="1100" spans="6:8" x14ac:dyDescent="0.3">
      <c r="F1100" s="1"/>
      <c r="H1100" s="2"/>
    </row>
    <row r="1101" spans="6:8" x14ac:dyDescent="0.3">
      <c r="F1101" s="1"/>
      <c r="H1101" s="2"/>
    </row>
    <row r="1102" spans="6:8" x14ac:dyDescent="0.3">
      <c r="F1102" s="1"/>
      <c r="H1102" s="2"/>
    </row>
    <row r="1103" spans="6:8" x14ac:dyDescent="0.3">
      <c r="F1103" s="1"/>
      <c r="H1103" s="2"/>
    </row>
    <row r="1104" spans="6:8" x14ac:dyDescent="0.3">
      <c r="F1104" s="1"/>
      <c r="H1104" s="2"/>
    </row>
    <row r="1105" spans="6:8" x14ac:dyDescent="0.3">
      <c r="F1105" s="1"/>
      <c r="H1105" s="2"/>
    </row>
    <row r="1106" spans="6:8" x14ac:dyDescent="0.3">
      <c r="F1106" s="1"/>
      <c r="H1106" s="2"/>
    </row>
    <row r="1107" spans="6:8" x14ac:dyDescent="0.3">
      <c r="F1107" s="1"/>
    </row>
    <row r="1108" spans="6:8" x14ac:dyDescent="0.3">
      <c r="F1108" s="1"/>
      <c r="H1108" s="2"/>
    </row>
    <row r="1109" spans="6:8" x14ac:dyDescent="0.3">
      <c r="F1109" s="1"/>
    </row>
    <row r="1110" spans="6:8" x14ac:dyDescent="0.3">
      <c r="F1110" s="1"/>
      <c r="H1110" s="2"/>
    </row>
    <row r="1111" spans="6:8" x14ac:dyDescent="0.3">
      <c r="F1111" s="1"/>
      <c r="H1111" s="2"/>
    </row>
    <row r="1112" spans="6:8" x14ac:dyDescent="0.3">
      <c r="F1112" s="1"/>
      <c r="H1112" s="2"/>
    </row>
    <row r="1113" spans="6:8" x14ac:dyDescent="0.3">
      <c r="F1113" s="1"/>
      <c r="H1113" s="2"/>
    </row>
    <row r="1114" spans="6:8" x14ac:dyDescent="0.3">
      <c r="F1114" s="1"/>
    </row>
    <row r="1115" spans="6:8" x14ac:dyDescent="0.3">
      <c r="F1115" s="1"/>
      <c r="H1115" s="2"/>
    </row>
    <row r="1116" spans="6:8" x14ac:dyDescent="0.3">
      <c r="F1116" s="1"/>
      <c r="H1116" s="2"/>
    </row>
    <row r="1117" spans="6:8" x14ac:dyDescent="0.3">
      <c r="F1117" s="1"/>
      <c r="H1117" s="2"/>
    </row>
    <row r="1118" spans="6:8" x14ac:dyDescent="0.3">
      <c r="F1118" s="1"/>
      <c r="H1118" s="2"/>
    </row>
    <row r="1119" spans="6:8" x14ac:dyDescent="0.3">
      <c r="F1119" s="1"/>
    </row>
    <row r="1120" spans="6:8" x14ac:dyDescent="0.3">
      <c r="F1120" s="1"/>
    </row>
    <row r="1121" spans="6:8" x14ac:dyDescent="0.3">
      <c r="F1121" s="1"/>
    </row>
    <row r="1122" spans="6:8" x14ac:dyDescent="0.3">
      <c r="F1122" s="1"/>
      <c r="H1122" s="2"/>
    </row>
    <row r="1123" spans="6:8" x14ac:dyDescent="0.3">
      <c r="F1123" s="1"/>
    </row>
    <row r="1124" spans="6:8" x14ac:dyDescent="0.3">
      <c r="F1124" s="1"/>
      <c r="H1124" s="2"/>
    </row>
    <row r="1125" spans="6:8" x14ac:dyDescent="0.3">
      <c r="F1125" s="1"/>
      <c r="H1125" s="2"/>
    </row>
    <row r="1126" spans="6:8" x14ac:dyDescent="0.3">
      <c r="F1126" s="1"/>
      <c r="H1126" s="2"/>
    </row>
    <row r="1127" spans="6:8" x14ac:dyDescent="0.3">
      <c r="F1127" s="1"/>
    </row>
    <row r="1128" spans="6:8" x14ac:dyDescent="0.3">
      <c r="F1128" s="1"/>
      <c r="H1128" s="2"/>
    </row>
    <row r="1129" spans="6:8" x14ac:dyDescent="0.3">
      <c r="F1129" s="1"/>
      <c r="H1129" s="2"/>
    </row>
    <row r="1130" spans="6:8" x14ac:dyDescent="0.3">
      <c r="F1130" s="1"/>
      <c r="H1130" s="2"/>
    </row>
    <row r="1131" spans="6:8" x14ac:dyDescent="0.3">
      <c r="F1131" s="1"/>
      <c r="H1131" s="2"/>
    </row>
    <row r="1132" spans="6:8" x14ac:dyDescent="0.3">
      <c r="F1132" s="1"/>
      <c r="H1132" s="2"/>
    </row>
    <row r="1133" spans="6:8" x14ac:dyDescent="0.3">
      <c r="F1133" s="1"/>
      <c r="H1133" s="2"/>
    </row>
    <row r="1134" spans="6:8" x14ac:dyDescent="0.3">
      <c r="F1134" s="1"/>
      <c r="H1134" s="2"/>
    </row>
    <row r="1135" spans="6:8" x14ac:dyDescent="0.3">
      <c r="F1135" s="1"/>
      <c r="H1135" s="2"/>
    </row>
    <row r="1136" spans="6:8" x14ac:dyDescent="0.3">
      <c r="F1136" s="1"/>
    </row>
    <row r="1137" spans="6:8" x14ac:dyDescent="0.3">
      <c r="F1137" s="1"/>
      <c r="H1137" s="2"/>
    </row>
    <row r="1138" spans="6:8" x14ac:dyDescent="0.3">
      <c r="F1138" s="1"/>
      <c r="H1138" s="2"/>
    </row>
    <row r="1139" spans="6:8" x14ac:dyDescent="0.3">
      <c r="F1139" s="1"/>
      <c r="H1139" s="2"/>
    </row>
    <row r="1140" spans="6:8" x14ac:dyDescent="0.3">
      <c r="F1140" s="1"/>
    </row>
    <row r="1141" spans="6:8" x14ac:dyDescent="0.3">
      <c r="F1141" s="1"/>
      <c r="H1141" s="2"/>
    </row>
    <row r="1142" spans="6:8" x14ac:dyDescent="0.3">
      <c r="F1142" s="1"/>
      <c r="H1142" s="2"/>
    </row>
    <row r="1143" spans="6:8" x14ac:dyDescent="0.3">
      <c r="F1143" s="1"/>
      <c r="H1143" s="2"/>
    </row>
    <row r="1144" spans="6:8" x14ac:dyDescent="0.3">
      <c r="F1144" s="1"/>
    </row>
    <row r="1145" spans="6:8" x14ac:dyDescent="0.3">
      <c r="F1145" s="1"/>
      <c r="H1145" s="2"/>
    </row>
    <row r="1146" spans="6:8" x14ac:dyDescent="0.3">
      <c r="F1146" s="1"/>
      <c r="H1146" s="2"/>
    </row>
    <row r="1147" spans="6:8" x14ac:dyDescent="0.3">
      <c r="F1147" s="1"/>
      <c r="H1147" s="2"/>
    </row>
    <row r="1148" spans="6:8" x14ac:dyDescent="0.3">
      <c r="F1148" s="1"/>
    </row>
    <row r="1149" spans="6:8" x14ac:dyDescent="0.3">
      <c r="F1149" s="1"/>
      <c r="H1149" s="2"/>
    </row>
    <row r="1150" spans="6:8" x14ac:dyDescent="0.3">
      <c r="F1150" s="1"/>
    </row>
    <row r="1151" spans="6:8" x14ac:dyDescent="0.3">
      <c r="F1151" s="1"/>
      <c r="H1151" s="2"/>
    </row>
    <row r="1152" spans="6:8" x14ac:dyDescent="0.3">
      <c r="F1152" s="1"/>
      <c r="H1152" s="2"/>
    </row>
    <row r="1153" spans="6:8" x14ac:dyDescent="0.3">
      <c r="F1153" s="1"/>
      <c r="H1153" s="2"/>
    </row>
    <row r="1154" spans="6:8" x14ac:dyDescent="0.3">
      <c r="F1154" s="1"/>
      <c r="H1154" s="2"/>
    </row>
    <row r="1155" spans="6:8" x14ac:dyDescent="0.3">
      <c r="F1155" s="1"/>
    </row>
    <row r="1156" spans="6:8" x14ac:dyDescent="0.3">
      <c r="F1156" s="1"/>
      <c r="H1156" s="2"/>
    </row>
    <row r="1157" spans="6:8" x14ac:dyDescent="0.3">
      <c r="F1157" s="1"/>
      <c r="H1157" s="2"/>
    </row>
    <row r="1158" spans="6:8" x14ac:dyDescent="0.3">
      <c r="F1158" s="1"/>
      <c r="H1158" s="2"/>
    </row>
    <row r="1159" spans="6:8" x14ac:dyDescent="0.3">
      <c r="F1159" s="1"/>
      <c r="H1159" s="2"/>
    </row>
    <row r="1160" spans="6:8" x14ac:dyDescent="0.3">
      <c r="F1160" s="1"/>
    </row>
    <row r="1161" spans="6:8" x14ac:dyDescent="0.3">
      <c r="F1161" s="1"/>
      <c r="H1161" s="2"/>
    </row>
    <row r="1162" spans="6:8" x14ac:dyDescent="0.3">
      <c r="F1162" s="1"/>
    </row>
    <row r="1163" spans="6:8" x14ac:dyDescent="0.3">
      <c r="F1163" s="1"/>
      <c r="H1163" s="2"/>
    </row>
    <row r="1164" spans="6:8" x14ac:dyDescent="0.3">
      <c r="F1164" s="1"/>
      <c r="H1164" s="2"/>
    </row>
    <row r="1165" spans="6:8" x14ac:dyDescent="0.3">
      <c r="F1165" s="1"/>
      <c r="H1165" s="2"/>
    </row>
    <row r="1166" spans="6:8" x14ac:dyDescent="0.3">
      <c r="F1166" s="1"/>
    </row>
    <row r="1167" spans="6:8" x14ac:dyDescent="0.3">
      <c r="F1167" s="1"/>
    </row>
    <row r="1168" spans="6:8" x14ac:dyDescent="0.3">
      <c r="F1168" s="1"/>
      <c r="H1168" s="2"/>
    </row>
    <row r="1169" spans="6:8" x14ac:dyDescent="0.3">
      <c r="F1169" s="1"/>
      <c r="H1169" s="2"/>
    </row>
    <row r="1170" spans="6:8" x14ac:dyDescent="0.3">
      <c r="F1170" s="1"/>
      <c r="H1170" s="2"/>
    </row>
    <row r="1171" spans="6:8" x14ac:dyDescent="0.3">
      <c r="F1171" s="1"/>
      <c r="H1171" s="2"/>
    </row>
    <row r="1172" spans="6:8" x14ac:dyDescent="0.3">
      <c r="F1172" s="1"/>
      <c r="H1172" s="2"/>
    </row>
    <row r="1173" spans="6:8" x14ac:dyDescent="0.3">
      <c r="F1173" s="1"/>
    </row>
    <row r="1174" spans="6:8" x14ac:dyDescent="0.3">
      <c r="F1174" s="1"/>
      <c r="H1174" s="2"/>
    </row>
    <row r="1175" spans="6:8" x14ac:dyDescent="0.3">
      <c r="F1175" s="1"/>
      <c r="H1175" s="2"/>
    </row>
    <row r="1176" spans="6:8" x14ac:dyDescent="0.3">
      <c r="F1176" s="1"/>
      <c r="H1176" s="2"/>
    </row>
    <row r="1177" spans="6:8" x14ac:dyDescent="0.3">
      <c r="F1177" s="1"/>
      <c r="H1177" s="2"/>
    </row>
    <row r="1178" spans="6:8" x14ac:dyDescent="0.3">
      <c r="F1178" s="1"/>
      <c r="H1178" s="2"/>
    </row>
    <row r="1179" spans="6:8" x14ac:dyDescent="0.3">
      <c r="F1179" s="1"/>
    </row>
    <row r="1180" spans="6:8" x14ac:dyDescent="0.3">
      <c r="F1180" s="1"/>
      <c r="H1180" s="2"/>
    </row>
    <row r="1181" spans="6:8" x14ac:dyDescent="0.3">
      <c r="F1181" s="1"/>
      <c r="H1181" s="2"/>
    </row>
    <row r="1182" spans="6:8" x14ac:dyDescent="0.3">
      <c r="F1182" s="1"/>
    </row>
    <row r="1183" spans="6:8" x14ac:dyDescent="0.3">
      <c r="F1183" s="1"/>
      <c r="H1183" s="2"/>
    </row>
    <row r="1184" spans="6:8" x14ac:dyDescent="0.3">
      <c r="F1184" s="1"/>
      <c r="H1184" s="2"/>
    </row>
    <row r="1185" spans="6:8" x14ac:dyDescent="0.3">
      <c r="F1185" s="1"/>
      <c r="H1185" s="2"/>
    </row>
    <row r="1186" spans="6:8" x14ac:dyDescent="0.3">
      <c r="F1186" s="1"/>
    </row>
    <row r="1187" spans="6:8" x14ac:dyDescent="0.3">
      <c r="F1187" s="1"/>
      <c r="H1187" s="2"/>
    </row>
    <row r="1188" spans="6:8" x14ac:dyDescent="0.3">
      <c r="F1188" s="1"/>
      <c r="H1188" s="2"/>
    </row>
    <row r="1189" spans="6:8" x14ac:dyDescent="0.3">
      <c r="F1189" s="1"/>
      <c r="H1189" s="2"/>
    </row>
    <row r="1190" spans="6:8" x14ac:dyDescent="0.3">
      <c r="F1190" s="1"/>
      <c r="H1190" s="2"/>
    </row>
    <row r="1191" spans="6:8" x14ac:dyDescent="0.3">
      <c r="F1191" s="1"/>
      <c r="H1191" s="2"/>
    </row>
    <row r="1192" spans="6:8" x14ac:dyDescent="0.3">
      <c r="F1192" s="1"/>
      <c r="H1192" s="2"/>
    </row>
    <row r="1193" spans="6:8" x14ac:dyDescent="0.3">
      <c r="F1193" s="1"/>
      <c r="H1193" s="2"/>
    </row>
    <row r="1194" spans="6:8" x14ac:dyDescent="0.3">
      <c r="F1194" s="1"/>
      <c r="H1194" s="2"/>
    </row>
    <row r="1195" spans="6:8" x14ac:dyDescent="0.3">
      <c r="F1195" s="1"/>
      <c r="H1195" s="2"/>
    </row>
    <row r="1196" spans="6:8" x14ac:dyDescent="0.3">
      <c r="F1196" s="1"/>
    </row>
    <row r="1197" spans="6:8" x14ac:dyDescent="0.3">
      <c r="F1197" s="1"/>
      <c r="H1197" s="2"/>
    </row>
    <row r="1198" spans="6:8" x14ac:dyDescent="0.3">
      <c r="F1198" s="1"/>
      <c r="H1198" s="2"/>
    </row>
    <row r="1199" spans="6:8" x14ac:dyDescent="0.3">
      <c r="F1199" s="1"/>
      <c r="H1199" s="2"/>
    </row>
    <row r="1200" spans="6:8" x14ac:dyDescent="0.3">
      <c r="F1200" s="1"/>
      <c r="H1200" s="2"/>
    </row>
    <row r="1201" spans="6:8" x14ac:dyDescent="0.3">
      <c r="F1201" s="1"/>
      <c r="H1201" s="2"/>
    </row>
    <row r="1202" spans="6:8" x14ac:dyDescent="0.3">
      <c r="F1202" s="1"/>
    </row>
    <row r="1203" spans="6:8" x14ac:dyDescent="0.3">
      <c r="F1203" s="1"/>
    </row>
    <row r="1204" spans="6:8" x14ac:dyDescent="0.3">
      <c r="F1204" s="1"/>
      <c r="H1204" s="2"/>
    </row>
    <row r="1205" spans="6:8" x14ac:dyDescent="0.3">
      <c r="F1205" s="1"/>
      <c r="H1205" s="2"/>
    </row>
    <row r="1206" spans="6:8" x14ac:dyDescent="0.3">
      <c r="F1206" s="1"/>
      <c r="H1206" s="2"/>
    </row>
    <row r="1207" spans="6:8" x14ac:dyDescent="0.3">
      <c r="F1207" s="1"/>
      <c r="H1207" s="2"/>
    </row>
    <row r="1208" spans="6:8" x14ac:dyDescent="0.3">
      <c r="F1208" s="1"/>
      <c r="H1208" s="2"/>
    </row>
    <row r="1209" spans="6:8" x14ac:dyDescent="0.3">
      <c r="F1209" s="1"/>
      <c r="H1209" s="2"/>
    </row>
    <row r="1210" spans="6:8" x14ac:dyDescent="0.3">
      <c r="F1210" s="1"/>
    </row>
    <row r="1211" spans="6:8" x14ac:dyDescent="0.3">
      <c r="F1211" s="1"/>
      <c r="H1211" s="2"/>
    </row>
    <row r="1212" spans="6:8" x14ac:dyDescent="0.3">
      <c r="F1212" s="1"/>
      <c r="H1212" s="2"/>
    </row>
    <row r="1213" spans="6:8" x14ac:dyDescent="0.3">
      <c r="F1213" s="1"/>
    </row>
    <row r="1214" spans="6:8" x14ac:dyDescent="0.3">
      <c r="F1214" s="1"/>
      <c r="H1214" s="2"/>
    </row>
    <row r="1215" spans="6:8" x14ac:dyDescent="0.3">
      <c r="F1215" s="1"/>
      <c r="H1215" s="2"/>
    </row>
    <row r="1216" spans="6:8" x14ac:dyDescent="0.3">
      <c r="F1216" s="1"/>
    </row>
    <row r="1217" spans="6:8" x14ac:dyDescent="0.3">
      <c r="F1217" s="1"/>
      <c r="H1217" s="2"/>
    </row>
    <row r="1218" spans="6:8" x14ac:dyDescent="0.3">
      <c r="F1218" s="1"/>
    </row>
    <row r="1219" spans="6:8" x14ac:dyDescent="0.3">
      <c r="F1219" s="1"/>
      <c r="H1219" s="2"/>
    </row>
    <row r="1220" spans="6:8" x14ac:dyDescent="0.3">
      <c r="F1220" s="1"/>
    </row>
    <row r="1221" spans="6:8" x14ac:dyDescent="0.3">
      <c r="F1221" s="1"/>
      <c r="H1221" s="2"/>
    </row>
    <row r="1222" spans="6:8" x14ac:dyDescent="0.3">
      <c r="F1222" s="1"/>
      <c r="H1222" s="2"/>
    </row>
    <row r="1223" spans="6:8" x14ac:dyDescent="0.3">
      <c r="F1223" s="1"/>
      <c r="H1223" s="2"/>
    </row>
    <row r="1224" spans="6:8" x14ac:dyDescent="0.3">
      <c r="F1224" s="1"/>
    </row>
    <row r="1225" spans="6:8" x14ac:dyDescent="0.3">
      <c r="F1225" s="1"/>
      <c r="H1225" s="2"/>
    </row>
    <row r="1226" spans="6:8" x14ac:dyDescent="0.3">
      <c r="F1226" s="1"/>
      <c r="H1226" s="2"/>
    </row>
    <row r="1227" spans="6:8" x14ac:dyDescent="0.3">
      <c r="F1227" s="1"/>
    </row>
    <row r="1228" spans="6:8" x14ac:dyDescent="0.3">
      <c r="F1228" s="1"/>
    </row>
    <row r="1229" spans="6:8" x14ac:dyDescent="0.3">
      <c r="F1229" s="1"/>
      <c r="H1229" s="2"/>
    </row>
    <row r="1230" spans="6:8" x14ac:dyDescent="0.3">
      <c r="F1230" s="1"/>
      <c r="H1230" s="2"/>
    </row>
    <row r="1231" spans="6:8" x14ac:dyDescent="0.3">
      <c r="F1231" s="1"/>
    </row>
    <row r="1232" spans="6:8" x14ac:dyDescent="0.3">
      <c r="F1232" s="1"/>
      <c r="H1232" s="2"/>
    </row>
    <row r="1233" spans="6:8" x14ac:dyDescent="0.3">
      <c r="F1233" s="1"/>
    </row>
    <row r="1234" spans="6:8" x14ac:dyDescent="0.3">
      <c r="F1234" s="1"/>
    </row>
    <row r="1235" spans="6:8" x14ac:dyDescent="0.3">
      <c r="F1235" s="1"/>
    </row>
    <row r="1236" spans="6:8" x14ac:dyDescent="0.3">
      <c r="F1236" s="1"/>
      <c r="H1236" s="2"/>
    </row>
    <row r="1237" spans="6:8" x14ac:dyDescent="0.3">
      <c r="F1237" s="1"/>
      <c r="H1237" s="2"/>
    </row>
    <row r="1238" spans="6:8" x14ac:dyDescent="0.3">
      <c r="F1238" s="1"/>
      <c r="H1238" s="2"/>
    </row>
    <row r="1239" spans="6:8" x14ac:dyDescent="0.3">
      <c r="F1239" s="1"/>
    </row>
    <row r="1240" spans="6:8" x14ac:dyDescent="0.3">
      <c r="F1240" s="1"/>
      <c r="H1240" s="2"/>
    </row>
    <row r="1241" spans="6:8" x14ac:dyDescent="0.3">
      <c r="F1241" s="1"/>
      <c r="H1241" s="2"/>
    </row>
    <row r="1242" spans="6:8" x14ac:dyDescent="0.3">
      <c r="F1242" s="1"/>
      <c r="H1242" s="2"/>
    </row>
    <row r="1243" spans="6:8" x14ac:dyDescent="0.3">
      <c r="F1243" s="1"/>
      <c r="H1243" s="2"/>
    </row>
    <row r="1244" spans="6:8" x14ac:dyDescent="0.3">
      <c r="F1244" s="1"/>
      <c r="H1244" s="2"/>
    </row>
    <row r="1245" spans="6:8" x14ac:dyDescent="0.3">
      <c r="F1245" s="1"/>
    </row>
    <row r="1246" spans="6:8" x14ac:dyDescent="0.3">
      <c r="F1246" s="1"/>
      <c r="H1246" s="2"/>
    </row>
    <row r="1247" spans="6:8" x14ac:dyDescent="0.3">
      <c r="F1247" s="1"/>
      <c r="H1247" s="2"/>
    </row>
    <row r="1248" spans="6:8" x14ac:dyDescent="0.3">
      <c r="F1248" s="1"/>
      <c r="H1248" s="2"/>
    </row>
    <row r="1249" spans="6:8" x14ac:dyDescent="0.3">
      <c r="F1249" s="1"/>
      <c r="H1249" s="2"/>
    </row>
    <row r="1250" spans="6:8" x14ac:dyDescent="0.3">
      <c r="F1250" s="1"/>
    </row>
    <row r="1251" spans="6:8" x14ac:dyDescent="0.3">
      <c r="F1251" s="1"/>
      <c r="H1251" s="2"/>
    </row>
    <row r="1252" spans="6:8" x14ac:dyDescent="0.3">
      <c r="F1252" s="1"/>
      <c r="H1252" s="2"/>
    </row>
    <row r="1253" spans="6:8" x14ac:dyDescent="0.3">
      <c r="F1253" s="1"/>
      <c r="H1253" s="2"/>
    </row>
    <row r="1254" spans="6:8" x14ac:dyDescent="0.3">
      <c r="F1254" s="1"/>
      <c r="H1254" s="2"/>
    </row>
    <row r="1255" spans="6:8" x14ac:dyDescent="0.3">
      <c r="F1255" s="1"/>
      <c r="H1255" s="2"/>
    </row>
    <row r="1256" spans="6:8" x14ac:dyDescent="0.3">
      <c r="F1256" s="1"/>
    </row>
    <row r="1257" spans="6:8" x14ac:dyDescent="0.3">
      <c r="F1257" s="1"/>
    </row>
    <row r="1258" spans="6:8" x14ac:dyDescent="0.3">
      <c r="F1258" s="1"/>
      <c r="H1258" s="2"/>
    </row>
    <row r="1259" spans="6:8" x14ac:dyDescent="0.3">
      <c r="F1259" s="1"/>
    </row>
    <row r="1260" spans="6:8" x14ac:dyDescent="0.3">
      <c r="F1260" s="1"/>
    </row>
    <row r="1261" spans="6:8" x14ac:dyDescent="0.3">
      <c r="F1261" s="1"/>
    </row>
    <row r="1262" spans="6:8" x14ac:dyDescent="0.3">
      <c r="F1262" s="1"/>
      <c r="H1262" s="2"/>
    </row>
    <row r="1263" spans="6:8" x14ac:dyDescent="0.3">
      <c r="F1263" s="1"/>
      <c r="H1263" s="2"/>
    </row>
    <row r="1264" spans="6:8" x14ac:dyDescent="0.3">
      <c r="F1264" s="1"/>
    </row>
    <row r="1265" spans="6:8" x14ac:dyDescent="0.3">
      <c r="F1265" s="1"/>
      <c r="H1265" s="2"/>
    </row>
    <row r="1266" spans="6:8" x14ac:dyDescent="0.3">
      <c r="F1266" s="1"/>
      <c r="H1266" s="2"/>
    </row>
    <row r="1267" spans="6:8" x14ac:dyDescent="0.3">
      <c r="F1267" s="1"/>
      <c r="H1267" s="2"/>
    </row>
    <row r="1268" spans="6:8" x14ac:dyDescent="0.3">
      <c r="F1268" s="1"/>
    </row>
    <row r="1269" spans="6:8" x14ac:dyDescent="0.3">
      <c r="F1269" s="1"/>
    </row>
    <row r="1270" spans="6:8" x14ac:dyDescent="0.3">
      <c r="F1270" s="1"/>
      <c r="H1270" s="2"/>
    </row>
    <row r="1271" spans="6:8" x14ac:dyDescent="0.3">
      <c r="F1271" s="1"/>
    </row>
    <row r="1272" spans="6:8" x14ac:dyDescent="0.3">
      <c r="F1272" s="1"/>
    </row>
    <row r="1273" spans="6:8" x14ac:dyDescent="0.3">
      <c r="F1273" s="1"/>
      <c r="H1273" s="2"/>
    </row>
    <row r="1274" spans="6:8" x14ac:dyDescent="0.3">
      <c r="F1274" s="1"/>
    </row>
    <row r="1275" spans="6:8" x14ac:dyDescent="0.3">
      <c r="F1275" s="1"/>
      <c r="H1275" s="2"/>
    </row>
    <row r="1276" spans="6:8" x14ac:dyDescent="0.3">
      <c r="F1276" s="1"/>
      <c r="H1276" s="2"/>
    </row>
    <row r="1277" spans="6:8" x14ac:dyDescent="0.3">
      <c r="F1277" s="1"/>
      <c r="H1277" s="2"/>
    </row>
    <row r="1278" spans="6:8" x14ac:dyDescent="0.3">
      <c r="F1278" s="1"/>
    </row>
    <row r="1279" spans="6:8" x14ac:dyDescent="0.3">
      <c r="F1279" s="1"/>
    </row>
    <row r="1280" spans="6:8" x14ac:dyDescent="0.3">
      <c r="F1280" s="1"/>
      <c r="H1280" s="2"/>
    </row>
    <row r="1281" spans="6:8" x14ac:dyDescent="0.3">
      <c r="F1281" s="1"/>
    </row>
    <row r="1282" spans="6:8" x14ac:dyDescent="0.3">
      <c r="F1282" s="1"/>
      <c r="H1282" s="2"/>
    </row>
    <row r="1283" spans="6:8" x14ac:dyDescent="0.3">
      <c r="F1283" s="1"/>
    </row>
    <row r="1284" spans="6:8" x14ac:dyDescent="0.3">
      <c r="F1284" s="1"/>
    </row>
    <row r="1285" spans="6:8" x14ac:dyDescent="0.3">
      <c r="F1285" s="1"/>
    </row>
    <row r="1286" spans="6:8" x14ac:dyDescent="0.3">
      <c r="F1286" s="1"/>
    </row>
    <row r="1287" spans="6:8" x14ac:dyDescent="0.3">
      <c r="F1287" s="1"/>
      <c r="H1287" s="2"/>
    </row>
    <row r="1288" spans="6:8" x14ac:dyDescent="0.3">
      <c r="F1288" s="1"/>
    </row>
    <row r="1289" spans="6:8" x14ac:dyDescent="0.3">
      <c r="F1289" s="1"/>
      <c r="H1289" s="2"/>
    </row>
    <row r="1290" spans="6:8" x14ac:dyDescent="0.3">
      <c r="F1290" s="1"/>
      <c r="H1290" s="2"/>
    </row>
    <row r="1291" spans="6:8" x14ac:dyDescent="0.3">
      <c r="F1291" s="1"/>
    </row>
    <row r="1292" spans="6:8" x14ac:dyDescent="0.3">
      <c r="F1292" s="1"/>
    </row>
    <row r="1293" spans="6:8" x14ac:dyDescent="0.3">
      <c r="F1293" s="1"/>
    </row>
    <row r="1294" spans="6:8" x14ac:dyDescent="0.3">
      <c r="F1294" s="1"/>
    </row>
    <row r="1295" spans="6:8" x14ac:dyDescent="0.3">
      <c r="F1295" s="1"/>
    </row>
    <row r="1296" spans="6:8" x14ac:dyDescent="0.3">
      <c r="F1296" s="1"/>
      <c r="H1296" s="2"/>
    </row>
    <row r="1297" spans="6:8" x14ac:dyDescent="0.3">
      <c r="F1297" s="1"/>
      <c r="H1297" s="2"/>
    </row>
    <row r="1298" spans="6:8" x14ac:dyDescent="0.3">
      <c r="F1298" s="1"/>
    </row>
    <row r="1299" spans="6:8" x14ac:dyDescent="0.3">
      <c r="F1299" s="1"/>
      <c r="H1299" s="2"/>
    </row>
    <row r="1300" spans="6:8" x14ac:dyDescent="0.3">
      <c r="F1300" s="1"/>
      <c r="H1300" s="2"/>
    </row>
    <row r="1301" spans="6:8" x14ac:dyDescent="0.3">
      <c r="F1301" s="1"/>
      <c r="H1301" s="2"/>
    </row>
    <row r="1302" spans="6:8" x14ac:dyDescent="0.3">
      <c r="F1302" s="1"/>
      <c r="H1302" s="2"/>
    </row>
    <row r="1303" spans="6:8" x14ac:dyDescent="0.3">
      <c r="F1303" s="1"/>
    </row>
    <row r="1304" spans="6:8" x14ac:dyDescent="0.3">
      <c r="F1304" s="1"/>
      <c r="H1304" s="2"/>
    </row>
    <row r="1305" spans="6:8" x14ac:dyDescent="0.3">
      <c r="F1305" s="1"/>
    </row>
    <row r="1306" spans="6:8" x14ac:dyDescent="0.3">
      <c r="F1306" s="1"/>
      <c r="H1306" s="2"/>
    </row>
    <row r="1307" spans="6:8" x14ac:dyDescent="0.3">
      <c r="F1307" s="1"/>
      <c r="H1307" s="2"/>
    </row>
    <row r="1308" spans="6:8" x14ac:dyDescent="0.3">
      <c r="F1308" s="1"/>
      <c r="H1308" s="2"/>
    </row>
    <row r="1309" spans="6:8" x14ac:dyDescent="0.3">
      <c r="F1309" s="1"/>
      <c r="H1309" s="2"/>
    </row>
    <row r="1310" spans="6:8" x14ac:dyDescent="0.3">
      <c r="F1310" s="1"/>
    </row>
    <row r="1311" spans="6:8" x14ac:dyDescent="0.3">
      <c r="F1311" s="1"/>
    </row>
    <row r="1312" spans="6:8" x14ac:dyDescent="0.3">
      <c r="F1312" s="1"/>
      <c r="H1312" s="2"/>
    </row>
    <row r="1313" spans="6:8" x14ac:dyDescent="0.3">
      <c r="F1313" s="1"/>
    </row>
    <row r="1314" spans="6:8" x14ac:dyDescent="0.3">
      <c r="F1314" s="1"/>
    </row>
    <row r="1315" spans="6:8" x14ac:dyDescent="0.3">
      <c r="F1315" s="1"/>
    </row>
    <row r="1316" spans="6:8" x14ac:dyDescent="0.3">
      <c r="F1316" s="1"/>
      <c r="H1316" s="2"/>
    </row>
    <row r="1317" spans="6:8" x14ac:dyDescent="0.3">
      <c r="F1317" s="1"/>
    </row>
    <row r="1318" spans="6:8" x14ac:dyDescent="0.3">
      <c r="F1318" s="1"/>
    </row>
    <row r="1319" spans="6:8" x14ac:dyDescent="0.3">
      <c r="F1319" s="1"/>
    </row>
    <row r="1320" spans="6:8" x14ac:dyDescent="0.3">
      <c r="F1320" s="1"/>
      <c r="H1320" s="2"/>
    </row>
    <row r="1321" spans="6:8" x14ac:dyDescent="0.3">
      <c r="F1321" s="1"/>
    </row>
    <row r="1322" spans="6:8" x14ac:dyDescent="0.3">
      <c r="F1322" s="1"/>
    </row>
    <row r="1323" spans="6:8" x14ac:dyDescent="0.3">
      <c r="F1323" s="1"/>
      <c r="H1323" s="2"/>
    </row>
    <row r="1324" spans="6:8" x14ac:dyDescent="0.3">
      <c r="F1324" s="1"/>
      <c r="H1324" s="2"/>
    </row>
    <row r="1325" spans="6:8" x14ac:dyDescent="0.3">
      <c r="F1325" s="1"/>
    </row>
    <row r="1326" spans="6:8" x14ac:dyDescent="0.3">
      <c r="F1326" s="1"/>
      <c r="H1326" s="2"/>
    </row>
    <row r="1327" spans="6:8" x14ac:dyDescent="0.3">
      <c r="F1327" s="1"/>
      <c r="H1327" s="2"/>
    </row>
    <row r="1328" spans="6:8" x14ac:dyDescent="0.3">
      <c r="F1328" s="1"/>
    </row>
    <row r="1329" spans="6:8" x14ac:dyDescent="0.3">
      <c r="F1329" s="1"/>
      <c r="H1329" s="2"/>
    </row>
    <row r="1330" spans="6:8" x14ac:dyDescent="0.3">
      <c r="F1330" s="1"/>
      <c r="H1330" s="2"/>
    </row>
    <row r="1331" spans="6:8" x14ac:dyDescent="0.3">
      <c r="F1331" s="1"/>
      <c r="H1331" s="2"/>
    </row>
    <row r="1332" spans="6:8" x14ac:dyDescent="0.3">
      <c r="F1332" s="1"/>
    </row>
    <row r="1333" spans="6:8" x14ac:dyDescent="0.3">
      <c r="F1333" s="1"/>
      <c r="H1333" s="2"/>
    </row>
    <row r="1334" spans="6:8" x14ac:dyDescent="0.3">
      <c r="F1334" s="1"/>
    </row>
    <row r="1335" spans="6:8" x14ac:dyDescent="0.3">
      <c r="F1335" s="1"/>
      <c r="H1335" s="2"/>
    </row>
    <row r="1336" spans="6:8" x14ac:dyDescent="0.3">
      <c r="F1336" s="1"/>
    </row>
    <row r="1337" spans="6:8" x14ac:dyDescent="0.3">
      <c r="F1337" s="1"/>
    </row>
    <row r="1338" spans="6:8" x14ac:dyDescent="0.3">
      <c r="F1338" s="1"/>
      <c r="H1338" s="2"/>
    </row>
    <row r="1339" spans="6:8" x14ac:dyDescent="0.3">
      <c r="F1339" s="1"/>
      <c r="H1339" s="2"/>
    </row>
    <row r="1340" spans="6:8" x14ac:dyDescent="0.3">
      <c r="F1340" s="1"/>
      <c r="H1340" s="2"/>
    </row>
    <row r="1341" spans="6:8" x14ac:dyDescent="0.3">
      <c r="F1341" s="1"/>
      <c r="H1341" s="2"/>
    </row>
    <row r="1342" spans="6:8" x14ac:dyDescent="0.3">
      <c r="F1342" s="1"/>
    </row>
    <row r="1343" spans="6:8" x14ac:dyDescent="0.3">
      <c r="F1343" s="1"/>
      <c r="H1343" s="2"/>
    </row>
    <row r="1344" spans="6:8" x14ac:dyDescent="0.3">
      <c r="F1344" s="1"/>
      <c r="H1344" s="2"/>
    </row>
    <row r="1345" spans="6:8" x14ac:dyDescent="0.3">
      <c r="F1345" s="1"/>
      <c r="H1345" s="2"/>
    </row>
    <row r="1346" spans="6:8" x14ac:dyDescent="0.3">
      <c r="F1346" s="1"/>
    </row>
    <row r="1347" spans="6:8" x14ac:dyDescent="0.3">
      <c r="F1347" s="1"/>
      <c r="H1347" s="2"/>
    </row>
    <row r="1348" spans="6:8" x14ac:dyDescent="0.3">
      <c r="F1348" s="1"/>
    </row>
    <row r="1349" spans="6:8" x14ac:dyDescent="0.3">
      <c r="F1349" s="1"/>
    </row>
    <row r="1350" spans="6:8" x14ac:dyDescent="0.3">
      <c r="F1350" s="1"/>
      <c r="H1350" s="2"/>
    </row>
    <row r="1351" spans="6:8" x14ac:dyDescent="0.3">
      <c r="F1351" s="1"/>
      <c r="H1351" s="2"/>
    </row>
    <row r="1352" spans="6:8" x14ac:dyDescent="0.3">
      <c r="F1352" s="1"/>
    </row>
    <row r="1353" spans="6:8" x14ac:dyDescent="0.3">
      <c r="F1353" s="1"/>
      <c r="H1353" s="2"/>
    </row>
    <row r="1354" spans="6:8" x14ac:dyDescent="0.3">
      <c r="F1354" s="1"/>
      <c r="H1354" s="2"/>
    </row>
    <row r="1355" spans="6:8" x14ac:dyDescent="0.3">
      <c r="F1355" s="1"/>
      <c r="H1355" s="2"/>
    </row>
    <row r="1356" spans="6:8" x14ac:dyDescent="0.3">
      <c r="F1356" s="1"/>
      <c r="H1356" s="2"/>
    </row>
    <row r="1357" spans="6:8" x14ac:dyDescent="0.3">
      <c r="F1357" s="1"/>
      <c r="H1357" s="2"/>
    </row>
    <row r="1358" spans="6:8" x14ac:dyDescent="0.3">
      <c r="F1358" s="1"/>
    </row>
    <row r="1359" spans="6:8" x14ac:dyDescent="0.3">
      <c r="F1359" s="1"/>
    </row>
    <row r="1360" spans="6:8" x14ac:dyDescent="0.3">
      <c r="F1360" s="1"/>
      <c r="H1360" s="2"/>
    </row>
    <row r="1361" spans="6:8" x14ac:dyDescent="0.3">
      <c r="F1361" s="1"/>
    </row>
    <row r="1362" spans="6:8" x14ac:dyDescent="0.3">
      <c r="F1362" s="1"/>
    </row>
    <row r="1363" spans="6:8" x14ac:dyDescent="0.3">
      <c r="F1363" s="1"/>
    </row>
    <row r="1364" spans="6:8" x14ac:dyDescent="0.3">
      <c r="F1364" s="1"/>
    </row>
    <row r="1365" spans="6:8" x14ac:dyDescent="0.3">
      <c r="F1365" s="1"/>
    </row>
    <row r="1366" spans="6:8" x14ac:dyDescent="0.3">
      <c r="F1366" s="1"/>
      <c r="H1366" s="2"/>
    </row>
    <row r="1367" spans="6:8" x14ac:dyDescent="0.3">
      <c r="F1367" s="1"/>
      <c r="H1367" s="2"/>
    </row>
    <row r="1368" spans="6:8" x14ac:dyDescent="0.3">
      <c r="F1368" s="1"/>
      <c r="H1368" s="2"/>
    </row>
    <row r="1369" spans="6:8" x14ac:dyDescent="0.3">
      <c r="F1369" s="1"/>
      <c r="H1369" s="2"/>
    </row>
    <row r="1370" spans="6:8" x14ac:dyDescent="0.3">
      <c r="F1370" s="1"/>
      <c r="H1370" s="2"/>
    </row>
    <row r="1371" spans="6:8" x14ac:dyDescent="0.3">
      <c r="F1371" s="1"/>
    </row>
    <row r="1372" spans="6:8" x14ac:dyDescent="0.3">
      <c r="F1372" s="1"/>
      <c r="H1372" s="2"/>
    </row>
    <row r="1373" spans="6:8" x14ac:dyDescent="0.3">
      <c r="F1373" s="1"/>
      <c r="H1373" s="2"/>
    </row>
    <row r="1374" spans="6:8" x14ac:dyDescent="0.3">
      <c r="F1374" s="1"/>
    </row>
    <row r="1375" spans="6:8" x14ac:dyDescent="0.3">
      <c r="F1375" s="1"/>
      <c r="H1375" s="2"/>
    </row>
    <row r="1376" spans="6:8" x14ac:dyDescent="0.3">
      <c r="F1376" s="1"/>
    </row>
    <row r="1377" spans="6:8" x14ac:dyDescent="0.3">
      <c r="F1377" s="1"/>
      <c r="H1377" s="2"/>
    </row>
    <row r="1378" spans="6:8" x14ac:dyDescent="0.3">
      <c r="F1378" s="1"/>
      <c r="H1378" s="2"/>
    </row>
    <row r="1379" spans="6:8" x14ac:dyDescent="0.3">
      <c r="F1379" s="1"/>
      <c r="H1379" s="2"/>
    </row>
    <row r="1380" spans="6:8" x14ac:dyDescent="0.3">
      <c r="F1380" s="1"/>
    </row>
    <row r="1381" spans="6:8" x14ac:dyDescent="0.3">
      <c r="F1381" s="1"/>
      <c r="H1381" s="2"/>
    </row>
    <row r="1382" spans="6:8" x14ac:dyDescent="0.3">
      <c r="F1382" s="1"/>
      <c r="H1382" s="2"/>
    </row>
    <row r="1383" spans="6:8" x14ac:dyDescent="0.3">
      <c r="F1383" s="1"/>
      <c r="H1383" s="2"/>
    </row>
    <row r="1384" spans="6:8" x14ac:dyDescent="0.3">
      <c r="F1384" s="1"/>
      <c r="H1384" s="2"/>
    </row>
    <row r="1385" spans="6:8" x14ac:dyDescent="0.3">
      <c r="F1385" s="1"/>
      <c r="H1385" s="2"/>
    </row>
    <row r="1386" spans="6:8" x14ac:dyDescent="0.3">
      <c r="F1386" s="1"/>
    </row>
    <row r="1387" spans="6:8" x14ac:dyDescent="0.3">
      <c r="F1387" s="1"/>
    </row>
    <row r="1388" spans="6:8" x14ac:dyDescent="0.3">
      <c r="F1388" s="1"/>
      <c r="H1388" s="2"/>
    </row>
    <row r="1389" spans="6:8" x14ac:dyDescent="0.3">
      <c r="F1389" s="1"/>
      <c r="H1389" s="2"/>
    </row>
    <row r="1390" spans="6:8" x14ac:dyDescent="0.3">
      <c r="F1390" s="1"/>
      <c r="H1390" s="2"/>
    </row>
    <row r="1391" spans="6:8" x14ac:dyDescent="0.3">
      <c r="F1391" s="1"/>
    </row>
    <row r="1392" spans="6:8" x14ac:dyDescent="0.3">
      <c r="F1392" s="1"/>
    </row>
    <row r="1393" spans="6:8" x14ac:dyDescent="0.3">
      <c r="F1393" s="1"/>
      <c r="H1393" s="2"/>
    </row>
    <row r="1394" spans="6:8" x14ac:dyDescent="0.3">
      <c r="F1394" s="1"/>
      <c r="H1394" s="2"/>
    </row>
    <row r="1395" spans="6:8" x14ac:dyDescent="0.3">
      <c r="F1395" s="1"/>
      <c r="H1395" s="2"/>
    </row>
    <row r="1396" spans="6:8" x14ac:dyDescent="0.3">
      <c r="F1396" s="1"/>
      <c r="H1396" s="2"/>
    </row>
    <row r="1397" spans="6:8" x14ac:dyDescent="0.3">
      <c r="F1397" s="1"/>
    </row>
    <row r="1398" spans="6:8" x14ac:dyDescent="0.3">
      <c r="F1398" s="1"/>
    </row>
    <row r="1399" spans="6:8" x14ac:dyDescent="0.3">
      <c r="F1399" s="1"/>
      <c r="H1399" s="2"/>
    </row>
    <row r="1400" spans="6:8" x14ac:dyDescent="0.3">
      <c r="F1400" s="1"/>
    </row>
    <row r="1401" spans="6:8" x14ac:dyDescent="0.3">
      <c r="F1401" s="1"/>
      <c r="H1401" s="2"/>
    </row>
    <row r="1402" spans="6:8" x14ac:dyDescent="0.3">
      <c r="F1402" s="1"/>
      <c r="H1402" s="2"/>
    </row>
    <row r="1403" spans="6:8" x14ac:dyDescent="0.3">
      <c r="F1403" s="1"/>
      <c r="H1403" s="2"/>
    </row>
    <row r="1404" spans="6:8" x14ac:dyDescent="0.3">
      <c r="F1404" s="1"/>
      <c r="H1404" s="2"/>
    </row>
    <row r="1405" spans="6:8" x14ac:dyDescent="0.3">
      <c r="F1405" s="1"/>
      <c r="H1405" s="2"/>
    </row>
    <row r="1406" spans="6:8" x14ac:dyDescent="0.3">
      <c r="F1406" s="1"/>
      <c r="H1406" s="2"/>
    </row>
    <row r="1407" spans="6:8" x14ac:dyDescent="0.3">
      <c r="F1407" s="1"/>
    </row>
    <row r="1408" spans="6:8" x14ac:dyDescent="0.3">
      <c r="F1408" s="1"/>
      <c r="H1408" s="2"/>
    </row>
    <row r="1409" spans="6:8" x14ac:dyDescent="0.3">
      <c r="F1409" s="1"/>
    </row>
    <row r="1410" spans="6:8" x14ac:dyDescent="0.3">
      <c r="F1410" s="1"/>
    </row>
    <row r="1411" spans="6:8" x14ac:dyDescent="0.3">
      <c r="F1411" s="1"/>
      <c r="H1411" s="2"/>
    </row>
    <row r="1412" spans="6:8" x14ac:dyDescent="0.3">
      <c r="F1412" s="1"/>
      <c r="H1412" s="2"/>
    </row>
    <row r="1413" spans="6:8" x14ac:dyDescent="0.3">
      <c r="F1413" s="1"/>
      <c r="H1413" s="2"/>
    </row>
    <row r="1414" spans="6:8" x14ac:dyDescent="0.3">
      <c r="F1414" s="1"/>
      <c r="H1414" s="2"/>
    </row>
    <row r="1415" spans="6:8" x14ac:dyDescent="0.3">
      <c r="F1415" s="1"/>
    </row>
    <row r="1416" spans="6:8" x14ac:dyDescent="0.3">
      <c r="F1416" s="1"/>
      <c r="H1416" s="2"/>
    </row>
    <row r="1417" spans="6:8" x14ac:dyDescent="0.3">
      <c r="F1417" s="1"/>
      <c r="H1417" s="2"/>
    </row>
    <row r="1418" spans="6:8" x14ac:dyDescent="0.3">
      <c r="F1418" s="1"/>
    </row>
    <row r="1419" spans="6:8" x14ac:dyDescent="0.3">
      <c r="F1419" s="1"/>
    </row>
    <row r="1420" spans="6:8" x14ac:dyDescent="0.3">
      <c r="F1420" s="1"/>
    </row>
    <row r="1421" spans="6:8" x14ac:dyDescent="0.3">
      <c r="F1421" s="1"/>
    </row>
    <row r="1422" spans="6:8" x14ac:dyDescent="0.3">
      <c r="F1422" s="1"/>
      <c r="H1422" s="2"/>
    </row>
    <row r="1423" spans="6:8" x14ac:dyDescent="0.3">
      <c r="F1423" s="1"/>
    </row>
    <row r="1424" spans="6:8" x14ac:dyDescent="0.3">
      <c r="F1424" s="1"/>
      <c r="H1424" s="2"/>
    </row>
    <row r="1425" spans="6:8" x14ac:dyDescent="0.3">
      <c r="F1425" s="1"/>
    </row>
    <row r="1426" spans="6:8" x14ac:dyDescent="0.3">
      <c r="F1426" s="1"/>
    </row>
    <row r="1427" spans="6:8" x14ac:dyDescent="0.3">
      <c r="F1427" s="1"/>
    </row>
    <row r="1428" spans="6:8" x14ac:dyDescent="0.3">
      <c r="F1428" s="1"/>
    </row>
    <row r="1429" spans="6:8" x14ac:dyDescent="0.3">
      <c r="F1429" s="1"/>
    </row>
    <row r="1430" spans="6:8" x14ac:dyDescent="0.3">
      <c r="F1430" s="1"/>
      <c r="H1430" s="2"/>
    </row>
    <row r="1431" spans="6:8" x14ac:dyDescent="0.3">
      <c r="F1431" s="1"/>
    </row>
    <row r="1432" spans="6:8" x14ac:dyDescent="0.3">
      <c r="F1432" s="1"/>
      <c r="H1432" s="2"/>
    </row>
    <row r="1433" spans="6:8" x14ac:dyDescent="0.3">
      <c r="F1433" s="1"/>
      <c r="H1433" s="2"/>
    </row>
    <row r="1434" spans="6:8" x14ac:dyDescent="0.3">
      <c r="F1434" s="1"/>
    </row>
    <row r="1435" spans="6:8" x14ac:dyDescent="0.3">
      <c r="F1435" s="1"/>
    </row>
    <row r="1436" spans="6:8" x14ac:dyDescent="0.3">
      <c r="F1436" s="1"/>
      <c r="H1436" s="2"/>
    </row>
    <row r="1437" spans="6:8" x14ac:dyDescent="0.3">
      <c r="F1437" s="1"/>
      <c r="H1437" s="2"/>
    </row>
    <row r="1438" spans="6:8" x14ac:dyDescent="0.3">
      <c r="F1438" s="1"/>
    </row>
    <row r="1439" spans="6:8" x14ac:dyDescent="0.3">
      <c r="F1439" s="1"/>
      <c r="H1439" s="2"/>
    </row>
    <row r="1440" spans="6:8" x14ac:dyDescent="0.3">
      <c r="F1440" s="1"/>
      <c r="H1440" s="2"/>
    </row>
    <row r="1441" spans="6:8" x14ac:dyDescent="0.3">
      <c r="F1441" s="1"/>
      <c r="H1441" s="2"/>
    </row>
    <row r="1442" spans="6:8" x14ac:dyDescent="0.3">
      <c r="F1442" s="1"/>
      <c r="H1442" s="2"/>
    </row>
    <row r="1443" spans="6:8" x14ac:dyDescent="0.3">
      <c r="F1443" s="1"/>
      <c r="H1443" s="2"/>
    </row>
    <row r="1444" spans="6:8" x14ac:dyDescent="0.3">
      <c r="F1444" s="1"/>
      <c r="H1444" s="2"/>
    </row>
    <row r="1445" spans="6:8" x14ac:dyDescent="0.3">
      <c r="F1445" s="1"/>
    </row>
    <row r="1446" spans="6:8" x14ac:dyDescent="0.3">
      <c r="F1446" s="1"/>
      <c r="H1446" s="2"/>
    </row>
    <row r="1447" spans="6:8" x14ac:dyDescent="0.3">
      <c r="F1447" s="1"/>
    </row>
    <row r="1448" spans="6:8" x14ac:dyDescent="0.3">
      <c r="F1448" s="1"/>
    </row>
    <row r="1449" spans="6:8" x14ac:dyDescent="0.3">
      <c r="F1449" s="1"/>
      <c r="H1449" s="2"/>
    </row>
    <row r="1450" spans="6:8" x14ac:dyDescent="0.3">
      <c r="F1450" s="1"/>
    </row>
    <row r="1451" spans="6:8" x14ac:dyDescent="0.3">
      <c r="F1451" s="1"/>
    </row>
    <row r="1452" spans="6:8" x14ac:dyDescent="0.3">
      <c r="F1452" s="1"/>
    </row>
    <row r="1453" spans="6:8" x14ac:dyDescent="0.3">
      <c r="F1453" s="1"/>
      <c r="H1453" s="2"/>
    </row>
    <row r="1454" spans="6:8" x14ac:dyDescent="0.3">
      <c r="F1454" s="1"/>
    </row>
    <row r="1455" spans="6:8" x14ac:dyDescent="0.3">
      <c r="F1455" s="1"/>
    </row>
    <row r="1456" spans="6:8" x14ac:dyDescent="0.3">
      <c r="F1456" s="1"/>
      <c r="H1456" s="2"/>
    </row>
    <row r="1457" spans="6:8" x14ac:dyDescent="0.3">
      <c r="F1457" s="1"/>
      <c r="H1457" s="2"/>
    </row>
    <row r="1458" spans="6:8" x14ac:dyDescent="0.3">
      <c r="F1458" s="1"/>
    </row>
    <row r="1459" spans="6:8" x14ac:dyDescent="0.3">
      <c r="F1459" s="1"/>
      <c r="H1459" s="2"/>
    </row>
    <row r="1460" spans="6:8" x14ac:dyDescent="0.3">
      <c r="F1460" s="1"/>
    </row>
    <row r="1461" spans="6:8" x14ac:dyDescent="0.3">
      <c r="F1461" s="1"/>
    </row>
    <row r="1462" spans="6:8" x14ac:dyDescent="0.3">
      <c r="F1462" s="1"/>
      <c r="H1462" s="2"/>
    </row>
    <row r="1463" spans="6:8" x14ac:dyDescent="0.3">
      <c r="F1463" s="1"/>
      <c r="H1463" s="2"/>
    </row>
    <row r="1464" spans="6:8" x14ac:dyDescent="0.3">
      <c r="F1464" s="1"/>
    </row>
    <row r="1465" spans="6:8" x14ac:dyDescent="0.3">
      <c r="F1465" s="1"/>
      <c r="H1465" s="2"/>
    </row>
    <row r="1466" spans="6:8" x14ac:dyDescent="0.3">
      <c r="F1466" s="1"/>
      <c r="H1466"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B51091-C80B-4613-9F61-86510C3EB8A9}">
  <dimension ref="A1:Y499"/>
  <sheetViews>
    <sheetView topLeftCell="P1" zoomScale="88" workbookViewId="0">
      <selection activeCell="B10" sqref="B10"/>
    </sheetView>
  </sheetViews>
  <sheetFormatPr defaultRowHeight="14.4" x14ac:dyDescent="0.3"/>
  <cols>
    <col min="1" max="1" width="12.109375" style="4" customWidth="1"/>
    <col min="2" max="2" width="15.33203125" style="4" customWidth="1"/>
    <col min="3" max="3" width="17.6640625" style="4" customWidth="1"/>
    <col min="4" max="4" width="17.33203125" style="4" customWidth="1"/>
    <col min="5" max="5" width="13.109375" style="4" customWidth="1"/>
    <col min="6" max="6" width="20.5546875" style="4" customWidth="1"/>
    <col min="7" max="7" width="8.88671875" style="4"/>
    <col min="8" max="8" width="13.6640625" style="4" customWidth="1"/>
    <col min="9" max="9" width="15.5546875" style="4" customWidth="1"/>
    <col min="10" max="10" width="9" style="4" customWidth="1"/>
    <col min="11" max="11" width="12.21875" style="4" customWidth="1"/>
    <col min="12" max="12" width="11" style="4" customWidth="1"/>
    <col min="13" max="13" width="12.6640625" style="4" customWidth="1"/>
    <col min="14" max="14" width="16" style="4" customWidth="1"/>
    <col min="15" max="15" width="10" style="4" customWidth="1"/>
    <col min="16" max="16" width="13.5546875" style="4" customWidth="1"/>
    <col min="17" max="17" width="15" style="4" customWidth="1"/>
    <col min="18" max="18" width="14.109375" style="4" customWidth="1"/>
    <col min="19" max="19" width="15.6640625" style="4" customWidth="1"/>
    <col min="20" max="20" width="16.6640625" style="4" customWidth="1"/>
    <col min="21" max="21" width="14.6640625" style="4" customWidth="1"/>
    <col min="22" max="23" width="20.44140625" style="4" customWidth="1"/>
    <col min="24" max="24" width="14.5546875" style="4" customWidth="1"/>
    <col min="25" max="25" width="15.33203125" style="4" customWidth="1"/>
    <col min="26" max="16384" width="8.88671875" style="4"/>
  </cols>
  <sheetData>
    <row r="1" spans="1:25" x14ac:dyDescent="0.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4478</v>
      </c>
      <c r="R1" s="3" t="s">
        <v>4479</v>
      </c>
      <c r="S1" s="3" t="s">
        <v>4480</v>
      </c>
      <c r="T1" s="3" t="s">
        <v>4481</v>
      </c>
      <c r="U1" s="3" t="s">
        <v>4482</v>
      </c>
      <c r="V1" s="3" t="s">
        <v>4483</v>
      </c>
      <c r="W1" s="3" t="s">
        <v>4492</v>
      </c>
      <c r="X1" s="3" t="s">
        <v>4484</v>
      </c>
      <c r="Y1" s="3" t="s">
        <v>4488</v>
      </c>
    </row>
    <row r="2" spans="1:25" x14ac:dyDescent="0.3">
      <c r="A2" s="3" t="s">
        <v>16</v>
      </c>
      <c r="B2" s="3" t="s">
        <v>17</v>
      </c>
      <c r="C2" s="3" t="s">
        <v>18</v>
      </c>
      <c r="D2" s="3">
        <v>399</v>
      </c>
      <c r="E2" s="3">
        <v>1099</v>
      </c>
      <c r="F2" s="3">
        <f>Table1[[#This Row],[discounted_price]]/Table1[[#This Row],[actual_price]]*100</f>
        <v>36.30573248407643</v>
      </c>
      <c r="G2" s="3">
        <v>4.2</v>
      </c>
      <c r="H2" s="3">
        <v>24269</v>
      </c>
      <c r="I2" s="3" t="s">
        <v>21</v>
      </c>
      <c r="J2" s="3" t="s">
        <v>22</v>
      </c>
      <c r="K2" s="3" t="s">
        <v>23</v>
      </c>
      <c r="L2" s="3" t="s">
        <v>24</v>
      </c>
      <c r="M2" s="3" t="s">
        <v>25</v>
      </c>
      <c r="N2" s="3" t="s">
        <v>26</v>
      </c>
      <c r="O2" s="3" t="s">
        <v>27</v>
      </c>
      <c r="P2" s="3" t="s">
        <v>28</v>
      </c>
      <c r="Q2" s="3">
        <f>Table1[[#This Row],[actual_price]]-Table1[[#This Row],[discounted_price]]</f>
        <v>700</v>
      </c>
      <c r="R2" s="3" t="str">
        <f>IF(Table1[[#This Row],[discount_percentage]]&gt;50,"YES","NO")</f>
        <v>NO</v>
      </c>
      <c r="S2" s="3" t="str">
        <f>LEFT(Table1[[#This Row],[product_name]],FIND(" ",Table1[[#This Row],[product_name]])-1)</f>
        <v>Wayona</v>
      </c>
      <c r="T2" s="3" t="str">
        <f>IF(Table1[[#This Row],[rating_count]]&gt;20000,"Top Review","Not Top Review")</f>
        <v>Top Review</v>
      </c>
      <c r="U2" s="3" t="str">
        <f>IF(Table1[[#This Row],[rating_count]]&gt;20000,"Trending","Not Trending")</f>
        <v>Trending</v>
      </c>
      <c r="V2" s="3">
        <f t="shared" ref="V2" si="0">AVERAGE(D:D)</f>
        <v>5258.8855220883534</v>
      </c>
      <c r="W2" s="3">
        <f t="shared" ref="W2" si="1">AVERAGE(E:E)</f>
        <v>8680.7282329317277</v>
      </c>
      <c r="X2" s="3">
        <f>AVERAGE(G:G)</f>
        <v>4.1082329317269037</v>
      </c>
      <c r="Y2" s="3">
        <f>COUNTA(B:B)</f>
        <v>499</v>
      </c>
    </row>
    <row r="3" spans="1:25" x14ac:dyDescent="0.3">
      <c r="A3" s="3" t="s">
        <v>29</v>
      </c>
      <c r="B3" s="3" t="s">
        <v>30</v>
      </c>
      <c r="C3" s="3" t="s">
        <v>18</v>
      </c>
      <c r="D3" s="3">
        <v>199</v>
      </c>
      <c r="E3" s="3">
        <v>349</v>
      </c>
      <c r="F3" s="3">
        <f>Table1[[#This Row],[discounted_price]]/Table1[[#This Row],[actual_price]]*100</f>
        <v>57.020057306590253</v>
      </c>
      <c r="G3" s="3">
        <v>4</v>
      </c>
      <c r="H3" s="3">
        <v>43994</v>
      </c>
      <c r="I3" s="3" t="s">
        <v>33</v>
      </c>
      <c r="J3" s="3" t="s">
        <v>34</v>
      </c>
      <c r="K3" s="3" t="s">
        <v>35</v>
      </c>
      <c r="L3" s="3" t="s">
        <v>36</v>
      </c>
      <c r="M3" s="3" t="s">
        <v>37</v>
      </c>
      <c r="N3" s="3" t="s">
        <v>38</v>
      </c>
      <c r="O3" s="3" t="s">
        <v>39</v>
      </c>
      <c r="P3" s="3" t="s">
        <v>40</v>
      </c>
      <c r="Q3" s="3">
        <f>Table1[[#This Row],[actual_price]]-Table1[[#This Row],[discounted_price]]</f>
        <v>150</v>
      </c>
      <c r="R3" s="3" t="str">
        <f>IF(Table1[[#This Row],[discount_percentage]]&gt;50,"YES","NO")</f>
        <v>YES</v>
      </c>
      <c r="S3" s="3" t="str">
        <f>LEFT(Table1[[#This Row],[product_name]],FIND(" ",Table1[[#This Row],[product_name]])-1)</f>
        <v>Ambrane</v>
      </c>
      <c r="T3" s="3" t="str">
        <f>IF(Table1[[#This Row],[rating_count]]&gt;20000,"Top Review","Not Top Review")</f>
        <v>Top Review</v>
      </c>
      <c r="U3" s="3" t="str">
        <f>IF(Table1[[#This Row],[rating_count]]&gt;20000,"Trending","Not Trending")</f>
        <v>Trending</v>
      </c>
      <c r="V3" s="3"/>
      <c r="W3" s="3"/>
      <c r="X3" s="3"/>
      <c r="Y3" s="3"/>
    </row>
    <row r="4" spans="1:25" x14ac:dyDescent="0.3">
      <c r="A4" s="3" t="s">
        <v>41</v>
      </c>
      <c r="B4" s="3" t="s">
        <v>42</v>
      </c>
      <c r="C4" s="3" t="s">
        <v>18</v>
      </c>
      <c r="D4" s="3">
        <v>199</v>
      </c>
      <c r="E4" s="3">
        <v>1899</v>
      </c>
      <c r="F4" s="3">
        <f>Table1[[#This Row],[discounted_price]]/Table1[[#This Row],[actual_price]]*100</f>
        <v>10.479199578725645</v>
      </c>
      <c r="G4" s="3">
        <v>3.9</v>
      </c>
      <c r="H4" s="3">
        <v>7928</v>
      </c>
      <c r="I4" s="3" t="s">
        <v>44</v>
      </c>
      <c r="J4" s="3" t="s">
        <v>45</v>
      </c>
      <c r="K4" s="3" t="s">
        <v>46</v>
      </c>
      <c r="L4" s="3" t="s">
        <v>47</v>
      </c>
      <c r="M4" s="3" t="s">
        <v>48</v>
      </c>
      <c r="N4" s="3" t="s">
        <v>49</v>
      </c>
      <c r="O4" s="3" t="s">
        <v>50</v>
      </c>
      <c r="P4" s="3" t="s">
        <v>51</v>
      </c>
      <c r="Q4" s="3">
        <f>Table1[[#This Row],[actual_price]]-Table1[[#This Row],[discounted_price]]</f>
        <v>1700</v>
      </c>
      <c r="R4" s="3" t="str">
        <f>IF(Table1[[#This Row],[discount_percentage]]&gt;50,"YES","NO")</f>
        <v>NO</v>
      </c>
      <c r="S4" s="3" t="str">
        <f>LEFT(Table1[[#This Row],[product_name]],FIND(" ",Table1[[#This Row],[product_name]])-1)</f>
        <v>Sounce</v>
      </c>
      <c r="T4" s="3" t="str">
        <f>IF(Table1[[#This Row],[rating_count]]&gt;20000,"Top Review","Not Top Review")</f>
        <v>Not Top Review</v>
      </c>
      <c r="U4" s="3" t="str">
        <f>IF(Table1[[#This Row],[rating_count]]&gt;20000,"Trending","Not Trending")</f>
        <v>Not Trending</v>
      </c>
      <c r="V4" s="3"/>
      <c r="W4" s="3"/>
      <c r="X4" s="3"/>
      <c r="Y4" s="3"/>
    </row>
    <row r="5" spans="1:25" x14ac:dyDescent="0.3">
      <c r="A5" s="3" t="s">
        <v>52</v>
      </c>
      <c r="B5" s="3" t="s">
        <v>53</v>
      </c>
      <c r="C5" s="3" t="s">
        <v>18</v>
      </c>
      <c r="D5" s="3">
        <v>329</v>
      </c>
      <c r="E5" s="3">
        <v>699</v>
      </c>
      <c r="F5" s="3">
        <f>Table1[[#This Row],[discounted_price]]/Table1[[#This Row],[actual_price]]*100</f>
        <v>47.067238912732471</v>
      </c>
      <c r="G5" s="3">
        <v>4.2</v>
      </c>
      <c r="H5" s="3">
        <v>94363</v>
      </c>
      <c r="I5" s="3" t="s">
        <v>56</v>
      </c>
      <c r="J5" s="3" t="s">
        <v>57</v>
      </c>
      <c r="K5" s="3" t="s">
        <v>58</v>
      </c>
      <c r="L5" s="3" t="s">
        <v>59</v>
      </c>
      <c r="M5" s="3" t="s">
        <v>60</v>
      </c>
      <c r="N5" s="3" t="s">
        <v>61</v>
      </c>
      <c r="O5" s="3" t="s">
        <v>62</v>
      </c>
      <c r="P5" s="3" t="s">
        <v>63</v>
      </c>
      <c r="Q5" s="3">
        <f>Table1[[#This Row],[actual_price]]-Table1[[#This Row],[discounted_price]]</f>
        <v>370</v>
      </c>
      <c r="R5" s="3" t="str">
        <f>IF(Table1[[#This Row],[discount_percentage]]&gt;50,"YES","NO")</f>
        <v>NO</v>
      </c>
      <c r="S5" s="3" t="str">
        <f>LEFT(Table1[[#This Row],[product_name]],FIND(" ",Table1[[#This Row],[product_name]])-1)</f>
        <v>boAt</v>
      </c>
      <c r="T5" s="3" t="str">
        <f>IF(Table1[[#This Row],[rating_count]]&gt;20000,"Top Review","Not Top Review")</f>
        <v>Top Review</v>
      </c>
      <c r="U5" s="3" t="str">
        <f>IF(Table1[[#This Row],[rating_count]]&gt;20000,"Trending","Not Trending")</f>
        <v>Trending</v>
      </c>
      <c r="V5" s="3"/>
      <c r="W5" s="3"/>
      <c r="X5" s="3"/>
      <c r="Y5" s="3"/>
    </row>
    <row r="6" spans="1:25" x14ac:dyDescent="0.3">
      <c r="A6" s="3" t="s">
        <v>64</v>
      </c>
      <c r="B6" s="3" t="s">
        <v>65</v>
      </c>
      <c r="C6" s="3" t="s">
        <v>18</v>
      </c>
      <c r="D6" s="3">
        <v>154</v>
      </c>
      <c r="E6" s="3">
        <v>399</v>
      </c>
      <c r="F6" s="3">
        <f>Table1[[#This Row],[discounted_price]]/Table1[[#This Row],[actual_price]]*100</f>
        <v>38.596491228070171</v>
      </c>
      <c r="G6" s="3">
        <v>4.2</v>
      </c>
      <c r="H6" s="3">
        <v>16905</v>
      </c>
      <c r="I6" s="3" t="s">
        <v>67</v>
      </c>
      <c r="J6" s="3" t="s">
        <v>68</v>
      </c>
      <c r="K6" s="3" t="s">
        <v>69</v>
      </c>
      <c r="L6" s="3" t="s">
        <v>70</v>
      </c>
      <c r="M6" s="3" t="s">
        <v>71</v>
      </c>
      <c r="N6" s="3" t="s">
        <v>72</v>
      </c>
      <c r="O6" s="3" t="s">
        <v>73</v>
      </c>
      <c r="P6" s="3" t="s">
        <v>74</v>
      </c>
      <c r="Q6" s="3">
        <f>Table1[[#This Row],[actual_price]]-Table1[[#This Row],[discounted_price]]</f>
        <v>245</v>
      </c>
      <c r="R6" s="3" t="str">
        <f>IF(Table1[[#This Row],[discount_percentage]]&gt;50,"YES","NO")</f>
        <v>NO</v>
      </c>
      <c r="S6" s="3" t="str">
        <f>LEFT(Table1[[#This Row],[product_name]],FIND(" ",Table1[[#This Row],[product_name]])-1)</f>
        <v>Portronics</v>
      </c>
      <c r="T6" s="3" t="str">
        <f>IF(Table1[[#This Row],[rating_count]]&gt;20000,"Top Review","Not Top Review")</f>
        <v>Not Top Review</v>
      </c>
      <c r="U6" s="3" t="str">
        <f>IF(Table1[[#This Row],[rating_count]]&gt;20000,"Trending","Not Trending")</f>
        <v>Not Trending</v>
      </c>
      <c r="V6" s="3"/>
      <c r="W6" s="3"/>
      <c r="X6" s="3"/>
      <c r="Y6" s="3"/>
    </row>
    <row r="7" spans="1:25" x14ac:dyDescent="0.3">
      <c r="A7" s="3" t="s">
        <v>75</v>
      </c>
      <c r="B7" s="3" t="s">
        <v>76</v>
      </c>
      <c r="C7" s="3" t="s">
        <v>18</v>
      </c>
      <c r="D7" s="3">
        <v>149</v>
      </c>
      <c r="E7" s="3">
        <v>1000</v>
      </c>
      <c r="F7" s="3">
        <f>Table1[[#This Row],[discounted_price]]/Table1[[#This Row],[actual_price]]*100</f>
        <v>14.899999999999999</v>
      </c>
      <c r="G7" s="3">
        <v>3.9</v>
      </c>
      <c r="H7" s="3">
        <v>24871</v>
      </c>
      <c r="I7" s="3" t="s">
        <v>79</v>
      </c>
      <c r="J7" s="3" t="s">
        <v>80</v>
      </c>
      <c r="K7" s="3" t="s">
        <v>81</v>
      </c>
      <c r="L7" s="3" t="s">
        <v>82</v>
      </c>
      <c r="M7" s="3" t="s">
        <v>83</v>
      </c>
      <c r="N7" s="3" t="s">
        <v>84</v>
      </c>
      <c r="O7" s="3" t="s">
        <v>85</v>
      </c>
      <c r="P7" s="3" t="s">
        <v>86</v>
      </c>
      <c r="Q7" s="3">
        <f>Table1[[#This Row],[actual_price]]-Table1[[#This Row],[discounted_price]]</f>
        <v>851</v>
      </c>
      <c r="R7" s="3" t="str">
        <f>IF(Table1[[#This Row],[discount_percentage]]&gt;50,"YES","NO")</f>
        <v>NO</v>
      </c>
      <c r="S7" s="3" t="str">
        <f>LEFT(Table1[[#This Row],[product_name]],FIND(" ",Table1[[#This Row],[product_name]])-1)</f>
        <v>pTron</v>
      </c>
      <c r="T7" s="3" t="str">
        <f>IF(Table1[[#This Row],[rating_count]]&gt;20000,"Top Review","Not Top Review")</f>
        <v>Top Review</v>
      </c>
      <c r="U7" s="3" t="str">
        <f>IF(Table1[[#This Row],[rating_count]]&gt;20000,"Trending","Not Trending")</f>
        <v>Trending</v>
      </c>
      <c r="V7" s="3"/>
      <c r="W7" s="3"/>
      <c r="X7" s="3"/>
      <c r="Y7" s="3"/>
    </row>
    <row r="8" spans="1:25" x14ac:dyDescent="0.3">
      <c r="A8" s="3" t="s">
        <v>87</v>
      </c>
      <c r="B8" s="3" t="s">
        <v>88</v>
      </c>
      <c r="C8" s="3" t="s">
        <v>18</v>
      </c>
      <c r="D8" s="3">
        <v>176.63</v>
      </c>
      <c r="E8" s="3">
        <v>499</v>
      </c>
      <c r="F8" s="3">
        <f>Table1[[#This Row],[discounted_price]]/Table1[[#This Row],[actual_price]]*100</f>
        <v>35.396793587174344</v>
      </c>
      <c r="G8" s="3">
        <v>4.0999999999999996</v>
      </c>
      <c r="H8" s="3">
        <v>15188</v>
      </c>
      <c r="I8" s="3" t="s">
        <v>91</v>
      </c>
      <c r="J8" s="3" t="s">
        <v>92</v>
      </c>
      <c r="K8" s="3" t="s">
        <v>93</v>
      </c>
      <c r="L8" s="3" t="s">
        <v>94</v>
      </c>
      <c r="M8" s="3" t="s">
        <v>4477</v>
      </c>
      <c r="N8" s="3" t="s">
        <v>96</v>
      </c>
      <c r="O8" s="3" t="s">
        <v>97</v>
      </c>
      <c r="P8" s="3" t="s">
        <v>98</v>
      </c>
      <c r="Q8" s="3">
        <f>Table1[[#This Row],[actual_price]]-Table1[[#This Row],[discounted_price]]</f>
        <v>322.37</v>
      </c>
      <c r="R8" s="3" t="str">
        <f>IF(Table1[[#This Row],[discount_percentage]]&gt;50,"YES","NO")</f>
        <v>NO</v>
      </c>
      <c r="S8" s="3" t="str">
        <f>LEFT(Table1[[#This Row],[product_name]],FIND(" ",Table1[[#This Row],[product_name]])-1)</f>
        <v>boAt</v>
      </c>
      <c r="T8" s="3" t="str">
        <f>IF(Table1[[#This Row],[rating_count]]&gt;20000,"Top Review","Not Top Review")</f>
        <v>Not Top Review</v>
      </c>
      <c r="U8" s="3" t="str">
        <f>IF(Table1[[#This Row],[rating_count]]&gt;20000,"Trending","Not Trending")</f>
        <v>Not Trending</v>
      </c>
      <c r="V8" s="3"/>
      <c r="W8" s="3"/>
      <c r="X8" s="3"/>
      <c r="Y8" s="3"/>
    </row>
    <row r="9" spans="1:25" x14ac:dyDescent="0.3">
      <c r="A9" s="3" t="s">
        <v>99</v>
      </c>
      <c r="B9" s="3" t="s">
        <v>100</v>
      </c>
      <c r="C9" s="3" t="s">
        <v>18</v>
      </c>
      <c r="D9" s="3">
        <v>229</v>
      </c>
      <c r="E9" s="3">
        <v>299</v>
      </c>
      <c r="F9" s="3">
        <f>Table1[[#This Row],[discounted_price]]/Table1[[#This Row],[actual_price]]*100</f>
        <v>76.588628762541816</v>
      </c>
      <c r="G9" s="3">
        <v>4.3</v>
      </c>
      <c r="H9" s="3">
        <v>30411</v>
      </c>
      <c r="I9" s="3" t="s">
        <v>103</v>
      </c>
      <c r="J9" s="3" t="s">
        <v>104</v>
      </c>
      <c r="K9" s="3" t="s">
        <v>105</v>
      </c>
      <c r="L9" s="3" t="s">
        <v>106</v>
      </c>
      <c r="M9" s="3" t="s">
        <v>107</v>
      </c>
      <c r="N9" s="3" t="s">
        <v>108</v>
      </c>
      <c r="O9" s="3" t="s">
        <v>109</v>
      </c>
      <c r="P9" s="3" t="s">
        <v>110</v>
      </c>
      <c r="Q9" s="3">
        <f>Table1[[#This Row],[actual_price]]-Table1[[#This Row],[discounted_price]]</f>
        <v>70</v>
      </c>
      <c r="R9" s="3" t="str">
        <f>IF(Table1[[#This Row],[discount_percentage]]&gt;50,"YES","NO")</f>
        <v>YES</v>
      </c>
      <c r="S9" s="3" t="str">
        <f>LEFT(Table1[[#This Row],[product_name]],FIND(" ",Table1[[#This Row],[product_name]])-1)</f>
        <v>MI</v>
      </c>
      <c r="T9" s="3" t="str">
        <f>IF(Table1[[#This Row],[rating_count]]&gt;20000,"Top Review","Not Top Review")</f>
        <v>Top Review</v>
      </c>
      <c r="U9" s="3" t="str">
        <f>IF(Table1[[#This Row],[rating_count]]&gt;20000,"Trending","Not Trending")</f>
        <v>Trending</v>
      </c>
      <c r="V9" s="3"/>
      <c r="W9" s="3"/>
      <c r="X9" s="3"/>
      <c r="Y9" s="3"/>
    </row>
    <row r="10" spans="1:25" x14ac:dyDescent="0.3">
      <c r="A10" s="3" t="s">
        <v>111</v>
      </c>
      <c r="B10" s="3" t="s">
        <v>112</v>
      </c>
      <c r="C10" s="3" t="s">
        <v>113</v>
      </c>
      <c r="D10" s="3">
        <v>499</v>
      </c>
      <c r="E10" s="3">
        <v>999</v>
      </c>
      <c r="F10" s="3">
        <f>Table1[[#This Row],[discounted_price]]/Table1[[#This Row],[actual_price]]*100</f>
        <v>49.949949949949954</v>
      </c>
      <c r="G10" s="3">
        <v>4.2</v>
      </c>
      <c r="H10" s="3">
        <v>179691</v>
      </c>
      <c r="I10" s="3" t="s">
        <v>115</v>
      </c>
      <c r="J10" s="3" t="s">
        <v>116</v>
      </c>
      <c r="K10" s="3" t="s">
        <v>117</v>
      </c>
      <c r="L10" s="3" t="s">
        <v>118</v>
      </c>
      <c r="M10" s="3" t="s">
        <v>119</v>
      </c>
      <c r="N10" s="3" t="s">
        <v>120</v>
      </c>
      <c r="O10" s="3" t="s">
        <v>121</v>
      </c>
      <c r="P10" s="3" t="s">
        <v>122</v>
      </c>
      <c r="Q10" s="3">
        <f>Table1[[#This Row],[actual_price]]-Table1[[#This Row],[discounted_price]]</f>
        <v>500</v>
      </c>
      <c r="R10" s="3" t="str">
        <f>IF(Table1[[#This Row],[discount_percentage]]&gt;50,"YES","NO")</f>
        <v>NO</v>
      </c>
      <c r="S10" s="3" t="str">
        <f>LEFT(Table1[[#This Row],[product_name]],FIND(" ",Table1[[#This Row],[product_name]])-1)</f>
        <v>TP-Link</v>
      </c>
      <c r="T10" s="3" t="str">
        <f>IF(Table1[[#This Row],[rating_count]]&gt;20000,"Top Review","Not Top Review")</f>
        <v>Top Review</v>
      </c>
      <c r="U10" s="3" t="str">
        <f>IF(Table1[[#This Row],[rating_count]]&gt;20000,"Trending","Not Trending")</f>
        <v>Trending</v>
      </c>
      <c r="V10" s="3"/>
      <c r="W10" s="3"/>
      <c r="X10" s="3"/>
      <c r="Y10" s="3"/>
    </row>
    <row r="11" spans="1:25" x14ac:dyDescent="0.3">
      <c r="A11" s="3" t="s">
        <v>123</v>
      </c>
      <c r="B11" s="3" t="s">
        <v>124</v>
      </c>
      <c r="C11" s="3" t="s">
        <v>18</v>
      </c>
      <c r="D11" s="3">
        <v>199</v>
      </c>
      <c r="E11" s="3">
        <v>299</v>
      </c>
      <c r="F11" s="3">
        <f>Table1[[#This Row],[discounted_price]]/Table1[[#This Row],[actual_price]]*100</f>
        <v>66.555183946488299</v>
      </c>
      <c r="G11" s="3">
        <v>4</v>
      </c>
      <c r="H11" s="3">
        <v>43994</v>
      </c>
      <c r="I11" s="3" t="s">
        <v>125</v>
      </c>
      <c r="J11" s="3" t="s">
        <v>34</v>
      </c>
      <c r="K11" s="3" t="s">
        <v>35</v>
      </c>
      <c r="L11" s="3" t="s">
        <v>36</v>
      </c>
      <c r="M11" s="3" t="s">
        <v>37</v>
      </c>
      <c r="N11" s="3" t="s">
        <v>38</v>
      </c>
      <c r="O11" s="3" t="s">
        <v>126</v>
      </c>
      <c r="P11" s="3" t="s">
        <v>127</v>
      </c>
      <c r="Q11" s="3">
        <f>Table1[[#This Row],[actual_price]]-Table1[[#This Row],[discounted_price]]</f>
        <v>100</v>
      </c>
      <c r="R11" s="3" t="str">
        <f>IF(Table1[[#This Row],[discount_percentage]]&gt;50,"YES","NO")</f>
        <v>YES</v>
      </c>
      <c r="S11" s="3" t="str">
        <f>LEFT(Table1[[#This Row],[product_name]],FIND(" ",Table1[[#This Row],[product_name]])-1)</f>
        <v>Ambrane</v>
      </c>
      <c r="T11" s="3" t="str">
        <f>IF(Table1[[#This Row],[rating_count]]&gt;20000,"Top Review","Not Top Review")</f>
        <v>Top Review</v>
      </c>
      <c r="U11" s="3" t="str">
        <f>IF(Table1[[#This Row],[rating_count]]&gt;20000,"Trending","Not Trending")</f>
        <v>Trending</v>
      </c>
      <c r="V11" s="3"/>
      <c r="W11" s="3"/>
      <c r="X11" s="3"/>
      <c r="Y11" s="3"/>
    </row>
    <row r="12" spans="1:25" x14ac:dyDescent="0.3">
      <c r="A12" s="3" t="s">
        <v>128</v>
      </c>
      <c r="B12" s="3" t="s">
        <v>129</v>
      </c>
      <c r="C12" s="3" t="s">
        <v>18</v>
      </c>
      <c r="D12" s="3">
        <v>154</v>
      </c>
      <c r="E12" s="3">
        <v>339</v>
      </c>
      <c r="F12" s="3">
        <f>Table1[[#This Row],[discounted_price]]/Table1[[#This Row],[actual_price]]*100</f>
        <v>45.427728613569322</v>
      </c>
      <c r="G12" s="3">
        <v>4.3</v>
      </c>
      <c r="H12" s="3">
        <v>13391</v>
      </c>
      <c r="I12" s="3" t="s">
        <v>131</v>
      </c>
      <c r="J12" s="3" t="s">
        <v>132</v>
      </c>
      <c r="K12" s="3" t="s">
        <v>133</v>
      </c>
      <c r="L12" s="3" t="s">
        <v>134</v>
      </c>
      <c r="M12" s="3" t="s">
        <v>135</v>
      </c>
      <c r="N12" s="3" t="s">
        <v>136</v>
      </c>
      <c r="O12" s="3" t="s">
        <v>137</v>
      </c>
      <c r="P12" s="3" t="s">
        <v>138</v>
      </c>
      <c r="Q12" s="3">
        <f>Table1[[#This Row],[actual_price]]-Table1[[#This Row],[discounted_price]]</f>
        <v>185</v>
      </c>
      <c r="R12" s="3" t="str">
        <f>IF(Table1[[#This Row],[discount_percentage]]&gt;50,"YES","NO")</f>
        <v>NO</v>
      </c>
      <c r="S12" s="3" t="str">
        <f>LEFT(Table1[[#This Row],[product_name]],FIND(" ",Table1[[#This Row],[product_name]])-1)</f>
        <v>Portronics</v>
      </c>
      <c r="T12" s="3" t="str">
        <f>IF(Table1[[#This Row],[rating_count]]&gt;20000,"Top Review","Not Top Review")</f>
        <v>Not Top Review</v>
      </c>
      <c r="U12" s="3" t="str">
        <f>IF(Table1[[#This Row],[rating_count]]&gt;20000,"Trending","Not Trending")</f>
        <v>Not Trending</v>
      </c>
      <c r="V12" s="3"/>
      <c r="W12" s="3"/>
      <c r="X12" s="3"/>
      <c r="Y12" s="3"/>
    </row>
    <row r="13" spans="1:25" x14ac:dyDescent="0.3">
      <c r="A13" s="3" t="s">
        <v>139</v>
      </c>
      <c r="B13" s="3" t="s">
        <v>140</v>
      </c>
      <c r="C13" s="3" t="s">
        <v>18</v>
      </c>
      <c r="D13" s="3">
        <v>299</v>
      </c>
      <c r="E13" s="3">
        <v>799</v>
      </c>
      <c r="F13" s="3">
        <f>Table1[[#This Row],[discounted_price]]/Table1[[#This Row],[actual_price]]*100</f>
        <v>37.421777221526909</v>
      </c>
      <c r="G13" s="3">
        <v>4.2</v>
      </c>
      <c r="H13" s="3">
        <v>94363</v>
      </c>
      <c r="I13" s="3" t="s">
        <v>142</v>
      </c>
      <c r="J13" s="3" t="s">
        <v>57</v>
      </c>
      <c r="K13" s="3" t="s">
        <v>58</v>
      </c>
      <c r="L13" s="3" t="s">
        <v>59</v>
      </c>
      <c r="M13" s="3" t="s">
        <v>60</v>
      </c>
      <c r="N13" s="3" t="s">
        <v>61</v>
      </c>
      <c r="O13" s="3" t="s">
        <v>143</v>
      </c>
      <c r="P13" s="3" t="s">
        <v>144</v>
      </c>
      <c r="Q13" s="3">
        <f>Table1[[#This Row],[actual_price]]-Table1[[#This Row],[discounted_price]]</f>
        <v>500</v>
      </c>
      <c r="R13" s="3" t="str">
        <f>IF(Table1[[#This Row],[discount_percentage]]&gt;50,"YES","NO")</f>
        <v>NO</v>
      </c>
      <c r="S13" s="3" t="str">
        <f>LEFT(Table1[[#This Row],[product_name]],FIND(" ",Table1[[#This Row],[product_name]])-1)</f>
        <v>boAt</v>
      </c>
      <c r="T13" s="3" t="str">
        <f>IF(Table1[[#This Row],[rating_count]]&gt;20000,"Top Review","Not Top Review")</f>
        <v>Top Review</v>
      </c>
      <c r="U13" s="3" t="str">
        <f>IF(Table1[[#This Row],[rating_count]]&gt;20000,"Trending","Not Trending")</f>
        <v>Trending</v>
      </c>
      <c r="V13" s="3"/>
      <c r="W13" s="3"/>
      <c r="X13" s="3"/>
      <c r="Y13" s="3"/>
    </row>
    <row r="14" spans="1:25" x14ac:dyDescent="0.3">
      <c r="A14" s="3" t="s">
        <v>145</v>
      </c>
      <c r="B14" s="3" t="s">
        <v>146</v>
      </c>
      <c r="C14" s="3" t="s">
        <v>147</v>
      </c>
      <c r="D14" s="3">
        <v>219</v>
      </c>
      <c r="E14" s="3">
        <v>700</v>
      </c>
      <c r="F14" s="3">
        <f>Table1[[#This Row],[discounted_price]]/Table1[[#This Row],[actual_price]]*100</f>
        <v>31.285714285714285</v>
      </c>
      <c r="G14" s="3">
        <v>4.4000000000000004</v>
      </c>
      <c r="H14" s="3">
        <v>426973</v>
      </c>
      <c r="I14" s="3" t="s">
        <v>150</v>
      </c>
      <c r="J14" s="3" t="s">
        <v>151</v>
      </c>
      <c r="K14" s="3" t="s">
        <v>152</v>
      </c>
      <c r="L14" s="3" t="s">
        <v>153</v>
      </c>
      <c r="M14" s="3" t="s">
        <v>154</v>
      </c>
      <c r="N14" s="3" t="s">
        <v>155</v>
      </c>
      <c r="O14" s="3" t="s">
        <v>156</v>
      </c>
      <c r="P14" s="3" t="s">
        <v>157</v>
      </c>
      <c r="Q14" s="3">
        <f>Table1[[#This Row],[actual_price]]-Table1[[#This Row],[discounted_price]]</f>
        <v>481</v>
      </c>
      <c r="R14" s="3" t="str">
        <f>IF(Table1[[#This Row],[discount_percentage]]&gt;50,"YES","NO")</f>
        <v>NO</v>
      </c>
      <c r="S14" s="3" t="str">
        <f>LEFT(Table1[[#This Row],[product_name]],FIND(" ",Table1[[#This Row],[product_name]])-1)</f>
        <v>AmazonBasics</v>
      </c>
      <c r="T14" s="3" t="str">
        <f>IF(Table1[[#This Row],[rating_count]]&gt;20000,"Top Review","Not Top Review")</f>
        <v>Top Review</v>
      </c>
      <c r="U14" s="3" t="str">
        <f>IF(Table1[[#This Row],[rating_count]]&gt;20000,"Trending","Not Trending")</f>
        <v>Trending</v>
      </c>
      <c r="V14" s="3"/>
      <c r="W14" s="3"/>
      <c r="X14" s="3"/>
      <c r="Y14" s="3"/>
    </row>
    <row r="15" spans="1:25" x14ac:dyDescent="0.3">
      <c r="A15" s="3" t="s">
        <v>158</v>
      </c>
      <c r="B15" s="3" t="s">
        <v>159</v>
      </c>
      <c r="C15" s="3" t="s">
        <v>18</v>
      </c>
      <c r="D15" s="3">
        <v>350</v>
      </c>
      <c r="E15" s="3">
        <v>899</v>
      </c>
      <c r="F15" s="3">
        <f>Table1[[#This Row],[discounted_price]]/Table1[[#This Row],[actual_price]]*100</f>
        <v>38.932146829810897</v>
      </c>
      <c r="G15" s="3">
        <v>4.2</v>
      </c>
      <c r="H15" s="3">
        <v>2262</v>
      </c>
      <c r="I15" s="3" t="s">
        <v>162</v>
      </c>
      <c r="J15" s="3" t="s">
        <v>163</v>
      </c>
      <c r="K15" s="3" t="s">
        <v>164</v>
      </c>
      <c r="L15" s="3" t="s">
        <v>165</v>
      </c>
      <c r="M15" s="3" t="s">
        <v>166</v>
      </c>
      <c r="N15" s="3" t="s">
        <v>167</v>
      </c>
      <c r="O15" s="3" t="s">
        <v>168</v>
      </c>
      <c r="P15" s="3" t="s">
        <v>169</v>
      </c>
      <c r="Q15" s="3">
        <f>Table1[[#This Row],[actual_price]]-Table1[[#This Row],[discounted_price]]</f>
        <v>549</v>
      </c>
      <c r="R15" s="3" t="str">
        <f>IF(Table1[[#This Row],[discount_percentage]]&gt;50,"YES","NO")</f>
        <v>NO</v>
      </c>
      <c r="S15" s="3" t="str">
        <f>LEFT(Table1[[#This Row],[product_name]],FIND(" ",Table1[[#This Row],[product_name]])-1)</f>
        <v>Portronics</v>
      </c>
      <c r="T15" s="3" t="str">
        <f>IF(Table1[[#This Row],[rating_count]]&gt;20000,"Top Review","Not Top Review")</f>
        <v>Not Top Review</v>
      </c>
      <c r="U15" s="3" t="str">
        <f>IF(Table1[[#This Row],[rating_count]]&gt;20000,"Trending","Not Trending")</f>
        <v>Not Trending</v>
      </c>
      <c r="V15" s="3"/>
      <c r="W15" s="3"/>
      <c r="X15" s="3"/>
      <c r="Y15" s="3"/>
    </row>
    <row r="16" spans="1:25" x14ac:dyDescent="0.3">
      <c r="A16" s="3" t="s">
        <v>170</v>
      </c>
      <c r="B16" s="3" t="s">
        <v>171</v>
      </c>
      <c r="C16" s="3" t="s">
        <v>18</v>
      </c>
      <c r="D16" s="3">
        <v>159</v>
      </c>
      <c r="E16" s="3">
        <v>399</v>
      </c>
      <c r="F16" s="3">
        <f>Table1[[#This Row],[discounted_price]]/Table1[[#This Row],[actual_price]]*100</f>
        <v>39.849624060150376</v>
      </c>
      <c r="G16" s="3">
        <v>4.0999999999999996</v>
      </c>
      <c r="H16" s="3">
        <v>4768</v>
      </c>
      <c r="I16" s="3" t="s">
        <v>67</v>
      </c>
      <c r="J16" s="3" t="s">
        <v>173</v>
      </c>
      <c r="K16" s="3" t="s">
        <v>174</v>
      </c>
      <c r="L16" s="3" t="s">
        <v>175</v>
      </c>
      <c r="M16" s="3" t="s">
        <v>176</v>
      </c>
      <c r="N16" s="3" t="s">
        <v>177</v>
      </c>
      <c r="O16" s="3" t="s">
        <v>178</v>
      </c>
      <c r="P16" s="3" t="s">
        <v>179</v>
      </c>
      <c r="Q16" s="3">
        <f>Table1[[#This Row],[actual_price]]-Table1[[#This Row],[discounted_price]]</f>
        <v>240</v>
      </c>
      <c r="R16" s="3" t="str">
        <f>IF(Table1[[#This Row],[discount_percentage]]&gt;50,"YES","NO")</f>
        <v>NO</v>
      </c>
      <c r="S16" s="3" t="str">
        <f>LEFT(Table1[[#This Row],[product_name]],FIND(" ",Table1[[#This Row],[product_name]])-1)</f>
        <v>Portronics</v>
      </c>
      <c r="T16" s="3" t="str">
        <f>IF(Table1[[#This Row],[rating_count]]&gt;20000,"Top Review","Not Top Review")</f>
        <v>Not Top Review</v>
      </c>
      <c r="U16" s="3" t="str">
        <f>IF(Table1[[#This Row],[rating_count]]&gt;20000,"Trending","Not Trending")</f>
        <v>Not Trending</v>
      </c>
      <c r="V16" s="3"/>
      <c r="W16" s="3"/>
      <c r="X16" s="3"/>
      <c r="Y16" s="3"/>
    </row>
    <row r="17" spans="1:25" x14ac:dyDescent="0.3">
      <c r="A17" s="3" t="s">
        <v>180</v>
      </c>
      <c r="B17" s="3" t="s">
        <v>181</v>
      </c>
      <c r="C17" s="3" t="s">
        <v>18</v>
      </c>
      <c r="D17" s="3">
        <v>349</v>
      </c>
      <c r="E17" s="3">
        <v>399</v>
      </c>
      <c r="F17" s="3">
        <f>Table1[[#This Row],[discounted_price]]/Table1[[#This Row],[actual_price]]*100</f>
        <v>87.468671679197996</v>
      </c>
      <c r="G17" s="3">
        <v>4.4000000000000004</v>
      </c>
      <c r="H17" s="3">
        <v>18757</v>
      </c>
      <c r="I17" s="3" t="s">
        <v>182</v>
      </c>
      <c r="J17" s="3" t="s">
        <v>183</v>
      </c>
      <c r="K17" s="3" t="s">
        <v>184</v>
      </c>
      <c r="L17" s="3" t="s">
        <v>185</v>
      </c>
      <c r="M17" s="3" t="s">
        <v>186</v>
      </c>
      <c r="N17" s="3" t="s">
        <v>187</v>
      </c>
      <c r="O17" s="3" t="s">
        <v>188</v>
      </c>
      <c r="P17" s="3" t="s">
        <v>189</v>
      </c>
      <c r="Q17" s="3">
        <f>Table1[[#This Row],[actual_price]]-Table1[[#This Row],[discounted_price]]</f>
        <v>50</v>
      </c>
      <c r="R17" s="3" t="str">
        <f>IF(Table1[[#This Row],[discount_percentage]]&gt;50,"YES","NO")</f>
        <v>YES</v>
      </c>
      <c r="S17" s="3" t="str">
        <f>LEFT(Table1[[#This Row],[product_name]],FIND(" ",Table1[[#This Row],[product_name]])-1)</f>
        <v>MI</v>
      </c>
      <c r="T17" s="3" t="str">
        <f>IF(Table1[[#This Row],[rating_count]]&gt;20000,"Top Review","Not Top Review")</f>
        <v>Not Top Review</v>
      </c>
      <c r="U17" s="3" t="str">
        <f>IF(Table1[[#This Row],[rating_count]]&gt;20000,"Trending","Not Trending")</f>
        <v>Not Trending</v>
      </c>
      <c r="V17" s="3"/>
      <c r="W17" s="3"/>
      <c r="X17" s="3"/>
      <c r="Y17" s="3"/>
    </row>
    <row r="18" spans="1:25" x14ac:dyDescent="0.3">
      <c r="A18" s="3" t="s">
        <v>190</v>
      </c>
      <c r="B18" s="3" t="s">
        <v>191</v>
      </c>
      <c r="C18" s="3" t="s">
        <v>192</v>
      </c>
      <c r="D18" s="3">
        <v>13999</v>
      </c>
      <c r="E18" s="3">
        <v>24999</v>
      </c>
      <c r="F18" s="3">
        <f>Table1[[#This Row],[discounted_price]]/Table1[[#This Row],[actual_price]]*100</f>
        <v>55.998239929597183</v>
      </c>
      <c r="G18" s="3">
        <v>4.2</v>
      </c>
      <c r="H18" s="3">
        <v>32840</v>
      </c>
      <c r="I18" s="3" t="s">
        <v>195</v>
      </c>
      <c r="J18" s="3" t="s">
        <v>196</v>
      </c>
      <c r="K18" s="3" t="s">
        <v>197</v>
      </c>
      <c r="L18" s="3" t="s">
        <v>198</v>
      </c>
      <c r="M18" s="3" t="s">
        <v>199</v>
      </c>
      <c r="N18" s="3" t="s">
        <v>200</v>
      </c>
      <c r="O18" s="3" t="s">
        <v>201</v>
      </c>
      <c r="P18" s="3" t="s">
        <v>202</v>
      </c>
      <c r="Q18" s="3">
        <f>Table1[[#This Row],[actual_price]]-Table1[[#This Row],[discounted_price]]</f>
        <v>11000</v>
      </c>
      <c r="R18" s="3" t="str">
        <f>IF(Table1[[#This Row],[discount_percentage]]&gt;50,"YES","NO")</f>
        <v>YES</v>
      </c>
      <c r="S18" s="3" t="str">
        <f>LEFT(Table1[[#This Row],[product_name]],FIND(" ",Table1[[#This Row],[product_name]])-1)</f>
        <v>MI</v>
      </c>
      <c r="T18" s="3" t="str">
        <f>IF(Table1[[#This Row],[rating_count]]&gt;20000,"Top Review","Not Top Review")</f>
        <v>Top Review</v>
      </c>
      <c r="U18" s="3" t="str">
        <f>IF(Table1[[#This Row],[rating_count]]&gt;20000,"Trending","Not Trending")</f>
        <v>Trending</v>
      </c>
      <c r="V18" s="3"/>
      <c r="W18" s="3"/>
      <c r="X18" s="3"/>
      <c r="Y18" s="3"/>
    </row>
    <row r="19" spans="1:25" x14ac:dyDescent="0.3">
      <c r="A19" s="3" t="s">
        <v>203</v>
      </c>
      <c r="B19" s="3" t="s">
        <v>204</v>
      </c>
      <c r="C19" s="3" t="s">
        <v>18</v>
      </c>
      <c r="D19" s="3">
        <v>249</v>
      </c>
      <c r="E19" s="3">
        <v>399</v>
      </c>
      <c r="F19" s="3">
        <f>Table1[[#This Row],[discounted_price]]/Table1[[#This Row],[actual_price]]*100</f>
        <v>62.406015037593988</v>
      </c>
      <c r="G19" s="3">
        <v>4</v>
      </c>
      <c r="H19" s="3">
        <v>43994</v>
      </c>
      <c r="I19" s="3" t="s">
        <v>206</v>
      </c>
      <c r="J19" s="3" t="s">
        <v>34</v>
      </c>
      <c r="K19" s="3" t="s">
        <v>35</v>
      </c>
      <c r="L19" s="3" t="s">
        <v>36</v>
      </c>
      <c r="M19" s="3" t="s">
        <v>37</v>
      </c>
      <c r="N19" s="3" t="s">
        <v>38</v>
      </c>
      <c r="O19" s="3" t="s">
        <v>207</v>
      </c>
      <c r="P19" s="3" t="s">
        <v>208</v>
      </c>
      <c r="Q19" s="3">
        <f>Table1[[#This Row],[actual_price]]-Table1[[#This Row],[discounted_price]]</f>
        <v>150</v>
      </c>
      <c r="R19" s="3" t="str">
        <f>IF(Table1[[#This Row],[discount_percentage]]&gt;50,"YES","NO")</f>
        <v>YES</v>
      </c>
      <c r="S19" s="3" t="str">
        <f>LEFT(Table1[[#This Row],[product_name]],FIND(" ",Table1[[#This Row],[product_name]])-1)</f>
        <v>Ambrane</v>
      </c>
      <c r="T19" s="3" t="str">
        <f>IF(Table1[[#This Row],[rating_count]]&gt;20000,"Top Review","Not Top Review")</f>
        <v>Top Review</v>
      </c>
      <c r="U19" s="3" t="str">
        <f>IF(Table1[[#This Row],[rating_count]]&gt;20000,"Trending","Not Trending")</f>
        <v>Trending</v>
      </c>
      <c r="V19" s="3"/>
      <c r="W19" s="3"/>
      <c r="X19" s="3"/>
      <c r="Y19" s="3"/>
    </row>
    <row r="20" spans="1:25" x14ac:dyDescent="0.3">
      <c r="A20" s="3" t="s">
        <v>209</v>
      </c>
      <c r="B20" s="3" t="s">
        <v>210</v>
      </c>
      <c r="C20" s="3" t="s">
        <v>18</v>
      </c>
      <c r="D20" s="3">
        <v>199</v>
      </c>
      <c r="E20" s="3">
        <v>499</v>
      </c>
      <c r="F20" s="3">
        <f>Table1[[#This Row],[discounted_price]]/Table1[[#This Row],[actual_price]]*100</f>
        <v>39.879759519038075</v>
      </c>
      <c r="G20" s="3">
        <v>4.0999999999999996</v>
      </c>
      <c r="H20" s="3">
        <v>13045</v>
      </c>
      <c r="I20" s="3" t="s">
        <v>211</v>
      </c>
      <c r="J20" s="3" t="s">
        <v>212</v>
      </c>
      <c r="K20" s="3" t="s">
        <v>213</v>
      </c>
      <c r="L20" s="3" t="s">
        <v>214</v>
      </c>
      <c r="M20" s="3" t="s">
        <v>215</v>
      </c>
      <c r="N20" s="3" t="s">
        <v>216</v>
      </c>
      <c r="O20" s="3" t="s">
        <v>217</v>
      </c>
      <c r="P20" s="3" t="s">
        <v>218</v>
      </c>
      <c r="Q20" s="3">
        <f>Table1[[#This Row],[actual_price]]-Table1[[#This Row],[discounted_price]]</f>
        <v>300</v>
      </c>
      <c r="R20" s="3" t="str">
        <f>IF(Table1[[#This Row],[discount_percentage]]&gt;50,"YES","NO")</f>
        <v>NO</v>
      </c>
      <c r="S20" s="3" t="str">
        <f>LEFT(Table1[[#This Row],[product_name]],FIND(" ",Table1[[#This Row],[product_name]])-1)</f>
        <v>boAt</v>
      </c>
      <c r="T20" s="3" t="str">
        <f>IF(Table1[[#This Row],[rating_count]]&gt;20000,"Top Review","Not Top Review")</f>
        <v>Not Top Review</v>
      </c>
      <c r="U20" s="3" t="str">
        <f>IF(Table1[[#This Row],[rating_count]]&gt;20000,"Trending","Not Trending")</f>
        <v>Not Trending</v>
      </c>
      <c r="V20" s="3"/>
      <c r="W20" s="3"/>
      <c r="X20" s="3"/>
      <c r="Y20" s="3"/>
    </row>
    <row r="21" spans="1:25" x14ac:dyDescent="0.3">
      <c r="A21" s="3" t="s">
        <v>219</v>
      </c>
      <c r="B21" s="3" t="s">
        <v>220</v>
      </c>
      <c r="C21" s="3" t="s">
        <v>192</v>
      </c>
      <c r="D21" s="3">
        <v>13490</v>
      </c>
      <c r="E21" s="3">
        <v>21990</v>
      </c>
      <c r="F21" s="3">
        <f>Table1[[#This Row],[discounted_price]]/Table1[[#This Row],[actual_price]]*100</f>
        <v>61.34606639381537</v>
      </c>
      <c r="G21" s="3">
        <v>4.3</v>
      </c>
      <c r="H21" s="3">
        <v>11976</v>
      </c>
      <c r="I21" s="3" t="s">
        <v>223</v>
      </c>
      <c r="J21" s="3" t="s">
        <v>224</v>
      </c>
      <c r="K21" s="3" t="s">
        <v>225</v>
      </c>
      <c r="L21" s="3" t="s">
        <v>226</v>
      </c>
      <c r="M21" s="3" t="s">
        <v>227</v>
      </c>
      <c r="N21" s="3" t="s">
        <v>228</v>
      </c>
      <c r="O21" s="3" t="s">
        <v>229</v>
      </c>
      <c r="P21" s="3" t="s">
        <v>230</v>
      </c>
      <c r="Q21" s="3">
        <f>Table1[[#This Row],[actual_price]]-Table1[[#This Row],[discounted_price]]</f>
        <v>8500</v>
      </c>
      <c r="R21" s="3" t="str">
        <f>IF(Table1[[#This Row],[discount_percentage]]&gt;50,"YES","NO")</f>
        <v>YES</v>
      </c>
      <c r="S21" s="3" t="str">
        <f>LEFT(Table1[[#This Row],[product_name]],FIND(" ",Table1[[#This Row],[product_name]])-1)</f>
        <v>LG</v>
      </c>
      <c r="T21" s="3" t="str">
        <f>IF(Table1[[#This Row],[rating_count]]&gt;20000,"Top Review","Not Top Review")</f>
        <v>Not Top Review</v>
      </c>
      <c r="U21" s="3" t="str">
        <f>IF(Table1[[#This Row],[rating_count]]&gt;20000,"Trending","Not Trending")</f>
        <v>Not Trending</v>
      </c>
      <c r="V21" s="3"/>
      <c r="W21" s="3"/>
      <c r="X21" s="3"/>
      <c r="Y21" s="3"/>
    </row>
    <row r="22" spans="1:25" x14ac:dyDescent="0.3">
      <c r="A22" s="3" t="s">
        <v>231</v>
      </c>
      <c r="B22" s="3" t="s">
        <v>232</v>
      </c>
      <c r="C22" s="3" t="s">
        <v>18</v>
      </c>
      <c r="D22" s="3">
        <v>970</v>
      </c>
      <c r="E22" s="3">
        <v>1799</v>
      </c>
      <c r="F22" s="3">
        <f>Table1[[#This Row],[discounted_price]]/Table1[[#This Row],[actual_price]]*100</f>
        <v>53.918843802112285</v>
      </c>
      <c r="G22" s="3">
        <v>4.5</v>
      </c>
      <c r="H22" s="3">
        <v>815</v>
      </c>
      <c r="I22" s="3" t="s">
        <v>235</v>
      </c>
      <c r="J22" s="3" t="s">
        <v>236</v>
      </c>
      <c r="K22" s="3" t="s">
        <v>237</v>
      </c>
      <c r="L22" s="3" t="s">
        <v>238</v>
      </c>
      <c r="M22" s="3" t="s">
        <v>239</v>
      </c>
      <c r="N22" s="3" t="s">
        <v>240</v>
      </c>
      <c r="O22" s="3" t="s">
        <v>241</v>
      </c>
      <c r="P22" s="3" t="s">
        <v>242</v>
      </c>
      <c r="Q22" s="3">
        <f>Table1[[#This Row],[actual_price]]-Table1[[#This Row],[discounted_price]]</f>
        <v>829</v>
      </c>
      <c r="R22" s="3" t="str">
        <f>IF(Table1[[#This Row],[discount_percentage]]&gt;50,"YES","NO")</f>
        <v>YES</v>
      </c>
      <c r="S22" s="3" t="str">
        <f>LEFT(Table1[[#This Row],[product_name]],FIND(" ",Table1[[#This Row],[product_name]])-1)</f>
        <v>Duracell</v>
      </c>
      <c r="T22" s="3" t="str">
        <f>IF(Table1[[#This Row],[rating_count]]&gt;20000,"Top Review","Not Top Review")</f>
        <v>Not Top Review</v>
      </c>
      <c r="U22" s="3" t="str">
        <f>IF(Table1[[#This Row],[rating_count]]&gt;20000,"Trending","Not Trending")</f>
        <v>Not Trending</v>
      </c>
      <c r="V22" s="3"/>
      <c r="W22" s="3"/>
      <c r="X22" s="3"/>
      <c r="Y22" s="3"/>
    </row>
    <row r="23" spans="1:25" x14ac:dyDescent="0.3">
      <c r="A23" s="3" t="s">
        <v>243</v>
      </c>
      <c r="B23" s="3" t="s">
        <v>244</v>
      </c>
      <c r="C23" s="3" t="s">
        <v>147</v>
      </c>
      <c r="D23" s="3">
        <v>279</v>
      </c>
      <c r="E23" s="3">
        <v>499</v>
      </c>
      <c r="F23" s="3">
        <f>Table1[[#This Row],[discounted_price]]/Table1[[#This Row],[actual_price]]*100</f>
        <v>55.91182364729459</v>
      </c>
      <c r="G23" s="3">
        <v>3.7</v>
      </c>
      <c r="H23" s="3">
        <v>10962</v>
      </c>
      <c r="I23" s="3" t="s">
        <v>246</v>
      </c>
      <c r="J23" s="3" t="s">
        <v>247</v>
      </c>
      <c r="K23" s="3" t="s">
        <v>248</v>
      </c>
      <c r="L23" s="3" t="s">
        <v>249</v>
      </c>
      <c r="M23" s="3" t="s">
        <v>250</v>
      </c>
      <c r="N23" s="3" t="s">
        <v>251</v>
      </c>
      <c r="O23" s="3" t="s">
        <v>252</v>
      </c>
      <c r="P23" s="3" t="s">
        <v>253</v>
      </c>
      <c r="Q23" s="3">
        <f>Table1[[#This Row],[actual_price]]-Table1[[#This Row],[discounted_price]]</f>
        <v>220</v>
      </c>
      <c r="R23" s="3" t="str">
        <f>IF(Table1[[#This Row],[discount_percentage]]&gt;50,"YES","NO")</f>
        <v>YES</v>
      </c>
      <c r="S23" s="3" t="str">
        <f>LEFT(Table1[[#This Row],[product_name]],FIND(" ",Table1[[#This Row],[product_name]])-1)</f>
        <v>tizum</v>
      </c>
      <c r="T23" s="3" t="str">
        <f>IF(Table1[[#This Row],[rating_count]]&gt;20000,"Top Review","Not Top Review")</f>
        <v>Not Top Review</v>
      </c>
      <c r="U23" s="3" t="str">
        <f>IF(Table1[[#This Row],[rating_count]]&gt;20000,"Trending","Not Trending")</f>
        <v>Not Trending</v>
      </c>
      <c r="V23" s="3"/>
      <c r="W23" s="3"/>
      <c r="X23" s="3"/>
      <c r="Y23" s="3"/>
    </row>
    <row r="24" spans="1:25" x14ac:dyDescent="0.3">
      <c r="A24" s="3" t="s">
        <v>254</v>
      </c>
      <c r="B24" s="3" t="s">
        <v>255</v>
      </c>
      <c r="C24" s="3" t="s">
        <v>192</v>
      </c>
      <c r="D24" s="3">
        <v>13490</v>
      </c>
      <c r="E24" s="3">
        <v>22900</v>
      </c>
      <c r="F24" s="3">
        <f>Table1[[#This Row],[discounted_price]]/Table1[[#This Row],[actual_price]]*100</f>
        <v>58.908296943231441</v>
      </c>
      <c r="G24" s="3">
        <v>4.3</v>
      </c>
      <c r="H24" s="3">
        <v>16299</v>
      </c>
      <c r="I24" s="3" t="s">
        <v>257</v>
      </c>
      <c r="J24" s="3" t="s">
        <v>258</v>
      </c>
      <c r="K24" s="3" t="s">
        <v>259</v>
      </c>
      <c r="L24" s="3" t="s">
        <v>260</v>
      </c>
      <c r="M24" s="3" t="s">
        <v>261</v>
      </c>
      <c r="N24" s="3" t="s">
        <v>262</v>
      </c>
      <c r="O24" s="3" t="s">
        <v>263</v>
      </c>
      <c r="P24" s="3" t="s">
        <v>264</v>
      </c>
      <c r="Q24" s="3">
        <f>Table1[[#This Row],[actual_price]]-Table1[[#This Row],[discounted_price]]</f>
        <v>9410</v>
      </c>
      <c r="R24" s="3" t="str">
        <f>IF(Table1[[#This Row],[discount_percentage]]&gt;50,"YES","NO")</f>
        <v>YES</v>
      </c>
      <c r="S24" s="3" t="str">
        <f>LEFT(Table1[[#This Row],[product_name]],FIND(" ",Table1[[#This Row],[product_name]])-1)</f>
        <v>Samsung</v>
      </c>
      <c r="T24" s="3" t="str">
        <f>IF(Table1[[#This Row],[rating_count]]&gt;20000,"Top Review","Not Top Review")</f>
        <v>Not Top Review</v>
      </c>
      <c r="U24" s="3" t="str">
        <f>IF(Table1[[#This Row],[rating_count]]&gt;20000,"Trending","Not Trending")</f>
        <v>Not Trending</v>
      </c>
      <c r="V24" s="3"/>
      <c r="W24" s="3"/>
      <c r="X24" s="3"/>
      <c r="Y24" s="3"/>
    </row>
    <row r="25" spans="1:25" x14ac:dyDescent="0.3">
      <c r="A25" s="3" t="s">
        <v>265</v>
      </c>
      <c r="B25" s="3" t="s">
        <v>266</v>
      </c>
      <c r="C25" s="3" t="s">
        <v>18</v>
      </c>
      <c r="D25" s="3">
        <v>59</v>
      </c>
      <c r="E25" s="3">
        <v>199</v>
      </c>
      <c r="F25" s="3">
        <f>Table1[[#This Row],[discounted_price]]/Table1[[#This Row],[actual_price]]*100</f>
        <v>29.64824120603015</v>
      </c>
      <c r="G25" s="3">
        <v>4</v>
      </c>
      <c r="H25" s="3">
        <v>9378</v>
      </c>
      <c r="I25" s="3" t="s">
        <v>268</v>
      </c>
      <c r="J25" s="3" t="s">
        <v>269</v>
      </c>
      <c r="K25" s="3" t="s">
        <v>270</v>
      </c>
      <c r="L25" s="3" t="s">
        <v>271</v>
      </c>
      <c r="M25" s="3" t="s">
        <v>272</v>
      </c>
      <c r="N25" s="3" t="s">
        <v>273</v>
      </c>
      <c r="O25" s="3" t="s">
        <v>274</v>
      </c>
      <c r="P25" s="3" t="s">
        <v>275</v>
      </c>
      <c r="Q25" s="3">
        <f>Table1[[#This Row],[actual_price]]-Table1[[#This Row],[discounted_price]]</f>
        <v>140</v>
      </c>
      <c r="R25" s="3" t="str">
        <f>IF(Table1[[#This Row],[discount_percentage]]&gt;50,"YES","NO")</f>
        <v>NO</v>
      </c>
      <c r="S25" s="3" t="str">
        <f>LEFT(Table1[[#This Row],[product_name]],FIND(" ",Table1[[#This Row],[product_name]])-1)</f>
        <v>Flix</v>
      </c>
      <c r="T25" s="3" t="str">
        <f>IF(Table1[[#This Row],[rating_count]]&gt;20000,"Top Review","Not Top Review")</f>
        <v>Not Top Review</v>
      </c>
      <c r="U25" s="3" t="str">
        <f>IF(Table1[[#This Row],[rating_count]]&gt;20000,"Trending","Not Trending")</f>
        <v>Not Trending</v>
      </c>
      <c r="V25" s="3"/>
      <c r="W25" s="3"/>
      <c r="X25" s="3"/>
      <c r="Y25" s="3"/>
    </row>
    <row r="26" spans="1:25" x14ac:dyDescent="0.3">
      <c r="A26" s="3" t="s">
        <v>276</v>
      </c>
      <c r="B26" s="3" t="s">
        <v>277</v>
      </c>
      <c r="C26" s="3" t="s">
        <v>192</v>
      </c>
      <c r="D26" s="3">
        <v>11499</v>
      </c>
      <c r="E26" s="3">
        <v>19990</v>
      </c>
      <c r="F26" s="3">
        <f>Table1[[#This Row],[discounted_price]]/Table1[[#This Row],[actual_price]]*100</f>
        <v>57.523761880940469</v>
      </c>
      <c r="G26" s="3">
        <v>4.3</v>
      </c>
      <c r="H26" s="3">
        <v>4703</v>
      </c>
      <c r="I26" s="3" t="s">
        <v>280</v>
      </c>
      <c r="J26" s="3" t="s">
        <v>281</v>
      </c>
      <c r="K26" s="3" t="s">
        <v>282</v>
      </c>
      <c r="L26" s="3" t="s">
        <v>283</v>
      </c>
      <c r="M26" s="3" t="s">
        <v>284</v>
      </c>
      <c r="N26" s="3" t="s">
        <v>285</v>
      </c>
      <c r="O26" s="3" t="s">
        <v>286</v>
      </c>
      <c r="P26" s="3" t="s">
        <v>287</v>
      </c>
      <c r="Q26" s="3">
        <f>Table1[[#This Row],[actual_price]]-Table1[[#This Row],[discounted_price]]</f>
        <v>8491</v>
      </c>
      <c r="R26" s="3" t="str">
        <f>IF(Table1[[#This Row],[discount_percentage]]&gt;50,"YES","NO")</f>
        <v>YES</v>
      </c>
      <c r="S26" s="3" t="str">
        <f>LEFT(Table1[[#This Row],[product_name]],FIND(" ",Table1[[#This Row],[product_name]])-1)</f>
        <v>Acer</v>
      </c>
      <c r="T26" s="3" t="str">
        <f>IF(Table1[[#This Row],[rating_count]]&gt;20000,"Top Review","Not Top Review")</f>
        <v>Not Top Review</v>
      </c>
      <c r="U26" s="3" t="str">
        <f>IF(Table1[[#This Row],[rating_count]]&gt;20000,"Trending","Not Trending")</f>
        <v>Not Trending</v>
      </c>
      <c r="V26" s="3"/>
      <c r="W26" s="3"/>
      <c r="X26" s="3"/>
      <c r="Y26" s="3"/>
    </row>
    <row r="27" spans="1:25" x14ac:dyDescent="0.3">
      <c r="A27" s="3" t="s">
        <v>288</v>
      </c>
      <c r="B27" s="3" t="s">
        <v>289</v>
      </c>
      <c r="C27" s="3" t="s">
        <v>147</v>
      </c>
      <c r="D27" s="3">
        <v>199</v>
      </c>
      <c r="E27" s="3">
        <v>699</v>
      </c>
      <c r="F27" s="3">
        <f>Table1[[#This Row],[discounted_price]]/Table1[[#This Row],[actual_price]]*100</f>
        <v>28.469241773962807</v>
      </c>
      <c r="G27" s="3">
        <v>4.2</v>
      </c>
      <c r="H27" s="3">
        <v>12153</v>
      </c>
      <c r="I27" s="3" t="s">
        <v>290</v>
      </c>
      <c r="J27" s="3" t="s">
        <v>291</v>
      </c>
      <c r="K27" s="3" t="s">
        <v>292</v>
      </c>
      <c r="L27" s="3" t="s">
        <v>293</v>
      </c>
      <c r="M27" s="3" t="s">
        <v>294</v>
      </c>
      <c r="N27" s="3" t="s">
        <v>295</v>
      </c>
      <c r="O27" s="3" t="s">
        <v>296</v>
      </c>
      <c r="P27" s="3" t="s">
        <v>297</v>
      </c>
      <c r="Q27" s="3">
        <f>Table1[[#This Row],[actual_price]]-Table1[[#This Row],[discounted_price]]</f>
        <v>500</v>
      </c>
      <c r="R27" s="3" t="str">
        <f>IF(Table1[[#This Row],[discount_percentage]]&gt;50,"YES","NO")</f>
        <v>NO</v>
      </c>
      <c r="S27" s="3" t="str">
        <f>LEFT(Table1[[#This Row],[product_name]],FIND(" ",Table1[[#This Row],[product_name]])-1)</f>
        <v>Tizum</v>
      </c>
      <c r="T27" s="3" t="str">
        <f>IF(Table1[[#This Row],[rating_count]]&gt;20000,"Top Review","Not Top Review")</f>
        <v>Not Top Review</v>
      </c>
      <c r="U27" s="3" t="str">
        <f>IF(Table1[[#This Row],[rating_count]]&gt;20000,"Trending","Not Trending")</f>
        <v>Not Trending</v>
      </c>
      <c r="V27" s="3"/>
      <c r="W27" s="3"/>
      <c r="X27" s="3"/>
      <c r="Y27" s="3"/>
    </row>
    <row r="28" spans="1:25" x14ac:dyDescent="0.3">
      <c r="A28" s="3" t="s">
        <v>298</v>
      </c>
      <c r="B28" s="3" t="s">
        <v>299</v>
      </c>
      <c r="C28" s="3" t="s">
        <v>192</v>
      </c>
      <c r="D28" s="3">
        <v>14999</v>
      </c>
      <c r="E28" s="3">
        <v>19999</v>
      </c>
      <c r="F28" s="3">
        <f>Table1[[#This Row],[discounted_price]]/Table1[[#This Row],[actual_price]]*100</f>
        <v>74.998749937496882</v>
      </c>
      <c r="G28" s="3">
        <v>4.2</v>
      </c>
      <c r="H28" s="3">
        <v>34899</v>
      </c>
      <c r="I28" s="3" t="s">
        <v>302</v>
      </c>
      <c r="J28" s="3" t="s">
        <v>303</v>
      </c>
      <c r="K28" s="3" t="s">
        <v>304</v>
      </c>
      <c r="L28" s="3" t="s">
        <v>305</v>
      </c>
      <c r="M28" s="3" t="s">
        <v>306</v>
      </c>
      <c r="N28" s="3" t="s">
        <v>307</v>
      </c>
      <c r="O28" s="3" t="s">
        <v>308</v>
      </c>
      <c r="P28" s="3" t="s">
        <v>309</v>
      </c>
      <c r="Q28" s="3">
        <f>Table1[[#This Row],[actual_price]]-Table1[[#This Row],[discounted_price]]</f>
        <v>5000</v>
      </c>
      <c r="R28" s="3" t="str">
        <f>IF(Table1[[#This Row],[discount_percentage]]&gt;50,"YES","NO")</f>
        <v>YES</v>
      </c>
      <c r="S28" s="3" t="str">
        <f>LEFT(Table1[[#This Row],[product_name]],FIND(" ",Table1[[#This Row],[product_name]])-1)</f>
        <v>OnePlus</v>
      </c>
      <c r="T28" s="3" t="str">
        <f>IF(Table1[[#This Row],[rating_count]]&gt;20000,"Top Review","Not Top Review")</f>
        <v>Top Review</v>
      </c>
      <c r="U28" s="3" t="str">
        <f>IF(Table1[[#This Row],[rating_count]]&gt;20000,"Trending","Not Trending")</f>
        <v>Trending</v>
      </c>
      <c r="V28" s="3"/>
      <c r="W28" s="3"/>
      <c r="X28" s="3"/>
      <c r="Y28" s="3"/>
    </row>
    <row r="29" spans="1:25" x14ac:dyDescent="0.3">
      <c r="A29" s="3" t="s">
        <v>310</v>
      </c>
      <c r="B29" s="3" t="s">
        <v>311</v>
      </c>
      <c r="C29" s="3" t="s">
        <v>18</v>
      </c>
      <c r="D29" s="3">
        <v>299</v>
      </c>
      <c r="E29" s="3">
        <v>399</v>
      </c>
      <c r="F29" s="3">
        <f>Table1[[#This Row],[discounted_price]]/Table1[[#This Row],[actual_price]]*100</f>
        <v>74.937343358395992</v>
      </c>
      <c r="G29" s="3">
        <v>4</v>
      </c>
      <c r="H29" s="3">
        <v>2766</v>
      </c>
      <c r="I29" s="3" t="s">
        <v>312</v>
      </c>
      <c r="J29" s="3" t="s">
        <v>313</v>
      </c>
      <c r="K29" s="3" t="s">
        <v>314</v>
      </c>
      <c r="L29" s="3" t="s">
        <v>315</v>
      </c>
      <c r="M29" s="3" t="s">
        <v>316</v>
      </c>
      <c r="N29" s="3" t="s">
        <v>317</v>
      </c>
      <c r="O29" s="3" t="s">
        <v>318</v>
      </c>
      <c r="P29" s="3" t="s">
        <v>319</v>
      </c>
      <c r="Q29" s="3">
        <f>Table1[[#This Row],[actual_price]]-Table1[[#This Row],[discounted_price]]</f>
        <v>100</v>
      </c>
      <c r="R29" s="3" t="str">
        <f>IF(Table1[[#This Row],[discount_percentage]]&gt;50,"YES","NO")</f>
        <v>YES</v>
      </c>
      <c r="S29" s="3" t="str">
        <f>LEFT(Table1[[#This Row],[product_name]],FIND(" ",Table1[[#This Row],[product_name]])-1)</f>
        <v>Ambrane</v>
      </c>
      <c r="T29" s="3" t="str">
        <f>IF(Table1[[#This Row],[rating_count]]&gt;20000,"Top Review","Not Top Review")</f>
        <v>Not Top Review</v>
      </c>
      <c r="U29" s="3" t="str">
        <f>IF(Table1[[#This Row],[rating_count]]&gt;20000,"Trending","Not Trending")</f>
        <v>Not Trending</v>
      </c>
      <c r="V29" s="3"/>
      <c r="W29" s="3"/>
      <c r="X29" s="3"/>
      <c r="Y29" s="3"/>
    </row>
    <row r="30" spans="1:25" x14ac:dyDescent="0.3">
      <c r="A30" s="3" t="s">
        <v>320</v>
      </c>
      <c r="B30" s="3" t="s">
        <v>321</v>
      </c>
      <c r="C30" s="3" t="s">
        <v>18</v>
      </c>
      <c r="D30" s="3">
        <v>970</v>
      </c>
      <c r="E30" s="3">
        <v>1999</v>
      </c>
      <c r="F30" s="3">
        <f>Table1[[#This Row],[discounted_price]]/Table1[[#This Row],[actual_price]]*100</f>
        <v>48.524262131065534</v>
      </c>
      <c r="G30" s="3">
        <v>4.4000000000000004</v>
      </c>
      <c r="H30" s="3">
        <v>184</v>
      </c>
      <c r="I30" s="3" t="s">
        <v>323</v>
      </c>
      <c r="J30" s="3" t="s">
        <v>324</v>
      </c>
      <c r="K30" s="3" t="s">
        <v>325</v>
      </c>
      <c r="L30" s="3" t="s">
        <v>326</v>
      </c>
      <c r="M30" s="3" t="s">
        <v>327</v>
      </c>
      <c r="N30" s="3" t="s">
        <v>328</v>
      </c>
      <c r="O30" s="3" t="s">
        <v>329</v>
      </c>
      <c r="P30" s="3" t="s">
        <v>330</v>
      </c>
      <c r="Q30" s="3">
        <f>Table1[[#This Row],[actual_price]]-Table1[[#This Row],[discounted_price]]</f>
        <v>1029</v>
      </c>
      <c r="R30" s="3" t="str">
        <f>IF(Table1[[#This Row],[discount_percentage]]&gt;50,"YES","NO")</f>
        <v>NO</v>
      </c>
      <c r="S30" s="3" t="str">
        <f>LEFT(Table1[[#This Row],[product_name]],FIND(" ",Table1[[#This Row],[product_name]])-1)</f>
        <v>Duracell</v>
      </c>
      <c r="T30" s="3" t="str">
        <f>IF(Table1[[#This Row],[rating_count]]&gt;20000,"Top Review","Not Top Review")</f>
        <v>Not Top Review</v>
      </c>
      <c r="U30" s="3" t="str">
        <f>IF(Table1[[#This Row],[rating_count]]&gt;20000,"Trending","Not Trending")</f>
        <v>Not Trending</v>
      </c>
      <c r="V30" s="3"/>
      <c r="W30" s="3"/>
      <c r="X30" s="3"/>
      <c r="Y30" s="3"/>
    </row>
    <row r="31" spans="1:25" x14ac:dyDescent="0.3">
      <c r="A31" s="3" t="s">
        <v>331</v>
      </c>
      <c r="B31" s="3" t="s">
        <v>332</v>
      </c>
      <c r="C31" s="3" t="s">
        <v>18</v>
      </c>
      <c r="D31" s="3">
        <v>299</v>
      </c>
      <c r="E31" s="3">
        <v>999</v>
      </c>
      <c r="F31" s="3">
        <f>Table1[[#This Row],[discounted_price]]/Table1[[#This Row],[actual_price]]*100</f>
        <v>29.929929929929934</v>
      </c>
      <c r="G31" s="3">
        <v>4.3</v>
      </c>
      <c r="H31" s="3">
        <v>20850</v>
      </c>
      <c r="I31" s="3" t="s">
        <v>333</v>
      </c>
      <c r="J31" s="3" t="s">
        <v>334</v>
      </c>
      <c r="K31" s="3" t="s">
        <v>335</v>
      </c>
      <c r="L31" s="3" t="s">
        <v>336</v>
      </c>
      <c r="M31" s="3" t="s">
        <v>337</v>
      </c>
      <c r="N31" s="3" t="s">
        <v>338</v>
      </c>
      <c r="O31" s="3" t="s">
        <v>339</v>
      </c>
      <c r="P31" s="3" t="s">
        <v>340</v>
      </c>
      <c r="Q31" s="3">
        <f>Table1[[#This Row],[actual_price]]-Table1[[#This Row],[discounted_price]]</f>
        <v>700</v>
      </c>
      <c r="R31" s="3" t="str">
        <f>IF(Table1[[#This Row],[discount_percentage]]&gt;50,"YES","NO")</f>
        <v>NO</v>
      </c>
      <c r="S31" s="3" t="str">
        <f>LEFT(Table1[[#This Row],[product_name]],FIND(" ",Table1[[#This Row],[product_name]])-1)</f>
        <v>boAt</v>
      </c>
      <c r="T31" s="3" t="str">
        <f>IF(Table1[[#This Row],[rating_count]]&gt;20000,"Top Review","Not Top Review")</f>
        <v>Top Review</v>
      </c>
      <c r="U31" s="3" t="str">
        <f>IF(Table1[[#This Row],[rating_count]]&gt;20000,"Trending","Not Trending")</f>
        <v>Trending</v>
      </c>
      <c r="V31" s="3"/>
      <c r="W31" s="3"/>
      <c r="X31" s="3"/>
      <c r="Y31" s="3"/>
    </row>
    <row r="32" spans="1:25" x14ac:dyDescent="0.3">
      <c r="A32" s="3" t="s">
        <v>341</v>
      </c>
      <c r="B32" s="3" t="s">
        <v>342</v>
      </c>
      <c r="C32" s="3" t="s">
        <v>18</v>
      </c>
      <c r="D32" s="3">
        <v>199</v>
      </c>
      <c r="E32" s="3">
        <v>750</v>
      </c>
      <c r="F32" s="3">
        <f>Table1[[#This Row],[discounted_price]]/Table1[[#This Row],[actual_price]]*100</f>
        <v>26.533333333333331</v>
      </c>
      <c r="G32" s="3">
        <v>4.5</v>
      </c>
      <c r="H32" s="3">
        <v>74976</v>
      </c>
      <c r="I32" s="3" t="s">
        <v>344</v>
      </c>
      <c r="J32" s="3" t="s">
        <v>345</v>
      </c>
      <c r="K32" s="3" t="s">
        <v>346</v>
      </c>
      <c r="L32" s="3" t="s">
        <v>347</v>
      </c>
      <c r="M32" s="3" t="s">
        <v>348</v>
      </c>
      <c r="N32" s="3" t="s">
        <v>349</v>
      </c>
      <c r="O32" s="3" t="s">
        <v>350</v>
      </c>
      <c r="P32" s="3" t="s">
        <v>351</v>
      </c>
      <c r="Q32" s="3">
        <f>Table1[[#This Row],[actual_price]]-Table1[[#This Row],[discounted_price]]</f>
        <v>551</v>
      </c>
      <c r="R32" s="3" t="str">
        <f>IF(Table1[[#This Row],[discount_percentage]]&gt;50,"YES","NO")</f>
        <v>NO</v>
      </c>
      <c r="S32" s="3" t="str">
        <f>LEFT(Table1[[#This Row],[product_name]],FIND(" ",Table1[[#This Row],[product_name]])-1)</f>
        <v>AmazonBasics</v>
      </c>
      <c r="T32" s="3" t="str">
        <f>IF(Table1[[#This Row],[rating_count]]&gt;20000,"Top Review","Not Top Review")</f>
        <v>Top Review</v>
      </c>
      <c r="U32" s="3" t="str">
        <f>IF(Table1[[#This Row],[rating_count]]&gt;20000,"Trending","Not Trending")</f>
        <v>Trending</v>
      </c>
      <c r="V32" s="3"/>
      <c r="W32" s="3"/>
      <c r="X32" s="3"/>
      <c r="Y32" s="3"/>
    </row>
    <row r="33" spans="1:25" x14ac:dyDescent="0.3">
      <c r="A33" s="3" t="s">
        <v>352</v>
      </c>
      <c r="B33" s="3" t="s">
        <v>353</v>
      </c>
      <c r="C33" s="3" t="s">
        <v>18</v>
      </c>
      <c r="D33" s="3">
        <v>179</v>
      </c>
      <c r="E33" s="3">
        <v>499</v>
      </c>
      <c r="F33" s="3">
        <f>Table1[[#This Row],[discounted_price]]/Table1[[#This Row],[actual_price]]*100</f>
        <v>35.871743486973948</v>
      </c>
      <c r="G33" s="3">
        <v>4</v>
      </c>
      <c r="H33" s="3">
        <v>1934</v>
      </c>
      <c r="I33" s="3" t="s">
        <v>355</v>
      </c>
      <c r="J33" s="3" t="s">
        <v>356</v>
      </c>
      <c r="K33" s="3" t="s">
        <v>357</v>
      </c>
      <c r="L33" s="3" t="s">
        <v>358</v>
      </c>
      <c r="M33" s="3" t="s">
        <v>359</v>
      </c>
      <c r="N33" s="3" t="s">
        <v>360</v>
      </c>
      <c r="O33" s="3" t="s">
        <v>361</v>
      </c>
      <c r="P33" s="3" t="s">
        <v>362</v>
      </c>
      <c r="Q33" s="3">
        <f>Table1[[#This Row],[actual_price]]-Table1[[#This Row],[discounted_price]]</f>
        <v>320</v>
      </c>
      <c r="R33" s="3" t="str">
        <f>IF(Table1[[#This Row],[discount_percentage]]&gt;50,"YES","NO")</f>
        <v>NO</v>
      </c>
      <c r="S33" s="3" t="str">
        <f>LEFT(Table1[[#This Row],[product_name]],FIND(" ",Table1[[#This Row],[product_name]])-1)</f>
        <v>Ambrane</v>
      </c>
      <c r="T33" s="3" t="str">
        <f>IF(Table1[[#This Row],[rating_count]]&gt;20000,"Top Review","Not Top Review")</f>
        <v>Not Top Review</v>
      </c>
      <c r="U33" s="3" t="str">
        <f>IF(Table1[[#This Row],[rating_count]]&gt;20000,"Trending","Not Trending")</f>
        <v>Not Trending</v>
      </c>
      <c r="V33" s="3"/>
      <c r="W33" s="3"/>
      <c r="X33" s="3"/>
      <c r="Y33" s="3"/>
    </row>
    <row r="34" spans="1:25" x14ac:dyDescent="0.3">
      <c r="A34" s="3" t="s">
        <v>363</v>
      </c>
      <c r="B34" s="3" t="s">
        <v>364</v>
      </c>
      <c r="C34" s="3" t="s">
        <v>18</v>
      </c>
      <c r="D34" s="3">
        <v>389</v>
      </c>
      <c r="E34" s="3">
        <v>1099</v>
      </c>
      <c r="F34" s="3">
        <f>Table1[[#This Row],[discounted_price]]/Table1[[#This Row],[actual_price]]*100</f>
        <v>35.395814376706099</v>
      </c>
      <c r="G34" s="3">
        <v>4.3</v>
      </c>
      <c r="H34" s="3">
        <v>974</v>
      </c>
      <c r="I34" s="3" t="s">
        <v>366</v>
      </c>
      <c r="J34" s="3" t="s">
        <v>367</v>
      </c>
      <c r="K34" s="3" t="s">
        <v>368</v>
      </c>
      <c r="L34" s="3" t="s">
        <v>369</v>
      </c>
      <c r="M34" s="3" t="s">
        <v>370</v>
      </c>
      <c r="N34" s="3" t="s">
        <v>371</v>
      </c>
      <c r="O34" s="3" t="s">
        <v>372</v>
      </c>
      <c r="P34" s="3" t="s">
        <v>373</v>
      </c>
      <c r="Q34" s="3">
        <f>Table1[[#This Row],[actual_price]]-Table1[[#This Row],[discounted_price]]</f>
        <v>710</v>
      </c>
      <c r="R34" s="3" t="str">
        <f>IF(Table1[[#This Row],[discount_percentage]]&gt;50,"YES","NO")</f>
        <v>NO</v>
      </c>
      <c r="S34" s="3" t="str">
        <f>LEFT(Table1[[#This Row],[product_name]],FIND(" ",Table1[[#This Row],[product_name]])-1)</f>
        <v>Zoul</v>
      </c>
      <c r="T34" s="3" t="str">
        <f>IF(Table1[[#This Row],[rating_count]]&gt;20000,"Top Review","Not Top Review")</f>
        <v>Not Top Review</v>
      </c>
      <c r="U34" s="3" t="str">
        <f>IF(Table1[[#This Row],[rating_count]]&gt;20000,"Trending","Not Trending")</f>
        <v>Not Trending</v>
      </c>
      <c r="V34" s="3"/>
      <c r="W34" s="3"/>
      <c r="X34" s="3"/>
      <c r="Y34" s="3"/>
    </row>
    <row r="35" spans="1:25" x14ac:dyDescent="0.3">
      <c r="A35" s="3" t="s">
        <v>374</v>
      </c>
      <c r="B35" s="3" t="s">
        <v>375</v>
      </c>
      <c r="C35" s="3" t="s">
        <v>18</v>
      </c>
      <c r="D35" s="3">
        <v>599</v>
      </c>
      <c r="E35" s="3">
        <v>599</v>
      </c>
      <c r="F35" s="3">
        <f>Table1[[#This Row],[discounted_price]]/Table1[[#This Row],[actual_price]]*100</f>
        <v>100</v>
      </c>
      <c r="G35" s="3">
        <v>4.3</v>
      </c>
      <c r="H35" s="3">
        <v>355</v>
      </c>
      <c r="I35" s="3" t="s">
        <v>377</v>
      </c>
      <c r="J35" s="3" t="s">
        <v>378</v>
      </c>
      <c r="K35" s="3" t="s">
        <v>379</v>
      </c>
      <c r="L35" s="3" t="s">
        <v>380</v>
      </c>
      <c r="M35" s="3" t="s">
        <v>381</v>
      </c>
      <c r="N35" s="3" t="s">
        <v>382</v>
      </c>
      <c r="O35" s="3" t="s">
        <v>383</v>
      </c>
      <c r="P35" s="3" t="s">
        <v>384</v>
      </c>
      <c r="Q35" s="3">
        <f>Table1[[#This Row],[actual_price]]-Table1[[#This Row],[discounted_price]]</f>
        <v>0</v>
      </c>
      <c r="R35" s="3" t="str">
        <f>IF(Table1[[#This Row],[discount_percentage]]&gt;50,"YES","NO")</f>
        <v>YES</v>
      </c>
      <c r="S35" s="3" t="str">
        <f>LEFT(Table1[[#This Row],[product_name]],FIND(" ",Table1[[#This Row],[product_name]])-1)</f>
        <v>Samsung</v>
      </c>
      <c r="T35" s="3" t="str">
        <f>IF(Table1[[#This Row],[rating_count]]&gt;20000,"Top Review","Not Top Review")</f>
        <v>Not Top Review</v>
      </c>
      <c r="U35" s="3" t="str">
        <f>IF(Table1[[#This Row],[rating_count]]&gt;20000,"Trending","Not Trending")</f>
        <v>Not Trending</v>
      </c>
      <c r="V35" s="3"/>
      <c r="W35" s="3"/>
      <c r="X35" s="3"/>
      <c r="Y35" s="3"/>
    </row>
    <row r="36" spans="1:25" x14ac:dyDescent="0.3">
      <c r="A36" s="3" t="s">
        <v>385</v>
      </c>
      <c r="B36" s="3" t="s">
        <v>386</v>
      </c>
      <c r="C36" s="3" t="s">
        <v>18</v>
      </c>
      <c r="D36" s="3">
        <v>199</v>
      </c>
      <c r="E36" s="3">
        <v>999</v>
      </c>
      <c r="F36" s="3">
        <f>Table1[[#This Row],[discounted_price]]/Table1[[#This Row],[actual_price]]*100</f>
        <v>19.91991991991992</v>
      </c>
      <c r="G36" s="3">
        <v>3.9</v>
      </c>
      <c r="H36" s="3">
        <v>1075</v>
      </c>
      <c r="I36" s="3" t="s">
        <v>387</v>
      </c>
      <c r="J36" s="3" t="s">
        <v>388</v>
      </c>
      <c r="K36" s="3" t="s">
        <v>389</v>
      </c>
      <c r="L36" s="3" t="s">
        <v>390</v>
      </c>
      <c r="M36" s="3" t="s">
        <v>391</v>
      </c>
      <c r="N36" s="3" t="s">
        <v>392</v>
      </c>
      <c r="O36" s="3" t="s">
        <v>393</v>
      </c>
      <c r="P36" s="3" t="s">
        <v>394</v>
      </c>
      <c r="Q36" s="3">
        <f>Table1[[#This Row],[actual_price]]-Table1[[#This Row],[discounted_price]]</f>
        <v>800</v>
      </c>
      <c r="R36" s="3" t="str">
        <f>IF(Table1[[#This Row],[discount_percentage]]&gt;50,"YES","NO")</f>
        <v>NO</v>
      </c>
      <c r="S36" s="3" t="str">
        <f>LEFT(Table1[[#This Row],[product_name]],FIND(" ",Table1[[#This Row],[product_name]])-1)</f>
        <v>pTron</v>
      </c>
      <c r="T36" s="3" t="str">
        <f>IF(Table1[[#This Row],[rating_count]]&gt;20000,"Top Review","Not Top Review")</f>
        <v>Not Top Review</v>
      </c>
      <c r="U36" s="3" t="str">
        <f>IF(Table1[[#This Row],[rating_count]]&gt;20000,"Trending","Not Trending")</f>
        <v>Not Trending</v>
      </c>
      <c r="V36" s="3"/>
      <c r="W36" s="3"/>
      <c r="X36" s="3"/>
      <c r="Y36" s="3"/>
    </row>
    <row r="37" spans="1:25" x14ac:dyDescent="0.3">
      <c r="A37" s="3" t="s">
        <v>395</v>
      </c>
      <c r="B37" s="3" t="s">
        <v>396</v>
      </c>
      <c r="C37" s="3" t="s">
        <v>18</v>
      </c>
      <c r="D37" s="3">
        <v>99</v>
      </c>
      <c r="E37" s="3">
        <v>666.66</v>
      </c>
      <c r="F37" s="3">
        <f>Table1[[#This Row],[discounted_price]]/Table1[[#This Row],[actual_price]]*100</f>
        <v>14.850148501485016</v>
      </c>
      <c r="G37" s="3">
        <v>3.9</v>
      </c>
      <c r="H37" s="3">
        <v>24871</v>
      </c>
      <c r="I37" s="3" t="s">
        <v>399</v>
      </c>
      <c r="J37" s="3" t="s">
        <v>80</v>
      </c>
      <c r="K37" s="3" t="s">
        <v>81</v>
      </c>
      <c r="L37" s="3" t="s">
        <v>82</v>
      </c>
      <c r="M37" s="3" t="s">
        <v>83</v>
      </c>
      <c r="N37" s="3" t="s">
        <v>400</v>
      </c>
      <c r="O37" s="3" t="s">
        <v>401</v>
      </c>
      <c r="P37" s="3" t="s">
        <v>402</v>
      </c>
      <c r="Q37" s="3">
        <f>Table1[[#This Row],[actual_price]]-Table1[[#This Row],[discounted_price]]</f>
        <v>567.66</v>
      </c>
      <c r="R37" s="3" t="str">
        <f>IF(Table1[[#This Row],[discount_percentage]]&gt;50,"YES","NO")</f>
        <v>NO</v>
      </c>
      <c r="S37" s="3" t="str">
        <f>LEFT(Table1[[#This Row],[product_name]],FIND(" ",Table1[[#This Row],[product_name]])-1)</f>
        <v>pTron</v>
      </c>
      <c r="T37" s="3" t="str">
        <f>IF(Table1[[#This Row],[rating_count]]&gt;20000,"Top Review","Not Top Review")</f>
        <v>Top Review</v>
      </c>
      <c r="U37" s="3" t="str">
        <f>IF(Table1[[#This Row],[rating_count]]&gt;20000,"Trending","Not Trending")</f>
        <v>Trending</v>
      </c>
      <c r="V37" s="3"/>
      <c r="W37" s="3"/>
      <c r="X37" s="3"/>
      <c r="Y37" s="3"/>
    </row>
    <row r="38" spans="1:25" x14ac:dyDescent="0.3">
      <c r="A38" s="3" t="s">
        <v>403</v>
      </c>
      <c r="B38" s="3" t="s">
        <v>404</v>
      </c>
      <c r="C38" s="3" t="s">
        <v>18</v>
      </c>
      <c r="D38" s="3">
        <v>899</v>
      </c>
      <c r="E38" s="3">
        <v>1900</v>
      </c>
      <c r="F38" s="3">
        <f>Table1[[#This Row],[discounted_price]]/Table1[[#This Row],[actual_price]]*100</f>
        <v>47.315789473684212</v>
      </c>
      <c r="G38" s="3">
        <v>4.4000000000000004</v>
      </c>
      <c r="H38" s="3">
        <v>13552</v>
      </c>
      <c r="I38" s="3" t="s">
        <v>406</v>
      </c>
      <c r="J38" s="3" t="s">
        <v>407</v>
      </c>
      <c r="K38" s="3" t="s">
        <v>408</v>
      </c>
      <c r="L38" s="3" t="s">
        <v>409</v>
      </c>
      <c r="M38" s="3" t="s">
        <v>410</v>
      </c>
      <c r="N38" s="3" t="s">
        <v>411</v>
      </c>
      <c r="O38" s="3" t="s">
        <v>412</v>
      </c>
      <c r="P38" s="3" t="s">
        <v>413</v>
      </c>
      <c r="Q38" s="3">
        <f>Table1[[#This Row],[actual_price]]-Table1[[#This Row],[discounted_price]]</f>
        <v>1001</v>
      </c>
      <c r="R38" s="3" t="str">
        <f>IF(Table1[[#This Row],[discount_percentage]]&gt;50,"YES","NO")</f>
        <v>NO</v>
      </c>
      <c r="S38" s="3" t="str">
        <f>LEFT(Table1[[#This Row],[product_name]],FIND(" ",Table1[[#This Row],[product_name]])-1)</f>
        <v>Amazonbasics</v>
      </c>
      <c r="T38" s="3" t="str">
        <f>IF(Table1[[#This Row],[rating_count]]&gt;20000,"Top Review","Not Top Review")</f>
        <v>Not Top Review</v>
      </c>
      <c r="U38" s="3" t="str">
        <f>IF(Table1[[#This Row],[rating_count]]&gt;20000,"Trending","Not Trending")</f>
        <v>Not Trending</v>
      </c>
      <c r="V38" s="3"/>
      <c r="W38" s="3"/>
      <c r="X38" s="3"/>
      <c r="Y38" s="3"/>
    </row>
    <row r="39" spans="1:25" x14ac:dyDescent="0.3">
      <c r="A39" s="3" t="s">
        <v>414</v>
      </c>
      <c r="B39" s="3" t="s">
        <v>415</v>
      </c>
      <c r="C39" s="3" t="s">
        <v>18</v>
      </c>
      <c r="D39" s="3">
        <v>199</v>
      </c>
      <c r="E39" s="3">
        <v>999</v>
      </c>
      <c r="F39" s="3">
        <f>Table1[[#This Row],[discounted_price]]/Table1[[#This Row],[actual_price]]*100</f>
        <v>19.91991991991992</v>
      </c>
      <c r="G39" s="3">
        <v>4</v>
      </c>
      <c r="H39" s="3">
        <v>576</v>
      </c>
      <c r="I39" s="3" t="s">
        <v>416</v>
      </c>
      <c r="J39" s="3" t="s">
        <v>417</v>
      </c>
      <c r="K39" s="3" t="s">
        <v>418</v>
      </c>
      <c r="L39" s="3" t="s">
        <v>419</v>
      </c>
      <c r="M39" s="3" t="s">
        <v>420</v>
      </c>
      <c r="N39" s="3" t="s">
        <v>421</v>
      </c>
      <c r="O39" s="3" t="s">
        <v>422</v>
      </c>
      <c r="P39" s="3" t="s">
        <v>423</v>
      </c>
      <c r="Q39" s="3">
        <f>Table1[[#This Row],[actual_price]]-Table1[[#This Row],[discounted_price]]</f>
        <v>800</v>
      </c>
      <c r="R39" s="3" t="str">
        <f>IF(Table1[[#This Row],[discount_percentage]]&gt;50,"YES","NO")</f>
        <v>NO</v>
      </c>
      <c r="S39" s="3" t="str">
        <f>LEFT(Table1[[#This Row],[product_name]],FIND(" ",Table1[[#This Row],[product_name]])-1)</f>
        <v>Sounce</v>
      </c>
      <c r="T39" s="3" t="str">
        <f>IF(Table1[[#This Row],[rating_count]]&gt;20000,"Top Review","Not Top Review")</f>
        <v>Not Top Review</v>
      </c>
      <c r="U39" s="3" t="str">
        <f>IF(Table1[[#This Row],[rating_count]]&gt;20000,"Trending","Not Trending")</f>
        <v>Not Trending</v>
      </c>
      <c r="V39" s="3"/>
      <c r="W39" s="3"/>
      <c r="X39" s="3"/>
      <c r="Y39" s="3"/>
    </row>
    <row r="40" spans="1:25" x14ac:dyDescent="0.3">
      <c r="A40" s="3" t="s">
        <v>424</v>
      </c>
      <c r="B40" s="3" t="s">
        <v>425</v>
      </c>
      <c r="C40" s="3" t="s">
        <v>192</v>
      </c>
      <c r="D40" s="3">
        <v>32999</v>
      </c>
      <c r="E40" s="3">
        <v>45999</v>
      </c>
      <c r="F40" s="3">
        <f>Table1[[#This Row],[discounted_price]]/Table1[[#This Row],[actual_price]]*100</f>
        <v>71.738516054696845</v>
      </c>
      <c r="G40" s="3">
        <v>4.2</v>
      </c>
      <c r="H40" s="3">
        <v>7298</v>
      </c>
      <c r="I40" s="3" t="s">
        <v>428</v>
      </c>
      <c r="J40" s="3" t="s">
        <v>429</v>
      </c>
      <c r="K40" s="3" t="s">
        <v>430</v>
      </c>
      <c r="L40" s="3" t="s">
        <v>431</v>
      </c>
      <c r="M40" s="3" t="s">
        <v>432</v>
      </c>
      <c r="N40" s="3" t="s">
        <v>433</v>
      </c>
      <c r="O40" s="3" t="s">
        <v>434</v>
      </c>
      <c r="P40" s="3" t="s">
        <v>435</v>
      </c>
      <c r="Q40" s="3">
        <f>Table1[[#This Row],[actual_price]]-Table1[[#This Row],[discounted_price]]</f>
        <v>13000</v>
      </c>
      <c r="R40" s="3" t="str">
        <f>IF(Table1[[#This Row],[discount_percentage]]&gt;50,"YES","NO")</f>
        <v>YES</v>
      </c>
      <c r="S40" s="3" t="str">
        <f>LEFT(Table1[[#This Row],[product_name]],FIND(" ",Table1[[#This Row],[product_name]])-1)</f>
        <v>OnePlus</v>
      </c>
      <c r="T40" s="3" t="str">
        <f>IF(Table1[[#This Row],[rating_count]]&gt;20000,"Top Review","Not Top Review")</f>
        <v>Not Top Review</v>
      </c>
      <c r="U40" s="3" t="str">
        <f>IF(Table1[[#This Row],[rating_count]]&gt;20000,"Trending","Not Trending")</f>
        <v>Not Trending</v>
      </c>
      <c r="V40" s="3"/>
      <c r="W40" s="3"/>
      <c r="X40" s="3"/>
      <c r="Y40" s="3"/>
    </row>
    <row r="41" spans="1:25" x14ac:dyDescent="0.3">
      <c r="A41" s="3" t="s">
        <v>436</v>
      </c>
      <c r="B41" s="3" t="s">
        <v>437</v>
      </c>
      <c r="C41" s="3" t="s">
        <v>18</v>
      </c>
      <c r="D41" s="3">
        <v>970</v>
      </c>
      <c r="E41" s="3">
        <v>1999</v>
      </c>
      <c r="F41" s="3">
        <f>Table1[[#This Row],[discounted_price]]/Table1[[#This Row],[actual_price]]*100</f>
        <v>48.524262131065534</v>
      </c>
      <c r="G41" s="3">
        <v>4.2</v>
      </c>
      <c r="H41" s="3">
        <v>462</v>
      </c>
      <c r="I41" s="3" t="s">
        <v>438</v>
      </c>
      <c r="J41" s="3" t="s">
        <v>439</v>
      </c>
      <c r="K41" s="3" t="s">
        <v>440</v>
      </c>
      <c r="L41" s="3" t="s">
        <v>441</v>
      </c>
      <c r="M41" s="3" t="s">
        <v>442</v>
      </c>
      <c r="N41" s="3" t="s">
        <v>443</v>
      </c>
      <c r="O41" s="3" t="s">
        <v>444</v>
      </c>
      <c r="P41" s="3" t="s">
        <v>445</v>
      </c>
      <c r="Q41" s="3">
        <f>Table1[[#This Row],[actual_price]]-Table1[[#This Row],[discounted_price]]</f>
        <v>1029</v>
      </c>
      <c r="R41" s="3" t="str">
        <f>IF(Table1[[#This Row],[discount_percentage]]&gt;50,"YES","NO")</f>
        <v>NO</v>
      </c>
      <c r="S41" s="3" t="str">
        <f>LEFT(Table1[[#This Row],[product_name]],FIND(" ",Table1[[#This Row],[product_name]])-1)</f>
        <v>Duracell</v>
      </c>
      <c r="T41" s="3" t="str">
        <f>IF(Table1[[#This Row],[rating_count]]&gt;20000,"Top Review","Not Top Review")</f>
        <v>Not Top Review</v>
      </c>
      <c r="U41" s="3" t="str">
        <f>IF(Table1[[#This Row],[rating_count]]&gt;20000,"Trending","Not Trending")</f>
        <v>Not Trending</v>
      </c>
      <c r="V41" s="3"/>
      <c r="W41" s="3"/>
      <c r="X41" s="3"/>
      <c r="Y41" s="3"/>
    </row>
    <row r="42" spans="1:25" x14ac:dyDescent="0.3">
      <c r="A42" s="3" t="s">
        <v>446</v>
      </c>
      <c r="B42" s="3" t="s">
        <v>447</v>
      </c>
      <c r="C42" s="3" t="s">
        <v>18</v>
      </c>
      <c r="D42" s="3">
        <v>209</v>
      </c>
      <c r="E42" s="3">
        <v>695</v>
      </c>
      <c r="F42" s="3">
        <f>Table1[[#This Row],[discounted_price]]/Table1[[#This Row],[actual_price]]*100</f>
        <v>30.071942446043167</v>
      </c>
      <c r="G42" s="3">
        <v>4.5</v>
      </c>
      <c r="H42" s="3">
        <v>107687</v>
      </c>
      <c r="I42" s="3" t="s">
        <v>450</v>
      </c>
      <c r="J42" s="3" t="s">
        <v>451</v>
      </c>
      <c r="K42" s="3" t="s">
        <v>452</v>
      </c>
      <c r="L42" s="3" t="s">
        <v>453</v>
      </c>
      <c r="M42" s="3" t="s">
        <v>454</v>
      </c>
      <c r="N42" s="3" t="s">
        <v>455</v>
      </c>
      <c r="O42" s="3" t="s">
        <v>456</v>
      </c>
      <c r="P42" s="3" t="s">
        <v>457</v>
      </c>
      <c r="Q42" s="3">
        <f>Table1[[#This Row],[actual_price]]-Table1[[#This Row],[discounted_price]]</f>
        <v>486</v>
      </c>
      <c r="R42" s="3" t="str">
        <f>IF(Table1[[#This Row],[discount_percentage]]&gt;50,"YES","NO")</f>
        <v>NO</v>
      </c>
      <c r="S42" s="3" t="str">
        <f>LEFT(Table1[[#This Row],[product_name]],FIND(" ",Table1[[#This Row],[product_name]])-1)</f>
        <v>AmazonBasics</v>
      </c>
      <c r="T42" s="3" t="str">
        <f>IF(Table1[[#This Row],[rating_count]]&gt;20000,"Top Review","Not Top Review")</f>
        <v>Top Review</v>
      </c>
      <c r="U42" s="3" t="str">
        <f>IF(Table1[[#This Row],[rating_count]]&gt;20000,"Trending","Not Trending")</f>
        <v>Trending</v>
      </c>
      <c r="V42" s="3"/>
      <c r="W42" s="3"/>
      <c r="X42" s="3"/>
      <c r="Y42" s="3"/>
    </row>
    <row r="43" spans="1:25" x14ac:dyDescent="0.3">
      <c r="A43" s="3" t="s">
        <v>458</v>
      </c>
      <c r="B43" s="3" t="s">
        <v>459</v>
      </c>
      <c r="C43" s="3" t="s">
        <v>192</v>
      </c>
      <c r="D43" s="3">
        <v>19999</v>
      </c>
      <c r="E43" s="3">
        <v>34999</v>
      </c>
      <c r="F43" s="3">
        <f>Table1[[#This Row],[discounted_price]]/Table1[[#This Row],[actual_price]]*100</f>
        <v>57.141632618074802</v>
      </c>
      <c r="G43" s="3">
        <v>4.3</v>
      </c>
      <c r="H43" s="3">
        <v>27151</v>
      </c>
      <c r="I43" s="3" t="s">
        <v>461</v>
      </c>
      <c r="J43" s="3" t="s">
        <v>462</v>
      </c>
      <c r="K43" s="3" t="s">
        <v>463</v>
      </c>
      <c r="L43" s="3" t="s">
        <v>464</v>
      </c>
      <c r="M43" s="3" t="s">
        <v>465</v>
      </c>
      <c r="N43" s="3" t="s">
        <v>466</v>
      </c>
      <c r="O43" s="3" t="s">
        <v>467</v>
      </c>
      <c r="P43" s="3" t="s">
        <v>468</v>
      </c>
      <c r="Q43" s="3">
        <f>Table1[[#This Row],[actual_price]]-Table1[[#This Row],[discounted_price]]</f>
        <v>15000</v>
      </c>
      <c r="R43" s="3" t="str">
        <f>IF(Table1[[#This Row],[discount_percentage]]&gt;50,"YES","NO")</f>
        <v>YES</v>
      </c>
      <c r="S43" s="3" t="str">
        <f>LEFT(Table1[[#This Row],[product_name]],FIND(" ",Table1[[#This Row],[product_name]])-1)</f>
        <v>Mi</v>
      </c>
      <c r="T43" s="3" t="str">
        <f>IF(Table1[[#This Row],[rating_count]]&gt;20000,"Top Review","Not Top Review")</f>
        <v>Top Review</v>
      </c>
      <c r="U43" s="3" t="str">
        <f>IF(Table1[[#This Row],[rating_count]]&gt;20000,"Trending","Not Trending")</f>
        <v>Trending</v>
      </c>
      <c r="V43" s="3"/>
      <c r="W43" s="3"/>
      <c r="X43" s="3"/>
      <c r="Y43" s="3"/>
    </row>
    <row r="44" spans="1:25" x14ac:dyDescent="0.3">
      <c r="A44" s="3" t="s">
        <v>469</v>
      </c>
      <c r="B44" s="3" t="s">
        <v>470</v>
      </c>
      <c r="C44" s="3" t="s">
        <v>18</v>
      </c>
      <c r="D44" s="3">
        <v>399</v>
      </c>
      <c r="E44" s="3">
        <v>1099</v>
      </c>
      <c r="F44" s="3">
        <f>Table1[[#This Row],[discounted_price]]/Table1[[#This Row],[actual_price]]*100</f>
        <v>36.30573248407643</v>
      </c>
      <c r="G44" s="3">
        <v>4.2</v>
      </c>
      <c r="H44" s="3">
        <v>24269</v>
      </c>
      <c r="I44" s="3" t="s">
        <v>471</v>
      </c>
      <c r="J44" s="3" t="s">
        <v>22</v>
      </c>
      <c r="K44" s="3" t="s">
        <v>23</v>
      </c>
      <c r="L44" s="3" t="s">
        <v>24</v>
      </c>
      <c r="M44" s="3" t="s">
        <v>25</v>
      </c>
      <c r="N44" s="3" t="s">
        <v>26</v>
      </c>
      <c r="O44" s="3" t="s">
        <v>472</v>
      </c>
      <c r="P44" s="3" t="s">
        <v>473</v>
      </c>
      <c r="Q44" s="3">
        <f>Table1[[#This Row],[actual_price]]-Table1[[#This Row],[discounted_price]]</f>
        <v>700</v>
      </c>
      <c r="R44" s="3" t="str">
        <f>IF(Table1[[#This Row],[discount_percentage]]&gt;50,"YES","NO")</f>
        <v>NO</v>
      </c>
      <c r="S44" s="3" t="str">
        <f>LEFT(Table1[[#This Row],[product_name]],FIND(" ",Table1[[#This Row],[product_name]])-1)</f>
        <v>Wayona</v>
      </c>
      <c r="T44" s="3" t="str">
        <f>IF(Table1[[#This Row],[rating_count]]&gt;20000,"Top Review","Not Top Review")</f>
        <v>Top Review</v>
      </c>
      <c r="U44" s="3" t="str">
        <f>IF(Table1[[#This Row],[rating_count]]&gt;20000,"Trending","Not Trending")</f>
        <v>Trending</v>
      </c>
      <c r="V44" s="3"/>
      <c r="W44" s="3"/>
      <c r="X44" s="3"/>
      <c r="Y44" s="3"/>
    </row>
    <row r="45" spans="1:25" x14ac:dyDescent="0.3">
      <c r="A45" s="3" t="s">
        <v>474</v>
      </c>
      <c r="B45" s="3" t="s">
        <v>475</v>
      </c>
      <c r="C45" s="3" t="s">
        <v>113</v>
      </c>
      <c r="D45" s="3">
        <v>999</v>
      </c>
      <c r="E45" s="3">
        <v>1599</v>
      </c>
      <c r="F45" s="3">
        <f>Table1[[#This Row],[discounted_price]]/Table1[[#This Row],[actual_price]]*100</f>
        <v>62.476547842401494</v>
      </c>
      <c r="G45" s="3">
        <v>4.3</v>
      </c>
      <c r="H45" s="3">
        <v>12093</v>
      </c>
      <c r="I45" s="3" t="s">
        <v>477</v>
      </c>
      <c r="J45" s="3" t="s">
        <v>478</v>
      </c>
      <c r="K45" s="3" t="s">
        <v>479</v>
      </c>
      <c r="L45" s="3" t="s">
        <v>480</v>
      </c>
      <c r="M45" s="3" t="s">
        <v>481</v>
      </c>
      <c r="N45" s="3" t="s">
        <v>482</v>
      </c>
      <c r="O45" s="3" t="s">
        <v>483</v>
      </c>
      <c r="P45" s="3" t="s">
        <v>484</v>
      </c>
      <c r="Q45" s="3">
        <f>Table1[[#This Row],[actual_price]]-Table1[[#This Row],[discounted_price]]</f>
        <v>600</v>
      </c>
      <c r="R45" s="3" t="str">
        <f>IF(Table1[[#This Row],[discount_percentage]]&gt;50,"YES","NO")</f>
        <v>YES</v>
      </c>
      <c r="S45" s="3" t="str">
        <f>LEFT(Table1[[#This Row],[product_name]],FIND(" ",Table1[[#This Row],[product_name]])-1)</f>
        <v>TP-Link</v>
      </c>
      <c r="T45" s="3" t="str">
        <f>IF(Table1[[#This Row],[rating_count]]&gt;20000,"Top Review","Not Top Review")</f>
        <v>Not Top Review</v>
      </c>
      <c r="U45" s="3" t="str">
        <f>IF(Table1[[#This Row],[rating_count]]&gt;20000,"Trending","Not Trending")</f>
        <v>Not Trending</v>
      </c>
      <c r="V45" s="3"/>
      <c r="W45" s="3"/>
      <c r="X45" s="3"/>
      <c r="Y45" s="3"/>
    </row>
    <row r="46" spans="1:25" x14ac:dyDescent="0.3">
      <c r="A46" s="3" t="s">
        <v>485</v>
      </c>
      <c r="B46" s="3" t="s">
        <v>486</v>
      </c>
      <c r="C46" s="3" t="s">
        <v>18</v>
      </c>
      <c r="D46" s="3">
        <v>59</v>
      </c>
      <c r="E46" s="3">
        <v>199</v>
      </c>
      <c r="F46" s="3">
        <f>Table1[[#This Row],[discounted_price]]/Table1[[#This Row],[actual_price]]*100</f>
        <v>29.64824120603015</v>
      </c>
      <c r="G46" s="3">
        <v>4</v>
      </c>
      <c r="H46" s="3">
        <v>9378</v>
      </c>
      <c r="I46" s="3" t="s">
        <v>487</v>
      </c>
      <c r="J46" s="3" t="s">
        <v>269</v>
      </c>
      <c r="K46" s="3" t="s">
        <v>270</v>
      </c>
      <c r="L46" s="3" t="s">
        <v>271</v>
      </c>
      <c r="M46" s="3" t="s">
        <v>272</v>
      </c>
      <c r="N46" s="3" t="s">
        <v>273</v>
      </c>
      <c r="O46" s="3" t="s">
        <v>488</v>
      </c>
      <c r="P46" s="3" t="s">
        <v>489</v>
      </c>
      <c r="Q46" s="3">
        <f>Table1[[#This Row],[actual_price]]-Table1[[#This Row],[discounted_price]]</f>
        <v>140</v>
      </c>
      <c r="R46" s="3" t="str">
        <f>IF(Table1[[#This Row],[discount_percentage]]&gt;50,"YES","NO")</f>
        <v>NO</v>
      </c>
      <c r="S46" s="3" t="str">
        <f>LEFT(Table1[[#This Row],[product_name]],FIND(" ",Table1[[#This Row],[product_name]])-1)</f>
        <v>FLiX</v>
      </c>
      <c r="T46" s="3" t="str">
        <f>IF(Table1[[#This Row],[rating_count]]&gt;20000,"Top Review","Not Top Review")</f>
        <v>Not Top Review</v>
      </c>
      <c r="U46" s="3" t="str">
        <f>IF(Table1[[#This Row],[rating_count]]&gt;20000,"Trending","Not Trending")</f>
        <v>Not Trending</v>
      </c>
      <c r="V46" s="3"/>
      <c r="W46" s="3"/>
      <c r="X46" s="3"/>
      <c r="Y46" s="3"/>
    </row>
    <row r="47" spans="1:25" x14ac:dyDescent="0.3">
      <c r="A47" s="3" t="s">
        <v>490</v>
      </c>
      <c r="B47" s="3" t="s">
        <v>491</v>
      </c>
      <c r="C47" s="3" t="s">
        <v>18</v>
      </c>
      <c r="D47" s="3">
        <v>333</v>
      </c>
      <c r="E47" s="3">
        <v>999</v>
      </c>
      <c r="F47" s="3">
        <f>Table1[[#This Row],[discounted_price]]/Table1[[#This Row],[actual_price]]*100</f>
        <v>33.333333333333329</v>
      </c>
      <c r="G47" s="3">
        <v>3.3</v>
      </c>
      <c r="H47" s="3">
        <v>9792</v>
      </c>
      <c r="I47" s="3" t="s">
        <v>493</v>
      </c>
      <c r="J47" s="3" t="s">
        <v>494</v>
      </c>
      <c r="K47" s="3" t="s">
        <v>495</v>
      </c>
      <c r="L47" s="3" t="s">
        <v>496</v>
      </c>
      <c r="M47" s="3" t="s">
        <v>497</v>
      </c>
      <c r="N47" s="3" t="s">
        <v>498</v>
      </c>
      <c r="O47" s="3" t="s">
        <v>499</v>
      </c>
      <c r="P47" s="3" t="s">
        <v>500</v>
      </c>
      <c r="Q47" s="3">
        <f>Table1[[#This Row],[actual_price]]-Table1[[#This Row],[discounted_price]]</f>
        <v>666</v>
      </c>
      <c r="R47" s="3" t="str">
        <f>IF(Table1[[#This Row],[discount_percentage]]&gt;50,"YES","NO")</f>
        <v>NO</v>
      </c>
      <c r="S47" s="3" t="str">
        <f>LEFT(Table1[[#This Row],[product_name]],FIND(" ",Table1[[#This Row],[product_name]])-1)</f>
        <v>Wecool</v>
      </c>
      <c r="T47" s="3" t="str">
        <f>IF(Table1[[#This Row],[rating_count]]&gt;20000,"Top Review","Not Top Review")</f>
        <v>Not Top Review</v>
      </c>
      <c r="U47" s="3" t="str">
        <f>IF(Table1[[#This Row],[rating_count]]&gt;20000,"Trending","Not Trending")</f>
        <v>Not Trending</v>
      </c>
      <c r="V47" s="3"/>
      <c r="W47" s="3"/>
      <c r="X47" s="3"/>
      <c r="Y47" s="3"/>
    </row>
    <row r="48" spans="1:25" x14ac:dyDescent="0.3">
      <c r="A48" s="3" t="s">
        <v>501</v>
      </c>
      <c r="B48" s="3" t="s">
        <v>502</v>
      </c>
      <c r="C48" s="3" t="s">
        <v>113</v>
      </c>
      <c r="D48" s="3">
        <v>507</v>
      </c>
      <c r="E48" s="3">
        <v>1208</v>
      </c>
      <c r="F48" s="3">
        <f>Table1[[#This Row],[discounted_price]]/Table1[[#This Row],[actual_price]]*100</f>
        <v>41.97019867549669</v>
      </c>
      <c r="G48" s="3">
        <v>4.0999999999999996</v>
      </c>
      <c r="H48" s="3">
        <v>8131</v>
      </c>
      <c r="I48" s="3" t="s">
        <v>505</v>
      </c>
      <c r="J48" s="3" t="s">
        <v>506</v>
      </c>
      <c r="K48" s="3" t="s">
        <v>507</v>
      </c>
      <c r="L48" s="3" t="s">
        <v>508</v>
      </c>
      <c r="M48" s="3" t="s">
        <v>509</v>
      </c>
      <c r="N48" s="3" t="s">
        <v>510</v>
      </c>
      <c r="O48" s="3" t="s">
        <v>511</v>
      </c>
      <c r="P48" s="3" t="s">
        <v>512</v>
      </c>
      <c r="Q48" s="3">
        <f>Table1[[#This Row],[actual_price]]-Table1[[#This Row],[discounted_price]]</f>
        <v>701</v>
      </c>
      <c r="R48" s="3" t="str">
        <f>IF(Table1[[#This Row],[discount_percentage]]&gt;50,"YES","NO")</f>
        <v>NO</v>
      </c>
      <c r="S48" s="3" t="str">
        <f>LEFT(Table1[[#This Row],[product_name]],FIND(" ",Table1[[#This Row],[product_name]])-1)</f>
        <v>D-Link</v>
      </c>
      <c r="T48" s="3" t="str">
        <f>IF(Table1[[#This Row],[rating_count]]&gt;20000,"Top Review","Not Top Review")</f>
        <v>Not Top Review</v>
      </c>
      <c r="U48" s="3" t="str">
        <f>IF(Table1[[#This Row],[rating_count]]&gt;20000,"Trending","Not Trending")</f>
        <v>Not Trending</v>
      </c>
      <c r="V48" s="3"/>
      <c r="W48" s="3"/>
      <c r="X48" s="3"/>
      <c r="Y48" s="3"/>
    </row>
    <row r="49" spans="1:25" x14ac:dyDescent="0.3">
      <c r="A49" s="3" t="s">
        <v>513</v>
      </c>
      <c r="B49" s="3" t="s">
        <v>514</v>
      </c>
      <c r="C49" s="3" t="s">
        <v>147</v>
      </c>
      <c r="D49" s="3">
        <v>309</v>
      </c>
      <c r="E49" s="3">
        <v>475</v>
      </c>
      <c r="F49" s="3">
        <f>Table1[[#This Row],[discounted_price]]/Table1[[#This Row],[actual_price]]*100</f>
        <v>65.05263157894737</v>
      </c>
      <c r="G49" s="3">
        <v>4.4000000000000004</v>
      </c>
      <c r="H49" s="3">
        <v>426973</v>
      </c>
      <c r="I49" s="3" t="s">
        <v>517</v>
      </c>
      <c r="J49" s="3" t="s">
        <v>151</v>
      </c>
      <c r="K49" s="3" t="s">
        <v>152</v>
      </c>
      <c r="L49" s="3" t="s">
        <v>153</v>
      </c>
      <c r="M49" s="3" t="s">
        <v>154</v>
      </c>
      <c r="N49" s="3" t="s">
        <v>155</v>
      </c>
      <c r="O49" s="3" t="s">
        <v>518</v>
      </c>
      <c r="P49" s="3" t="s">
        <v>519</v>
      </c>
      <c r="Q49" s="3">
        <f>Table1[[#This Row],[actual_price]]-Table1[[#This Row],[discounted_price]]</f>
        <v>166</v>
      </c>
      <c r="R49" s="3" t="str">
        <f>IF(Table1[[#This Row],[discount_percentage]]&gt;50,"YES","NO")</f>
        <v>YES</v>
      </c>
      <c r="S49" s="3" t="str">
        <f>LEFT(Table1[[#This Row],[product_name]],FIND(" ",Table1[[#This Row],[product_name]])-1)</f>
        <v>Amazon</v>
      </c>
      <c r="T49" s="3" t="str">
        <f>IF(Table1[[#This Row],[rating_count]]&gt;20000,"Top Review","Not Top Review")</f>
        <v>Top Review</v>
      </c>
      <c r="U49" s="3" t="str">
        <f>IF(Table1[[#This Row],[rating_count]]&gt;20000,"Trending","Not Trending")</f>
        <v>Trending</v>
      </c>
      <c r="V49" s="3"/>
      <c r="W49" s="3"/>
      <c r="X49" s="3"/>
      <c r="Y49" s="3"/>
    </row>
    <row r="50" spans="1:25" x14ac:dyDescent="0.3">
      <c r="A50" s="3" t="s">
        <v>520</v>
      </c>
      <c r="B50" s="3" t="s">
        <v>521</v>
      </c>
      <c r="C50" s="3" t="s">
        <v>522</v>
      </c>
      <c r="D50" s="3">
        <v>399</v>
      </c>
      <c r="E50" s="3">
        <v>999</v>
      </c>
      <c r="F50" s="3">
        <f>Table1[[#This Row],[discounted_price]]/Table1[[#This Row],[actual_price]]*100</f>
        <v>39.93993993993994</v>
      </c>
      <c r="G50" s="3">
        <v>3.6</v>
      </c>
      <c r="H50" s="3">
        <v>493</v>
      </c>
      <c r="I50" s="3" t="s">
        <v>523</v>
      </c>
      <c r="J50" s="3" t="s">
        <v>524</v>
      </c>
      <c r="K50" s="3" t="s">
        <v>525</v>
      </c>
      <c r="L50" s="3" t="s">
        <v>526</v>
      </c>
      <c r="M50" s="3" t="s">
        <v>527</v>
      </c>
      <c r="N50" s="3" t="s">
        <v>528</v>
      </c>
      <c r="O50" s="3" t="s">
        <v>529</v>
      </c>
      <c r="P50" s="3" t="s">
        <v>530</v>
      </c>
      <c r="Q50" s="3">
        <f>Table1[[#This Row],[actual_price]]-Table1[[#This Row],[discounted_price]]</f>
        <v>600</v>
      </c>
      <c r="R50" s="3" t="str">
        <f>IF(Table1[[#This Row],[discount_percentage]]&gt;50,"YES","NO")</f>
        <v>NO</v>
      </c>
      <c r="S50" s="3" t="str">
        <f>LEFT(Table1[[#This Row],[product_name]],FIND(" ",Table1[[#This Row],[product_name]])-1)</f>
        <v>7SEVENÂ®</v>
      </c>
      <c r="T50" s="3" t="str">
        <f>IF(Table1[[#This Row],[rating_count]]&gt;20000,"Top Review","Not Top Review")</f>
        <v>Not Top Review</v>
      </c>
      <c r="U50" s="3" t="str">
        <f>IF(Table1[[#This Row],[rating_count]]&gt;20000,"Trending","Not Trending")</f>
        <v>Not Trending</v>
      </c>
      <c r="V50" s="3"/>
      <c r="W50" s="3"/>
      <c r="X50" s="3"/>
      <c r="Y50" s="3"/>
    </row>
    <row r="51" spans="1:25" x14ac:dyDescent="0.3">
      <c r="A51" s="3" t="s">
        <v>531</v>
      </c>
      <c r="B51" s="3" t="s">
        <v>532</v>
      </c>
      <c r="C51" s="3" t="s">
        <v>18</v>
      </c>
      <c r="D51" s="3">
        <v>199</v>
      </c>
      <c r="E51" s="3">
        <v>395</v>
      </c>
      <c r="F51" s="3">
        <f>Table1[[#This Row],[discounted_price]]/Table1[[#This Row],[actual_price]]*100</f>
        <v>50.379746835443044</v>
      </c>
      <c r="G51" s="3">
        <v>4.2</v>
      </c>
      <c r="H51" s="3">
        <v>92595</v>
      </c>
      <c r="I51" s="3" t="s">
        <v>534</v>
      </c>
      <c r="J51" s="3" t="s">
        <v>535</v>
      </c>
      <c r="K51" s="3" t="s">
        <v>536</v>
      </c>
      <c r="L51" s="3" t="s">
        <v>537</v>
      </c>
      <c r="M51" s="3" t="s">
        <v>538</v>
      </c>
      <c r="N51" s="3" t="s">
        <v>539</v>
      </c>
      <c r="O51" s="3" t="s">
        <v>540</v>
      </c>
      <c r="P51" s="3" t="s">
        <v>541</v>
      </c>
      <c r="Q51" s="3">
        <f>Table1[[#This Row],[actual_price]]-Table1[[#This Row],[discounted_price]]</f>
        <v>196</v>
      </c>
      <c r="R51" s="3" t="str">
        <f>IF(Table1[[#This Row],[discount_percentage]]&gt;50,"YES","NO")</f>
        <v>YES</v>
      </c>
      <c r="S51" s="3" t="str">
        <f>LEFT(Table1[[#This Row],[product_name]],FIND(" ",Table1[[#This Row],[product_name]])-1)</f>
        <v>Amazonbasics</v>
      </c>
      <c r="T51" s="3" t="str">
        <f>IF(Table1[[#This Row],[rating_count]]&gt;20000,"Top Review","Not Top Review")</f>
        <v>Top Review</v>
      </c>
      <c r="U51" s="3" t="str">
        <f>IF(Table1[[#This Row],[rating_count]]&gt;20000,"Trending","Not Trending")</f>
        <v>Trending</v>
      </c>
      <c r="V51" s="3"/>
      <c r="W51" s="3"/>
      <c r="X51" s="3"/>
      <c r="Y51" s="3"/>
    </row>
    <row r="52" spans="1:25" x14ac:dyDescent="0.3">
      <c r="A52" s="3" t="s">
        <v>542</v>
      </c>
      <c r="B52" s="3" t="s">
        <v>543</v>
      </c>
      <c r="C52" s="3" t="s">
        <v>113</v>
      </c>
      <c r="D52" s="3">
        <v>1199</v>
      </c>
      <c r="E52" s="3">
        <v>2199</v>
      </c>
      <c r="F52" s="3">
        <f>Table1[[#This Row],[discounted_price]]/Table1[[#This Row],[actual_price]]*100</f>
        <v>54.524783992723968</v>
      </c>
      <c r="G52" s="3">
        <v>4.4000000000000004</v>
      </c>
      <c r="H52" s="3">
        <v>24780</v>
      </c>
      <c r="I52" s="3" t="s">
        <v>546</v>
      </c>
      <c r="J52" s="3" t="s">
        <v>547</v>
      </c>
      <c r="K52" s="3" t="s">
        <v>548</v>
      </c>
      <c r="L52" s="3" t="s">
        <v>549</v>
      </c>
      <c r="M52" s="3" t="s">
        <v>550</v>
      </c>
      <c r="N52" s="3" t="s">
        <v>551</v>
      </c>
      <c r="O52" s="3" t="s">
        <v>552</v>
      </c>
      <c r="P52" s="3" t="s">
        <v>553</v>
      </c>
      <c r="Q52" s="3">
        <f>Table1[[#This Row],[actual_price]]-Table1[[#This Row],[discounted_price]]</f>
        <v>1000</v>
      </c>
      <c r="R52" s="3" t="str">
        <f>IF(Table1[[#This Row],[discount_percentage]]&gt;50,"YES","NO")</f>
        <v>YES</v>
      </c>
      <c r="S52" s="3" t="str">
        <f>LEFT(Table1[[#This Row],[product_name]],FIND(" ",Table1[[#This Row],[product_name]])-1)</f>
        <v>TP-Link</v>
      </c>
      <c r="T52" s="3" t="str">
        <f>IF(Table1[[#This Row],[rating_count]]&gt;20000,"Top Review","Not Top Review")</f>
        <v>Top Review</v>
      </c>
      <c r="U52" s="3" t="str">
        <f>IF(Table1[[#This Row],[rating_count]]&gt;20000,"Trending","Not Trending")</f>
        <v>Trending</v>
      </c>
      <c r="V52" s="3"/>
      <c r="W52" s="3"/>
      <c r="X52" s="3"/>
      <c r="Y52" s="3"/>
    </row>
    <row r="53" spans="1:25" x14ac:dyDescent="0.3">
      <c r="A53" s="3" t="s">
        <v>554</v>
      </c>
      <c r="B53" s="3" t="s">
        <v>555</v>
      </c>
      <c r="C53" s="3" t="s">
        <v>18</v>
      </c>
      <c r="D53" s="3">
        <v>179</v>
      </c>
      <c r="E53" s="3">
        <v>500</v>
      </c>
      <c r="F53" s="3">
        <f>Table1[[#This Row],[discounted_price]]/Table1[[#This Row],[actual_price]]*100</f>
        <v>35.799999999999997</v>
      </c>
      <c r="G53" s="3">
        <v>4.2</v>
      </c>
      <c r="H53" s="3">
        <v>92595</v>
      </c>
      <c r="I53" s="3" t="s">
        <v>557</v>
      </c>
      <c r="J53" s="3" t="s">
        <v>535</v>
      </c>
      <c r="K53" s="3" t="s">
        <v>536</v>
      </c>
      <c r="L53" s="3" t="s">
        <v>537</v>
      </c>
      <c r="M53" s="3" t="s">
        <v>538</v>
      </c>
      <c r="N53" s="3" t="s">
        <v>539</v>
      </c>
      <c r="O53" s="3" t="s">
        <v>558</v>
      </c>
      <c r="P53" s="3" t="s">
        <v>559</v>
      </c>
      <c r="Q53" s="3">
        <f>Table1[[#This Row],[actual_price]]-Table1[[#This Row],[discounted_price]]</f>
        <v>321</v>
      </c>
      <c r="R53" s="3" t="str">
        <f>IF(Table1[[#This Row],[discount_percentage]]&gt;50,"YES","NO")</f>
        <v>NO</v>
      </c>
      <c r="S53" s="3" t="str">
        <f>LEFT(Table1[[#This Row],[product_name]],FIND(" ",Table1[[#This Row],[product_name]])-1)</f>
        <v>AmazonBasics</v>
      </c>
      <c r="T53" s="3" t="str">
        <f>IF(Table1[[#This Row],[rating_count]]&gt;20000,"Top Review","Not Top Review")</f>
        <v>Top Review</v>
      </c>
      <c r="U53" s="3" t="str">
        <f>IF(Table1[[#This Row],[rating_count]]&gt;20000,"Trending","Not Trending")</f>
        <v>Trending</v>
      </c>
      <c r="V53" s="3"/>
      <c r="W53" s="3"/>
      <c r="X53" s="3"/>
      <c r="Y53" s="3"/>
    </row>
    <row r="54" spans="1:25" x14ac:dyDescent="0.3">
      <c r="A54" s="3" t="s">
        <v>560</v>
      </c>
      <c r="B54" s="3" t="s">
        <v>561</v>
      </c>
      <c r="C54" s="3" t="s">
        <v>18</v>
      </c>
      <c r="D54" s="3">
        <v>799</v>
      </c>
      <c r="E54" s="3">
        <v>2100</v>
      </c>
      <c r="F54" s="3">
        <f>Table1[[#This Row],[discounted_price]]/Table1[[#This Row],[actual_price]]*100</f>
        <v>38.047619047619044</v>
      </c>
      <c r="G54" s="3">
        <v>4.3</v>
      </c>
      <c r="H54" s="3">
        <v>8188</v>
      </c>
      <c r="I54" s="3" t="s">
        <v>563</v>
      </c>
      <c r="J54" s="3" t="s">
        <v>564</v>
      </c>
      <c r="K54" s="3" t="s">
        <v>565</v>
      </c>
      <c r="L54" s="3" t="s">
        <v>566</v>
      </c>
      <c r="M54" s="3" t="s">
        <v>567</v>
      </c>
      <c r="N54" s="3" t="s">
        <v>568</v>
      </c>
      <c r="O54" s="3" t="s">
        <v>569</v>
      </c>
      <c r="P54" s="3" t="s">
        <v>570</v>
      </c>
      <c r="Q54" s="3">
        <f>Table1[[#This Row],[actual_price]]-Table1[[#This Row],[discounted_price]]</f>
        <v>1301</v>
      </c>
      <c r="R54" s="3" t="str">
        <f>IF(Table1[[#This Row],[discount_percentage]]&gt;50,"YES","NO")</f>
        <v>NO</v>
      </c>
      <c r="S54" s="3" t="str">
        <f>LEFT(Table1[[#This Row],[product_name]],FIND(" ",Table1[[#This Row],[product_name]])-1)</f>
        <v>AmazonBasics</v>
      </c>
      <c r="T54" s="3" t="str">
        <f>IF(Table1[[#This Row],[rating_count]]&gt;20000,"Top Review","Not Top Review")</f>
        <v>Not Top Review</v>
      </c>
      <c r="U54" s="3" t="str">
        <f>IF(Table1[[#This Row],[rating_count]]&gt;20000,"Trending","Not Trending")</f>
        <v>Not Trending</v>
      </c>
      <c r="V54" s="3"/>
      <c r="W54" s="3"/>
      <c r="X54" s="3"/>
      <c r="Y54" s="3"/>
    </row>
    <row r="55" spans="1:25" x14ac:dyDescent="0.3">
      <c r="A55" s="3" t="s">
        <v>571</v>
      </c>
      <c r="B55" s="3" t="s">
        <v>572</v>
      </c>
      <c r="C55" s="3" t="s">
        <v>573</v>
      </c>
      <c r="D55" s="3">
        <v>6999</v>
      </c>
      <c r="E55" s="3">
        <v>12999</v>
      </c>
      <c r="F55" s="3">
        <f>Table1[[#This Row],[discounted_price]]/Table1[[#This Row],[actual_price]]*100</f>
        <v>53.842603277175172</v>
      </c>
      <c r="G55" s="3">
        <v>4.2</v>
      </c>
      <c r="H55" s="3">
        <v>4003</v>
      </c>
      <c r="I55" s="3" t="s">
        <v>576</v>
      </c>
      <c r="J55" s="3" t="s">
        <v>577</v>
      </c>
      <c r="K55" s="3" t="s">
        <v>578</v>
      </c>
      <c r="L55" s="3" t="s">
        <v>579</v>
      </c>
      <c r="M55" s="3" t="s">
        <v>580</v>
      </c>
      <c r="N55" s="3" t="s">
        <v>581</v>
      </c>
      <c r="O55" s="3" t="s">
        <v>582</v>
      </c>
      <c r="P55" s="3" t="s">
        <v>583</v>
      </c>
      <c r="Q55" s="3">
        <f>Table1[[#This Row],[actual_price]]-Table1[[#This Row],[discounted_price]]</f>
        <v>6000</v>
      </c>
      <c r="R55" s="3" t="str">
        <f>IF(Table1[[#This Row],[discount_percentage]]&gt;50,"YES","NO")</f>
        <v>YES</v>
      </c>
      <c r="S55" s="3" t="str">
        <f>LEFT(Table1[[#This Row],[product_name]],FIND(" ",Table1[[#This Row],[product_name]])-1)</f>
        <v>VW</v>
      </c>
      <c r="T55" s="3" t="str">
        <f>IF(Table1[[#This Row],[rating_count]]&gt;20000,"Top Review","Not Top Review")</f>
        <v>Not Top Review</v>
      </c>
      <c r="U55" s="3" t="str">
        <f>IF(Table1[[#This Row],[rating_count]]&gt;20000,"Trending","Not Trending")</f>
        <v>Not Trending</v>
      </c>
      <c r="V55" s="3"/>
      <c r="W55" s="3"/>
      <c r="X55" s="3"/>
      <c r="Y55" s="3"/>
    </row>
    <row r="56" spans="1:25" x14ac:dyDescent="0.3">
      <c r="A56" s="3" t="s">
        <v>584</v>
      </c>
      <c r="B56" s="3" t="s">
        <v>585</v>
      </c>
      <c r="C56" s="3" t="s">
        <v>18</v>
      </c>
      <c r="D56" s="3">
        <v>199</v>
      </c>
      <c r="E56" s="3">
        <v>349</v>
      </c>
      <c r="F56" s="3">
        <f>Table1[[#This Row],[discounted_price]]/Table1[[#This Row],[actual_price]]*100</f>
        <v>57.020057306590253</v>
      </c>
      <c r="G56" s="3">
        <v>4.0999999999999996</v>
      </c>
      <c r="H56" s="3">
        <v>314</v>
      </c>
      <c r="I56" s="3" t="s">
        <v>586</v>
      </c>
      <c r="J56" s="3" t="s">
        <v>587</v>
      </c>
      <c r="K56" s="3" t="s">
        <v>588</v>
      </c>
      <c r="L56" s="3" t="s">
        <v>589</v>
      </c>
      <c r="M56" s="3" t="s">
        <v>590</v>
      </c>
      <c r="N56" s="3" t="s">
        <v>591</v>
      </c>
      <c r="O56" s="3" t="s">
        <v>592</v>
      </c>
      <c r="P56" s="3" t="s">
        <v>593</v>
      </c>
      <c r="Q56" s="3">
        <f>Table1[[#This Row],[actual_price]]-Table1[[#This Row],[discounted_price]]</f>
        <v>150</v>
      </c>
      <c r="R56" s="3" t="str">
        <f>IF(Table1[[#This Row],[discount_percentage]]&gt;50,"YES","NO")</f>
        <v>YES</v>
      </c>
      <c r="S56" s="3" t="str">
        <f>LEFT(Table1[[#This Row],[product_name]],FIND(" ",Table1[[#This Row],[product_name]])-1)</f>
        <v>Ambrane</v>
      </c>
      <c r="T56" s="3" t="str">
        <f>IF(Table1[[#This Row],[rating_count]]&gt;20000,"Top Review","Not Top Review")</f>
        <v>Not Top Review</v>
      </c>
      <c r="U56" s="3" t="str">
        <f>IF(Table1[[#This Row],[rating_count]]&gt;20000,"Trending","Not Trending")</f>
        <v>Not Trending</v>
      </c>
      <c r="V56" s="3"/>
      <c r="W56" s="3"/>
      <c r="X56" s="3"/>
      <c r="Y56" s="3"/>
    </row>
    <row r="57" spans="1:25" x14ac:dyDescent="0.3">
      <c r="A57" s="3" t="s">
        <v>594</v>
      </c>
      <c r="B57" s="3" t="s">
        <v>595</v>
      </c>
      <c r="C57" s="3" t="s">
        <v>522</v>
      </c>
      <c r="D57" s="3">
        <v>230</v>
      </c>
      <c r="E57" s="3">
        <v>499</v>
      </c>
      <c r="F57" s="3">
        <f>Table1[[#This Row],[discounted_price]]/Table1[[#This Row],[actual_price]]*100</f>
        <v>46.092184368737477</v>
      </c>
      <c r="G57" s="3">
        <v>3.7</v>
      </c>
      <c r="H57" s="3">
        <v>2960</v>
      </c>
      <c r="I57" s="3" t="s">
        <v>597</v>
      </c>
      <c r="J57" s="3" t="s">
        <v>598</v>
      </c>
      <c r="K57" s="3" t="s">
        <v>599</v>
      </c>
      <c r="L57" s="3" t="s">
        <v>600</v>
      </c>
      <c r="M57" s="3" t="s">
        <v>601</v>
      </c>
      <c r="N57" s="3" t="s">
        <v>602</v>
      </c>
      <c r="O57" s="3" t="s">
        <v>603</v>
      </c>
      <c r="P57" s="3" t="s">
        <v>604</v>
      </c>
      <c r="Q57" s="3">
        <f>Table1[[#This Row],[actual_price]]-Table1[[#This Row],[discounted_price]]</f>
        <v>269</v>
      </c>
      <c r="R57" s="3" t="str">
        <f>IF(Table1[[#This Row],[discount_percentage]]&gt;50,"YES","NO")</f>
        <v>NO</v>
      </c>
      <c r="S57" s="3" t="str">
        <f>LEFT(Table1[[#This Row],[product_name]],FIND(" ",Table1[[#This Row],[product_name]])-1)</f>
        <v>Tata</v>
      </c>
      <c r="T57" s="3" t="str">
        <f>IF(Table1[[#This Row],[rating_count]]&gt;20000,"Top Review","Not Top Review")</f>
        <v>Not Top Review</v>
      </c>
      <c r="U57" s="3" t="str">
        <f>IF(Table1[[#This Row],[rating_count]]&gt;20000,"Trending","Not Trending")</f>
        <v>Not Trending</v>
      </c>
      <c r="V57" s="3"/>
      <c r="W57" s="3"/>
      <c r="X57" s="3"/>
      <c r="Y57" s="3"/>
    </row>
    <row r="58" spans="1:25" x14ac:dyDescent="0.3">
      <c r="A58" s="3" t="s">
        <v>605</v>
      </c>
      <c r="B58" s="3" t="s">
        <v>606</v>
      </c>
      <c r="C58" s="3" t="s">
        <v>113</v>
      </c>
      <c r="D58" s="3">
        <v>649</v>
      </c>
      <c r="E58" s="3">
        <v>1399</v>
      </c>
      <c r="F58" s="3">
        <f>Table1[[#This Row],[discounted_price]]/Table1[[#This Row],[actual_price]]*100</f>
        <v>46.390278770550388</v>
      </c>
      <c r="G58" s="3">
        <v>4.2</v>
      </c>
      <c r="H58" s="3">
        <v>179691</v>
      </c>
      <c r="I58" s="3" t="s">
        <v>609</v>
      </c>
      <c r="J58" s="3" t="s">
        <v>116</v>
      </c>
      <c r="K58" s="3" t="s">
        <v>117</v>
      </c>
      <c r="L58" s="3" t="s">
        <v>118</v>
      </c>
      <c r="M58" s="3" t="s">
        <v>119</v>
      </c>
      <c r="N58" s="3" t="s">
        <v>120</v>
      </c>
      <c r="O58" s="3" t="s">
        <v>610</v>
      </c>
      <c r="P58" s="3" t="s">
        <v>611</v>
      </c>
      <c r="Q58" s="3">
        <f>Table1[[#This Row],[actual_price]]-Table1[[#This Row],[discounted_price]]</f>
        <v>750</v>
      </c>
      <c r="R58" s="3" t="str">
        <f>IF(Table1[[#This Row],[discount_percentage]]&gt;50,"YES","NO")</f>
        <v>NO</v>
      </c>
      <c r="S58" s="3" t="str">
        <f>LEFT(Table1[[#This Row],[product_name]],FIND(" ",Table1[[#This Row],[product_name]])-1)</f>
        <v>TP-LINK</v>
      </c>
      <c r="T58" s="3" t="str">
        <f>IF(Table1[[#This Row],[rating_count]]&gt;20000,"Top Review","Not Top Review")</f>
        <v>Top Review</v>
      </c>
      <c r="U58" s="3" t="str">
        <f>IF(Table1[[#This Row],[rating_count]]&gt;20000,"Trending","Not Trending")</f>
        <v>Trending</v>
      </c>
      <c r="V58" s="3"/>
      <c r="W58" s="3"/>
      <c r="X58" s="3"/>
      <c r="Y58" s="3"/>
    </row>
    <row r="59" spans="1:25" x14ac:dyDescent="0.3">
      <c r="A59" s="3" t="s">
        <v>612</v>
      </c>
      <c r="B59" s="3" t="s">
        <v>613</v>
      </c>
      <c r="C59" s="3" t="s">
        <v>192</v>
      </c>
      <c r="D59" s="3">
        <v>15999</v>
      </c>
      <c r="E59" s="3">
        <v>21999</v>
      </c>
      <c r="F59" s="3">
        <f>Table1[[#This Row],[discounted_price]]/Table1[[#This Row],[actual_price]]*100</f>
        <v>72.72603300150007</v>
      </c>
      <c r="G59" s="3">
        <v>4.2</v>
      </c>
      <c r="H59" s="3">
        <v>34899</v>
      </c>
      <c r="I59" s="3" t="s">
        <v>616</v>
      </c>
      <c r="J59" s="3" t="s">
        <v>303</v>
      </c>
      <c r="K59" s="3" t="s">
        <v>304</v>
      </c>
      <c r="L59" s="3" t="s">
        <v>305</v>
      </c>
      <c r="M59" s="3" t="s">
        <v>306</v>
      </c>
      <c r="N59" s="3" t="s">
        <v>307</v>
      </c>
      <c r="O59" s="3" t="s">
        <v>617</v>
      </c>
      <c r="P59" s="3" t="s">
        <v>618</v>
      </c>
      <c r="Q59" s="3">
        <f>Table1[[#This Row],[actual_price]]-Table1[[#This Row],[discounted_price]]</f>
        <v>6000</v>
      </c>
      <c r="R59" s="3" t="str">
        <f>IF(Table1[[#This Row],[discount_percentage]]&gt;50,"YES","NO")</f>
        <v>YES</v>
      </c>
      <c r="S59" s="3" t="str">
        <f>LEFT(Table1[[#This Row],[product_name]],FIND(" ",Table1[[#This Row],[product_name]])-1)</f>
        <v>OnePlus</v>
      </c>
      <c r="T59" s="3" t="str">
        <f>IF(Table1[[#This Row],[rating_count]]&gt;20000,"Top Review","Not Top Review")</f>
        <v>Top Review</v>
      </c>
      <c r="U59" s="3" t="str">
        <f>IF(Table1[[#This Row],[rating_count]]&gt;20000,"Trending","Not Trending")</f>
        <v>Trending</v>
      </c>
      <c r="V59" s="3"/>
      <c r="W59" s="3"/>
      <c r="X59" s="3"/>
      <c r="Y59" s="3"/>
    </row>
    <row r="60" spans="1:25" x14ac:dyDescent="0.3">
      <c r="A60" s="3" t="s">
        <v>619</v>
      </c>
      <c r="B60" s="3" t="s">
        <v>620</v>
      </c>
      <c r="C60" s="3" t="s">
        <v>18</v>
      </c>
      <c r="D60" s="3">
        <v>348</v>
      </c>
      <c r="E60" s="3">
        <v>1499</v>
      </c>
      <c r="F60" s="3">
        <f>Table1[[#This Row],[discounted_price]]/Table1[[#This Row],[actual_price]]*100</f>
        <v>23.215476984656437</v>
      </c>
      <c r="G60" s="3">
        <v>4.2</v>
      </c>
      <c r="H60" s="3">
        <v>656</v>
      </c>
      <c r="I60" s="3" t="s">
        <v>623</v>
      </c>
      <c r="J60" s="3" t="s">
        <v>624</v>
      </c>
      <c r="K60" s="3" t="s">
        <v>625</v>
      </c>
      <c r="L60" s="3" t="s">
        <v>626</v>
      </c>
      <c r="M60" s="3" t="s">
        <v>627</v>
      </c>
      <c r="N60" s="3" t="s">
        <v>628</v>
      </c>
      <c r="O60" s="3" t="s">
        <v>629</v>
      </c>
      <c r="P60" s="3" t="s">
        <v>630</v>
      </c>
      <c r="Q60" s="3">
        <f>Table1[[#This Row],[actual_price]]-Table1[[#This Row],[discounted_price]]</f>
        <v>1151</v>
      </c>
      <c r="R60" s="3" t="str">
        <f>IF(Table1[[#This Row],[discount_percentage]]&gt;50,"YES","NO")</f>
        <v>NO</v>
      </c>
      <c r="S60" s="3" t="str">
        <f>LEFT(Table1[[#This Row],[product_name]],FIND(" ",Table1[[#This Row],[product_name]])-1)</f>
        <v>Wecool</v>
      </c>
      <c r="T60" s="3" t="str">
        <f>IF(Table1[[#This Row],[rating_count]]&gt;20000,"Top Review","Not Top Review")</f>
        <v>Not Top Review</v>
      </c>
      <c r="U60" s="3" t="str">
        <f>IF(Table1[[#This Row],[rating_count]]&gt;20000,"Trending","Not Trending")</f>
        <v>Not Trending</v>
      </c>
      <c r="V60" s="3"/>
      <c r="W60" s="3"/>
      <c r="X60" s="3"/>
      <c r="Y60" s="3"/>
    </row>
    <row r="61" spans="1:25" x14ac:dyDescent="0.3">
      <c r="A61" s="3" t="s">
        <v>631</v>
      </c>
      <c r="B61" s="3" t="s">
        <v>632</v>
      </c>
      <c r="C61" s="3" t="s">
        <v>18</v>
      </c>
      <c r="D61" s="3">
        <v>154</v>
      </c>
      <c r="E61" s="3">
        <v>349</v>
      </c>
      <c r="F61" s="3">
        <f>Table1[[#This Row],[discounted_price]]/Table1[[#This Row],[actual_price]]*100</f>
        <v>44.126074498567334</v>
      </c>
      <c r="G61" s="3">
        <v>4.3</v>
      </c>
      <c r="H61" s="3">
        <v>7064</v>
      </c>
      <c r="I61" s="3" t="s">
        <v>633</v>
      </c>
      <c r="J61" s="3" t="s">
        <v>634</v>
      </c>
      <c r="K61" s="3" t="s">
        <v>635</v>
      </c>
      <c r="L61" s="3" t="s">
        <v>636</v>
      </c>
      <c r="M61" s="3" t="s">
        <v>637</v>
      </c>
      <c r="N61" s="3" t="s">
        <v>638</v>
      </c>
      <c r="O61" s="3" t="s">
        <v>639</v>
      </c>
      <c r="P61" s="3" t="s">
        <v>640</v>
      </c>
      <c r="Q61" s="3">
        <f>Table1[[#This Row],[actual_price]]-Table1[[#This Row],[discounted_price]]</f>
        <v>195</v>
      </c>
      <c r="R61" s="3" t="str">
        <f>IF(Table1[[#This Row],[discount_percentage]]&gt;50,"YES","NO")</f>
        <v>NO</v>
      </c>
      <c r="S61" s="3" t="str">
        <f>LEFT(Table1[[#This Row],[product_name]],FIND(" ",Table1[[#This Row],[product_name]])-1)</f>
        <v>Portronics</v>
      </c>
      <c r="T61" s="3" t="str">
        <f>IF(Table1[[#This Row],[rating_count]]&gt;20000,"Top Review","Not Top Review")</f>
        <v>Not Top Review</v>
      </c>
      <c r="U61" s="3" t="str">
        <f>IF(Table1[[#This Row],[rating_count]]&gt;20000,"Trending","Not Trending")</f>
        <v>Not Trending</v>
      </c>
      <c r="V61" s="3"/>
      <c r="W61" s="3"/>
      <c r="X61" s="3"/>
      <c r="Y61" s="3"/>
    </row>
    <row r="62" spans="1:25" x14ac:dyDescent="0.3">
      <c r="A62" s="3" t="s">
        <v>641</v>
      </c>
      <c r="B62" s="3" t="s">
        <v>642</v>
      </c>
      <c r="C62" s="3" t="s">
        <v>522</v>
      </c>
      <c r="D62" s="3">
        <v>179</v>
      </c>
      <c r="E62" s="3">
        <v>799</v>
      </c>
      <c r="F62" s="3">
        <f>Table1[[#This Row],[discounted_price]]/Table1[[#This Row],[actual_price]]*100</f>
        <v>22.403003754693369</v>
      </c>
      <c r="G62" s="3">
        <v>3.7</v>
      </c>
      <c r="H62" s="3">
        <v>2201</v>
      </c>
      <c r="I62" s="3" t="s">
        <v>643</v>
      </c>
      <c r="J62" s="3" t="s">
        <v>644</v>
      </c>
      <c r="K62" s="3" t="s">
        <v>645</v>
      </c>
      <c r="L62" s="3" t="s">
        <v>646</v>
      </c>
      <c r="M62" s="3" t="s">
        <v>647</v>
      </c>
      <c r="N62" s="3" t="s">
        <v>648</v>
      </c>
      <c r="O62" s="3" t="s">
        <v>649</v>
      </c>
      <c r="P62" s="3" t="s">
        <v>650</v>
      </c>
      <c r="Q62" s="3">
        <f>Table1[[#This Row],[actual_price]]-Table1[[#This Row],[discounted_price]]</f>
        <v>620</v>
      </c>
      <c r="R62" s="3" t="str">
        <f>IF(Table1[[#This Row],[discount_percentage]]&gt;50,"YES","NO")</f>
        <v>NO</v>
      </c>
      <c r="S62" s="3" t="str">
        <f>LEFT(Table1[[#This Row],[product_name]],FIND(" ",Table1[[#This Row],[product_name]])-1)</f>
        <v>Airtel</v>
      </c>
      <c r="T62" s="3" t="str">
        <f>IF(Table1[[#This Row],[rating_count]]&gt;20000,"Top Review","Not Top Review")</f>
        <v>Not Top Review</v>
      </c>
      <c r="U62" s="3" t="str">
        <f>IF(Table1[[#This Row],[rating_count]]&gt;20000,"Trending","Not Trending")</f>
        <v>Not Trending</v>
      </c>
      <c r="V62" s="3"/>
      <c r="W62" s="3"/>
      <c r="X62" s="3"/>
      <c r="Y62" s="3"/>
    </row>
    <row r="63" spans="1:25" x14ac:dyDescent="0.3">
      <c r="A63" s="3" t="s">
        <v>651</v>
      </c>
      <c r="B63" s="3" t="s">
        <v>652</v>
      </c>
      <c r="C63" s="3" t="s">
        <v>192</v>
      </c>
      <c r="D63" s="3">
        <v>32990</v>
      </c>
      <c r="E63" s="3">
        <v>47900</v>
      </c>
      <c r="F63" s="3">
        <f>Table1[[#This Row],[discounted_price]]/Table1[[#This Row],[actual_price]]*100</f>
        <v>68.872651356993742</v>
      </c>
      <c r="G63" s="3">
        <v>4.3</v>
      </c>
      <c r="H63" s="3">
        <v>7109</v>
      </c>
      <c r="I63" s="3" t="s">
        <v>655</v>
      </c>
      <c r="J63" s="3" t="s">
        <v>656</v>
      </c>
      <c r="K63" s="3" t="s">
        <v>657</v>
      </c>
      <c r="L63" s="3" t="s">
        <v>658</v>
      </c>
      <c r="M63" s="3" t="s">
        <v>659</v>
      </c>
      <c r="N63" s="3" t="s">
        <v>660</v>
      </c>
      <c r="O63" s="3" t="s">
        <v>661</v>
      </c>
      <c r="P63" s="3" t="s">
        <v>662</v>
      </c>
      <c r="Q63" s="3">
        <f>Table1[[#This Row],[actual_price]]-Table1[[#This Row],[discounted_price]]</f>
        <v>14910</v>
      </c>
      <c r="R63" s="3" t="str">
        <f>IF(Table1[[#This Row],[discount_percentage]]&gt;50,"YES","NO")</f>
        <v>YES</v>
      </c>
      <c r="S63" s="3" t="str">
        <f>LEFT(Table1[[#This Row],[product_name]],FIND(" ",Table1[[#This Row],[product_name]])-1)</f>
        <v>Samsung</v>
      </c>
      <c r="T63" s="3" t="str">
        <f>IF(Table1[[#This Row],[rating_count]]&gt;20000,"Top Review","Not Top Review")</f>
        <v>Not Top Review</v>
      </c>
      <c r="U63" s="3" t="str">
        <f>IF(Table1[[#This Row],[rating_count]]&gt;20000,"Trending","Not Trending")</f>
        <v>Not Trending</v>
      </c>
      <c r="V63" s="3"/>
      <c r="W63" s="3"/>
      <c r="X63" s="3"/>
      <c r="Y63" s="3"/>
    </row>
    <row r="64" spans="1:25" x14ac:dyDescent="0.3">
      <c r="A64" s="3" t="s">
        <v>663</v>
      </c>
      <c r="B64" s="3" t="s">
        <v>664</v>
      </c>
      <c r="C64" s="3" t="s">
        <v>18</v>
      </c>
      <c r="D64" s="3">
        <v>139</v>
      </c>
      <c r="E64" s="3">
        <v>999</v>
      </c>
      <c r="F64" s="3">
        <f>Table1[[#This Row],[discounted_price]]/Table1[[#This Row],[actual_price]]*100</f>
        <v>13.913913913913914</v>
      </c>
      <c r="G64" s="3">
        <v>4</v>
      </c>
      <c r="H64" s="3">
        <v>1313</v>
      </c>
      <c r="I64" s="3" t="s">
        <v>666</v>
      </c>
      <c r="J64" s="3" t="s">
        <v>667</v>
      </c>
      <c r="K64" s="3" t="s">
        <v>668</v>
      </c>
      <c r="L64" s="3" t="s">
        <v>669</v>
      </c>
      <c r="M64" s="3" t="s">
        <v>670</v>
      </c>
      <c r="N64" s="3" t="s">
        <v>671</v>
      </c>
      <c r="O64" s="3" t="s">
        <v>672</v>
      </c>
      <c r="P64" s="3" t="s">
        <v>673</v>
      </c>
      <c r="Q64" s="3">
        <f>Table1[[#This Row],[actual_price]]-Table1[[#This Row],[discounted_price]]</f>
        <v>860</v>
      </c>
      <c r="R64" s="3" t="str">
        <f>IF(Table1[[#This Row],[discount_percentage]]&gt;50,"YES","NO")</f>
        <v>NO</v>
      </c>
      <c r="S64" s="3" t="str">
        <f>LEFT(Table1[[#This Row],[product_name]],FIND(" ",Table1[[#This Row],[product_name]])-1)</f>
        <v>Lapster</v>
      </c>
      <c r="T64" s="3" t="str">
        <f>IF(Table1[[#This Row],[rating_count]]&gt;20000,"Top Review","Not Top Review")</f>
        <v>Not Top Review</v>
      </c>
      <c r="U64" s="3" t="str">
        <f>IF(Table1[[#This Row],[rating_count]]&gt;20000,"Trending","Not Trending")</f>
        <v>Not Trending</v>
      </c>
      <c r="V64" s="3"/>
      <c r="W64" s="3"/>
      <c r="X64" s="3"/>
      <c r="Y64" s="3"/>
    </row>
    <row r="65" spans="1:25" x14ac:dyDescent="0.3">
      <c r="A65" s="3" t="s">
        <v>674</v>
      </c>
      <c r="B65" s="3" t="s">
        <v>675</v>
      </c>
      <c r="C65" s="3" t="s">
        <v>18</v>
      </c>
      <c r="D65" s="3">
        <v>329</v>
      </c>
      <c r="E65" s="3">
        <v>845</v>
      </c>
      <c r="F65" s="3">
        <f>Table1[[#This Row],[discounted_price]]/Table1[[#This Row],[actual_price]]*100</f>
        <v>38.934911242603548</v>
      </c>
      <c r="G65" s="3">
        <v>4.2</v>
      </c>
      <c r="H65" s="3">
        <v>29746</v>
      </c>
      <c r="I65" s="3" t="s">
        <v>677</v>
      </c>
      <c r="J65" s="3" t="s">
        <v>678</v>
      </c>
      <c r="K65" s="3" t="s">
        <v>679</v>
      </c>
      <c r="L65" s="3" t="s">
        <v>680</v>
      </c>
      <c r="M65" s="3" t="s">
        <v>681</v>
      </c>
      <c r="N65" s="3" t="s">
        <v>682</v>
      </c>
      <c r="O65" s="3" t="s">
        <v>683</v>
      </c>
      <c r="P65" s="3" t="s">
        <v>684</v>
      </c>
      <c r="Q65" s="3">
        <f>Table1[[#This Row],[actual_price]]-Table1[[#This Row],[discounted_price]]</f>
        <v>516</v>
      </c>
      <c r="R65" s="3" t="str">
        <f>IF(Table1[[#This Row],[discount_percentage]]&gt;50,"YES","NO")</f>
        <v>NO</v>
      </c>
      <c r="S65" s="3" t="str">
        <f>LEFT(Table1[[#This Row],[product_name]],FIND(" ",Table1[[#This Row],[product_name]])-1)</f>
        <v>AmazonBasics</v>
      </c>
      <c r="T65" s="3" t="str">
        <f>IF(Table1[[#This Row],[rating_count]]&gt;20000,"Top Review","Not Top Review")</f>
        <v>Top Review</v>
      </c>
      <c r="U65" s="3" t="str">
        <f>IF(Table1[[#This Row],[rating_count]]&gt;20000,"Trending","Not Trending")</f>
        <v>Trending</v>
      </c>
      <c r="V65" s="3"/>
      <c r="W65" s="3"/>
      <c r="X65" s="3"/>
      <c r="Y65" s="3"/>
    </row>
    <row r="66" spans="1:25" x14ac:dyDescent="0.3">
      <c r="A66" s="3" t="s">
        <v>685</v>
      </c>
      <c r="B66" s="3" t="s">
        <v>686</v>
      </c>
      <c r="C66" s="3" t="s">
        <v>192</v>
      </c>
      <c r="D66" s="3">
        <v>13999</v>
      </c>
      <c r="E66" s="3">
        <v>24999</v>
      </c>
      <c r="F66" s="3">
        <f>Table1[[#This Row],[discounted_price]]/Table1[[#This Row],[actual_price]]*100</f>
        <v>55.998239929597183</v>
      </c>
      <c r="G66" s="3">
        <v>4.2</v>
      </c>
      <c r="H66" s="3">
        <v>45238</v>
      </c>
      <c r="I66" s="3" t="s">
        <v>687</v>
      </c>
      <c r="J66" s="3" t="s">
        <v>688</v>
      </c>
      <c r="K66" s="3" t="s">
        <v>689</v>
      </c>
      <c r="L66" s="3" t="s">
        <v>690</v>
      </c>
      <c r="M66" s="3" t="s">
        <v>691</v>
      </c>
      <c r="N66" s="3" t="s">
        <v>692</v>
      </c>
      <c r="O66" s="3" t="s">
        <v>693</v>
      </c>
      <c r="P66" s="3" t="s">
        <v>694</v>
      </c>
      <c r="Q66" s="3">
        <f>Table1[[#This Row],[actual_price]]-Table1[[#This Row],[discounted_price]]</f>
        <v>11000</v>
      </c>
      <c r="R66" s="3" t="str">
        <f>IF(Table1[[#This Row],[discount_percentage]]&gt;50,"YES","NO")</f>
        <v>YES</v>
      </c>
      <c r="S66" s="3" t="str">
        <f>LEFT(Table1[[#This Row],[product_name]],FIND(" ",Table1[[#This Row],[product_name]])-1)</f>
        <v>Redmi</v>
      </c>
      <c r="T66" s="3" t="str">
        <f>IF(Table1[[#This Row],[rating_count]]&gt;20000,"Top Review","Not Top Review")</f>
        <v>Top Review</v>
      </c>
      <c r="U66" s="3" t="str">
        <f>IF(Table1[[#This Row],[rating_count]]&gt;20000,"Trending","Not Trending")</f>
        <v>Trending</v>
      </c>
      <c r="V66" s="3"/>
      <c r="W66" s="3"/>
      <c r="X66" s="3"/>
      <c r="Y66" s="3"/>
    </row>
    <row r="67" spans="1:25" x14ac:dyDescent="0.3">
      <c r="A67" s="3" t="s">
        <v>695</v>
      </c>
      <c r="B67" s="3" t="s">
        <v>696</v>
      </c>
      <c r="C67" s="3" t="s">
        <v>147</v>
      </c>
      <c r="D67" s="3">
        <v>309</v>
      </c>
      <c r="E67" s="3">
        <v>1400</v>
      </c>
      <c r="F67" s="3">
        <f>Table1[[#This Row],[discounted_price]]/Table1[[#This Row],[actual_price]]*100</f>
        <v>22.071428571428573</v>
      </c>
      <c r="G67" s="3">
        <v>4.4000000000000004</v>
      </c>
      <c r="H67" s="3">
        <v>426973</v>
      </c>
      <c r="I67" s="3" t="s">
        <v>698</v>
      </c>
      <c r="J67" s="3" t="s">
        <v>151</v>
      </c>
      <c r="K67" s="3" t="s">
        <v>152</v>
      </c>
      <c r="L67" s="3" t="s">
        <v>153</v>
      </c>
      <c r="M67" s="3" t="s">
        <v>154</v>
      </c>
      <c r="N67" s="3" t="s">
        <v>155</v>
      </c>
      <c r="O67" s="3" t="s">
        <v>699</v>
      </c>
      <c r="P67" s="3" t="s">
        <v>700</v>
      </c>
      <c r="Q67" s="3">
        <f>Table1[[#This Row],[actual_price]]-Table1[[#This Row],[discounted_price]]</f>
        <v>1091</v>
      </c>
      <c r="R67" s="3" t="str">
        <f>IF(Table1[[#This Row],[discount_percentage]]&gt;50,"YES","NO")</f>
        <v>NO</v>
      </c>
      <c r="S67" s="3" t="str">
        <f>LEFT(Table1[[#This Row],[product_name]],FIND(" ",Table1[[#This Row],[product_name]])-1)</f>
        <v>Amazon</v>
      </c>
      <c r="T67" s="3" t="str">
        <f>IF(Table1[[#This Row],[rating_count]]&gt;20000,"Top Review","Not Top Review")</f>
        <v>Top Review</v>
      </c>
      <c r="U67" s="3" t="str">
        <f>IF(Table1[[#This Row],[rating_count]]&gt;20000,"Trending","Not Trending")</f>
        <v>Trending</v>
      </c>
      <c r="V67" s="3"/>
      <c r="W67" s="3"/>
      <c r="X67" s="3"/>
      <c r="Y67" s="3"/>
    </row>
    <row r="68" spans="1:25" x14ac:dyDescent="0.3">
      <c r="A68" s="3" t="s">
        <v>701</v>
      </c>
      <c r="B68" s="3" t="s">
        <v>702</v>
      </c>
      <c r="C68" s="3" t="s">
        <v>18</v>
      </c>
      <c r="D68" s="3">
        <v>263</v>
      </c>
      <c r="E68" s="3">
        <v>699</v>
      </c>
      <c r="F68" s="3">
        <f>Table1[[#This Row],[discounted_price]]/Table1[[#This Row],[actual_price]]*100</f>
        <v>37.625178826895564</v>
      </c>
      <c r="G68" s="3">
        <v>4.0999999999999996</v>
      </c>
      <c r="H68" s="3">
        <v>450</v>
      </c>
      <c r="I68" s="3" t="s">
        <v>704</v>
      </c>
      <c r="J68" s="3" t="s">
        <v>705</v>
      </c>
      <c r="K68" s="3" t="s">
        <v>706</v>
      </c>
      <c r="L68" s="3" t="s">
        <v>707</v>
      </c>
      <c r="M68" s="3" t="s">
        <v>708</v>
      </c>
      <c r="N68" s="3" t="s">
        <v>709</v>
      </c>
      <c r="O68" s="3" t="s">
        <v>710</v>
      </c>
      <c r="P68" s="3" t="s">
        <v>711</v>
      </c>
      <c r="Q68" s="3">
        <f>Table1[[#This Row],[actual_price]]-Table1[[#This Row],[discounted_price]]</f>
        <v>436</v>
      </c>
      <c r="R68" s="3" t="str">
        <f>IF(Table1[[#This Row],[discount_percentage]]&gt;50,"YES","NO")</f>
        <v>NO</v>
      </c>
      <c r="S68" s="3" t="str">
        <f>LEFT(Table1[[#This Row],[product_name]],FIND(" ",Table1[[#This Row],[product_name]])-1)</f>
        <v>Portronics</v>
      </c>
      <c r="T68" s="3" t="str">
        <f>IF(Table1[[#This Row],[rating_count]]&gt;20000,"Top Review","Not Top Review")</f>
        <v>Not Top Review</v>
      </c>
      <c r="U68" s="3" t="str">
        <f>IF(Table1[[#This Row],[rating_count]]&gt;20000,"Trending","Not Trending")</f>
        <v>Not Trending</v>
      </c>
      <c r="V68" s="3"/>
      <c r="W68" s="3"/>
      <c r="X68" s="3"/>
      <c r="Y68" s="3"/>
    </row>
    <row r="69" spans="1:25" x14ac:dyDescent="0.3">
      <c r="A69" s="3" t="s">
        <v>712</v>
      </c>
      <c r="B69" s="3" t="s">
        <v>713</v>
      </c>
      <c r="C69" s="3" t="s">
        <v>573</v>
      </c>
      <c r="D69" s="3">
        <v>7999</v>
      </c>
      <c r="E69" s="3">
        <v>14990</v>
      </c>
      <c r="F69" s="3">
        <f>Table1[[#This Row],[discounted_price]]/Table1[[#This Row],[actual_price]]*100</f>
        <v>53.362241494329552</v>
      </c>
      <c r="G69" s="3">
        <v>4.3</v>
      </c>
      <c r="H69" s="3">
        <v>457</v>
      </c>
      <c r="I69" s="3" t="s">
        <v>716</v>
      </c>
      <c r="J69" s="3" t="s">
        <v>717</v>
      </c>
      <c r="K69" s="3" t="s">
        <v>718</v>
      </c>
      <c r="L69" s="3" t="s">
        <v>719</v>
      </c>
      <c r="M69" s="3" t="s">
        <v>720</v>
      </c>
      <c r="N69" s="3" t="s">
        <v>721</v>
      </c>
      <c r="O69" s="3" t="s">
        <v>722</v>
      </c>
      <c r="P69" s="3" t="s">
        <v>723</v>
      </c>
      <c r="Q69" s="3">
        <f>Table1[[#This Row],[actual_price]]-Table1[[#This Row],[discounted_price]]</f>
        <v>6991</v>
      </c>
      <c r="R69" s="3" t="str">
        <f>IF(Table1[[#This Row],[discount_percentage]]&gt;50,"YES","NO")</f>
        <v>YES</v>
      </c>
      <c r="S69" s="3" t="str">
        <f>LEFT(Table1[[#This Row],[product_name]],FIND(" ",Table1[[#This Row],[product_name]])-1)</f>
        <v>Acer</v>
      </c>
      <c r="T69" s="3" t="str">
        <f>IF(Table1[[#This Row],[rating_count]]&gt;20000,"Top Review","Not Top Review")</f>
        <v>Not Top Review</v>
      </c>
      <c r="U69" s="3" t="str">
        <f>IF(Table1[[#This Row],[rating_count]]&gt;20000,"Trending","Not Trending")</f>
        <v>Not Trending</v>
      </c>
      <c r="V69" s="3"/>
      <c r="W69" s="3"/>
      <c r="X69" s="3"/>
      <c r="Y69" s="3"/>
    </row>
    <row r="70" spans="1:25" x14ac:dyDescent="0.3">
      <c r="A70" s="3" t="s">
        <v>724</v>
      </c>
      <c r="B70" s="3" t="s">
        <v>725</v>
      </c>
      <c r="C70" s="3" t="s">
        <v>726</v>
      </c>
      <c r="D70" s="3">
        <v>1599</v>
      </c>
      <c r="E70" s="3">
        <v>2999</v>
      </c>
      <c r="F70" s="3">
        <f>Table1[[#This Row],[discounted_price]]/Table1[[#This Row],[actual_price]]*100</f>
        <v>53.317772590863619</v>
      </c>
      <c r="G70" s="3">
        <v>4.2</v>
      </c>
      <c r="H70" s="3">
        <v>2727</v>
      </c>
      <c r="I70" s="3" t="s">
        <v>728</v>
      </c>
      <c r="J70" s="3" t="s">
        <v>729</v>
      </c>
      <c r="K70" s="3" t="s">
        <v>730</v>
      </c>
      <c r="L70" s="3" t="s">
        <v>731</v>
      </c>
      <c r="M70" s="3" t="s">
        <v>732</v>
      </c>
      <c r="N70" s="3" t="s">
        <v>733</v>
      </c>
      <c r="O70" s="3" t="s">
        <v>734</v>
      </c>
      <c r="P70" s="3" t="s">
        <v>735</v>
      </c>
      <c r="Q70" s="3">
        <f>Table1[[#This Row],[actual_price]]-Table1[[#This Row],[discounted_price]]</f>
        <v>1400</v>
      </c>
      <c r="R70" s="3" t="str">
        <f>IF(Table1[[#This Row],[discount_percentage]]&gt;50,"YES","NO")</f>
        <v>YES</v>
      </c>
      <c r="S70" s="3" t="str">
        <f>LEFT(Table1[[#This Row],[product_name]],FIND(" ",Table1[[#This Row],[product_name]])-1)</f>
        <v>Model-P4</v>
      </c>
      <c r="T70" s="3" t="str">
        <f>IF(Table1[[#This Row],[rating_count]]&gt;20000,"Top Review","Not Top Review")</f>
        <v>Not Top Review</v>
      </c>
      <c r="U70" s="3" t="str">
        <f>IF(Table1[[#This Row],[rating_count]]&gt;20000,"Trending","Not Trending")</f>
        <v>Not Trending</v>
      </c>
      <c r="V70" s="3"/>
      <c r="W70" s="3"/>
      <c r="X70" s="3"/>
      <c r="Y70" s="3"/>
    </row>
    <row r="71" spans="1:25" x14ac:dyDescent="0.3">
      <c r="A71" s="3" t="s">
        <v>736</v>
      </c>
      <c r="B71" s="3" t="s">
        <v>737</v>
      </c>
      <c r="C71" s="3" t="s">
        <v>18</v>
      </c>
      <c r="D71" s="3">
        <v>219</v>
      </c>
      <c r="E71" s="3">
        <v>700</v>
      </c>
      <c r="F71" s="3">
        <f>Table1[[#This Row],[discounted_price]]/Table1[[#This Row],[actual_price]]*100</f>
        <v>31.285714285714285</v>
      </c>
      <c r="G71" s="3">
        <v>4.3</v>
      </c>
      <c r="H71" s="3">
        <v>20053</v>
      </c>
      <c r="I71" s="3" t="s">
        <v>738</v>
      </c>
      <c r="J71" s="3" t="s">
        <v>739</v>
      </c>
      <c r="K71" s="3" t="s">
        <v>740</v>
      </c>
      <c r="L71" s="3" t="s">
        <v>741</v>
      </c>
      <c r="M71" s="3" t="s">
        <v>742</v>
      </c>
      <c r="N71" s="3" t="s">
        <v>743</v>
      </c>
      <c r="O71" s="3" t="s">
        <v>744</v>
      </c>
      <c r="P71" s="3" t="s">
        <v>745</v>
      </c>
      <c r="Q71" s="3">
        <f>Table1[[#This Row],[actual_price]]-Table1[[#This Row],[discounted_price]]</f>
        <v>481</v>
      </c>
      <c r="R71" s="3" t="str">
        <f>IF(Table1[[#This Row],[discount_percentage]]&gt;50,"YES","NO")</f>
        <v>NO</v>
      </c>
      <c r="S71" s="3" t="str">
        <f>LEFT(Table1[[#This Row],[product_name]],FIND(" ",Table1[[#This Row],[product_name]])-1)</f>
        <v>Amazon</v>
      </c>
      <c r="T71" s="3" t="str">
        <f>IF(Table1[[#This Row],[rating_count]]&gt;20000,"Top Review","Not Top Review")</f>
        <v>Top Review</v>
      </c>
      <c r="U71" s="3" t="str">
        <f>IF(Table1[[#This Row],[rating_count]]&gt;20000,"Trending","Not Trending")</f>
        <v>Trending</v>
      </c>
      <c r="V71" s="3"/>
      <c r="W71" s="3"/>
      <c r="X71" s="3"/>
      <c r="Y71" s="3"/>
    </row>
    <row r="72" spans="1:25" x14ac:dyDescent="0.3">
      <c r="A72" s="3" t="s">
        <v>746</v>
      </c>
      <c r="B72" s="3" t="s">
        <v>747</v>
      </c>
      <c r="C72" s="3" t="s">
        <v>18</v>
      </c>
      <c r="D72" s="3">
        <v>349</v>
      </c>
      <c r="E72" s="3">
        <v>899</v>
      </c>
      <c r="F72" s="3">
        <f>Table1[[#This Row],[discounted_price]]/Table1[[#This Row],[actual_price]]*100</f>
        <v>38.820912124582868</v>
      </c>
      <c r="G72" s="3">
        <v>4.5</v>
      </c>
      <c r="H72" s="3">
        <v>149</v>
      </c>
      <c r="I72" s="3" t="s">
        <v>748</v>
      </c>
      <c r="J72" s="3" t="s">
        <v>749</v>
      </c>
      <c r="K72" s="3" t="s">
        <v>750</v>
      </c>
      <c r="L72" s="3" t="s">
        <v>751</v>
      </c>
      <c r="M72" s="3" t="s">
        <v>752</v>
      </c>
      <c r="N72" s="3" t="s">
        <v>753</v>
      </c>
      <c r="O72" s="3" t="s">
        <v>754</v>
      </c>
      <c r="P72" s="3" t="s">
        <v>755</v>
      </c>
      <c r="Q72" s="3">
        <f>Table1[[#This Row],[actual_price]]-Table1[[#This Row],[discounted_price]]</f>
        <v>550</v>
      </c>
      <c r="R72" s="3" t="str">
        <f>IF(Table1[[#This Row],[discount_percentage]]&gt;50,"YES","NO")</f>
        <v>NO</v>
      </c>
      <c r="S72" s="3" t="str">
        <f>LEFT(Table1[[#This Row],[product_name]],FIND(" ",Table1[[#This Row],[product_name]])-1)</f>
        <v>oraimo</v>
      </c>
      <c r="T72" s="3" t="str">
        <f>IF(Table1[[#This Row],[rating_count]]&gt;20000,"Top Review","Not Top Review")</f>
        <v>Not Top Review</v>
      </c>
      <c r="U72" s="3" t="str">
        <f>IF(Table1[[#This Row],[rating_count]]&gt;20000,"Trending","Not Trending")</f>
        <v>Not Trending</v>
      </c>
      <c r="V72" s="3"/>
      <c r="W72" s="3"/>
      <c r="X72" s="3"/>
      <c r="Y72" s="3"/>
    </row>
    <row r="73" spans="1:25" x14ac:dyDescent="0.3">
      <c r="A73" s="3" t="s">
        <v>756</v>
      </c>
      <c r="B73" s="3" t="s">
        <v>757</v>
      </c>
      <c r="C73" s="3" t="s">
        <v>18</v>
      </c>
      <c r="D73" s="3">
        <v>349</v>
      </c>
      <c r="E73" s="3">
        <v>599</v>
      </c>
      <c r="F73" s="3">
        <f>Table1[[#This Row],[discounted_price]]/Table1[[#This Row],[actual_price]]*100</f>
        <v>58.263772954924875</v>
      </c>
      <c r="G73" s="3">
        <v>4.0999999999999996</v>
      </c>
      <c r="H73" s="3">
        <v>210</v>
      </c>
      <c r="I73" s="3" t="s">
        <v>758</v>
      </c>
      <c r="J73" s="3" t="s">
        <v>759</v>
      </c>
      <c r="K73" s="3" t="s">
        <v>760</v>
      </c>
      <c r="L73" s="3" t="s">
        <v>761</v>
      </c>
      <c r="M73" s="3" t="s">
        <v>762</v>
      </c>
      <c r="N73" s="3" t="s">
        <v>763</v>
      </c>
      <c r="O73" s="3" t="s">
        <v>764</v>
      </c>
      <c r="P73" s="3" t="s">
        <v>765</v>
      </c>
      <c r="Q73" s="3">
        <f>Table1[[#This Row],[actual_price]]-Table1[[#This Row],[discounted_price]]</f>
        <v>250</v>
      </c>
      <c r="R73" s="3" t="str">
        <f>IF(Table1[[#This Row],[discount_percentage]]&gt;50,"YES","NO")</f>
        <v>YES</v>
      </c>
      <c r="S73" s="3" t="str">
        <f>LEFT(Table1[[#This Row],[product_name]],FIND(" ",Table1[[#This Row],[product_name]])-1)</f>
        <v>CEDO</v>
      </c>
      <c r="T73" s="3" t="str">
        <f>IF(Table1[[#This Row],[rating_count]]&gt;20000,"Top Review","Not Top Review")</f>
        <v>Not Top Review</v>
      </c>
      <c r="U73" s="3" t="str">
        <f>IF(Table1[[#This Row],[rating_count]]&gt;20000,"Trending","Not Trending")</f>
        <v>Not Trending</v>
      </c>
      <c r="V73" s="3"/>
      <c r="W73" s="3"/>
      <c r="X73" s="3"/>
      <c r="Y73" s="3"/>
    </row>
    <row r="74" spans="1:25" x14ac:dyDescent="0.3">
      <c r="A74" s="3" t="s">
        <v>766</v>
      </c>
      <c r="B74" s="3" t="s">
        <v>767</v>
      </c>
      <c r="C74" s="3" t="s">
        <v>192</v>
      </c>
      <c r="D74" s="3">
        <v>26999</v>
      </c>
      <c r="E74" s="3">
        <v>42999</v>
      </c>
      <c r="F74" s="3">
        <f>Table1[[#This Row],[discounted_price]]/Table1[[#This Row],[actual_price]]*100</f>
        <v>62.789832321681907</v>
      </c>
      <c r="G74" s="3">
        <v>4.2</v>
      </c>
      <c r="H74" s="3">
        <v>45238</v>
      </c>
      <c r="I74" s="3" t="s">
        <v>770</v>
      </c>
      <c r="J74" s="3" t="s">
        <v>688</v>
      </c>
      <c r="K74" s="3" t="s">
        <v>689</v>
      </c>
      <c r="L74" s="3" t="s">
        <v>690</v>
      </c>
      <c r="M74" s="3" t="s">
        <v>691</v>
      </c>
      <c r="N74" s="3" t="s">
        <v>692</v>
      </c>
      <c r="O74" s="3" t="s">
        <v>771</v>
      </c>
      <c r="P74" s="3" t="s">
        <v>772</v>
      </c>
      <c r="Q74" s="3">
        <f>Table1[[#This Row],[actual_price]]-Table1[[#This Row],[discounted_price]]</f>
        <v>16000</v>
      </c>
      <c r="R74" s="3" t="str">
        <f>IF(Table1[[#This Row],[discount_percentage]]&gt;50,"YES","NO")</f>
        <v>YES</v>
      </c>
      <c r="S74" s="3" t="str">
        <f>LEFT(Table1[[#This Row],[product_name]],FIND(" ",Table1[[#This Row],[product_name]])-1)</f>
        <v>Redmi</v>
      </c>
      <c r="T74" s="3" t="str">
        <f>IF(Table1[[#This Row],[rating_count]]&gt;20000,"Top Review","Not Top Review")</f>
        <v>Top Review</v>
      </c>
      <c r="U74" s="3" t="str">
        <f>IF(Table1[[#This Row],[rating_count]]&gt;20000,"Trending","Not Trending")</f>
        <v>Trending</v>
      </c>
      <c r="V74" s="3"/>
      <c r="W74" s="3"/>
      <c r="X74" s="3"/>
      <c r="Y74" s="3"/>
    </row>
    <row r="75" spans="1:25" x14ac:dyDescent="0.3">
      <c r="A75" s="3" t="s">
        <v>773</v>
      </c>
      <c r="B75" s="3" t="s">
        <v>774</v>
      </c>
      <c r="C75" s="3" t="s">
        <v>18</v>
      </c>
      <c r="D75" s="3">
        <v>115</v>
      </c>
      <c r="E75" s="3">
        <v>499</v>
      </c>
      <c r="F75" s="3">
        <f>Table1[[#This Row],[discounted_price]]/Table1[[#This Row],[actual_price]]*100</f>
        <v>23.046092184368739</v>
      </c>
      <c r="G75" s="3">
        <v>4</v>
      </c>
      <c r="H75" s="3">
        <v>7732</v>
      </c>
      <c r="I75" s="3" t="s">
        <v>776</v>
      </c>
      <c r="J75" s="3" t="s">
        <v>777</v>
      </c>
      <c r="K75" s="3" t="s">
        <v>778</v>
      </c>
      <c r="L75" s="3" t="s">
        <v>779</v>
      </c>
      <c r="M75" s="3" t="s">
        <v>780</v>
      </c>
      <c r="N75" s="3" t="s">
        <v>781</v>
      </c>
      <c r="O75" s="3" t="s">
        <v>782</v>
      </c>
      <c r="P75" s="3" t="s">
        <v>783</v>
      </c>
      <c r="Q75" s="3">
        <f>Table1[[#This Row],[actual_price]]-Table1[[#This Row],[discounted_price]]</f>
        <v>384</v>
      </c>
      <c r="R75" s="3" t="str">
        <f>IF(Table1[[#This Row],[discount_percentage]]&gt;50,"YES","NO")</f>
        <v>NO</v>
      </c>
      <c r="S75" s="3" t="str">
        <f>LEFT(Table1[[#This Row],[product_name]],FIND(" ",Table1[[#This Row],[product_name]])-1)</f>
        <v>Pinnaclz</v>
      </c>
      <c r="T75" s="3" t="str">
        <f>IF(Table1[[#This Row],[rating_count]]&gt;20000,"Top Review","Not Top Review")</f>
        <v>Not Top Review</v>
      </c>
      <c r="U75" s="3" t="str">
        <f>IF(Table1[[#This Row],[rating_count]]&gt;20000,"Trending","Not Trending")</f>
        <v>Not Trending</v>
      </c>
      <c r="V75" s="3"/>
      <c r="W75" s="3"/>
      <c r="X75" s="3"/>
      <c r="Y75" s="3"/>
    </row>
    <row r="76" spans="1:25" x14ac:dyDescent="0.3">
      <c r="A76" s="3" t="s">
        <v>784</v>
      </c>
      <c r="B76" s="3" t="s">
        <v>785</v>
      </c>
      <c r="C76" s="3" t="s">
        <v>18</v>
      </c>
      <c r="D76" s="3">
        <v>399</v>
      </c>
      <c r="E76" s="3">
        <v>999</v>
      </c>
      <c r="F76" s="3">
        <f>Table1[[#This Row],[discounted_price]]/Table1[[#This Row],[actual_price]]*100</f>
        <v>39.93993993993994</v>
      </c>
      <c r="G76" s="3">
        <v>4.0999999999999996</v>
      </c>
      <c r="H76" s="3">
        <v>1780</v>
      </c>
      <c r="I76" s="3" t="s">
        <v>786</v>
      </c>
      <c r="J76" s="3" t="s">
        <v>787</v>
      </c>
      <c r="K76" s="3" t="s">
        <v>788</v>
      </c>
      <c r="L76" s="3" t="s">
        <v>789</v>
      </c>
      <c r="M76" s="3" t="s">
        <v>790</v>
      </c>
      <c r="N76" s="3" t="s">
        <v>791</v>
      </c>
      <c r="O76" s="3" t="s">
        <v>792</v>
      </c>
      <c r="P76" s="3" t="s">
        <v>793</v>
      </c>
      <c r="Q76" s="3">
        <f>Table1[[#This Row],[actual_price]]-Table1[[#This Row],[discounted_price]]</f>
        <v>600</v>
      </c>
      <c r="R76" s="3" t="str">
        <f>IF(Table1[[#This Row],[discount_percentage]]&gt;50,"YES","NO")</f>
        <v>NO</v>
      </c>
      <c r="S76" s="3" t="str">
        <f>LEFT(Table1[[#This Row],[product_name]],FIND(" ",Table1[[#This Row],[product_name]])-1)</f>
        <v>boAt</v>
      </c>
      <c r="T76" s="3" t="str">
        <f>IF(Table1[[#This Row],[rating_count]]&gt;20000,"Top Review","Not Top Review")</f>
        <v>Not Top Review</v>
      </c>
      <c r="U76" s="3" t="str">
        <f>IF(Table1[[#This Row],[rating_count]]&gt;20000,"Trending","Not Trending")</f>
        <v>Not Trending</v>
      </c>
      <c r="V76" s="3"/>
      <c r="W76" s="3"/>
      <c r="X76" s="3"/>
      <c r="Y76" s="3"/>
    </row>
    <row r="77" spans="1:25" x14ac:dyDescent="0.3">
      <c r="A77" s="3" t="s">
        <v>794</v>
      </c>
      <c r="B77" s="3" t="s">
        <v>795</v>
      </c>
      <c r="C77" s="3" t="s">
        <v>18</v>
      </c>
      <c r="D77" s="3">
        <v>199</v>
      </c>
      <c r="E77" s="3">
        <v>499</v>
      </c>
      <c r="F77" s="3">
        <f>Table1[[#This Row],[discounted_price]]/Table1[[#This Row],[actual_price]]*100</f>
        <v>39.879759519038075</v>
      </c>
      <c r="G77" s="3">
        <v>4.0999999999999996</v>
      </c>
      <c r="H77" s="3">
        <v>602</v>
      </c>
      <c r="I77" s="3" t="s">
        <v>796</v>
      </c>
      <c r="J77" s="3" t="s">
        <v>797</v>
      </c>
      <c r="K77" s="3" t="s">
        <v>798</v>
      </c>
      <c r="L77" s="3" t="s">
        <v>799</v>
      </c>
      <c r="M77" s="3" t="s">
        <v>800</v>
      </c>
      <c r="N77" s="3" t="s">
        <v>801</v>
      </c>
      <c r="O77" s="3" t="s">
        <v>802</v>
      </c>
      <c r="P77" s="3" t="s">
        <v>803</v>
      </c>
      <c r="Q77" s="3">
        <f>Table1[[#This Row],[actual_price]]-Table1[[#This Row],[discounted_price]]</f>
        <v>300</v>
      </c>
      <c r="R77" s="3" t="str">
        <f>IF(Table1[[#This Row],[discount_percentage]]&gt;50,"YES","NO")</f>
        <v>NO</v>
      </c>
      <c r="S77" s="3" t="str">
        <f>LEFT(Table1[[#This Row],[product_name]],FIND(" ",Table1[[#This Row],[product_name]])-1)</f>
        <v>Ambrane</v>
      </c>
      <c r="T77" s="3" t="str">
        <f>IF(Table1[[#This Row],[rating_count]]&gt;20000,"Top Review","Not Top Review")</f>
        <v>Not Top Review</v>
      </c>
      <c r="U77" s="3" t="str">
        <f>IF(Table1[[#This Row],[rating_count]]&gt;20000,"Trending","Not Trending")</f>
        <v>Not Trending</v>
      </c>
      <c r="V77" s="3"/>
      <c r="W77" s="3"/>
      <c r="X77" s="3"/>
      <c r="Y77" s="3"/>
    </row>
    <row r="78" spans="1:25" x14ac:dyDescent="0.3">
      <c r="A78" s="3" t="s">
        <v>804</v>
      </c>
      <c r="B78" s="3" t="s">
        <v>805</v>
      </c>
      <c r="C78" s="3" t="s">
        <v>18</v>
      </c>
      <c r="D78" s="3">
        <v>179</v>
      </c>
      <c r="E78" s="3">
        <v>399</v>
      </c>
      <c r="F78" s="3">
        <f>Table1[[#This Row],[discounted_price]]/Table1[[#This Row],[actual_price]]*100</f>
        <v>44.862155388471173</v>
      </c>
      <c r="G78" s="3">
        <v>4</v>
      </c>
      <c r="H78" s="3">
        <v>1423</v>
      </c>
      <c r="I78" s="3" t="s">
        <v>806</v>
      </c>
      <c r="J78" s="3" t="s">
        <v>807</v>
      </c>
      <c r="K78" s="3" t="s">
        <v>808</v>
      </c>
      <c r="L78" s="3" t="s">
        <v>809</v>
      </c>
      <c r="M78" s="3" t="s">
        <v>810</v>
      </c>
      <c r="N78" s="3" t="s">
        <v>811</v>
      </c>
      <c r="O78" s="3" t="s">
        <v>812</v>
      </c>
      <c r="P78" s="3" t="s">
        <v>813</v>
      </c>
      <c r="Q78" s="3">
        <f>Table1[[#This Row],[actual_price]]-Table1[[#This Row],[discounted_price]]</f>
        <v>220</v>
      </c>
      <c r="R78" s="3" t="str">
        <f>IF(Table1[[#This Row],[discount_percentage]]&gt;50,"YES","NO")</f>
        <v>NO</v>
      </c>
      <c r="S78" s="3" t="str">
        <f>LEFT(Table1[[#This Row],[product_name]],FIND(" ",Table1[[#This Row],[product_name]])-1)</f>
        <v>Ambrane</v>
      </c>
      <c r="T78" s="3" t="str">
        <f>IF(Table1[[#This Row],[rating_count]]&gt;20000,"Top Review","Not Top Review")</f>
        <v>Not Top Review</v>
      </c>
      <c r="U78" s="3" t="str">
        <f>IF(Table1[[#This Row],[rating_count]]&gt;20000,"Trending","Not Trending")</f>
        <v>Not Trending</v>
      </c>
      <c r="V78" s="3"/>
      <c r="W78" s="3"/>
      <c r="X78" s="3"/>
      <c r="Y78" s="3"/>
    </row>
    <row r="79" spans="1:25" x14ac:dyDescent="0.3">
      <c r="A79" s="3" t="s">
        <v>814</v>
      </c>
      <c r="B79" s="3" t="s">
        <v>815</v>
      </c>
      <c r="C79" s="3" t="s">
        <v>192</v>
      </c>
      <c r="D79" s="3">
        <v>10901</v>
      </c>
      <c r="E79" s="3">
        <v>30990</v>
      </c>
      <c r="F79" s="3">
        <f>Table1[[#This Row],[discounted_price]]/Table1[[#This Row],[actual_price]]*100</f>
        <v>35.175863181671509</v>
      </c>
      <c r="G79" s="3">
        <v>4.0999999999999996</v>
      </c>
      <c r="H79" s="3">
        <v>398</v>
      </c>
      <c r="I79" s="3" t="s">
        <v>818</v>
      </c>
      <c r="J79" s="3" t="s">
        <v>819</v>
      </c>
      <c r="K79" s="3" t="s">
        <v>820</v>
      </c>
      <c r="L79" s="3" t="s">
        <v>821</v>
      </c>
      <c r="M79" s="3" t="s">
        <v>822</v>
      </c>
      <c r="N79" s="3" t="s">
        <v>823</v>
      </c>
      <c r="O79" s="3" t="s">
        <v>824</v>
      </c>
      <c r="P79" s="3" t="s">
        <v>825</v>
      </c>
      <c r="Q79" s="3">
        <f>Table1[[#This Row],[actual_price]]-Table1[[#This Row],[discounted_price]]</f>
        <v>20089</v>
      </c>
      <c r="R79" s="3" t="str">
        <f>IF(Table1[[#This Row],[discount_percentage]]&gt;50,"YES","NO")</f>
        <v>NO</v>
      </c>
      <c r="S79" s="3" t="str">
        <f>LEFT(Table1[[#This Row],[product_name]],FIND(" ",Table1[[#This Row],[product_name]])-1)</f>
        <v>TCL</v>
      </c>
      <c r="T79" s="3" t="str">
        <f>IF(Table1[[#This Row],[rating_count]]&gt;20000,"Top Review","Not Top Review")</f>
        <v>Not Top Review</v>
      </c>
      <c r="U79" s="3" t="str">
        <f>IF(Table1[[#This Row],[rating_count]]&gt;20000,"Trending","Not Trending")</f>
        <v>Not Trending</v>
      </c>
      <c r="V79" s="3"/>
      <c r="W79" s="3"/>
      <c r="X79" s="3"/>
      <c r="Y79" s="3"/>
    </row>
    <row r="80" spans="1:25" x14ac:dyDescent="0.3">
      <c r="A80" s="3" t="s">
        <v>826</v>
      </c>
      <c r="B80" s="3" t="s">
        <v>827</v>
      </c>
      <c r="C80" s="3" t="s">
        <v>18</v>
      </c>
      <c r="D80" s="3">
        <v>209</v>
      </c>
      <c r="E80" s="3">
        <v>499</v>
      </c>
      <c r="F80" s="3">
        <f>Table1[[#This Row],[discounted_price]]/Table1[[#This Row],[actual_price]]*100</f>
        <v>41.883767535070135</v>
      </c>
      <c r="G80" s="3">
        <v>3.9</v>
      </c>
      <c r="H80" s="3">
        <v>536</v>
      </c>
      <c r="I80" s="3" t="s">
        <v>828</v>
      </c>
      <c r="J80" s="3" t="s">
        <v>829</v>
      </c>
      <c r="K80" s="3" t="s">
        <v>830</v>
      </c>
      <c r="L80" s="3" t="s">
        <v>831</v>
      </c>
      <c r="M80" s="3" t="s">
        <v>832</v>
      </c>
      <c r="N80" s="3" t="s">
        <v>833</v>
      </c>
      <c r="O80" s="3" t="s">
        <v>834</v>
      </c>
      <c r="P80" s="3" t="s">
        <v>835</v>
      </c>
      <c r="Q80" s="3">
        <f>Table1[[#This Row],[actual_price]]-Table1[[#This Row],[discounted_price]]</f>
        <v>290</v>
      </c>
      <c r="R80" s="3" t="str">
        <f>IF(Table1[[#This Row],[discount_percentage]]&gt;50,"YES","NO")</f>
        <v>NO</v>
      </c>
      <c r="S80" s="3" t="str">
        <f>LEFT(Table1[[#This Row],[product_name]],FIND(" ",Table1[[#This Row],[product_name]])-1)</f>
        <v>SWAPKART</v>
      </c>
      <c r="T80" s="3" t="str">
        <f>IF(Table1[[#This Row],[rating_count]]&gt;20000,"Top Review","Not Top Review")</f>
        <v>Not Top Review</v>
      </c>
      <c r="U80" s="3" t="str">
        <f>IF(Table1[[#This Row],[rating_count]]&gt;20000,"Trending","Not Trending")</f>
        <v>Not Trending</v>
      </c>
      <c r="V80" s="3"/>
      <c r="W80" s="3"/>
      <c r="X80" s="3"/>
      <c r="Y80" s="3"/>
    </row>
    <row r="81" spans="1:25" x14ac:dyDescent="0.3">
      <c r="A81" s="3" t="s">
        <v>836</v>
      </c>
      <c r="B81" s="3" t="s">
        <v>837</v>
      </c>
      <c r="C81" s="3" t="s">
        <v>522</v>
      </c>
      <c r="D81" s="3">
        <v>1434</v>
      </c>
      <c r="E81" s="3">
        <v>3999</v>
      </c>
      <c r="F81" s="3">
        <f>Table1[[#This Row],[discounted_price]]/Table1[[#This Row],[actual_price]]*100</f>
        <v>35.858964741185297</v>
      </c>
      <c r="G81" s="3">
        <v>4</v>
      </c>
      <c r="H81" s="3">
        <v>32</v>
      </c>
      <c r="I81" s="3" t="s">
        <v>840</v>
      </c>
      <c r="J81" s="3" t="s">
        <v>841</v>
      </c>
      <c r="K81" s="3" t="s">
        <v>842</v>
      </c>
      <c r="L81" s="3" t="s">
        <v>843</v>
      </c>
      <c r="M81" s="3" t="s">
        <v>844</v>
      </c>
      <c r="N81" s="3" t="s">
        <v>845</v>
      </c>
      <c r="O81" s="3" t="s">
        <v>846</v>
      </c>
      <c r="P81" s="3" t="s">
        <v>847</v>
      </c>
      <c r="Q81" s="3">
        <f>Table1[[#This Row],[actual_price]]-Table1[[#This Row],[discounted_price]]</f>
        <v>2565</v>
      </c>
      <c r="R81" s="3" t="str">
        <f>IF(Table1[[#This Row],[discount_percentage]]&gt;50,"YES","NO")</f>
        <v>NO</v>
      </c>
      <c r="S81" s="3" t="str">
        <f>LEFT(Table1[[#This Row],[product_name]],FIND(" ",Table1[[#This Row],[product_name]])-1)</f>
        <v>Firestick</v>
      </c>
      <c r="T81" s="3" t="str">
        <f>IF(Table1[[#This Row],[rating_count]]&gt;20000,"Top Review","Not Top Review")</f>
        <v>Not Top Review</v>
      </c>
      <c r="U81" s="3" t="str">
        <f>IF(Table1[[#This Row],[rating_count]]&gt;20000,"Trending","Not Trending")</f>
        <v>Not Trending</v>
      </c>
      <c r="V81" s="3"/>
      <c r="W81" s="3"/>
      <c r="X81" s="3"/>
      <c r="Y81" s="3"/>
    </row>
    <row r="82" spans="1:25" x14ac:dyDescent="0.3">
      <c r="A82" s="3" t="s">
        <v>848</v>
      </c>
      <c r="B82" s="3" t="s">
        <v>849</v>
      </c>
      <c r="C82" s="3" t="s">
        <v>18</v>
      </c>
      <c r="D82" s="3">
        <v>399</v>
      </c>
      <c r="E82" s="3">
        <v>1099</v>
      </c>
      <c r="F82" s="3">
        <f>Table1[[#This Row],[discounted_price]]/Table1[[#This Row],[actual_price]]*100</f>
        <v>36.30573248407643</v>
      </c>
      <c r="G82" s="3">
        <v>4.2</v>
      </c>
      <c r="H82" s="3">
        <v>24269</v>
      </c>
      <c r="I82" s="3" t="s">
        <v>850</v>
      </c>
      <c r="J82" s="3" t="s">
        <v>22</v>
      </c>
      <c r="K82" s="3" t="s">
        <v>23</v>
      </c>
      <c r="L82" s="3" t="s">
        <v>24</v>
      </c>
      <c r="M82" s="3" t="s">
        <v>25</v>
      </c>
      <c r="N82" s="3" t="s">
        <v>851</v>
      </c>
      <c r="O82" s="3" t="s">
        <v>852</v>
      </c>
      <c r="P82" s="3" t="s">
        <v>853</v>
      </c>
      <c r="Q82" s="3">
        <f>Table1[[#This Row],[actual_price]]-Table1[[#This Row],[discounted_price]]</f>
        <v>700</v>
      </c>
      <c r="R82" s="3" t="str">
        <f>IF(Table1[[#This Row],[discount_percentage]]&gt;50,"YES","NO")</f>
        <v>NO</v>
      </c>
      <c r="S82" s="3" t="str">
        <f>LEFT(Table1[[#This Row],[product_name]],FIND(" ",Table1[[#This Row],[product_name]])-1)</f>
        <v>Wayona</v>
      </c>
      <c r="T82" s="3" t="str">
        <f>IF(Table1[[#This Row],[rating_count]]&gt;20000,"Top Review","Not Top Review")</f>
        <v>Top Review</v>
      </c>
      <c r="U82" s="3" t="str">
        <f>IF(Table1[[#This Row],[rating_count]]&gt;20000,"Trending","Not Trending")</f>
        <v>Trending</v>
      </c>
      <c r="V82" s="3"/>
      <c r="W82" s="3"/>
      <c r="X82" s="3"/>
      <c r="Y82" s="3"/>
    </row>
    <row r="83" spans="1:25" x14ac:dyDescent="0.3">
      <c r="A83" s="3" t="s">
        <v>854</v>
      </c>
      <c r="B83" s="3" t="s">
        <v>855</v>
      </c>
      <c r="C83" s="3" t="s">
        <v>18</v>
      </c>
      <c r="D83" s="3">
        <v>139</v>
      </c>
      <c r="E83" s="3">
        <v>249</v>
      </c>
      <c r="F83" s="3">
        <f>Table1[[#This Row],[discounted_price]]/Table1[[#This Row],[actual_price]]*100</f>
        <v>55.823293172690761</v>
      </c>
      <c r="G83" s="3">
        <v>4</v>
      </c>
      <c r="H83" s="3">
        <v>9378</v>
      </c>
      <c r="I83" s="3" t="s">
        <v>856</v>
      </c>
      <c r="J83" s="3" t="s">
        <v>269</v>
      </c>
      <c r="K83" s="3" t="s">
        <v>270</v>
      </c>
      <c r="L83" s="3" t="s">
        <v>271</v>
      </c>
      <c r="M83" s="3" t="s">
        <v>272</v>
      </c>
      <c r="N83" s="3" t="s">
        <v>857</v>
      </c>
      <c r="O83" s="3" t="s">
        <v>858</v>
      </c>
      <c r="P83" s="3" t="s">
        <v>859</v>
      </c>
      <c r="Q83" s="3">
        <f>Table1[[#This Row],[actual_price]]-Table1[[#This Row],[discounted_price]]</f>
        <v>110</v>
      </c>
      <c r="R83" s="3" t="str">
        <f>IF(Table1[[#This Row],[discount_percentage]]&gt;50,"YES","NO")</f>
        <v>YES</v>
      </c>
      <c r="S83" s="3" t="str">
        <f>LEFT(Table1[[#This Row],[product_name]],FIND(" ",Table1[[#This Row],[product_name]])-1)</f>
        <v>Flix</v>
      </c>
      <c r="T83" s="3" t="str">
        <f>IF(Table1[[#This Row],[rating_count]]&gt;20000,"Top Review","Not Top Review")</f>
        <v>Not Top Review</v>
      </c>
      <c r="U83" s="3" t="str">
        <f>IF(Table1[[#This Row],[rating_count]]&gt;20000,"Trending","Not Trending")</f>
        <v>Not Trending</v>
      </c>
      <c r="V83" s="3"/>
      <c r="W83" s="3"/>
      <c r="X83" s="3"/>
      <c r="Y83" s="3"/>
    </row>
    <row r="84" spans="1:25" x14ac:dyDescent="0.3">
      <c r="A84" s="3" t="s">
        <v>860</v>
      </c>
      <c r="B84" s="3" t="s">
        <v>861</v>
      </c>
      <c r="C84" s="3" t="s">
        <v>192</v>
      </c>
      <c r="D84" s="3">
        <v>7299</v>
      </c>
      <c r="E84" s="3">
        <v>19125</v>
      </c>
      <c r="F84" s="3">
        <f>Table1[[#This Row],[discounted_price]]/Table1[[#This Row],[actual_price]]*100</f>
        <v>38.164705882352941</v>
      </c>
      <c r="G84" s="3">
        <v>3.4</v>
      </c>
      <c r="H84" s="3">
        <v>902</v>
      </c>
      <c r="I84" s="3" t="s">
        <v>864</v>
      </c>
      <c r="J84" s="3" t="s">
        <v>865</v>
      </c>
      <c r="K84" s="3" t="s">
        <v>866</v>
      </c>
      <c r="L84" s="3" t="s">
        <v>867</v>
      </c>
      <c r="M84" s="3" t="s">
        <v>868</v>
      </c>
      <c r="N84" s="3" t="s">
        <v>869</v>
      </c>
      <c r="O84" s="3" t="s">
        <v>870</v>
      </c>
      <c r="P84" s="3" t="s">
        <v>871</v>
      </c>
      <c r="Q84" s="3">
        <f>Table1[[#This Row],[actual_price]]-Table1[[#This Row],[discounted_price]]</f>
        <v>11826</v>
      </c>
      <c r="R84" s="3" t="str">
        <f>IF(Table1[[#This Row],[discount_percentage]]&gt;50,"YES","NO")</f>
        <v>NO</v>
      </c>
      <c r="S84" s="3" t="str">
        <f>LEFT(Table1[[#This Row],[product_name]],FIND(" ",Table1[[#This Row],[product_name]])-1)</f>
        <v>SKYWALL</v>
      </c>
      <c r="T84" s="3" t="str">
        <f>IF(Table1[[#This Row],[rating_count]]&gt;20000,"Top Review","Not Top Review")</f>
        <v>Not Top Review</v>
      </c>
      <c r="U84" s="3" t="str">
        <f>IF(Table1[[#This Row],[rating_count]]&gt;20000,"Trending","Not Trending")</f>
        <v>Not Trending</v>
      </c>
      <c r="V84" s="3"/>
      <c r="W84" s="3"/>
      <c r="X84" s="3"/>
      <c r="Y84" s="3"/>
    </row>
    <row r="85" spans="1:25" x14ac:dyDescent="0.3">
      <c r="A85" s="3" t="s">
        <v>872</v>
      </c>
      <c r="B85" s="3" t="s">
        <v>873</v>
      </c>
      <c r="C85" s="3" t="s">
        <v>18</v>
      </c>
      <c r="D85" s="3">
        <v>299</v>
      </c>
      <c r="E85" s="3">
        <v>799</v>
      </c>
      <c r="F85" s="3">
        <f>Table1[[#This Row],[discounted_price]]/Table1[[#This Row],[actual_price]]*100</f>
        <v>37.421777221526909</v>
      </c>
      <c r="G85" s="3">
        <v>4.4000000000000004</v>
      </c>
      <c r="H85" s="3">
        <v>28791</v>
      </c>
      <c r="I85" s="3" t="s">
        <v>874</v>
      </c>
      <c r="J85" s="3" t="s">
        <v>875</v>
      </c>
      <c r="K85" s="3" t="s">
        <v>876</v>
      </c>
      <c r="L85" s="3" t="s">
        <v>877</v>
      </c>
      <c r="M85" s="3" t="s">
        <v>878</v>
      </c>
      <c r="N85" s="3" t="s">
        <v>879</v>
      </c>
      <c r="O85" s="3" t="s">
        <v>880</v>
      </c>
      <c r="P85" s="3" t="s">
        <v>881</v>
      </c>
      <c r="Q85" s="3">
        <f>Table1[[#This Row],[actual_price]]-Table1[[#This Row],[discounted_price]]</f>
        <v>500</v>
      </c>
      <c r="R85" s="3" t="str">
        <f>IF(Table1[[#This Row],[discount_percentage]]&gt;50,"YES","NO")</f>
        <v>NO</v>
      </c>
      <c r="S85" s="3" t="str">
        <f>LEFT(Table1[[#This Row],[product_name]],FIND(" ",Table1[[#This Row],[product_name]])-1)</f>
        <v>boAt</v>
      </c>
      <c r="T85" s="3" t="str">
        <f>IF(Table1[[#This Row],[rating_count]]&gt;20000,"Top Review","Not Top Review")</f>
        <v>Top Review</v>
      </c>
      <c r="U85" s="3" t="str">
        <f>IF(Table1[[#This Row],[rating_count]]&gt;20000,"Trending","Not Trending")</f>
        <v>Trending</v>
      </c>
      <c r="V85" s="3"/>
      <c r="W85" s="3"/>
      <c r="X85" s="3"/>
      <c r="Y85" s="3"/>
    </row>
    <row r="86" spans="1:25" x14ac:dyDescent="0.3">
      <c r="A86" s="3" t="s">
        <v>882</v>
      </c>
      <c r="B86" s="3" t="s">
        <v>883</v>
      </c>
      <c r="C86" s="3" t="s">
        <v>18</v>
      </c>
      <c r="D86" s="3">
        <v>325</v>
      </c>
      <c r="E86" s="3">
        <v>1299</v>
      </c>
      <c r="F86" s="3">
        <f>Table1[[#This Row],[discounted_price]]/Table1[[#This Row],[actual_price]]*100</f>
        <v>25.019245573518091</v>
      </c>
      <c r="G86" s="3">
        <v>4.2</v>
      </c>
      <c r="H86" s="3">
        <v>10576</v>
      </c>
      <c r="I86" s="3" t="s">
        <v>886</v>
      </c>
      <c r="J86" s="3" t="s">
        <v>887</v>
      </c>
      <c r="K86" s="3" t="s">
        <v>888</v>
      </c>
      <c r="L86" s="3" t="s">
        <v>889</v>
      </c>
      <c r="M86" s="3" t="s">
        <v>890</v>
      </c>
      <c r="N86" s="3" t="s">
        <v>891</v>
      </c>
      <c r="O86" s="3" t="s">
        <v>892</v>
      </c>
      <c r="P86" s="3" t="s">
        <v>893</v>
      </c>
      <c r="Q86" s="3">
        <f>Table1[[#This Row],[actual_price]]-Table1[[#This Row],[discounted_price]]</f>
        <v>974</v>
      </c>
      <c r="R86" s="3" t="str">
        <f>IF(Table1[[#This Row],[discount_percentage]]&gt;50,"YES","NO")</f>
        <v>NO</v>
      </c>
      <c r="S86" s="3" t="str">
        <f>LEFT(Table1[[#This Row],[product_name]],FIND(" ",Table1[[#This Row],[product_name]])-1)</f>
        <v>Wayona</v>
      </c>
      <c r="T86" s="3" t="str">
        <f>IF(Table1[[#This Row],[rating_count]]&gt;20000,"Top Review","Not Top Review")</f>
        <v>Not Top Review</v>
      </c>
      <c r="U86" s="3" t="str">
        <f>IF(Table1[[#This Row],[rating_count]]&gt;20000,"Trending","Not Trending")</f>
        <v>Not Trending</v>
      </c>
      <c r="V86" s="3"/>
      <c r="W86" s="3"/>
      <c r="X86" s="3"/>
      <c r="Y86" s="3"/>
    </row>
    <row r="87" spans="1:25" x14ac:dyDescent="0.3">
      <c r="A87" s="3" t="s">
        <v>894</v>
      </c>
      <c r="B87" s="3" t="s">
        <v>895</v>
      </c>
      <c r="C87" s="3" t="s">
        <v>192</v>
      </c>
      <c r="D87" s="3">
        <v>29999</v>
      </c>
      <c r="E87" s="3">
        <v>39999</v>
      </c>
      <c r="F87" s="3">
        <f>Table1[[#This Row],[discounted_price]]/Table1[[#This Row],[actual_price]]*100</f>
        <v>74.999374984374612</v>
      </c>
      <c r="G87" s="3">
        <v>4.2</v>
      </c>
      <c r="H87" s="3">
        <v>7298</v>
      </c>
      <c r="I87" s="3" t="s">
        <v>898</v>
      </c>
      <c r="J87" s="3" t="s">
        <v>429</v>
      </c>
      <c r="K87" s="3" t="s">
        <v>430</v>
      </c>
      <c r="L87" s="3" t="s">
        <v>431</v>
      </c>
      <c r="M87" s="3" t="s">
        <v>432</v>
      </c>
      <c r="N87" s="3" t="s">
        <v>433</v>
      </c>
      <c r="O87" s="3" t="s">
        <v>899</v>
      </c>
      <c r="P87" s="3" t="s">
        <v>900</v>
      </c>
      <c r="Q87" s="3">
        <f>Table1[[#This Row],[actual_price]]-Table1[[#This Row],[discounted_price]]</f>
        <v>10000</v>
      </c>
      <c r="R87" s="3" t="str">
        <f>IF(Table1[[#This Row],[discount_percentage]]&gt;50,"YES","NO")</f>
        <v>YES</v>
      </c>
      <c r="S87" s="3" t="str">
        <f>LEFT(Table1[[#This Row],[product_name]],FIND(" ",Table1[[#This Row],[product_name]])-1)</f>
        <v>OnePlus</v>
      </c>
      <c r="T87" s="3" t="str">
        <f>IF(Table1[[#This Row],[rating_count]]&gt;20000,"Top Review","Not Top Review")</f>
        <v>Not Top Review</v>
      </c>
      <c r="U87" s="3" t="str">
        <f>IF(Table1[[#This Row],[rating_count]]&gt;20000,"Trending","Not Trending")</f>
        <v>Not Trending</v>
      </c>
      <c r="V87" s="3"/>
      <c r="W87" s="3"/>
      <c r="X87" s="3"/>
      <c r="Y87" s="3"/>
    </row>
    <row r="88" spans="1:25" x14ac:dyDescent="0.3">
      <c r="A88" s="3" t="s">
        <v>901</v>
      </c>
      <c r="B88" s="3" t="s">
        <v>902</v>
      </c>
      <c r="C88" s="3" t="s">
        <v>192</v>
      </c>
      <c r="D88" s="3">
        <v>27999</v>
      </c>
      <c r="E88" s="3">
        <v>40990</v>
      </c>
      <c r="F88" s="3">
        <f>Table1[[#This Row],[discounted_price]]/Table1[[#This Row],[actual_price]]*100</f>
        <v>68.306904122956823</v>
      </c>
      <c r="G88" s="3">
        <v>4.3</v>
      </c>
      <c r="H88" s="3">
        <v>4703</v>
      </c>
      <c r="I88" s="3" t="s">
        <v>905</v>
      </c>
      <c r="J88" s="3" t="s">
        <v>281</v>
      </c>
      <c r="K88" s="3" t="s">
        <v>282</v>
      </c>
      <c r="L88" s="3" t="s">
        <v>283</v>
      </c>
      <c r="M88" s="3" t="s">
        <v>284</v>
      </c>
      <c r="N88" s="3" t="s">
        <v>285</v>
      </c>
      <c r="O88" s="3" t="s">
        <v>906</v>
      </c>
      <c r="P88" s="3" t="s">
        <v>907</v>
      </c>
      <c r="Q88" s="3">
        <f>Table1[[#This Row],[actual_price]]-Table1[[#This Row],[discounted_price]]</f>
        <v>12991</v>
      </c>
      <c r="R88" s="3" t="str">
        <f>IF(Table1[[#This Row],[discount_percentage]]&gt;50,"YES","NO")</f>
        <v>YES</v>
      </c>
      <c r="S88" s="3" t="str">
        <f>LEFT(Table1[[#This Row],[product_name]],FIND(" ",Table1[[#This Row],[product_name]])-1)</f>
        <v>Acer</v>
      </c>
      <c r="T88" s="3" t="str">
        <f>IF(Table1[[#This Row],[rating_count]]&gt;20000,"Top Review","Not Top Review")</f>
        <v>Not Top Review</v>
      </c>
      <c r="U88" s="3" t="str">
        <f>IF(Table1[[#This Row],[rating_count]]&gt;20000,"Trending","Not Trending")</f>
        <v>Not Trending</v>
      </c>
      <c r="V88" s="3"/>
      <c r="W88" s="3"/>
      <c r="X88" s="3"/>
      <c r="Y88" s="3"/>
    </row>
    <row r="89" spans="1:25" x14ac:dyDescent="0.3">
      <c r="A89" s="3" t="s">
        <v>908</v>
      </c>
      <c r="B89" s="3" t="s">
        <v>909</v>
      </c>
      <c r="C89" s="3" t="s">
        <v>192</v>
      </c>
      <c r="D89" s="3">
        <v>30990</v>
      </c>
      <c r="E89" s="3">
        <v>52900</v>
      </c>
      <c r="F89" s="3">
        <f>Table1[[#This Row],[discounted_price]]/Table1[[#This Row],[actual_price]]*100</f>
        <v>58.582230623818518</v>
      </c>
      <c r="G89" s="3">
        <v>4.3</v>
      </c>
      <c r="H89" s="3">
        <v>7109</v>
      </c>
      <c r="I89" s="3" t="s">
        <v>911</v>
      </c>
      <c r="J89" s="3" t="s">
        <v>656</v>
      </c>
      <c r="K89" s="3" t="s">
        <v>657</v>
      </c>
      <c r="L89" s="3" t="s">
        <v>658</v>
      </c>
      <c r="M89" s="3" t="s">
        <v>659</v>
      </c>
      <c r="N89" s="3" t="s">
        <v>660</v>
      </c>
      <c r="O89" s="3" t="s">
        <v>912</v>
      </c>
      <c r="P89" s="3" t="s">
        <v>913</v>
      </c>
      <c r="Q89" s="3">
        <f>Table1[[#This Row],[actual_price]]-Table1[[#This Row],[discounted_price]]</f>
        <v>21910</v>
      </c>
      <c r="R89" s="3" t="str">
        <f>IF(Table1[[#This Row],[discount_percentage]]&gt;50,"YES","NO")</f>
        <v>YES</v>
      </c>
      <c r="S89" s="3" t="str">
        <f>LEFT(Table1[[#This Row],[product_name]],FIND(" ",Table1[[#This Row],[product_name]])-1)</f>
        <v>Samsung</v>
      </c>
      <c r="T89" s="3" t="str">
        <f>IF(Table1[[#This Row],[rating_count]]&gt;20000,"Top Review","Not Top Review")</f>
        <v>Not Top Review</v>
      </c>
      <c r="U89" s="3" t="str">
        <f>IF(Table1[[#This Row],[rating_count]]&gt;20000,"Trending","Not Trending")</f>
        <v>Not Trending</v>
      </c>
      <c r="V89" s="3"/>
      <c r="W89" s="3"/>
      <c r="X89" s="3"/>
      <c r="Y89" s="3"/>
    </row>
    <row r="90" spans="1:25" x14ac:dyDescent="0.3">
      <c r="A90" s="3" t="s">
        <v>914</v>
      </c>
      <c r="B90" s="3" t="s">
        <v>915</v>
      </c>
      <c r="C90" s="3" t="s">
        <v>18</v>
      </c>
      <c r="D90" s="3">
        <v>199</v>
      </c>
      <c r="E90" s="3">
        <v>999</v>
      </c>
      <c r="F90" s="3">
        <f>Table1[[#This Row],[discounted_price]]/Table1[[#This Row],[actual_price]]*100</f>
        <v>19.91991991991992</v>
      </c>
      <c r="G90" s="3">
        <v>4.5</v>
      </c>
      <c r="H90" s="3">
        <v>127</v>
      </c>
      <c r="I90" s="3" t="s">
        <v>916</v>
      </c>
      <c r="J90" s="3" t="s">
        <v>917</v>
      </c>
      <c r="K90" s="3" t="s">
        <v>918</v>
      </c>
      <c r="L90" s="3" t="s">
        <v>919</v>
      </c>
      <c r="M90" s="3" t="s">
        <v>920</v>
      </c>
      <c r="N90" s="3" t="s">
        <v>921</v>
      </c>
      <c r="O90" s="3" t="s">
        <v>922</v>
      </c>
      <c r="P90" s="3" t="s">
        <v>923</v>
      </c>
      <c r="Q90" s="3">
        <f>Table1[[#This Row],[actual_price]]-Table1[[#This Row],[discounted_price]]</f>
        <v>800</v>
      </c>
      <c r="R90" s="3" t="str">
        <f>IF(Table1[[#This Row],[discount_percentage]]&gt;50,"YES","NO")</f>
        <v>NO</v>
      </c>
      <c r="S90" s="3" t="str">
        <f>LEFT(Table1[[#This Row],[product_name]],FIND(" ",Table1[[#This Row],[product_name]])-1)</f>
        <v>Lapster</v>
      </c>
      <c r="T90" s="3" t="str">
        <f>IF(Table1[[#This Row],[rating_count]]&gt;20000,"Top Review","Not Top Review")</f>
        <v>Not Top Review</v>
      </c>
      <c r="U90" s="3" t="str">
        <f>IF(Table1[[#This Row],[rating_count]]&gt;20000,"Trending","Not Trending")</f>
        <v>Not Trending</v>
      </c>
      <c r="V90" s="3"/>
      <c r="W90" s="3"/>
      <c r="X90" s="3"/>
      <c r="Y90" s="3"/>
    </row>
    <row r="91" spans="1:25" x14ac:dyDescent="0.3">
      <c r="A91" s="3" t="s">
        <v>924</v>
      </c>
      <c r="B91" s="3" t="s">
        <v>925</v>
      </c>
      <c r="C91" s="3" t="s">
        <v>18</v>
      </c>
      <c r="D91" s="3">
        <v>649</v>
      </c>
      <c r="E91" s="3">
        <v>1999</v>
      </c>
      <c r="F91" s="3">
        <f>Table1[[#This Row],[discounted_price]]/Table1[[#This Row],[actual_price]]*100</f>
        <v>32.466233116558278</v>
      </c>
      <c r="G91" s="3">
        <v>4.2</v>
      </c>
      <c r="H91" s="3">
        <v>24269</v>
      </c>
      <c r="I91" s="3" t="s">
        <v>471</v>
      </c>
      <c r="J91" s="3" t="s">
        <v>22</v>
      </c>
      <c r="K91" s="3" t="s">
        <v>23</v>
      </c>
      <c r="L91" s="3" t="s">
        <v>24</v>
      </c>
      <c r="M91" s="3" t="s">
        <v>25</v>
      </c>
      <c r="N91" s="3" t="s">
        <v>926</v>
      </c>
      <c r="O91" s="3" t="s">
        <v>927</v>
      </c>
      <c r="P91" s="3" t="s">
        <v>928</v>
      </c>
      <c r="Q91" s="3">
        <f>Table1[[#This Row],[actual_price]]-Table1[[#This Row],[discounted_price]]</f>
        <v>1350</v>
      </c>
      <c r="R91" s="3" t="str">
        <f>IF(Table1[[#This Row],[discount_percentage]]&gt;50,"YES","NO")</f>
        <v>NO</v>
      </c>
      <c r="S91" s="3" t="str">
        <f>LEFT(Table1[[#This Row],[product_name]],FIND(" ",Table1[[#This Row],[product_name]])-1)</f>
        <v>Wayona</v>
      </c>
      <c r="T91" s="3" t="str">
        <f>IF(Table1[[#This Row],[rating_count]]&gt;20000,"Top Review","Not Top Review")</f>
        <v>Top Review</v>
      </c>
      <c r="U91" s="3" t="str">
        <f>IF(Table1[[#This Row],[rating_count]]&gt;20000,"Trending","Not Trending")</f>
        <v>Trending</v>
      </c>
      <c r="V91" s="3"/>
      <c r="W91" s="3"/>
      <c r="X91" s="3"/>
      <c r="Y91" s="3"/>
    </row>
    <row r="92" spans="1:25" x14ac:dyDescent="0.3">
      <c r="A92" s="3" t="s">
        <v>929</v>
      </c>
      <c r="B92" s="3" t="s">
        <v>930</v>
      </c>
      <c r="C92" s="3" t="s">
        <v>113</v>
      </c>
      <c r="D92" s="3">
        <v>269</v>
      </c>
      <c r="E92" s="3">
        <v>800</v>
      </c>
      <c r="F92" s="3">
        <f>Table1[[#This Row],[discounted_price]]/Table1[[#This Row],[actual_price]]*100</f>
        <v>33.625</v>
      </c>
      <c r="G92" s="3">
        <v>3.6</v>
      </c>
      <c r="H92" s="3">
        <v>10134</v>
      </c>
      <c r="I92" s="3" t="s">
        <v>933</v>
      </c>
      <c r="J92" s="3" t="s">
        <v>934</v>
      </c>
      <c r="K92" s="3" t="s">
        <v>935</v>
      </c>
      <c r="L92" s="3" t="s">
        <v>936</v>
      </c>
      <c r="M92" s="3" t="s">
        <v>937</v>
      </c>
      <c r="N92" s="3" t="s">
        <v>938</v>
      </c>
      <c r="O92" s="3" t="s">
        <v>939</v>
      </c>
      <c r="P92" s="3" t="s">
        <v>940</v>
      </c>
      <c r="Q92" s="3">
        <f>Table1[[#This Row],[actual_price]]-Table1[[#This Row],[discounted_price]]</f>
        <v>531</v>
      </c>
      <c r="R92" s="3" t="str">
        <f>IF(Table1[[#This Row],[discount_percentage]]&gt;50,"YES","NO")</f>
        <v>NO</v>
      </c>
      <c r="S92" s="3" t="str">
        <f>LEFT(Table1[[#This Row],[product_name]],FIND(" ",Table1[[#This Row],[product_name]])-1)</f>
        <v>Gizga</v>
      </c>
      <c r="T92" s="3" t="str">
        <f>IF(Table1[[#This Row],[rating_count]]&gt;20000,"Top Review","Not Top Review")</f>
        <v>Not Top Review</v>
      </c>
      <c r="U92" s="3" t="str">
        <f>IF(Table1[[#This Row],[rating_count]]&gt;20000,"Trending","Not Trending")</f>
        <v>Not Trending</v>
      </c>
      <c r="V92" s="3"/>
      <c r="W92" s="3"/>
      <c r="X92" s="3"/>
      <c r="Y92" s="3"/>
    </row>
    <row r="93" spans="1:25" x14ac:dyDescent="0.3">
      <c r="A93" s="3" t="s">
        <v>941</v>
      </c>
      <c r="B93" s="3" t="s">
        <v>942</v>
      </c>
      <c r="C93" s="3" t="s">
        <v>192</v>
      </c>
      <c r="D93" s="3">
        <v>24999</v>
      </c>
      <c r="E93" s="3">
        <v>31999</v>
      </c>
      <c r="F93" s="3">
        <f>Table1[[#This Row],[discounted_price]]/Table1[[#This Row],[actual_price]]*100</f>
        <v>78.124316384887024</v>
      </c>
      <c r="G93" s="3">
        <v>4.2</v>
      </c>
      <c r="H93" s="3">
        <v>34899</v>
      </c>
      <c r="I93" s="3" t="s">
        <v>944</v>
      </c>
      <c r="J93" s="3" t="s">
        <v>303</v>
      </c>
      <c r="K93" s="3" t="s">
        <v>304</v>
      </c>
      <c r="L93" s="3" t="s">
        <v>305</v>
      </c>
      <c r="M93" s="3" t="s">
        <v>306</v>
      </c>
      <c r="N93" s="3" t="s">
        <v>307</v>
      </c>
      <c r="O93" s="3" t="s">
        <v>945</v>
      </c>
      <c r="P93" s="3" t="s">
        <v>946</v>
      </c>
      <c r="Q93" s="3">
        <f>Table1[[#This Row],[actual_price]]-Table1[[#This Row],[discounted_price]]</f>
        <v>7000</v>
      </c>
      <c r="R93" s="3" t="str">
        <f>IF(Table1[[#This Row],[discount_percentage]]&gt;50,"YES","NO")</f>
        <v>YES</v>
      </c>
      <c r="S93" s="3" t="str">
        <f>LEFT(Table1[[#This Row],[product_name]],FIND(" ",Table1[[#This Row],[product_name]])-1)</f>
        <v>OnePlus</v>
      </c>
      <c r="T93" s="3" t="str">
        <f>IF(Table1[[#This Row],[rating_count]]&gt;20000,"Top Review","Not Top Review")</f>
        <v>Top Review</v>
      </c>
      <c r="U93" s="3" t="str">
        <f>IF(Table1[[#This Row],[rating_count]]&gt;20000,"Trending","Not Trending")</f>
        <v>Trending</v>
      </c>
      <c r="V93" s="3"/>
      <c r="W93" s="3"/>
      <c r="X93" s="3"/>
      <c r="Y93" s="3"/>
    </row>
    <row r="94" spans="1:25" x14ac:dyDescent="0.3">
      <c r="A94" s="3" t="s">
        <v>947</v>
      </c>
      <c r="B94" s="3" t="s">
        <v>948</v>
      </c>
      <c r="C94" s="3" t="s">
        <v>18</v>
      </c>
      <c r="D94" s="3">
        <v>299</v>
      </c>
      <c r="E94" s="3">
        <v>699</v>
      </c>
      <c r="F94" s="3">
        <f>Table1[[#This Row],[discounted_price]]/Table1[[#This Row],[actual_price]]*100</f>
        <v>42.775393419170243</v>
      </c>
      <c r="G94" s="3">
        <v>4.2</v>
      </c>
      <c r="H94" s="3">
        <v>94363</v>
      </c>
      <c r="I94" s="3" t="s">
        <v>56</v>
      </c>
      <c r="J94" s="3" t="s">
        <v>57</v>
      </c>
      <c r="K94" s="3" t="s">
        <v>58</v>
      </c>
      <c r="L94" s="3" t="s">
        <v>59</v>
      </c>
      <c r="M94" s="3" t="s">
        <v>60</v>
      </c>
      <c r="N94" s="3" t="s">
        <v>61</v>
      </c>
      <c r="O94" s="3" t="s">
        <v>949</v>
      </c>
      <c r="P94" s="3" t="s">
        <v>950</v>
      </c>
      <c r="Q94" s="3">
        <f>Table1[[#This Row],[actual_price]]-Table1[[#This Row],[discounted_price]]</f>
        <v>400</v>
      </c>
      <c r="R94" s="3" t="str">
        <f>IF(Table1[[#This Row],[discount_percentage]]&gt;50,"YES","NO")</f>
        <v>NO</v>
      </c>
      <c r="S94" s="3" t="str">
        <f>LEFT(Table1[[#This Row],[product_name]],FIND(" ",Table1[[#This Row],[product_name]])-1)</f>
        <v>boAt</v>
      </c>
      <c r="T94" s="3" t="str">
        <f>IF(Table1[[#This Row],[rating_count]]&gt;20000,"Top Review","Not Top Review")</f>
        <v>Top Review</v>
      </c>
      <c r="U94" s="3" t="str">
        <f>IF(Table1[[#This Row],[rating_count]]&gt;20000,"Trending","Not Trending")</f>
        <v>Trending</v>
      </c>
      <c r="V94" s="3"/>
      <c r="W94" s="3"/>
      <c r="X94" s="3"/>
      <c r="Y94" s="3"/>
    </row>
    <row r="95" spans="1:25" x14ac:dyDescent="0.3">
      <c r="A95" s="3" t="s">
        <v>951</v>
      </c>
      <c r="B95" s="3" t="s">
        <v>952</v>
      </c>
      <c r="C95" s="3" t="s">
        <v>18</v>
      </c>
      <c r="D95" s="3">
        <v>199</v>
      </c>
      <c r="E95" s="3">
        <v>999</v>
      </c>
      <c r="F95" s="3">
        <f>Table1[[#This Row],[discounted_price]]/Table1[[#This Row],[actual_price]]*100</f>
        <v>19.91991991991992</v>
      </c>
      <c r="G95" s="3">
        <v>4.0999999999999996</v>
      </c>
      <c r="H95" s="3">
        <v>425</v>
      </c>
      <c r="I95" s="3" t="s">
        <v>953</v>
      </c>
      <c r="J95" s="3" t="s">
        <v>954</v>
      </c>
      <c r="K95" s="3" t="s">
        <v>955</v>
      </c>
      <c r="L95" s="3" t="s">
        <v>956</v>
      </c>
      <c r="M95" s="3" t="s">
        <v>957</v>
      </c>
      <c r="N95" s="3" t="s">
        <v>958</v>
      </c>
      <c r="O95" s="3" t="s">
        <v>959</v>
      </c>
      <c r="P95" s="3" t="s">
        <v>960</v>
      </c>
      <c r="Q95" s="3">
        <f>Table1[[#This Row],[actual_price]]-Table1[[#This Row],[discounted_price]]</f>
        <v>800</v>
      </c>
      <c r="R95" s="3" t="str">
        <f>IF(Table1[[#This Row],[discount_percentage]]&gt;50,"YES","NO")</f>
        <v>NO</v>
      </c>
      <c r="S95" s="3" t="str">
        <f>LEFT(Table1[[#This Row],[product_name]],FIND(" ",Table1[[#This Row],[product_name]])-1)</f>
        <v>Lapster</v>
      </c>
      <c r="T95" s="3" t="str">
        <f>IF(Table1[[#This Row],[rating_count]]&gt;20000,"Top Review","Not Top Review")</f>
        <v>Not Top Review</v>
      </c>
      <c r="U95" s="3" t="str">
        <f>IF(Table1[[#This Row],[rating_count]]&gt;20000,"Trending","Not Trending")</f>
        <v>Not Trending</v>
      </c>
      <c r="V95" s="3"/>
      <c r="W95" s="3"/>
      <c r="X95" s="3"/>
      <c r="Y95" s="3"/>
    </row>
    <row r="96" spans="1:25" x14ac:dyDescent="0.3">
      <c r="A96" s="3" t="s">
        <v>961</v>
      </c>
      <c r="B96" s="3" t="s">
        <v>962</v>
      </c>
      <c r="C96" s="3" t="s">
        <v>192</v>
      </c>
      <c r="D96" s="3">
        <v>18990</v>
      </c>
      <c r="E96" s="3">
        <v>40990</v>
      </c>
      <c r="F96" s="3">
        <f>Table1[[#This Row],[discounted_price]]/Table1[[#This Row],[actual_price]]*100</f>
        <v>46.328372773847285</v>
      </c>
      <c r="G96" s="3">
        <v>4.2</v>
      </c>
      <c r="H96" s="3">
        <v>6659</v>
      </c>
      <c r="I96" s="3" t="s">
        <v>964</v>
      </c>
      <c r="J96" s="3" t="s">
        <v>965</v>
      </c>
      <c r="K96" s="3" t="s">
        <v>966</v>
      </c>
      <c r="L96" s="3" t="s">
        <v>967</v>
      </c>
      <c r="M96" s="3" t="s">
        <v>968</v>
      </c>
      <c r="N96" s="3" t="s">
        <v>969</v>
      </c>
      <c r="O96" s="3" t="s">
        <v>970</v>
      </c>
      <c r="P96" s="3" t="s">
        <v>971</v>
      </c>
      <c r="Q96" s="3">
        <f>Table1[[#This Row],[actual_price]]-Table1[[#This Row],[discounted_price]]</f>
        <v>22000</v>
      </c>
      <c r="R96" s="3" t="str">
        <f>IF(Table1[[#This Row],[discount_percentage]]&gt;50,"YES","NO")</f>
        <v>NO</v>
      </c>
      <c r="S96" s="3" t="str">
        <f>LEFT(Table1[[#This Row],[product_name]],FIND(" ",Table1[[#This Row],[product_name]])-1)</f>
        <v>TCL</v>
      </c>
      <c r="T96" s="3" t="str">
        <f>IF(Table1[[#This Row],[rating_count]]&gt;20000,"Top Review","Not Top Review")</f>
        <v>Not Top Review</v>
      </c>
      <c r="U96" s="3" t="str">
        <f>IF(Table1[[#This Row],[rating_count]]&gt;20000,"Trending","Not Trending")</f>
        <v>Not Trending</v>
      </c>
      <c r="V96" s="3"/>
      <c r="W96" s="3"/>
      <c r="X96" s="3"/>
      <c r="Y96" s="3"/>
    </row>
    <row r="97" spans="1:25" x14ac:dyDescent="0.3">
      <c r="A97" s="3" t="s">
        <v>972</v>
      </c>
      <c r="B97" s="3" t="s">
        <v>973</v>
      </c>
      <c r="C97" s="3" t="s">
        <v>113</v>
      </c>
      <c r="D97" s="3">
        <v>290</v>
      </c>
      <c r="E97" s="3">
        <v>349</v>
      </c>
      <c r="F97" s="3">
        <f>Table1[[#This Row],[discounted_price]]/Table1[[#This Row],[actual_price]]*100</f>
        <v>83.094555873925501</v>
      </c>
      <c r="G97" s="3">
        <v>3.7</v>
      </c>
      <c r="H97" s="3">
        <v>1977</v>
      </c>
      <c r="I97" s="3" t="s">
        <v>975</v>
      </c>
      <c r="J97" s="3" t="s">
        <v>976</v>
      </c>
      <c r="K97" s="3" t="s">
        <v>977</v>
      </c>
      <c r="L97" s="3" t="s">
        <v>978</v>
      </c>
      <c r="M97" s="3" t="s">
        <v>979</v>
      </c>
      <c r="N97" s="3" t="s">
        <v>980</v>
      </c>
      <c r="O97" s="3" t="s">
        <v>981</v>
      </c>
      <c r="P97" s="3" t="s">
        <v>982</v>
      </c>
      <c r="Q97" s="3">
        <f>Table1[[#This Row],[actual_price]]-Table1[[#This Row],[discounted_price]]</f>
        <v>59</v>
      </c>
      <c r="R97" s="3" t="str">
        <f>IF(Table1[[#This Row],[discount_percentage]]&gt;50,"YES","NO")</f>
        <v>YES</v>
      </c>
      <c r="S97" s="3" t="str">
        <f>LEFT(Table1[[#This Row],[product_name]],FIND(" ",Table1[[#This Row],[product_name]])-1)</f>
        <v>ZEBRONICS</v>
      </c>
      <c r="T97" s="3" t="str">
        <f>IF(Table1[[#This Row],[rating_count]]&gt;20000,"Top Review","Not Top Review")</f>
        <v>Not Top Review</v>
      </c>
      <c r="U97" s="3" t="str">
        <f>IF(Table1[[#This Row],[rating_count]]&gt;20000,"Trending","Not Trending")</f>
        <v>Not Trending</v>
      </c>
      <c r="V97" s="3"/>
      <c r="W97" s="3"/>
      <c r="X97" s="3"/>
      <c r="Y97" s="3"/>
    </row>
    <row r="98" spans="1:25" x14ac:dyDescent="0.3">
      <c r="A98" s="3" t="s">
        <v>983</v>
      </c>
      <c r="B98" s="3" t="s">
        <v>984</v>
      </c>
      <c r="C98" s="3" t="s">
        <v>522</v>
      </c>
      <c r="D98" s="3">
        <v>249</v>
      </c>
      <c r="E98" s="3">
        <v>799</v>
      </c>
      <c r="F98" s="3">
        <f>Table1[[#This Row],[discounted_price]]/Table1[[#This Row],[actual_price]]*100</f>
        <v>31.163954943679599</v>
      </c>
      <c r="G98" s="3">
        <v>3.8</v>
      </c>
      <c r="H98" s="3">
        <v>1079</v>
      </c>
      <c r="I98" s="3" t="s">
        <v>985</v>
      </c>
      <c r="J98" s="3" t="s">
        <v>986</v>
      </c>
      <c r="K98" s="3" t="s">
        <v>987</v>
      </c>
      <c r="L98" s="3" t="s">
        <v>988</v>
      </c>
      <c r="M98" s="3" t="s">
        <v>989</v>
      </c>
      <c r="N98" s="3" t="s">
        <v>990</v>
      </c>
      <c r="O98" s="3" t="s">
        <v>991</v>
      </c>
      <c r="P98" s="3" t="s">
        <v>992</v>
      </c>
      <c r="Q98" s="3">
        <f>Table1[[#This Row],[actual_price]]-Table1[[#This Row],[discounted_price]]</f>
        <v>550</v>
      </c>
      <c r="R98" s="3" t="str">
        <f>IF(Table1[[#This Row],[discount_percentage]]&gt;50,"YES","NO")</f>
        <v>NO</v>
      </c>
      <c r="S98" s="3" t="str">
        <f>LEFT(Table1[[#This Row],[product_name]],FIND(" ",Table1[[#This Row],[product_name]])-1)</f>
        <v>LOHAYA</v>
      </c>
      <c r="T98" s="3" t="str">
        <f>IF(Table1[[#This Row],[rating_count]]&gt;20000,"Top Review","Not Top Review")</f>
        <v>Not Top Review</v>
      </c>
      <c r="U98" s="3" t="str">
        <f>IF(Table1[[#This Row],[rating_count]]&gt;20000,"Trending","Not Trending")</f>
        <v>Not Trending</v>
      </c>
      <c r="V98" s="3"/>
      <c r="W98" s="3"/>
      <c r="X98" s="3"/>
      <c r="Y98" s="3"/>
    </row>
    <row r="99" spans="1:25" x14ac:dyDescent="0.3">
      <c r="A99" s="3" t="s">
        <v>993</v>
      </c>
      <c r="B99" s="3" t="s">
        <v>994</v>
      </c>
      <c r="C99" s="3" t="s">
        <v>18</v>
      </c>
      <c r="D99" s="3">
        <v>345</v>
      </c>
      <c r="E99" s="3">
        <v>999</v>
      </c>
      <c r="F99" s="3">
        <f>Table1[[#This Row],[discounted_price]]/Table1[[#This Row],[actual_price]]*100</f>
        <v>34.534534534534536</v>
      </c>
      <c r="G99" s="3">
        <v>3.7</v>
      </c>
      <c r="H99" s="3">
        <v>1097</v>
      </c>
      <c r="I99" s="3" t="s">
        <v>996</v>
      </c>
      <c r="J99" s="3" t="s">
        <v>997</v>
      </c>
      <c r="K99" s="3" t="s">
        <v>998</v>
      </c>
      <c r="L99" s="3" t="s">
        <v>999</v>
      </c>
      <c r="M99" s="3" t="s">
        <v>1000</v>
      </c>
      <c r="N99" s="3" t="s">
        <v>1001</v>
      </c>
      <c r="O99" s="3" t="s">
        <v>1002</v>
      </c>
      <c r="P99" s="3" t="s">
        <v>1003</v>
      </c>
      <c r="Q99" s="3">
        <f>Table1[[#This Row],[actual_price]]-Table1[[#This Row],[discounted_price]]</f>
        <v>654</v>
      </c>
      <c r="R99" s="3" t="str">
        <f>IF(Table1[[#This Row],[discount_percentage]]&gt;50,"YES","NO")</f>
        <v>NO</v>
      </c>
      <c r="S99" s="3" t="str">
        <f>LEFT(Table1[[#This Row],[product_name]],FIND(" ",Table1[[#This Row],[product_name]])-1)</f>
        <v>Gilary</v>
      </c>
      <c r="T99" s="3" t="str">
        <f>IF(Table1[[#This Row],[rating_count]]&gt;20000,"Top Review","Not Top Review")</f>
        <v>Not Top Review</v>
      </c>
      <c r="U99" s="3" t="str">
        <f>IF(Table1[[#This Row],[rating_count]]&gt;20000,"Trending","Not Trending")</f>
        <v>Not Trending</v>
      </c>
      <c r="V99" s="3"/>
      <c r="W99" s="3"/>
      <c r="X99" s="3"/>
      <c r="Y99" s="3"/>
    </row>
    <row r="100" spans="1:25" x14ac:dyDescent="0.3">
      <c r="A100" s="3" t="s">
        <v>1004</v>
      </c>
      <c r="B100" s="3" t="s">
        <v>1005</v>
      </c>
      <c r="C100" s="3" t="s">
        <v>113</v>
      </c>
      <c r="D100" s="3">
        <v>1099</v>
      </c>
      <c r="E100" s="3">
        <v>1899</v>
      </c>
      <c r="F100" s="3">
        <f>Table1[[#This Row],[discounted_price]]/Table1[[#This Row],[actual_price]]*100</f>
        <v>57.872564507635595</v>
      </c>
      <c r="G100" s="3">
        <v>4.5</v>
      </c>
      <c r="H100" s="3">
        <v>22420</v>
      </c>
      <c r="I100" s="3" t="s">
        <v>1006</v>
      </c>
      <c r="J100" s="3" t="s">
        <v>1007</v>
      </c>
      <c r="K100" s="3" t="s">
        <v>1008</v>
      </c>
      <c r="L100" s="3" t="s">
        <v>1009</v>
      </c>
      <c r="M100" s="3" t="s">
        <v>1010</v>
      </c>
      <c r="N100" s="3" t="s">
        <v>1011</v>
      </c>
      <c r="O100" s="3" t="s">
        <v>1012</v>
      </c>
      <c r="P100" s="3" t="s">
        <v>1013</v>
      </c>
      <c r="Q100" s="3">
        <f>Table1[[#This Row],[actual_price]]-Table1[[#This Row],[discounted_price]]</f>
        <v>800</v>
      </c>
      <c r="R100" s="3" t="str">
        <f>IF(Table1[[#This Row],[discount_percentage]]&gt;50,"YES","NO")</f>
        <v>YES</v>
      </c>
      <c r="S100" s="3" t="str">
        <f>LEFT(Table1[[#This Row],[product_name]],FIND(" ",Table1[[#This Row],[product_name]])-1)</f>
        <v>TP-Link</v>
      </c>
      <c r="T100" s="3" t="str">
        <f>IF(Table1[[#This Row],[rating_count]]&gt;20000,"Top Review","Not Top Review")</f>
        <v>Top Review</v>
      </c>
      <c r="U100" s="3" t="str">
        <f>IF(Table1[[#This Row],[rating_count]]&gt;20000,"Trending","Not Trending")</f>
        <v>Trending</v>
      </c>
      <c r="V100" s="3"/>
      <c r="W100" s="3"/>
      <c r="X100" s="3"/>
      <c r="Y100" s="3"/>
    </row>
    <row r="101" spans="1:25" x14ac:dyDescent="0.3">
      <c r="A101" s="3" t="s">
        <v>1014</v>
      </c>
      <c r="B101" s="3" t="s">
        <v>1015</v>
      </c>
      <c r="C101" s="3" t="s">
        <v>18</v>
      </c>
      <c r="D101" s="3">
        <v>719</v>
      </c>
      <c r="E101" s="3">
        <v>1499</v>
      </c>
      <c r="F101" s="3">
        <f>Table1[[#This Row],[discounted_price]]/Table1[[#This Row],[actual_price]]*100</f>
        <v>47.965310206804531</v>
      </c>
      <c r="G101" s="3">
        <v>4.0999999999999996</v>
      </c>
      <c r="H101" s="3">
        <v>1045</v>
      </c>
      <c r="I101" s="3" t="s">
        <v>1017</v>
      </c>
      <c r="J101" s="3" t="s">
        <v>1018</v>
      </c>
      <c r="K101" s="3" t="s">
        <v>1019</v>
      </c>
      <c r="L101" s="3" t="s">
        <v>1020</v>
      </c>
      <c r="M101" s="3" t="s">
        <v>1021</v>
      </c>
      <c r="N101" s="3" t="s">
        <v>1022</v>
      </c>
      <c r="O101" s="3" t="s">
        <v>1023</v>
      </c>
      <c r="P101" s="3" t="s">
        <v>1024</v>
      </c>
      <c r="Q101" s="3">
        <f>Table1[[#This Row],[actual_price]]-Table1[[#This Row],[discounted_price]]</f>
        <v>780</v>
      </c>
      <c r="R101" s="3" t="str">
        <f>IF(Table1[[#This Row],[discount_percentage]]&gt;50,"YES","NO")</f>
        <v>NO</v>
      </c>
      <c r="S101" s="3" t="str">
        <f>LEFT(Table1[[#This Row],[product_name]],FIND(" ",Table1[[#This Row],[product_name]])-1)</f>
        <v>Wayona</v>
      </c>
      <c r="T101" s="3" t="str">
        <f>IF(Table1[[#This Row],[rating_count]]&gt;20000,"Top Review","Not Top Review")</f>
        <v>Not Top Review</v>
      </c>
      <c r="U101" s="3" t="str">
        <f>IF(Table1[[#This Row],[rating_count]]&gt;20000,"Trending","Not Trending")</f>
        <v>Not Trending</v>
      </c>
      <c r="V101" s="3"/>
      <c r="W101" s="3"/>
      <c r="X101" s="3"/>
      <c r="Y101" s="3"/>
    </row>
    <row r="102" spans="1:25" x14ac:dyDescent="0.3">
      <c r="A102" s="3" t="s">
        <v>1025</v>
      </c>
      <c r="B102" s="3" t="s">
        <v>1026</v>
      </c>
      <c r="C102" s="3" t="s">
        <v>522</v>
      </c>
      <c r="D102" s="3">
        <v>349</v>
      </c>
      <c r="E102" s="3">
        <v>1499</v>
      </c>
      <c r="F102" s="3">
        <f>Table1[[#This Row],[discounted_price]]/Table1[[#This Row],[actual_price]]*100</f>
        <v>23.282188125416944</v>
      </c>
      <c r="G102" s="3">
        <v>4.3</v>
      </c>
      <c r="H102" s="3">
        <v>4145</v>
      </c>
      <c r="I102" s="3" t="s">
        <v>1027</v>
      </c>
      <c r="J102" s="3" t="s">
        <v>1028</v>
      </c>
      <c r="K102" s="3" t="s">
        <v>1029</v>
      </c>
      <c r="L102" s="3" t="s">
        <v>1030</v>
      </c>
      <c r="M102" s="3" t="s">
        <v>1031</v>
      </c>
      <c r="N102" s="3" t="s">
        <v>1032</v>
      </c>
      <c r="O102" s="3" t="s">
        <v>1033</v>
      </c>
      <c r="P102" s="3" t="s">
        <v>1034</v>
      </c>
      <c r="Q102" s="3">
        <f>Table1[[#This Row],[actual_price]]-Table1[[#This Row],[discounted_price]]</f>
        <v>1150</v>
      </c>
      <c r="R102" s="3" t="str">
        <f>IF(Table1[[#This Row],[discount_percentage]]&gt;50,"YES","NO")</f>
        <v>NO</v>
      </c>
      <c r="S102" s="3" t="str">
        <f>LEFT(Table1[[#This Row],[product_name]],FIND(" ",Table1[[#This Row],[product_name]])-1)</f>
        <v>Dealfreez</v>
      </c>
      <c r="T102" s="3" t="str">
        <f>IF(Table1[[#This Row],[rating_count]]&gt;20000,"Top Review","Not Top Review")</f>
        <v>Not Top Review</v>
      </c>
      <c r="U102" s="3" t="str">
        <f>IF(Table1[[#This Row],[rating_count]]&gt;20000,"Trending","Not Trending")</f>
        <v>Not Trending</v>
      </c>
      <c r="V102" s="3"/>
      <c r="W102" s="3"/>
      <c r="X102" s="3"/>
      <c r="Y102" s="3"/>
    </row>
    <row r="103" spans="1:25" x14ac:dyDescent="0.3">
      <c r="A103" s="3" t="s">
        <v>1035</v>
      </c>
      <c r="B103" s="3" t="s">
        <v>1036</v>
      </c>
      <c r="C103" s="3" t="s">
        <v>18</v>
      </c>
      <c r="D103" s="3">
        <v>849</v>
      </c>
      <c r="E103" s="3">
        <v>1809</v>
      </c>
      <c r="F103" s="3">
        <f>Table1[[#This Row],[discounted_price]]/Table1[[#This Row],[actual_price]]*100</f>
        <v>46.932006633499171</v>
      </c>
      <c r="G103" s="3">
        <v>4.3</v>
      </c>
      <c r="H103" s="3">
        <v>6547</v>
      </c>
      <c r="I103" s="3" t="s">
        <v>563</v>
      </c>
      <c r="J103" s="3" t="s">
        <v>1039</v>
      </c>
      <c r="K103" s="3" t="s">
        <v>1040</v>
      </c>
      <c r="L103" s="3" t="s">
        <v>1041</v>
      </c>
      <c r="M103" s="3" t="s">
        <v>1042</v>
      </c>
      <c r="N103" s="3" t="s">
        <v>1043</v>
      </c>
      <c r="O103" s="3" t="s">
        <v>569</v>
      </c>
      <c r="P103" s="3" t="s">
        <v>1044</v>
      </c>
      <c r="Q103" s="3">
        <f>Table1[[#This Row],[actual_price]]-Table1[[#This Row],[discounted_price]]</f>
        <v>960</v>
      </c>
      <c r="R103" s="3" t="str">
        <f>IF(Table1[[#This Row],[discount_percentage]]&gt;50,"YES","NO")</f>
        <v>NO</v>
      </c>
      <c r="S103" s="3" t="str">
        <f>LEFT(Table1[[#This Row],[product_name]],FIND(" ",Table1[[#This Row],[product_name]])-1)</f>
        <v>Amazon</v>
      </c>
      <c r="T103" s="3" t="str">
        <f>IF(Table1[[#This Row],[rating_count]]&gt;20000,"Top Review","Not Top Review")</f>
        <v>Not Top Review</v>
      </c>
      <c r="U103" s="3" t="str">
        <f>IF(Table1[[#This Row],[rating_count]]&gt;20000,"Trending","Not Trending")</f>
        <v>Not Trending</v>
      </c>
      <c r="V103" s="3"/>
      <c r="W103" s="3"/>
      <c r="X103" s="3"/>
      <c r="Y103" s="3"/>
    </row>
    <row r="104" spans="1:25" x14ac:dyDescent="0.3">
      <c r="A104" s="3" t="s">
        <v>1045</v>
      </c>
      <c r="B104" s="3" t="s">
        <v>1046</v>
      </c>
      <c r="C104" s="3" t="s">
        <v>522</v>
      </c>
      <c r="D104" s="3">
        <v>299</v>
      </c>
      <c r="E104" s="3">
        <v>899</v>
      </c>
      <c r="F104" s="3">
        <f>Table1[[#This Row],[discounted_price]]/Table1[[#This Row],[actual_price]]*100</f>
        <v>33.25917686318131</v>
      </c>
      <c r="G104" s="3">
        <v>4</v>
      </c>
      <c r="H104" s="3">
        <v>1588</v>
      </c>
      <c r="I104" s="3" t="s">
        <v>1047</v>
      </c>
      <c r="J104" s="3" t="s">
        <v>1048</v>
      </c>
      <c r="K104" s="3" t="s">
        <v>1049</v>
      </c>
      <c r="L104" s="3" t="s">
        <v>1050</v>
      </c>
      <c r="M104" s="3" t="s">
        <v>1051</v>
      </c>
      <c r="N104" s="3" t="s">
        <v>1052</v>
      </c>
      <c r="O104" s="3" t="s">
        <v>1053</v>
      </c>
      <c r="P104" s="3" t="s">
        <v>1054</v>
      </c>
      <c r="Q104" s="3">
        <f>Table1[[#This Row],[actual_price]]-Table1[[#This Row],[discounted_price]]</f>
        <v>600</v>
      </c>
      <c r="R104" s="3" t="str">
        <f>IF(Table1[[#This Row],[discount_percentage]]&gt;50,"YES","NO")</f>
        <v>NO</v>
      </c>
      <c r="S104" s="3" t="str">
        <f>LEFT(Table1[[#This Row],[product_name]],FIND(" ",Table1[[#This Row],[product_name]])-1)</f>
        <v>Isoelite</v>
      </c>
      <c r="T104" s="3" t="str">
        <f>IF(Table1[[#This Row],[rating_count]]&gt;20000,"Top Review","Not Top Review")</f>
        <v>Not Top Review</v>
      </c>
      <c r="U104" s="3" t="str">
        <f>IF(Table1[[#This Row],[rating_count]]&gt;20000,"Trending","Not Trending")</f>
        <v>Not Trending</v>
      </c>
      <c r="V104" s="3"/>
      <c r="W104" s="3"/>
      <c r="X104" s="3"/>
      <c r="Y104" s="3"/>
    </row>
    <row r="105" spans="1:25" x14ac:dyDescent="0.3">
      <c r="A105" s="3" t="s">
        <v>1055</v>
      </c>
      <c r="B105" s="3" t="s">
        <v>1056</v>
      </c>
      <c r="C105" s="3" t="s">
        <v>192</v>
      </c>
      <c r="D105" s="3">
        <v>21999</v>
      </c>
      <c r="E105" s="3">
        <v>29999</v>
      </c>
      <c r="F105" s="3">
        <f>Table1[[#This Row],[discounted_price]]/Table1[[#This Row],[actual_price]]*100</f>
        <v>73.332444414813821</v>
      </c>
      <c r="G105" s="3">
        <v>4.2</v>
      </c>
      <c r="H105" s="3">
        <v>32840</v>
      </c>
      <c r="I105" s="3" t="s">
        <v>1057</v>
      </c>
      <c r="J105" s="3" t="s">
        <v>196</v>
      </c>
      <c r="K105" s="3" t="s">
        <v>197</v>
      </c>
      <c r="L105" s="3" t="s">
        <v>198</v>
      </c>
      <c r="M105" s="3" t="s">
        <v>199</v>
      </c>
      <c r="N105" s="3" t="s">
        <v>1058</v>
      </c>
      <c r="O105" s="3" t="s">
        <v>1059</v>
      </c>
      <c r="P105" s="3" t="s">
        <v>1060</v>
      </c>
      <c r="Q105" s="3">
        <f>Table1[[#This Row],[actual_price]]-Table1[[#This Row],[discounted_price]]</f>
        <v>8000</v>
      </c>
      <c r="R105" s="3" t="str">
        <f>IF(Table1[[#This Row],[discount_percentage]]&gt;50,"YES","NO")</f>
        <v>YES</v>
      </c>
      <c r="S105" s="3" t="str">
        <f>LEFT(Table1[[#This Row],[product_name]],FIND(" ",Table1[[#This Row],[product_name]])-1)</f>
        <v>MI</v>
      </c>
      <c r="T105" s="3" t="str">
        <f>IF(Table1[[#This Row],[rating_count]]&gt;20000,"Top Review","Not Top Review")</f>
        <v>Top Review</v>
      </c>
      <c r="U105" s="3" t="str">
        <f>IF(Table1[[#This Row],[rating_count]]&gt;20000,"Trending","Not Trending")</f>
        <v>Trending</v>
      </c>
      <c r="V105" s="3"/>
      <c r="W105" s="3"/>
      <c r="X105" s="3"/>
      <c r="Y105" s="3"/>
    </row>
    <row r="106" spans="1:25" x14ac:dyDescent="0.3">
      <c r="A106" s="3" t="s">
        <v>1061</v>
      </c>
      <c r="B106" s="3" t="s">
        <v>1062</v>
      </c>
      <c r="C106" s="3" t="s">
        <v>18</v>
      </c>
      <c r="D106" s="3">
        <v>349</v>
      </c>
      <c r="E106" s="3">
        <v>999</v>
      </c>
      <c r="F106" s="3">
        <f>Table1[[#This Row],[discounted_price]]/Table1[[#This Row],[actual_price]]*100</f>
        <v>34.934934934934937</v>
      </c>
      <c r="G106" s="3">
        <v>4.2</v>
      </c>
      <c r="H106" s="3">
        <v>13120</v>
      </c>
      <c r="I106" s="3" t="s">
        <v>1063</v>
      </c>
      <c r="J106" s="3" t="s">
        <v>1064</v>
      </c>
      <c r="K106" s="3" t="s">
        <v>1065</v>
      </c>
      <c r="L106" s="3" t="s">
        <v>1066</v>
      </c>
      <c r="M106" s="3" t="s">
        <v>1067</v>
      </c>
      <c r="N106" s="3" t="s">
        <v>1068</v>
      </c>
      <c r="O106" s="3" t="s">
        <v>1069</v>
      </c>
      <c r="P106" s="3" t="s">
        <v>1070</v>
      </c>
      <c r="Q106" s="3">
        <f>Table1[[#This Row],[actual_price]]-Table1[[#This Row],[discounted_price]]</f>
        <v>650</v>
      </c>
      <c r="R106" s="3" t="str">
        <f>IF(Table1[[#This Row],[discount_percentage]]&gt;50,"YES","NO")</f>
        <v>NO</v>
      </c>
      <c r="S106" s="3" t="str">
        <f>LEFT(Table1[[#This Row],[product_name]],FIND(" ",Table1[[#This Row],[product_name]])-1)</f>
        <v>Wayona</v>
      </c>
      <c r="T106" s="3" t="str">
        <f>IF(Table1[[#This Row],[rating_count]]&gt;20000,"Top Review","Not Top Review")</f>
        <v>Not Top Review</v>
      </c>
      <c r="U106" s="3" t="str">
        <f>IF(Table1[[#This Row],[rating_count]]&gt;20000,"Trending","Not Trending")</f>
        <v>Not Trending</v>
      </c>
      <c r="V106" s="3"/>
      <c r="W106" s="3"/>
      <c r="X106" s="3"/>
      <c r="Y106" s="3"/>
    </row>
    <row r="107" spans="1:25" x14ac:dyDescent="0.3">
      <c r="A107" s="3" t="s">
        <v>1071</v>
      </c>
      <c r="B107" s="3" t="s">
        <v>1072</v>
      </c>
      <c r="C107" s="3" t="s">
        <v>18</v>
      </c>
      <c r="D107" s="3">
        <v>399</v>
      </c>
      <c r="E107" s="3">
        <v>999</v>
      </c>
      <c r="F107" s="3">
        <f>Table1[[#This Row],[discounted_price]]/Table1[[#This Row],[actual_price]]*100</f>
        <v>39.93993993993994</v>
      </c>
      <c r="G107" s="3">
        <v>4.3</v>
      </c>
      <c r="H107" s="3">
        <v>2806</v>
      </c>
      <c r="I107" s="3" t="s">
        <v>1073</v>
      </c>
      <c r="J107" s="3" t="s">
        <v>1074</v>
      </c>
      <c r="K107" s="3" t="s">
        <v>1075</v>
      </c>
      <c r="L107" s="3" t="s">
        <v>1076</v>
      </c>
      <c r="M107" s="3" t="s">
        <v>1077</v>
      </c>
      <c r="N107" s="3" t="s">
        <v>1078</v>
      </c>
      <c r="O107" s="3" t="s">
        <v>1079</v>
      </c>
      <c r="P107" s="3" t="s">
        <v>1080</v>
      </c>
      <c r="Q107" s="3">
        <f>Table1[[#This Row],[actual_price]]-Table1[[#This Row],[discounted_price]]</f>
        <v>600</v>
      </c>
      <c r="R107" s="3" t="str">
        <f>IF(Table1[[#This Row],[discount_percentage]]&gt;50,"YES","NO")</f>
        <v>NO</v>
      </c>
      <c r="S107" s="3" t="str">
        <f>LEFT(Table1[[#This Row],[product_name]],FIND(" ",Table1[[#This Row],[product_name]])-1)</f>
        <v>Wayona</v>
      </c>
      <c r="T107" s="3" t="str">
        <f>IF(Table1[[#This Row],[rating_count]]&gt;20000,"Top Review","Not Top Review")</f>
        <v>Not Top Review</v>
      </c>
      <c r="U107" s="3" t="str">
        <f>IF(Table1[[#This Row],[rating_count]]&gt;20000,"Trending","Not Trending")</f>
        <v>Not Trending</v>
      </c>
      <c r="V107" s="3"/>
      <c r="W107" s="3"/>
      <c r="X107" s="3"/>
      <c r="Y107" s="3"/>
    </row>
    <row r="108" spans="1:25" x14ac:dyDescent="0.3">
      <c r="A108" s="3" t="s">
        <v>1081</v>
      </c>
      <c r="B108" s="3" t="s">
        <v>1082</v>
      </c>
      <c r="C108" s="3" t="s">
        <v>18</v>
      </c>
      <c r="D108" s="3">
        <v>449</v>
      </c>
      <c r="E108" s="3">
        <v>1299</v>
      </c>
      <c r="F108" s="3">
        <f>Table1[[#This Row],[discounted_price]]/Table1[[#This Row],[actual_price]]*100</f>
        <v>34.565050038491144</v>
      </c>
      <c r="G108" s="3">
        <v>4.2</v>
      </c>
      <c r="H108" s="3">
        <v>24269</v>
      </c>
      <c r="I108" s="3" t="s">
        <v>1084</v>
      </c>
      <c r="J108" s="3" t="s">
        <v>22</v>
      </c>
      <c r="K108" s="3" t="s">
        <v>23</v>
      </c>
      <c r="L108" s="3" t="s">
        <v>24</v>
      </c>
      <c r="M108" s="3" t="s">
        <v>25</v>
      </c>
      <c r="N108" s="3" t="s">
        <v>26</v>
      </c>
      <c r="O108" s="3" t="s">
        <v>27</v>
      </c>
      <c r="P108" s="3" t="s">
        <v>1085</v>
      </c>
      <c r="Q108" s="3">
        <f>Table1[[#This Row],[actual_price]]-Table1[[#This Row],[discounted_price]]</f>
        <v>850</v>
      </c>
      <c r="R108" s="3" t="str">
        <f>IF(Table1[[#This Row],[discount_percentage]]&gt;50,"YES","NO")</f>
        <v>NO</v>
      </c>
      <c r="S108" s="3" t="str">
        <f>LEFT(Table1[[#This Row],[product_name]],FIND(" ",Table1[[#This Row],[product_name]])-1)</f>
        <v>Wayona</v>
      </c>
      <c r="T108" s="3" t="str">
        <f>IF(Table1[[#This Row],[rating_count]]&gt;20000,"Top Review","Not Top Review")</f>
        <v>Top Review</v>
      </c>
      <c r="U108" s="3" t="str">
        <f>IF(Table1[[#This Row],[rating_count]]&gt;20000,"Trending","Not Trending")</f>
        <v>Trending</v>
      </c>
      <c r="V108" s="3"/>
      <c r="W108" s="3"/>
      <c r="X108" s="3"/>
      <c r="Y108" s="3"/>
    </row>
    <row r="109" spans="1:25" x14ac:dyDescent="0.3">
      <c r="A109" s="3" t="s">
        <v>1086</v>
      </c>
      <c r="B109" s="3" t="s">
        <v>1087</v>
      </c>
      <c r="C109" s="3" t="s">
        <v>18</v>
      </c>
      <c r="D109" s="3">
        <v>299</v>
      </c>
      <c r="E109" s="3">
        <v>999</v>
      </c>
      <c r="F109" s="3">
        <f>Table1[[#This Row],[discounted_price]]/Table1[[#This Row],[actual_price]]*100</f>
        <v>29.929929929929934</v>
      </c>
      <c r="G109" s="3">
        <v>4.3</v>
      </c>
      <c r="H109" s="3">
        <v>766</v>
      </c>
      <c r="I109" s="3" t="s">
        <v>1088</v>
      </c>
      <c r="J109" s="3" t="s">
        <v>1089</v>
      </c>
      <c r="K109" s="3" t="s">
        <v>1090</v>
      </c>
      <c r="L109" s="3" t="s">
        <v>1091</v>
      </c>
      <c r="M109" s="3" t="s">
        <v>1092</v>
      </c>
      <c r="N109" s="3" t="s">
        <v>1093</v>
      </c>
      <c r="O109" s="3" t="s">
        <v>1094</v>
      </c>
      <c r="P109" s="3" t="s">
        <v>1095</v>
      </c>
      <c r="Q109" s="3">
        <f>Table1[[#This Row],[actual_price]]-Table1[[#This Row],[discounted_price]]</f>
        <v>700</v>
      </c>
      <c r="R109" s="3" t="str">
        <f>IF(Table1[[#This Row],[discount_percentage]]&gt;50,"YES","NO")</f>
        <v>NO</v>
      </c>
      <c r="S109" s="3" t="str">
        <f>LEFT(Table1[[#This Row],[product_name]],FIND(" ",Table1[[#This Row],[product_name]])-1)</f>
        <v>CROSSVOLT</v>
      </c>
      <c r="T109" s="3" t="str">
        <f>IF(Table1[[#This Row],[rating_count]]&gt;20000,"Top Review","Not Top Review")</f>
        <v>Not Top Review</v>
      </c>
      <c r="U109" s="3" t="str">
        <f>IF(Table1[[#This Row],[rating_count]]&gt;20000,"Trending","Not Trending")</f>
        <v>Not Trending</v>
      </c>
      <c r="V109" s="3"/>
      <c r="W109" s="3"/>
      <c r="X109" s="3"/>
      <c r="Y109" s="3"/>
    </row>
    <row r="110" spans="1:25" x14ac:dyDescent="0.3">
      <c r="A110" s="3" t="s">
        <v>1096</v>
      </c>
      <c r="B110" s="3" t="s">
        <v>1097</v>
      </c>
      <c r="C110" s="3" t="s">
        <v>192</v>
      </c>
      <c r="D110" s="3">
        <v>37999</v>
      </c>
      <c r="E110" s="3">
        <v>65000</v>
      </c>
      <c r="F110" s="3">
        <f>Table1[[#This Row],[discounted_price]]/Table1[[#This Row],[actual_price]]*100</f>
        <v>58.46</v>
      </c>
      <c r="G110" s="3">
        <v>4.3</v>
      </c>
      <c r="H110" s="3">
        <v>3587</v>
      </c>
      <c r="I110" s="3" t="s">
        <v>1100</v>
      </c>
      <c r="J110" s="3" t="s">
        <v>1101</v>
      </c>
      <c r="K110" s="3" t="s">
        <v>1102</v>
      </c>
      <c r="L110" s="3" t="s">
        <v>1103</v>
      </c>
      <c r="M110" s="3" t="s">
        <v>1104</v>
      </c>
      <c r="N110" s="3" t="s">
        <v>1105</v>
      </c>
      <c r="O110" s="3" t="s">
        <v>1106</v>
      </c>
      <c r="P110" s="3" t="s">
        <v>1107</v>
      </c>
      <c r="Q110" s="3">
        <f>Table1[[#This Row],[actual_price]]-Table1[[#This Row],[discounted_price]]</f>
        <v>27001</v>
      </c>
      <c r="R110" s="3" t="str">
        <f>IF(Table1[[#This Row],[discount_percentage]]&gt;50,"YES","NO")</f>
        <v>YES</v>
      </c>
      <c r="S110" s="3" t="str">
        <f>LEFT(Table1[[#This Row],[product_name]],FIND(" ",Table1[[#This Row],[product_name]])-1)</f>
        <v>VU</v>
      </c>
      <c r="T110" s="3" t="str">
        <f>IF(Table1[[#This Row],[rating_count]]&gt;20000,"Top Review","Not Top Review")</f>
        <v>Not Top Review</v>
      </c>
      <c r="U110" s="3" t="str">
        <f>IF(Table1[[#This Row],[rating_count]]&gt;20000,"Trending","Not Trending")</f>
        <v>Not Trending</v>
      </c>
      <c r="V110" s="3"/>
      <c r="W110" s="3"/>
      <c r="X110" s="3"/>
      <c r="Y110" s="3"/>
    </row>
    <row r="111" spans="1:25" x14ac:dyDescent="0.3">
      <c r="A111" s="3" t="s">
        <v>1108</v>
      </c>
      <c r="B111" s="3" t="s">
        <v>1109</v>
      </c>
      <c r="C111" s="3" t="s">
        <v>18</v>
      </c>
      <c r="D111" s="3">
        <v>99</v>
      </c>
      <c r="E111" s="3">
        <v>800</v>
      </c>
      <c r="F111" s="3">
        <f>Table1[[#This Row],[discounted_price]]/Table1[[#This Row],[actual_price]]*100</f>
        <v>12.375</v>
      </c>
      <c r="G111" s="3">
        <v>3.9</v>
      </c>
      <c r="H111" s="3">
        <v>24871</v>
      </c>
      <c r="I111" s="3" t="s">
        <v>1110</v>
      </c>
      <c r="J111" s="3" t="s">
        <v>80</v>
      </c>
      <c r="K111" s="3" t="s">
        <v>81</v>
      </c>
      <c r="L111" s="3" t="s">
        <v>82</v>
      </c>
      <c r="M111" s="3" t="s">
        <v>83</v>
      </c>
      <c r="N111" s="3" t="s">
        <v>1111</v>
      </c>
      <c r="O111" s="3" t="s">
        <v>1112</v>
      </c>
      <c r="P111" s="3" t="s">
        <v>1113</v>
      </c>
      <c r="Q111" s="3">
        <f>Table1[[#This Row],[actual_price]]-Table1[[#This Row],[discounted_price]]</f>
        <v>701</v>
      </c>
      <c r="R111" s="3" t="str">
        <f>IF(Table1[[#This Row],[discount_percentage]]&gt;50,"YES","NO")</f>
        <v>NO</v>
      </c>
      <c r="S111" s="3" t="str">
        <f>LEFT(Table1[[#This Row],[product_name]],FIND(" ",Table1[[#This Row],[product_name]])-1)</f>
        <v>PTron</v>
      </c>
      <c r="T111" s="3" t="str">
        <f>IF(Table1[[#This Row],[rating_count]]&gt;20000,"Top Review","Not Top Review")</f>
        <v>Top Review</v>
      </c>
      <c r="U111" s="3" t="str">
        <f>IF(Table1[[#This Row],[rating_count]]&gt;20000,"Trending","Not Trending")</f>
        <v>Trending</v>
      </c>
      <c r="V111" s="3"/>
      <c r="W111" s="3"/>
      <c r="X111" s="3"/>
      <c r="Y111" s="3"/>
    </row>
    <row r="112" spans="1:25" x14ac:dyDescent="0.3">
      <c r="A112" s="3" t="s">
        <v>1114</v>
      </c>
      <c r="B112" s="3" t="s">
        <v>1115</v>
      </c>
      <c r="C112" s="3" t="s">
        <v>573</v>
      </c>
      <c r="D112" s="3">
        <v>7390</v>
      </c>
      <c r="E112" s="3">
        <v>20000</v>
      </c>
      <c r="F112" s="3">
        <f>Table1[[#This Row],[discounted_price]]/Table1[[#This Row],[actual_price]]*100</f>
        <v>36.950000000000003</v>
      </c>
      <c r="G112" s="3">
        <v>4.0999999999999996</v>
      </c>
      <c r="H112" s="3">
        <v>2581</v>
      </c>
      <c r="I112" s="3" t="s">
        <v>1118</v>
      </c>
      <c r="J112" s="3" t="s">
        <v>1119</v>
      </c>
      <c r="K112" s="3" t="s">
        <v>1120</v>
      </c>
      <c r="L112" s="3" t="s">
        <v>1121</v>
      </c>
      <c r="M112" s="3" t="s">
        <v>1122</v>
      </c>
      <c r="N112" s="3" t="s">
        <v>1123</v>
      </c>
      <c r="O112" s="3" t="s">
        <v>1124</v>
      </c>
      <c r="P112" s="3" t="s">
        <v>1125</v>
      </c>
      <c r="Q112" s="3">
        <f>Table1[[#This Row],[actual_price]]-Table1[[#This Row],[discounted_price]]</f>
        <v>12610</v>
      </c>
      <c r="R112" s="3" t="str">
        <f>IF(Table1[[#This Row],[discount_percentage]]&gt;50,"YES","NO")</f>
        <v>NO</v>
      </c>
      <c r="S112" s="3" t="str">
        <f>LEFT(Table1[[#This Row],[product_name]],FIND(" ",Table1[[#This Row],[product_name]])-1)</f>
        <v>Croma</v>
      </c>
      <c r="T112" s="3" t="str">
        <f>IF(Table1[[#This Row],[rating_count]]&gt;20000,"Top Review","Not Top Review")</f>
        <v>Not Top Review</v>
      </c>
      <c r="U112" s="3" t="str">
        <f>IF(Table1[[#This Row],[rating_count]]&gt;20000,"Trending","Not Trending")</f>
        <v>Not Trending</v>
      </c>
      <c r="V112" s="3"/>
      <c r="W112" s="3"/>
      <c r="X112" s="3"/>
      <c r="Y112" s="3"/>
    </row>
    <row r="113" spans="1:25" x14ac:dyDescent="0.3">
      <c r="A113" s="3" t="s">
        <v>1126</v>
      </c>
      <c r="B113" s="3" t="s">
        <v>1127</v>
      </c>
      <c r="C113" s="3" t="s">
        <v>18</v>
      </c>
      <c r="D113" s="3">
        <v>273.10000000000002</v>
      </c>
      <c r="E113" s="3">
        <v>999</v>
      </c>
      <c r="F113" s="3">
        <f>Table1[[#This Row],[discounted_price]]/Table1[[#This Row],[actual_price]]*100</f>
        <v>27.337337337337342</v>
      </c>
      <c r="G113" s="3">
        <v>4.3</v>
      </c>
      <c r="H113" s="3">
        <v>20850</v>
      </c>
      <c r="I113" s="3" t="s">
        <v>1129</v>
      </c>
      <c r="J113" s="3" t="s">
        <v>334</v>
      </c>
      <c r="K113" s="3" t="s">
        <v>335</v>
      </c>
      <c r="L113" s="3" t="s">
        <v>336</v>
      </c>
      <c r="M113" s="3" t="s">
        <v>337</v>
      </c>
      <c r="N113" s="3" t="s">
        <v>338</v>
      </c>
      <c r="O113" s="3" t="s">
        <v>1130</v>
      </c>
      <c r="P113" s="3" t="s">
        <v>1131</v>
      </c>
      <c r="Q113" s="3">
        <f>Table1[[#This Row],[actual_price]]-Table1[[#This Row],[discounted_price]]</f>
        <v>725.9</v>
      </c>
      <c r="R113" s="3" t="str">
        <f>IF(Table1[[#This Row],[discount_percentage]]&gt;50,"YES","NO")</f>
        <v>NO</v>
      </c>
      <c r="S113" s="3" t="str">
        <f>LEFT(Table1[[#This Row],[product_name]],FIND(" ",Table1[[#This Row],[product_name]])-1)</f>
        <v>boAt</v>
      </c>
      <c r="T113" s="3" t="str">
        <f>IF(Table1[[#This Row],[rating_count]]&gt;20000,"Top Review","Not Top Review")</f>
        <v>Top Review</v>
      </c>
      <c r="U113" s="3" t="str">
        <f>IF(Table1[[#This Row],[rating_count]]&gt;20000,"Trending","Not Trending")</f>
        <v>Trending</v>
      </c>
      <c r="V113" s="3"/>
      <c r="W113" s="3"/>
      <c r="X113" s="3"/>
      <c r="Y113" s="3"/>
    </row>
    <row r="114" spans="1:25" x14ac:dyDescent="0.3">
      <c r="A114" s="3" t="s">
        <v>1132</v>
      </c>
      <c r="B114" s="3" t="s">
        <v>1133</v>
      </c>
      <c r="C114" s="3" t="s">
        <v>192</v>
      </c>
      <c r="D114" s="3">
        <v>15990</v>
      </c>
      <c r="E114" s="3">
        <v>23990</v>
      </c>
      <c r="F114" s="3">
        <f>Table1[[#This Row],[discounted_price]]/Table1[[#This Row],[actual_price]]*100</f>
        <v>66.652771988328468</v>
      </c>
      <c r="G114" s="3">
        <v>4.3</v>
      </c>
      <c r="H114" s="3">
        <v>1035</v>
      </c>
      <c r="I114" s="3" t="s">
        <v>1136</v>
      </c>
      <c r="J114" s="3" t="s">
        <v>1137</v>
      </c>
      <c r="K114" s="3" t="s">
        <v>1138</v>
      </c>
      <c r="L114" s="3" t="s">
        <v>1139</v>
      </c>
      <c r="M114" s="3" t="s">
        <v>1140</v>
      </c>
      <c r="N114" s="3" t="s">
        <v>1141</v>
      </c>
      <c r="O114" s="3" t="s">
        <v>1142</v>
      </c>
      <c r="P114" s="3" t="s">
        <v>1143</v>
      </c>
      <c r="Q114" s="3">
        <f>Table1[[#This Row],[actual_price]]-Table1[[#This Row],[discounted_price]]</f>
        <v>8000</v>
      </c>
      <c r="R114" s="3" t="str">
        <f>IF(Table1[[#This Row],[discount_percentage]]&gt;50,"YES","NO")</f>
        <v>YES</v>
      </c>
      <c r="S114" s="3" t="str">
        <f>LEFT(Table1[[#This Row],[product_name]],FIND(" ",Table1[[#This Row],[product_name]])-1)</f>
        <v>LG</v>
      </c>
      <c r="T114" s="3" t="str">
        <f>IF(Table1[[#This Row],[rating_count]]&gt;20000,"Top Review","Not Top Review")</f>
        <v>Not Top Review</v>
      </c>
      <c r="U114" s="3" t="str">
        <f>IF(Table1[[#This Row],[rating_count]]&gt;20000,"Trending","Not Trending")</f>
        <v>Not Trending</v>
      </c>
      <c r="V114" s="3"/>
      <c r="W114" s="3"/>
      <c r="X114" s="3"/>
      <c r="Y114" s="3"/>
    </row>
    <row r="115" spans="1:25" x14ac:dyDescent="0.3">
      <c r="A115" s="3" t="s">
        <v>1144</v>
      </c>
      <c r="B115" s="3" t="s">
        <v>1145</v>
      </c>
      <c r="C115" s="3" t="s">
        <v>18</v>
      </c>
      <c r="D115" s="3">
        <v>399</v>
      </c>
      <c r="E115" s="3">
        <v>999</v>
      </c>
      <c r="F115" s="3">
        <f>Table1[[#This Row],[discounted_price]]/Table1[[#This Row],[actual_price]]*100</f>
        <v>39.93993993993994</v>
      </c>
      <c r="G115" s="3">
        <v>4.0999999999999996</v>
      </c>
      <c r="H115" s="3">
        <v>1780</v>
      </c>
      <c r="I115" s="3" t="s">
        <v>1146</v>
      </c>
      <c r="J115" s="3" t="s">
        <v>787</v>
      </c>
      <c r="K115" s="3" t="s">
        <v>788</v>
      </c>
      <c r="L115" s="3" t="s">
        <v>789</v>
      </c>
      <c r="M115" s="3" t="s">
        <v>790</v>
      </c>
      <c r="N115" s="3" t="s">
        <v>791</v>
      </c>
      <c r="O115" s="3" t="s">
        <v>1147</v>
      </c>
      <c r="P115" s="3" t="s">
        <v>1148</v>
      </c>
      <c r="Q115" s="3">
        <f>Table1[[#This Row],[actual_price]]-Table1[[#This Row],[discounted_price]]</f>
        <v>600</v>
      </c>
      <c r="R115" s="3" t="str">
        <f>IF(Table1[[#This Row],[discount_percentage]]&gt;50,"YES","NO")</f>
        <v>NO</v>
      </c>
      <c r="S115" s="3" t="str">
        <f>LEFT(Table1[[#This Row],[product_name]],FIND(" ",Table1[[#This Row],[product_name]])-1)</f>
        <v>boAt</v>
      </c>
      <c r="T115" s="3" t="str">
        <f>IF(Table1[[#This Row],[rating_count]]&gt;20000,"Top Review","Not Top Review")</f>
        <v>Not Top Review</v>
      </c>
      <c r="U115" s="3" t="str">
        <f>IF(Table1[[#This Row],[rating_count]]&gt;20000,"Trending","Not Trending")</f>
        <v>Not Trending</v>
      </c>
      <c r="V115" s="3"/>
      <c r="W115" s="3"/>
      <c r="X115" s="3"/>
      <c r="Y115" s="3"/>
    </row>
    <row r="116" spans="1:25" x14ac:dyDescent="0.3">
      <c r="A116" s="3" t="s">
        <v>1149</v>
      </c>
      <c r="B116" s="3" t="s">
        <v>1150</v>
      </c>
      <c r="C116" s="3" t="s">
        <v>522</v>
      </c>
      <c r="D116" s="3">
        <v>399</v>
      </c>
      <c r="E116" s="3">
        <v>1999</v>
      </c>
      <c r="F116" s="3">
        <f>Table1[[#This Row],[discounted_price]]/Table1[[#This Row],[actual_price]]*100</f>
        <v>19.959979989994999</v>
      </c>
      <c r="G116" s="3">
        <v>4.5</v>
      </c>
      <c r="H116" s="3">
        <v>505</v>
      </c>
      <c r="I116" s="3" t="s">
        <v>1151</v>
      </c>
      <c r="J116" s="3" t="s">
        <v>1152</v>
      </c>
      <c r="K116" s="3" t="s">
        <v>1153</v>
      </c>
      <c r="L116" s="3" t="s">
        <v>1154</v>
      </c>
      <c r="M116" s="3" t="s">
        <v>1155</v>
      </c>
      <c r="N116" s="3" t="s">
        <v>1156</v>
      </c>
      <c r="O116" s="3" t="s">
        <v>1157</v>
      </c>
      <c r="P116" s="3" t="s">
        <v>1158</v>
      </c>
      <c r="Q116" s="3">
        <f>Table1[[#This Row],[actual_price]]-Table1[[#This Row],[discounted_price]]</f>
        <v>1600</v>
      </c>
      <c r="R116" s="3" t="str">
        <f>IF(Table1[[#This Row],[discount_percentage]]&gt;50,"YES","NO")</f>
        <v>NO</v>
      </c>
      <c r="S116" s="3" t="str">
        <f>LEFT(Table1[[#This Row],[product_name]],FIND(" ",Table1[[#This Row],[product_name]])-1)</f>
        <v>Cotbolt</v>
      </c>
      <c r="T116" s="3" t="str">
        <f>IF(Table1[[#This Row],[rating_count]]&gt;20000,"Top Review","Not Top Review")</f>
        <v>Not Top Review</v>
      </c>
      <c r="U116" s="3" t="str">
        <f>IF(Table1[[#This Row],[rating_count]]&gt;20000,"Trending","Not Trending")</f>
        <v>Not Trending</v>
      </c>
      <c r="V116" s="3"/>
      <c r="W116" s="3"/>
      <c r="X116" s="3"/>
      <c r="Y116" s="3"/>
    </row>
    <row r="117" spans="1:25" x14ac:dyDescent="0.3">
      <c r="A117" s="3" t="s">
        <v>1159</v>
      </c>
      <c r="B117" s="3" t="s">
        <v>1160</v>
      </c>
      <c r="C117" s="3" t="s">
        <v>18</v>
      </c>
      <c r="D117" s="3">
        <v>210</v>
      </c>
      <c r="E117" s="3">
        <v>399</v>
      </c>
      <c r="F117" s="3">
        <f>Table1[[#This Row],[discounted_price]]/Table1[[#This Row],[actual_price]]*100</f>
        <v>52.631578947368418</v>
      </c>
      <c r="G117" s="3">
        <v>4.0999999999999996</v>
      </c>
      <c r="H117" s="3">
        <v>1717</v>
      </c>
      <c r="I117" s="3" t="s">
        <v>1162</v>
      </c>
      <c r="J117" s="3" t="s">
        <v>1163</v>
      </c>
      <c r="K117" s="3" t="s">
        <v>1164</v>
      </c>
      <c r="L117" s="3" t="s">
        <v>1165</v>
      </c>
      <c r="M117" s="3" t="s">
        <v>1166</v>
      </c>
      <c r="N117" s="3" t="s">
        <v>1167</v>
      </c>
      <c r="O117" s="3" t="s">
        <v>1168</v>
      </c>
      <c r="P117" s="3" t="s">
        <v>1169</v>
      </c>
      <c r="Q117" s="3">
        <f>Table1[[#This Row],[actual_price]]-Table1[[#This Row],[discounted_price]]</f>
        <v>189</v>
      </c>
      <c r="R117" s="3" t="str">
        <f>IF(Table1[[#This Row],[discount_percentage]]&gt;50,"YES","NO")</f>
        <v>YES</v>
      </c>
      <c r="S117" s="3" t="str">
        <f>LEFT(Table1[[#This Row],[product_name]],FIND(" ",Table1[[#This Row],[product_name]])-1)</f>
        <v>Portronics</v>
      </c>
      <c r="T117" s="3" t="str">
        <f>IF(Table1[[#This Row],[rating_count]]&gt;20000,"Top Review","Not Top Review")</f>
        <v>Not Top Review</v>
      </c>
      <c r="U117" s="3" t="str">
        <f>IF(Table1[[#This Row],[rating_count]]&gt;20000,"Trending","Not Trending")</f>
        <v>Not Trending</v>
      </c>
      <c r="V117" s="3"/>
      <c r="W117" s="3"/>
      <c r="X117" s="3"/>
      <c r="Y117" s="3"/>
    </row>
    <row r="118" spans="1:25" x14ac:dyDescent="0.3">
      <c r="A118" s="3" t="s">
        <v>1170</v>
      </c>
      <c r="B118" s="3" t="s">
        <v>1171</v>
      </c>
      <c r="C118" s="3" t="s">
        <v>522</v>
      </c>
      <c r="D118" s="3">
        <v>1299</v>
      </c>
      <c r="E118" s="3">
        <v>1999</v>
      </c>
      <c r="F118" s="3">
        <f>Table1[[#This Row],[discounted_price]]/Table1[[#This Row],[actual_price]]*100</f>
        <v>64.982491245622811</v>
      </c>
      <c r="G118" s="3">
        <v>3.6</v>
      </c>
      <c r="H118" s="3">
        <v>590</v>
      </c>
      <c r="I118" s="3" t="s">
        <v>1172</v>
      </c>
      <c r="J118" s="3" t="s">
        <v>1173</v>
      </c>
      <c r="K118" s="3" t="s">
        <v>1174</v>
      </c>
      <c r="L118" s="3" t="s">
        <v>1175</v>
      </c>
      <c r="M118" s="3" t="s">
        <v>1176</v>
      </c>
      <c r="N118" s="3" t="s">
        <v>1177</v>
      </c>
      <c r="O118" s="3" t="s">
        <v>1178</v>
      </c>
      <c r="P118" s="3" t="s">
        <v>1179</v>
      </c>
      <c r="Q118" s="3">
        <f>Table1[[#This Row],[actual_price]]-Table1[[#This Row],[discounted_price]]</f>
        <v>700</v>
      </c>
      <c r="R118" s="3" t="str">
        <f>IF(Table1[[#This Row],[discount_percentage]]&gt;50,"YES","NO")</f>
        <v>YES</v>
      </c>
      <c r="S118" s="3" t="str">
        <f>LEFT(Table1[[#This Row],[product_name]],FIND(" ",Table1[[#This Row],[product_name]])-1)</f>
        <v>Electvision</v>
      </c>
      <c r="T118" s="3" t="str">
        <f>IF(Table1[[#This Row],[rating_count]]&gt;20000,"Top Review","Not Top Review")</f>
        <v>Not Top Review</v>
      </c>
      <c r="U118" s="3" t="str">
        <f>IF(Table1[[#This Row],[rating_count]]&gt;20000,"Trending","Not Trending")</f>
        <v>Not Trending</v>
      </c>
      <c r="V118" s="3"/>
      <c r="W118" s="3"/>
      <c r="X118" s="3"/>
      <c r="Y118" s="3"/>
    </row>
    <row r="119" spans="1:25" x14ac:dyDescent="0.3">
      <c r="A119" s="3" t="s">
        <v>1180</v>
      </c>
      <c r="B119" s="3" t="s">
        <v>1181</v>
      </c>
      <c r="C119" s="3" t="s">
        <v>18</v>
      </c>
      <c r="D119" s="3">
        <v>347</v>
      </c>
      <c r="E119" s="3">
        <v>999</v>
      </c>
      <c r="F119" s="3">
        <f>Table1[[#This Row],[discounted_price]]/Table1[[#This Row],[actual_price]]*100</f>
        <v>34.734734734734737</v>
      </c>
      <c r="G119" s="3">
        <v>3.5</v>
      </c>
      <c r="H119" s="3">
        <v>1121</v>
      </c>
      <c r="I119" s="3" t="s">
        <v>1183</v>
      </c>
      <c r="J119" s="3" t="s">
        <v>1184</v>
      </c>
      <c r="K119" s="3" t="s">
        <v>1185</v>
      </c>
      <c r="L119" s="3" t="s">
        <v>1186</v>
      </c>
      <c r="M119" s="3" t="s">
        <v>1187</v>
      </c>
      <c r="N119" s="3" t="s">
        <v>1188</v>
      </c>
      <c r="O119" s="3" t="s">
        <v>1189</v>
      </c>
      <c r="P119" s="3" t="s">
        <v>1190</v>
      </c>
      <c r="Q119" s="3">
        <f>Table1[[#This Row],[actual_price]]-Table1[[#This Row],[discounted_price]]</f>
        <v>652</v>
      </c>
      <c r="R119" s="3" t="str">
        <f>IF(Table1[[#This Row],[discount_percentage]]&gt;50,"YES","NO")</f>
        <v>NO</v>
      </c>
      <c r="S119" s="3" t="str">
        <f>LEFT(Table1[[#This Row],[product_name]],FIND(" ",Table1[[#This Row],[product_name]])-1)</f>
        <v>King</v>
      </c>
      <c r="T119" s="3" t="str">
        <f>IF(Table1[[#This Row],[rating_count]]&gt;20000,"Top Review","Not Top Review")</f>
        <v>Not Top Review</v>
      </c>
      <c r="U119" s="3" t="str">
        <f>IF(Table1[[#This Row],[rating_count]]&gt;20000,"Trending","Not Trending")</f>
        <v>Not Trending</v>
      </c>
      <c r="V119" s="3"/>
      <c r="W119" s="3"/>
      <c r="X119" s="3"/>
      <c r="Y119" s="3"/>
    </row>
    <row r="120" spans="1:25" x14ac:dyDescent="0.3">
      <c r="A120" s="3" t="s">
        <v>1191</v>
      </c>
      <c r="B120" s="3" t="s">
        <v>1192</v>
      </c>
      <c r="C120" s="3" t="s">
        <v>18</v>
      </c>
      <c r="D120" s="3">
        <v>149</v>
      </c>
      <c r="E120" s="3">
        <v>999</v>
      </c>
      <c r="F120" s="3">
        <f>Table1[[#This Row],[discounted_price]]/Table1[[#This Row],[actual_price]]*100</f>
        <v>14.914914914914915</v>
      </c>
      <c r="G120" s="3">
        <v>4</v>
      </c>
      <c r="H120" s="3">
        <v>1313</v>
      </c>
      <c r="I120" s="3" t="s">
        <v>1193</v>
      </c>
      <c r="J120" s="3" t="s">
        <v>667</v>
      </c>
      <c r="K120" s="3" t="s">
        <v>668</v>
      </c>
      <c r="L120" s="3" t="s">
        <v>669</v>
      </c>
      <c r="M120" s="3" t="s">
        <v>670</v>
      </c>
      <c r="N120" s="3" t="s">
        <v>671</v>
      </c>
      <c r="O120" s="3" t="s">
        <v>1194</v>
      </c>
      <c r="P120" s="3" t="s">
        <v>1195</v>
      </c>
      <c r="Q120" s="3">
        <f>Table1[[#This Row],[actual_price]]-Table1[[#This Row],[discounted_price]]</f>
        <v>850</v>
      </c>
      <c r="R120" s="3" t="str">
        <f>IF(Table1[[#This Row],[discount_percentage]]&gt;50,"YES","NO")</f>
        <v>NO</v>
      </c>
      <c r="S120" s="3" t="str">
        <f>LEFT(Table1[[#This Row],[product_name]],FIND(" ",Table1[[#This Row],[product_name]])-1)</f>
        <v>Lapster</v>
      </c>
      <c r="T120" s="3" t="str">
        <f>IF(Table1[[#This Row],[rating_count]]&gt;20000,"Top Review","Not Top Review")</f>
        <v>Not Top Review</v>
      </c>
      <c r="U120" s="3" t="str">
        <f>IF(Table1[[#This Row],[rating_count]]&gt;20000,"Trending","Not Trending")</f>
        <v>Not Trending</v>
      </c>
      <c r="V120" s="3"/>
      <c r="W120" s="3"/>
      <c r="X120" s="3"/>
      <c r="Y120" s="3"/>
    </row>
    <row r="121" spans="1:25" x14ac:dyDescent="0.3">
      <c r="A121" s="3" t="s">
        <v>1196</v>
      </c>
      <c r="B121" s="3" t="s">
        <v>1197</v>
      </c>
      <c r="C121" s="3" t="s">
        <v>18</v>
      </c>
      <c r="D121" s="3">
        <v>228</v>
      </c>
      <c r="E121" s="3">
        <v>899</v>
      </c>
      <c r="F121" s="3">
        <f>Table1[[#This Row],[discounted_price]]/Table1[[#This Row],[actual_price]]*100</f>
        <v>25.361512791991103</v>
      </c>
      <c r="G121" s="3">
        <v>3.8</v>
      </c>
      <c r="H121" s="3">
        <v>132</v>
      </c>
      <c r="I121" s="3" t="s">
        <v>1199</v>
      </c>
      <c r="J121" s="3" t="s">
        <v>1200</v>
      </c>
      <c r="K121" s="3" t="s">
        <v>1201</v>
      </c>
      <c r="L121" s="3" t="s">
        <v>1202</v>
      </c>
      <c r="M121" s="3" t="s">
        <v>1203</v>
      </c>
      <c r="N121" s="3" t="s">
        <v>1204</v>
      </c>
      <c r="O121" s="3" t="s">
        <v>1205</v>
      </c>
      <c r="P121" s="3" t="s">
        <v>1206</v>
      </c>
      <c r="Q121" s="3">
        <f>Table1[[#This Row],[actual_price]]-Table1[[#This Row],[discounted_price]]</f>
        <v>671</v>
      </c>
      <c r="R121" s="3" t="str">
        <f>IF(Table1[[#This Row],[discount_percentage]]&gt;50,"YES","NO")</f>
        <v>NO</v>
      </c>
      <c r="S121" s="3" t="str">
        <f>LEFT(Table1[[#This Row],[product_name]],FIND(" ",Table1[[#This Row],[product_name]])-1)</f>
        <v>Portronics</v>
      </c>
      <c r="T121" s="3" t="str">
        <f>IF(Table1[[#This Row],[rating_count]]&gt;20000,"Top Review","Not Top Review")</f>
        <v>Not Top Review</v>
      </c>
      <c r="U121" s="3" t="str">
        <f>IF(Table1[[#This Row],[rating_count]]&gt;20000,"Trending","Not Trending")</f>
        <v>Not Trending</v>
      </c>
      <c r="V121" s="3"/>
      <c r="W121" s="3"/>
      <c r="X121" s="3"/>
      <c r="Y121" s="3"/>
    </row>
    <row r="122" spans="1:25" x14ac:dyDescent="0.3">
      <c r="A122" s="3" t="s">
        <v>1207</v>
      </c>
      <c r="B122" s="3" t="s">
        <v>1208</v>
      </c>
      <c r="C122" s="3" t="s">
        <v>18</v>
      </c>
      <c r="D122" s="3">
        <v>1599</v>
      </c>
      <c r="E122" s="3">
        <v>1999</v>
      </c>
      <c r="F122" s="3">
        <f>Table1[[#This Row],[discounted_price]]/Table1[[#This Row],[actual_price]]*100</f>
        <v>79.989994997498741</v>
      </c>
      <c r="G122" s="3">
        <v>4.4000000000000004</v>
      </c>
      <c r="H122" s="3">
        <v>1951</v>
      </c>
      <c r="I122" s="3" t="s">
        <v>1209</v>
      </c>
      <c r="J122" s="3" t="s">
        <v>1210</v>
      </c>
      <c r="K122" s="3" t="s">
        <v>1211</v>
      </c>
      <c r="L122" s="3" t="s">
        <v>1212</v>
      </c>
      <c r="M122" s="3" t="s">
        <v>1213</v>
      </c>
      <c r="N122" s="3" t="s">
        <v>1214</v>
      </c>
      <c r="O122" s="3" t="s">
        <v>1215</v>
      </c>
      <c r="P122" s="3" t="s">
        <v>1216</v>
      </c>
      <c r="Q122" s="3">
        <f>Table1[[#This Row],[actual_price]]-Table1[[#This Row],[discounted_price]]</f>
        <v>400</v>
      </c>
      <c r="R122" s="3" t="str">
        <f>IF(Table1[[#This Row],[discount_percentage]]&gt;50,"YES","NO")</f>
        <v>YES</v>
      </c>
      <c r="S122" s="3" t="str">
        <f>LEFT(Table1[[#This Row],[product_name]],FIND(" ",Table1[[#This Row],[product_name]])-1)</f>
        <v>Belkin</v>
      </c>
      <c r="T122" s="3" t="str">
        <f>IF(Table1[[#This Row],[rating_count]]&gt;20000,"Top Review","Not Top Review")</f>
        <v>Not Top Review</v>
      </c>
      <c r="U122" s="3" t="str">
        <f>IF(Table1[[#This Row],[rating_count]]&gt;20000,"Trending","Not Trending")</f>
        <v>Not Trending</v>
      </c>
      <c r="V122" s="3"/>
      <c r="W122" s="3"/>
      <c r="X122" s="3"/>
      <c r="Y122" s="3"/>
    </row>
    <row r="123" spans="1:25" x14ac:dyDescent="0.3">
      <c r="A123" s="3" t="s">
        <v>1217</v>
      </c>
      <c r="B123" s="3" t="s">
        <v>1218</v>
      </c>
      <c r="C123" s="3" t="s">
        <v>522</v>
      </c>
      <c r="D123" s="3">
        <v>1499</v>
      </c>
      <c r="E123" s="3">
        <v>3999</v>
      </c>
      <c r="F123" s="3">
        <f>Table1[[#This Row],[discounted_price]]/Table1[[#This Row],[actual_price]]*100</f>
        <v>37.484371092773195</v>
      </c>
      <c r="G123" s="3">
        <v>3.7</v>
      </c>
      <c r="H123" s="3">
        <v>37</v>
      </c>
      <c r="I123" s="3" t="s">
        <v>1219</v>
      </c>
      <c r="J123" s="3" t="s">
        <v>1220</v>
      </c>
      <c r="K123" s="3" t="s">
        <v>1221</v>
      </c>
      <c r="L123" s="3" t="s">
        <v>1222</v>
      </c>
      <c r="M123" s="3" t="s">
        <v>1223</v>
      </c>
      <c r="N123" s="3" t="s">
        <v>1224</v>
      </c>
      <c r="O123" s="3" t="s">
        <v>1225</v>
      </c>
      <c r="P123" s="3" t="s">
        <v>1226</v>
      </c>
      <c r="Q123" s="3">
        <f>Table1[[#This Row],[actual_price]]-Table1[[#This Row],[discounted_price]]</f>
        <v>2500</v>
      </c>
      <c r="R123" s="3" t="str">
        <f>IF(Table1[[#This Row],[discount_percentage]]&gt;50,"YES","NO")</f>
        <v>NO</v>
      </c>
      <c r="S123" s="3" t="str">
        <f>LEFT(Table1[[#This Row],[product_name]],FIND(" ",Table1[[#This Row],[product_name]])-1)</f>
        <v>Remote</v>
      </c>
      <c r="T123" s="3" t="str">
        <f>IF(Table1[[#This Row],[rating_count]]&gt;20000,"Top Review","Not Top Review")</f>
        <v>Not Top Review</v>
      </c>
      <c r="U123" s="3" t="str">
        <f>IF(Table1[[#This Row],[rating_count]]&gt;20000,"Trending","Not Trending")</f>
        <v>Not Trending</v>
      </c>
      <c r="V123" s="3"/>
      <c r="W123" s="3"/>
      <c r="X123" s="3"/>
      <c r="Y123" s="3"/>
    </row>
    <row r="124" spans="1:25" x14ac:dyDescent="0.3">
      <c r="A124" s="3" t="s">
        <v>1227</v>
      </c>
      <c r="B124" s="3" t="s">
        <v>1228</v>
      </c>
      <c r="C124" s="3" t="s">
        <v>192</v>
      </c>
      <c r="D124" s="3">
        <v>8499</v>
      </c>
      <c r="E124" s="3">
        <v>15999</v>
      </c>
      <c r="F124" s="3">
        <f>Table1[[#This Row],[discounted_price]]/Table1[[#This Row],[actual_price]]*100</f>
        <v>53.122070129383083</v>
      </c>
      <c r="G124" s="3">
        <v>4.3</v>
      </c>
      <c r="H124" s="3">
        <v>592</v>
      </c>
      <c r="I124" s="3" t="s">
        <v>1230</v>
      </c>
      <c r="J124" s="3" t="s">
        <v>1231</v>
      </c>
      <c r="K124" s="3" t="s">
        <v>1232</v>
      </c>
      <c r="L124" s="3" t="s">
        <v>1233</v>
      </c>
      <c r="M124" s="3" t="s">
        <v>1234</v>
      </c>
      <c r="N124" s="3" t="s">
        <v>1235</v>
      </c>
      <c r="O124" s="3" t="s">
        <v>1236</v>
      </c>
      <c r="P124" s="3" t="s">
        <v>1237</v>
      </c>
      <c r="Q124" s="3">
        <f>Table1[[#This Row],[actual_price]]-Table1[[#This Row],[discounted_price]]</f>
        <v>7500</v>
      </c>
      <c r="R124" s="3" t="str">
        <f>IF(Table1[[#This Row],[discount_percentage]]&gt;50,"YES","NO")</f>
        <v>YES</v>
      </c>
      <c r="S124" s="3" t="str">
        <f>LEFT(Table1[[#This Row],[product_name]],FIND(" ",Table1[[#This Row],[product_name]])-1)</f>
        <v>VW</v>
      </c>
      <c r="T124" s="3" t="str">
        <f>IF(Table1[[#This Row],[rating_count]]&gt;20000,"Top Review","Not Top Review")</f>
        <v>Not Top Review</v>
      </c>
      <c r="U124" s="3" t="str">
        <f>IF(Table1[[#This Row],[rating_count]]&gt;20000,"Trending","Not Trending")</f>
        <v>Not Trending</v>
      </c>
      <c r="V124" s="3"/>
      <c r="W124" s="3"/>
      <c r="X124" s="3"/>
      <c r="Y124" s="3"/>
    </row>
    <row r="125" spans="1:25" x14ac:dyDescent="0.3">
      <c r="A125" s="3" t="s">
        <v>1238</v>
      </c>
      <c r="B125" s="3" t="s">
        <v>1239</v>
      </c>
      <c r="C125" s="3" t="s">
        <v>192</v>
      </c>
      <c r="D125" s="3">
        <v>20990</v>
      </c>
      <c r="E125" s="3">
        <v>44990</v>
      </c>
      <c r="F125" s="3">
        <f>Table1[[#This Row],[discounted_price]]/Table1[[#This Row],[actual_price]]*100</f>
        <v>46.654812180484548</v>
      </c>
      <c r="G125" s="3">
        <v>4.0999999999999996</v>
      </c>
      <c r="H125" s="3">
        <v>1259</v>
      </c>
      <c r="I125" s="3" t="s">
        <v>1242</v>
      </c>
      <c r="J125" s="3" t="s">
        <v>1243</v>
      </c>
      <c r="K125" s="3" t="s">
        <v>1244</v>
      </c>
      <c r="L125" s="3" t="s">
        <v>1245</v>
      </c>
      <c r="M125" s="3" t="s">
        <v>1246</v>
      </c>
      <c r="N125" s="3" t="s">
        <v>1247</v>
      </c>
      <c r="O125" s="3" t="s">
        <v>1248</v>
      </c>
      <c r="P125" s="3" t="s">
        <v>1249</v>
      </c>
      <c r="Q125" s="3">
        <f>Table1[[#This Row],[actual_price]]-Table1[[#This Row],[discounted_price]]</f>
        <v>24000</v>
      </c>
      <c r="R125" s="3" t="str">
        <f>IF(Table1[[#This Row],[discount_percentage]]&gt;50,"YES","NO")</f>
        <v>NO</v>
      </c>
      <c r="S125" s="3" t="str">
        <f>LEFT(Table1[[#This Row],[product_name]],FIND(" ",Table1[[#This Row],[product_name]])-1)</f>
        <v>Hisense</v>
      </c>
      <c r="T125" s="3" t="str">
        <f>IF(Table1[[#This Row],[rating_count]]&gt;20000,"Top Review","Not Top Review")</f>
        <v>Not Top Review</v>
      </c>
      <c r="U125" s="3" t="str">
        <f>IF(Table1[[#This Row],[rating_count]]&gt;20000,"Trending","Not Trending")</f>
        <v>Not Trending</v>
      </c>
      <c r="V125" s="3"/>
      <c r="W125" s="3"/>
      <c r="X125" s="3"/>
      <c r="Y125" s="3"/>
    </row>
    <row r="126" spans="1:25" x14ac:dyDescent="0.3">
      <c r="A126" s="3" t="s">
        <v>1250</v>
      </c>
      <c r="B126" s="3" t="s">
        <v>1251</v>
      </c>
      <c r="C126" s="3" t="s">
        <v>192</v>
      </c>
      <c r="D126" s="3">
        <v>32999</v>
      </c>
      <c r="E126" s="3">
        <v>44999</v>
      </c>
      <c r="F126" s="3">
        <f>Table1[[#This Row],[discounted_price]]/Table1[[#This Row],[actual_price]]*100</f>
        <v>73.332740727571718</v>
      </c>
      <c r="G126" s="3">
        <v>4.2</v>
      </c>
      <c r="H126" s="3">
        <v>45238</v>
      </c>
      <c r="I126" s="3" t="s">
        <v>1253</v>
      </c>
      <c r="J126" s="3" t="s">
        <v>688</v>
      </c>
      <c r="K126" s="3" t="s">
        <v>689</v>
      </c>
      <c r="L126" s="3" t="s">
        <v>690</v>
      </c>
      <c r="M126" s="3" t="s">
        <v>691</v>
      </c>
      <c r="N126" s="3" t="s">
        <v>692</v>
      </c>
      <c r="O126" s="3" t="s">
        <v>1254</v>
      </c>
      <c r="P126" s="3" t="s">
        <v>1255</v>
      </c>
      <c r="Q126" s="3">
        <f>Table1[[#This Row],[actual_price]]-Table1[[#This Row],[discounted_price]]</f>
        <v>12000</v>
      </c>
      <c r="R126" s="3" t="str">
        <f>IF(Table1[[#This Row],[discount_percentage]]&gt;50,"YES","NO")</f>
        <v>YES</v>
      </c>
      <c r="S126" s="3" t="str">
        <f>LEFT(Table1[[#This Row],[product_name]],FIND(" ",Table1[[#This Row],[product_name]])-1)</f>
        <v>Redmi</v>
      </c>
      <c r="T126" s="3" t="str">
        <f>IF(Table1[[#This Row],[rating_count]]&gt;20000,"Top Review","Not Top Review")</f>
        <v>Top Review</v>
      </c>
      <c r="U126" s="3" t="str">
        <f>IF(Table1[[#This Row],[rating_count]]&gt;20000,"Trending","Not Trending")</f>
        <v>Trending</v>
      </c>
      <c r="V126" s="3"/>
      <c r="W126" s="3"/>
      <c r="X126" s="3"/>
      <c r="Y126" s="3"/>
    </row>
    <row r="127" spans="1:25" x14ac:dyDescent="0.3">
      <c r="A127" s="3" t="s">
        <v>1256</v>
      </c>
      <c r="B127" s="3" t="s">
        <v>1257</v>
      </c>
      <c r="C127" s="3" t="s">
        <v>147</v>
      </c>
      <c r="D127" s="3">
        <v>799</v>
      </c>
      <c r="E127" s="3">
        <v>1700</v>
      </c>
      <c r="F127" s="3">
        <f>Table1[[#This Row],[discounted_price]]/Table1[[#This Row],[actual_price]]*100</f>
        <v>47</v>
      </c>
      <c r="G127" s="3">
        <v>4.0999999999999996</v>
      </c>
      <c r="H127" s="3">
        <v>28638</v>
      </c>
      <c r="I127" s="3" t="s">
        <v>1259</v>
      </c>
      <c r="J127" s="3" t="s">
        <v>1260</v>
      </c>
      <c r="K127" s="3" t="s">
        <v>1261</v>
      </c>
      <c r="L127" s="3" t="s">
        <v>1262</v>
      </c>
      <c r="M127" s="3" t="s">
        <v>1263</v>
      </c>
      <c r="N127" s="3" t="s">
        <v>1264</v>
      </c>
      <c r="O127" s="3" t="s">
        <v>1265</v>
      </c>
      <c r="P127" s="3" t="s">
        <v>1266</v>
      </c>
      <c r="Q127" s="3">
        <f>Table1[[#This Row],[actual_price]]-Table1[[#This Row],[discounted_price]]</f>
        <v>901</v>
      </c>
      <c r="R127" s="3" t="str">
        <f>IF(Table1[[#This Row],[discount_percentage]]&gt;50,"YES","NO")</f>
        <v>NO</v>
      </c>
      <c r="S127" s="3" t="str">
        <f>LEFT(Table1[[#This Row],[product_name]],FIND(" ",Table1[[#This Row],[product_name]])-1)</f>
        <v>AmazonBasics</v>
      </c>
      <c r="T127" s="3" t="str">
        <f>IF(Table1[[#This Row],[rating_count]]&gt;20000,"Top Review","Not Top Review")</f>
        <v>Top Review</v>
      </c>
      <c r="U127" s="3" t="str">
        <f>IF(Table1[[#This Row],[rating_count]]&gt;20000,"Trending","Not Trending")</f>
        <v>Trending</v>
      </c>
      <c r="V127" s="3"/>
      <c r="W127" s="3"/>
      <c r="X127" s="3"/>
      <c r="Y127" s="3"/>
    </row>
    <row r="128" spans="1:25" x14ac:dyDescent="0.3">
      <c r="A128" s="3" t="s">
        <v>1267</v>
      </c>
      <c r="B128" s="3" t="s">
        <v>1268</v>
      </c>
      <c r="C128" s="3" t="s">
        <v>147</v>
      </c>
      <c r="D128" s="3">
        <v>229</v>
      </c>
      <c r="E128" s="3">
        <v>595</v>
      </c>
      <c r="F128" s="3">
        <f>Table1[[#This Row],[discounted_price]]/Table1[[#This Row],[actual_price]]*100</f>
        <v>38.487394957983199</v>
      </c>
      <c r="G128" s="3">
        <v>4.3</v>
      </c>
      <c r="H128" s="3">
        <v>12835</v>
      </c>
      <c r="I128" s="3" t="s">
        <v>1270</v>
      </c>
      <c r="J128" s="3" t="s">
        <v>1271</v>
      </c>
      <c r="K128" s="3" t="s">
        <v>1272</v>
      </c>
      <c r="L128" s="3" t="s">
        <v>1273</v>
      </c>
      <c r="M128" s="3" t="s">
        <v>1274</v>
      </c>
      <c r="N128" s="3" t="s">
        <v>1275</v>
      </c>
      <c r="O128" s="3" t="s">
        <v>1276</v>
      </c>
      <c r="P128" s="3" t="s">
        <v>1277</v>
      </c>
      <c r="Q128" s="3">
        <f>Table1[[#This Row],[actual_price]]-Table1[[#This Row],[discounted_price]]</f>
        <v>366</v>
      </c>
      <c r="R128" s="3" t="str">
        <f>IF(Table1[[#This Row],[discount_percentage]]&gt;50,"YES","NO")</f>
        <v>NO</v>
      </c>
      <c r="S128" s="3" t="str">
        <f>LEFT(Table1[[#This Row],[product_name]],FIND(" ",Table1[[#This Row],[product_name]])-1)</f>
        <v>AmazonBasics</v>
      </c>
      <c r="T128" s="3" t="str">
        <f>IF(Table1[[#This Row],[rating_count]]&gt;20000,"Top Review","Not Top Review")</f>
        <v>Not Top Review</v>
      </c>
      <c r="U128" s="3" t="str">
        <f>IF(Table1[[#This Row],[rating_count]]&gt;20000,"Trending","Not Trending")</f>
        <v>Not Trending</v>
      </c>
      <c r="V128" s="3"/>
      <c r="W128" s="3"/>
      <c r="X128" s="3"/>
      <c r="Y128" s="3"/>
    </row>
    <row r="129" spans="1:25" x14ac:dyDescent="0.3">
      <c r="A129" s="3" t="s">
        <v>1278</v>
      </c>
      <c r="B129" s="3" t="s">
        <v>1279</v>
      </c>
      <c r="C129" s="3" t="s">
        <v>192</v>
      </c>
      <c r="D129" s="3">
        <v>9999</v>
      </c>
      <c r="E129" s="3">
        <v>27990</v>
      </c>
      <c r="F129" s="3">
        <f>Table1[[#This Row],[discounted_price]]/Table1[[#This Row],[actual_price]]*100</f>
        <v>35.723472668810288</v>
      </c>
      <c r="G129" s="3">
        <v>4.2</v>
      </c>
      <c r="H129" s="3">
        <v>1269</v>
      </c>
      <c r="I129" s="3" t="s">
        <v>1282</v>
      </c>
      <c r="J129" s="3" t="s">
        <v>1283</v>
      </c>
      <c r="K129" s="3" t="s">
        <v>1284</v>
      </c>
      <c r="L129" s="3" t="s">
        <v>1285</v>
      </c>
      <c r="M129" s="3" t="s">
        <v>1286</v>
      </c>
      <c r="N129" s="3" t="s">
        <v>1287</v>
      </c>
      <c r="O129" s="3" t="s">
        <v>1288</v>
      </c>
      <c r="P129" s="3" t="s">
        <v>1289</v>
      </c>
      <c r="Q129" s="3">
        <f>Table1[[#This Row],[actual_price]]-Table1[[#This Row],[discounted_price]]</f>
        <v>17991</v>
      </c>
      <c r="R129" s="3" t="str">
        <f>IF(Table1[[#This Row],[discount_percentage]]&gt;50,"YES","NO")</f>
        <v>NO</v>
      </c>
      <c r="S129" s="3" t="str">
        <f>LEFT(Table1[[#This Row],[product_name]],FIND(" ",Table1[[#This Row],[product_name]])-1)</f>
        <v>iFFALCON</v>
      </c>
      <c r="T129" s="3" t="str">
        <f>IF(Table1[[#This Row],[rating_count]]&gt;20000,"Top Review","Not Top Review")</f>
        <v>Not Top Review</v>
      </c>
      <c r="U129" s="3" t="str">
        <f>IF(Table1[[#This Row],[rating_count]]&gt;20000,"Trending","Not Trending")</f>
        <v>Not Trending</v>
      </c>
      <c r="V129" s="3"/>
      <c r="W129" s="3"/>
      <c r="X129" s="3"/>
      <c r="Y129" s="3"/>
    </row>
    <row r="130" spans="1:25" x14ac:dyDescent="0.3">
      <c r="A130" s="3" t="s">
        <v>1290</v>
      </c>
      <c r="B130" s="3" t="s">
        <v>1291</v>
      </c>
      <c r="C130" s="3" t="s">
        <v>522</v>
      </c>
      <c r="D130" s="3">
        <v>349</v>
      </c>
      <c r="E130" s="3">
        <v>599</v>
      </c>
      <c r="F130" s="3">
        <f>Table1[[#This Row],[discounted_price]]/Table1[[#This Row],[actual_price]]*100</f>
        <v>58.263772954924875</v>
      </c>
      <c r="G130" s="3">
        <v>4.2</v>
      </c>
      <c r="H130" s="3">
        <v>284</v>
      </c>
      <c r="I130" s="3" t="s">
        <v>1292</v>
      </c>
      <c r="J130" s="3" t="s">
        <v>1293</v>
      </c>
      <c r="K130" s="3" t="s">
        <v>1294</v>
      </c>
      <c r="L130" s="3" t="s">
        <v>1295</v>
      </c>
      <c r="M130" s="3" t="s">
        <v>1296</v>
      </c>
      <c r="N130" s="3" t="s">
        <v>1297</v>
      </c>
      <c r="O130" s="3" t="s">
        <v>1298</v>
      </c>
      <c r="P130" s="3" t="s">
        <v>1299</v>
      </c>
      <c r="Q130" s="3">
        <f>Table1[[#This Row],[actual_price]]-Table1[[#This Row],[discounted_price]]</f>
        <v>250</v>
      </c>
      <c r="R130" s="3" t="str">
        <f>IF(Table1[[#This Row],[discount_percentage]]&gt;50,"YES","NO")</f>
        <v>YES</v>
      </c>
      <c r="S130" s="3" t="str">
        <f>LEFT(Table1[[#This Row],[product_name]],FIND(" ",Table1[[#This Row],[product_name]])-1)</f>
        <v>7SEVENÂ®</v>
      </c>
      <c r="T130" s="3" t="str">
        <f>IF(Table1[[#This Row],[rating_count]]&gt;20000,"Top Review","Not Top Review")</f>
        <v>Not Top Review</v>
      </c>
      <c r="U130" s="3" t="str">
        <f>IF(Table1[[#This Row],[rating_count]]&gt;20000,"Trending","Not Trending")</f>
        <v>Not Trending</v>
      </c>
      <c r="V130" s="3"/>
      <c r="W130" s="3"/>
      <c r="X130" s="3"/>
      <c r="Y130" s="3"/>
    </row>
    <row r="131" spans="1:25" x14ac:dyDescent="0.3">
      <c r="A131" s="3" t="s">
        <v>1300</v>
      </c>
      <c r="B131" s="3" t="s">
        <v>1301</v>
      </c>
      <c r="C131" s="3" t="s">
        <v>1302</v>
      </c>
      <c r="D131" s="3">
        <v>489</v>
      </c>
      <c r="E131" s="3">
        <v>1200</v>
      </c>
      <c r="F131" s="3">
        <f>Table1[[#This Row],[discounted_price]]/Table1[[#This Row],[actual_price]]*100</f>
        <v>40.75</v>
      </c>
      <c r="G131" s="3">
        <v>4.4000000000000004</v>
      </c>
      <c r="H131" s="3">
        <v>69538</v>
      </c>
      <c r="I131" s="3" t="s">
        <v>1305</v>
      </c>
      <c r="J131" s="3" t="s">
        <v>1306</v>
      </c>
      <c r="K131" s="3" t="s">
        <v>1307</v>
      </c>
      <c r="L131" s="3" t="s">
        <v>1308</v>
      </c>
      <c r="M131" s="3" t="s">
        <v>1309</v>
      </c>
      <c r="N131" s="3" t="s">
        <v>1310</v>
      </c>
      <c r="O131" s="3" t="s">
        <v>1311</v>
      </c>
      <c r="P131" s="3" t="s">
        <v>1312</v>
      </c>
      <c r="Q131" s="3">
        <f>Table1[[#This Row],[actual_price]]-Table1[[#This Row],[discounted_price]]</f>
        <v>711</v>
      </c>
      <c r="R131" s="3" t="str">
        <f>IF(Table1[[#This Row],[discount_percentage]]&gt;50,"YES","NO")</f>
        <v>NO</v>
      </c>
      <c r="S131" s="3" t="str">
        <f>LEFT(Table1[[#This Row],[product_name]],FIND(" ",Table1[[#This Row],[product_name]])-1)</f>
        <v>AmazonBasics</v>
      </c>
      <c r="T131" s="3" t="str">
        <f>IF(Table1[[#This Row],[rating_count]]&gt;20000,"Top Review","Not Top Review")</f>
        <v>Top Review</v>
      </c>
      <c r="U131" s="3" t="str">
        <f>IF(Table1[[#This Row],[rating_count]]&gt;20000,"Trending","Not Trending")</f>
        <v>Trending</v>
      </c>
      <c r="V131" s="3"/>
      <c r="W131" s="3"/>
      <c r="X131" s="3"/>
      <c r="Y131" s="3"/>
    </row>
    <row r="132" spans="1:25" x14ac:dyDescent="0.3">
      <c r="A132" s="3" t="s">
        <v>1313</v>
      </c>
      <c r="B132" s="3" t="s">
        <v>1314</v>
      </c>
      <c r="C132" s="3" t="s">
        <v>192</v>
      </c>
      <c r="D132" s="3">
        <v>23999</v>
      </c>
      <c r="E132" s="3">
        <v>34990</v>
      </c>
      <c r="F132" s="3">
        <f>Table1[[#This Row],[discounted_price]]/Table1[[#This Row],[actual_price]]*100</f>
        <v>68.588168048013713</v>
      </c>
      <c r="G132" s="3">
        <v>4.3</v>
      </c>
      <c r="H132" s="3">
        <v>4703</v>
      </c>
      <c r="I132" s="3" t="s">
        <v>905</v>
      </c>
      <c r="J132" s="3" t="s">
        <v>281</v>
      </c>
      <c r="K132" s="3" t="s">
        <v>282</v>
      </c>
      <c r="L132" s="3" t="s">
        <v>283</v>
      </c>
      <c r="M132" s="3" t="s">
        <v>284</v>
      </c>
      <c r="N132" s="3" t="s">
        <v>285</v>
      </c>
      <c r="O132" s="3" t="s">
        <v>1317</v>
      </c>
      <c r="P132" s="3" t="s">
        <v>1318</v>
      </c>
      <c r="Q132" s="3">
        <f>Table1[[#This Row],[actual_price]]-Table1[[#This Row],[discounted_price]]</f>
        <v>10991</v>
      </c>
      <c r="R132" s="3" t="str">
        <f>IF(Table1[[#This Row],[discount_percentage]]&gt;50,"YES","NO")</f>
        <v>YES</v>
      </c>
      <c r="S132" s="3" t="str">
        <f>LEFT(Table1[[#This Row],[product_name]],FIND(" ",Table1[[#This Row],[product_name]])-1)</f>
        <v>Acer</v>
      </c>
      <c r="T132" s="3" t="str">
        <f>IF(Table1[[#This Row],[rating_count]]&gt;20000,"Top Review","Not Top Review")</f>
        <v>Not Top Review</v>
      </c>
      <c r="U132" s="3" t="str">
        <f>IF(Table1[[#This Row],[rating_count]]&gt;20000,"Trending","Not Trending")</f>
        <v>Not Trending</v>
      </c>
      <c r="V132" s="3"/>
      <c r="W132" s="3"/>
      <c r="X132" s="3"/>
      <c r="Y132" s="3"/>
    </row>
    <row r="133" spans="1:25" x14ac:dyDescent="0.3">
      <c r="A133" s="3" t="s">
        <v>1319</v>
      </c>
      <c r="B133" s="3" t="s">
        <v>1320</v>
      </c>
      <c r="C133" s="3" t="s">
        <v>18</v>
      </c>
      <c r="D133" s="3">
        <v>399</v>
      </c>
      <c r="E133" s="3">
        <v>999</v>
      </c>
      <c r="F133" s="3">
        <f>Table1[[#This Row],[discounted_price]]/Table1[[#This Row],[actual_price]]*100</f>
        <v>39.93993993993994</v>
      </c>
      <c r="G133" s="3">
        <v>4.3</v>
      </c>
      <c r="H133" s="3">
        <v>2806</v>
      </c>
      <c r="I133" s="3" t="s">
        <v>1321</v>
      </c>
      <c r="J133" s="3" t="s">
        <v>1074</v>
      </c>
      <c r="K133" s="3" t="s">
        <v>1075</v>
      </c>
      <c r="L133" s="3" t="s">
        <v>1076</v>
      </c>
      <c r="M133" s="3" t="s">
        <v>1077</v>
      </c>
      <c r="N133" s="3" t="s">
        <v>1078</v>
      </c>
      <c r="O133" s="3" t="s">
        <v>1322</v>
      </c>
      <c r="P133" s="3" t="s">
        <v>1323</v>
      </c>
      <c r="Q133" s="3">
        <f>Table1[[#This Row],[actual_price]]-Table1[[#This Row],[discounted_price]]</f>
        <v>600</v>
      </c>
      <c r="R133" s="3" t="str">
        <f>IF(Table1[[#This Row],[discount_percentage]]&gt;50,"YES","NO")</f>
        <v>NO</v>
      </c>
      <c r="S133" s="3" t="str">
        <f>LEFT(Table1[[#This Row],[product_name]],FIND(" ",Table1[[#This Row],[product_name]])-1)</f>
        <v>Wayona</v>
      </c>
      <c r="T133" s="3" t="str">
        <f>IF(Table1[[#This Row],[rating_count]]&gt;20000,"Top Review","Not Top Review")</f>
        <v>Not Top Review</v>
      </c>
      <c r="U133" s="3" t="str">
        <f>IF(Table1[[#This Row],[rating_count]]&gt;20000,"Trending","Not Trending")</f>
        <v>Not Trending</v>
      </c>
      <c r="V133" s="3"/>
      <c r="W133" s="3"/>
      <c r="X133" s="3"/>
      <c r="Y133" s="3"/>
    </row>
    <row r="134" spans="1:25" x14ac:dyDescent="0.3">
      <c r="A134" s="3" t="s">
        <v>1324</v>
      </c>
      <c r="B134" s="3" t="s">
        <v>1325</v>
      </c>
      <c r="C134" s="3" t="s">
        <v>1326</v>
      </c>
      <c r="D134" s="3">
        <v>349</v>
      </c>
      <c r="E134" s="3">
        <v>1299</v>
      </c>
      <c r="F134" s="3">
        <f>Table1[[#This Row],[discounted_price]]/Table1[[#This Row],[actual_price]]*100</f>
        <v>26.866820631254811</v>
      </c>
      <c r="G134" s="3">
        <v>4</v>
      </c>
      <c r="H134" s="3">
        <v>3295</v>
      </c>
      <c r="I134" s="3" t="s">
        <v>1327</v>
      </c>
      <c r="J134" s="3" t="s">
        <v>1328</v>
      </c>
      <c r="K134" s="3" t="s">
        <v>1329</v>
      </c>
      <c r="L134" s="3" t="s">
        <v>1330</v>
      </c>
      <c r="M134" s="3" t="s">
        <v>1331</v>
      </c>
      <c r="N134" s="3" t="s">
        <v>1332</v>
      </c>
      <c r="O134" s="3" t="s">
        <v>1333</v>
      </c>
      <c r="P134" s="3" t="s">
        <v>1334</v>
      </c>
      <c r="Q134" s="3">
        <f>Table1[[#This Row],[actual_price]]-Table1[[#This Row],[discounted_price]]</f>
        <v>950</v>
      </c>
      <c r="R134" s="3" t="str">
        <f>IF(Table1[[#This Row],[discount_percentage]]&gt;50,"YES","NO")</f>
        <v>NO</v>
      </c>
      <c r="S134" s="3" t="str">
        <f>LEFT(Table1[[#This Row],[product_name]],FIND(" ",Table1[[#This Row],[product_name]])-1)</f>
        <v>Saifsmart</v>
      </c>
      <c r="T134" s="3" t="str">
        <f>IF(Table1[[#This Row],[rating_count]]&gt;20000,"Top Review","Not Top Review")</f>
        <v>Not Top Review</v>
      </c>
      <c r="U134" s="3" t="str">
        <f>IF(Table1[[#This Row],[rating_count]]&gt;20000,"Trending","Not Trending")</f>
        <v>Not Trending</v>
      </c>
      <c r="V134" s="3"/>
      <c r="W134" s="3"/>
      <c r="X134" s="3"/>
      <c r="Y134" s="3"/>
    </row>
    <row r="135" spans="1:25" x14ac:dyDescent="0.3">
      <c r="A135" s="3" t="s">
        <v>1335</v>
      </c>
      <c r="B135" s="3" t="s">
        <v>1336</v>
      </c>
      <c r="C135" s="3" t="s">
        <v>18</v>
      </c>
      <c r="D135" s="3">
        <v>179</v>
      </c>
      <c r="E135" s="3">
        <v>299</v>
      </c>
      <c r="F135" s="3">
        <f>Table1[[#This Row],[discounted_price]]/Table1[[#This Row],[actual_price]]*100</f>
        <v>59.866220735785959</v>
      </c>
      <c r="G135" s="3">
        <v>3.9</v>
      </c>
      <c r="H135" s="3">
        <v>81</v>
      </c>
      <c r="I135" s="3" t="s">
        <v>1337</v>
      </c>
      <c r="J135" s="3" t="s">
        <v>1338</v>
      </c>
      <c r="K135" s="3" t="s">
        <v>1339</v>
      </c>
      <c r="L135" s="3" t="s">
        <v>1340</v>
      </c>
      <c r="M135" s="3" t="s">
        <v>1341</v>
      </c>
      <c r="N135" s="3" t="s">
        <v>1342</v>
      </c>
      <c r="O135" s="3" t="s">
        <v>1343</v>
      </c>
      <c r="P135" s="3" t="s">
        <v>1344</v>
      </c>
      <c r="Q135" s="3">
        <f>Table1[[#This Row],[actual_price]]-Table1[[#This Row],[discounted_price]]</f>
        <v>120</v>
      </c>
      <c r="R135" s="3" t="str">
        <f>IF(Table1[[#This Row],[discount_percentage]]&gt;50,"YES","NO")</f>
        <v>YES</v>
      </c>
      <c r="S135" s="3" t="str">
        <f>LEFT(Table1[[#This Row],[product_name]],FIND(" ",Table1[[#This Row],[product_name]])-1)</f>
        <v>MI</v>
      </c>
      <c r="T135" s="3" t="str">
        <f>IF(Table1[[#This Row],[rating_count]]&gt;20000,"Top Review","Not Top Review")</f>
        <v>Not Top Review</v>
      </c>
      <c r="U135" s="3" t="str">
        <f>IF(Table1[[#This Row],[rating_count]]&gt;20000,"Trending","Not Trending")</f>
        <v>Not Trending</v>
      </c>
      <c r="V135" s="3"/>
      <c r="W135" s="3"/>
      <c r="X135" s="3"/>
      <c r="Y135" s="3"/>
    </row>
    <row r="136" spans="1:25" x14ac:dyDescent="0.3">
      <c r="A136" s="3" t="s">
        <v>1345</v>
      </c>
      <c r="B136" s="3" t="s">
        <v>1346</v>
      </c>
      <c r="C136" s="3" t="s">
        <v>18</v>
      </c>
      <c r="D136" s="3">
        <v>689</v>
      </c>
      <c r="E136" s="3">
        <v>1500</v>
      </c>
      <c r="F136" s="3">
        <f>Table1[[#This Row],[discounted_price]]/Table1[[#This Row],[actual_price]]*100</f>
        <v>45.93333333333333</v>
      </c>
      <c r="G136" s="3">
        <v>4.2</v>
      </c>
      <c r="H136" s="3">
        <v>42301</v>
      </c>
      <c r="I136" s="3" t="s">
        <v>1349</v>
      </c>
      <c r="J136" s="3" t="s">
        <v>1350</v>
      </c>
      <c r="K136" s="3" t="s">
        <v>1351</v>
      </c>
      <c r="L136" s="3" t="s">
        <v>1352</v>
      </c>
      <c r="M136" s="3" t="s">
        <v>1353</v>
      </c>
      <c r="N136" s="3" t="s">
        <v>1354</v>
      </c>
      <c r="O136" s="3" t="s">
        <v>1355</v>
      </c>
      <c r="P136" s="3" t="s">
        <v>1356</v>
      </c>
      <c r="Q136" s="3">
        <f>Table1[[#This Row],[actual_price]]-Table1[[#This Row],[discounted_price]]</f>
        <v>811</v>
      </c>
      <c r="R136" s="3" t="str">
        <f>IF(Table1[[#This Row],[discount_percentage]]&gt;50,"YES","NO")</f>
        <v>NO</v>
      </c>
      <c r="S136" s="3" t="str">
        <f>LEFT(Table1[[#This Row],[product_name]],FIND(" ",Table1[[#This Row],[product_name]])-1)</f>
        <v>AmazonBasics</v>
      </c>
      <c r="T136" s="3" t="str">
        <f>IF(Table1[[#This Row],[rating_count]]&gt;20000,"Top Review","Not Top Review")</f>
        <v>Top Review</v>
      </c>
      <c r="U136" s="3" t="str">
        <f>IF(Table1[[#This Row],[rating_count]]&gt;20000,"Trending","Not Trending")</f>
        <v>Trending</v>
      </c>
      <c r="V136" s="3"/>
      <c r="W136" s="3"/>
      <c r="X136" s="3"/>
      <c r="Y136" s="3"/>
    </row>
    <row r="137" spans="1:25" x14ac:dyDescent="0.3">
      <c r="A137" s="3" t="s">
        <v>1357</v>
      </c>
      <c r="B137" s="3" t="s">
        <v>1358</v>
      </c>
      <c r="C137" s="3" t="s">
        <v>192</v>
      </c>
      <c r="D137" s="3">
        <v>30990</v>
      </c>
      <c r="E137" s="3">
        <v>49990</v>
      </c>
      <c r="F137" s="3">
        <f>Table1[[#This Row],[discounted_price]]/Table1[[#This Row],[actual_price]]*100</f>
        <v>61.992398479695943</v>
      </c>
      <c r="G137" s="3">
        <v>4.3</v>
      </c>
      <c r="H137" s="3">
        <v>1376</v>
      </c>
      <c r="I137" s="3" t="s">
        <v>1360</v>
      </c>
      <c r="J137" s="3" t="s">
        <v>1361</v>
      </c>
      <c r="K137" s="3" t="s">
        <v>1362</v>
      </c>
      <c r="L137" s="3" t="s">
        <v>1363</v>
      </c>
      <c r="M137" s="3" t="s">
        <v>1364</v>
      </c>
      <c r="N137" s="3" t="s">
        <v>1365</v>
      </c>
      <c r="O137" s="3" t="s">
        <v>1366</v>
      </c>
      <c r="P137" s="3" t="s">
        <v>1367</v>
      </c>
      <c r="Q137" s="3">
        <f>Table1[[#This Row],[actual_price]]-Table1[[#This Row],[discounted_price]]</f>
        <v>19000</v>
      </c>
      <c r="R137" s="3" t="str">
        <f>IF(Table1[[#This Row],[discount_percentage]]&gt;50,"YES","NO")</f>
        <v>YES</v>
      </c>
      <c r="S137" s="3" t="str">
        <f>LEFT(Table1[[#This Row],[product_name]],FIND(" ",Table1[[#This Row],[product_name]])-1)</f>
        <v>LG</v>
      </c>
      <c r="T137" s="3" t="str">
        <f>IF(Table1[[#This Row],[rating_count]]&gt;20000,"Top Review","Not Top Review")</f>
        <v>Not Top Review</v>
      </c>
      <c r="U137" s="3" t="str">
        <f>IF(Table1[[#This Row],[rating_count]]&gt;20000,"Trending","Not Trending")</f>
        <v>Not Trending</v>
      </c>
      <c r="V137" s="3"/>
      <c r="W137" s="3"/>
      <c r="X137" s="3"/>
      <c r="Y137" s="3"/>
    </row>
    <row r="138" spans="1:25" x14ac:dyDescent="0.3">
      <c r="A138" s="3" t="s">
        <v>1368</v>
      </c>
      <c r="B138" s="3" t="s">
        <v>1369</v>
      </c>
      <c r="C138" s="3" t="s">
        <v>18</v>
      </c>
      <c r="D138" s="3">
        <v>249</v>
      </c>
      <c r="E138" s="3">
        <v>931</v>
      </c>
      <c r="F138" s="3">
        <f>Table1[[#This Row],[discounted_price]]/Table1[[#This Row],[actual_price]]*100</f>
        <v>26.745435016111706</v>
      </c>
      <c r="G138" s="3">
        <v>3.9</v>
      </c>
      <c r="H138" s="3">
        <v>1075</v>
      </c>
      <c r="I138" s="3" t="s">
        <v>1371</v>
      </c>
      <c r="J138" s="3" t="s">
        <v>388</v>
      </c>
      <c r="K138" s="3" t="s">
        <v>389</v>
      </c>
      <c r="L138" s="3" t="s">
        <v>390</v>
      </c>
      <c r="M138" s="3" t="s">
        <v>391</v>
      </c>
      <c r="N138" s="3" t="s">
        <v>392</v>
      </c>
      <c r="O138" s="3" t="s">
        <v>1372</v>
      </c>
      <c r="P138" s="3" t="s">
        <v>1373</v>
      </c>
      <c r="Q138" s="3">
        <f>Table1[[#This Row],[actual_price]]-Table1[[#This Row],[discounted_price]]</f>
        <v>682</v>
      </c>
      <c r="R138" s="3" t="str">
        <f>IF(Table1[[#This Row],[discount_percentage]]&gt;50,"YES","NO")</f>
        <v>NO</v>
      </c>
      <c r="S138" s="3" t="str">
        <f>LEFT(Table1[[#This Row],[product_name]],FIND(" ",Table1[[#This Row],[product_name]])-1)</f>
        <v>pTron</v>
      </c>
      <c r="T138" s="3" t="str">
        <f>IF(Table1[[#This Row],[rating_count]]&gt;20000,"Top Review","Not Top Review")</f>
        <v>Not Top Review</v>
      </c>
      <c r="U138" s="3" t="str">
        <f>IF(Table1[[#This Row],[rating_count]]&gt;20000,"Trending","Not Trending")</f>
        <v>Not Trending</v>
      </c>
      <c r="V138" s="3"/>
      <c r="W138" s="3"/>
      <c r="X138" s="3"/>
      <c r="Y138" s="3"/>
    </row>
    <row r="139" spans="1:25" x14ac:dyDescent="0.3">
      <c r="A139" s="3" t="s">
        <v>1374</v>
      </c>
      <c r="B139" s="3" t="s">
        <v>1375</v>
      </c>
      <c r="C139" s="3" t="s">
        <v>147</v>
      </c>
      <c r="D139" s="3">
        <v>999</v>
      </c>
      <c r="E139" s="3">
        <v>2399</v>
      </c>
      <c r="F139" s="3">
        <f>Table1[[#This Row],[discounted_price]]/Table1[[#This Row],[actual_price]]*100</f>
        <v>41.642350979574822</v>
      </c>
      <c r="G139" s="3">
        <v>4.5999999999999996</v>
      </c>
      <c r="H139" s="3">
        <v>3664</v>
      </c>
      <c r="I139" s="3" t="s">
        <v>1377</v>
      </c>
      <c r="J139" s="3" t="s">
        <v>1378</v>
      </c>
      <c r="K139" s="3" t="s">
        <v>1379</v>
      </c>
      <c r="L139" s="3" t="s">
        <v>1380</v>
      </c>
      <c r="M139" s="3" t="s">
        <v>1381</v>
      </c>
      <c r="N139" s="3" t="s">
        <v>1382</v>
      </c>
      <c r="O139" s="3" t="s">
        <v>1383</v>
      </c>
      <c r="P139" s="3" t="s">
        <v>1384</v>
      </c>
      <c r="Q139" s="3">
        <f>Table1[[#This Row],[actual_price]]-Table1[[#This Row],[discounted_price]]</f>
        <v>1400</v>
      </c>
      <c r="R139" s="3" t="str">
        <f>IF(Table1[[#This Row],[discount_percentage]]&gt;50,"YES","NO")</f>
        <v>NO</v>
      </c>
      <c r="S139" s="3" t="str">
        <f>LEFT(Table1[[#This Row],[product_name]],FIND(" ",Table1[[#This Row],[product_name]])-1)</f>
        <v>10k</v>
      </c>
      <c r="T139" s="3" t="str">
        <f>IF(Table1[[#This Row],[rating_count]]&gt;20000,"Top Review","Not Top Review")</f>
        <v>Not Top Review</v>
      </c>
      <c r="U139" s="3" t="str">
        <f>IF(Table1[[#This Row],[rating_count]]&gt;20000,"Trending","Not Trending")</f>
        <v>Not Trending</v>
      </c>
      <c r="V139" s="3"/>
      <c r="W139" s="3"/>
      <c r="X139" s="3"/>
      <c r="Y139" s="3"/>
    </row>
    <row r="140" spans="1:25" x14ac:dyDescent="0.3">
      <c r="A140" s="3" t="s">
        <v>1385</v>
      </c>
      <c r="B140" s="3" t="s">
        <v>1386</v>
      </c>
      <c r="C140" s="3" t="s">
        <v>522</v>
      </c>
      <c r="D140" s="3">
        <v>399</v>
      </c>
      <c r="E140" s="3">
        <v>399</v>
      </c>
      <c r="F140" s="3">
        <f>Table1[[#This Row],[discounted_price]]/Table1[[#This Row],[actual_price]]*100</f>
        <v>100</v>
      </c>
      <c r="G140" s="3">
        <v>3.9</v>
      </c>
      <c r="H140" s="3">
        <v>1951</v>
      </c>
      <c r="I140" s="3" t="s">
        <v>1387</v>
      </c>
      <c r="J140" s="3" t="s">
        <v>1388</v>
      </c>
      <c r="K140" s="3" t="s">
        <v>1389</v>
      </c>
      <c r="L140" s="3" t="s">
        <v>1390</v>
      </c>
      <c r="M140" s="3" t="s">
        <v>1391</v>
      </c>
      <c r="N140" s="3" t="s">
        <v>1392</v>
      </c>
      <c r="O140" s="3" t="s">
        <v>1393</v>
      </c>
      <c r="P140" s="3" t="s">
        <v>1394</v>
      </c>
      <c r="Q140" s="3">
        <f>Table1[[#This Row],[actual_price]]-Table1[[#This Row],[discounted_price]]</f>
        <v>0</v>
      </c>
      <c r="R140" s="3" t="str">
        <f>IF(Table1[[#This Row],[discount_percentage]]&gt;50,"YES","NO")</f>
        <v>YES</v>
      </c>
      <c r="S140" s="3" t="str">
        <f>LEFT(Table1[[#This Row],[product_name]],FIND(" ",Table1[[#This Row],[product_name]])-1)</f>
        <v>LRIPL</v>
      </c>
      <c r="T140" s="3" t="str">
        <f>IF(Table1[[#This Row],[rating_count]]&gt;20000,"Top Review","Not Top Review")</f>
        <v>Not Top Review</v>
      </c>
      <c r="U140" s="3" t="str">
        <f>IF(Table1[[#This Row],[rating_count]]&gt;20000,"Trending","Not Trending")</f>
        <v>Not Trending</v>
      </c>
      <c r="V140" s="3"/>
      <c r="W140" s="3"/>
      <c r="X140" s="3"/>
      <c r="Y140" s="3"/>
    </row>
    <row r="141" spans="1:25" x14ac:dyDescent="0.3">
      <c r="A141" s="3" t="s">
        <v>1395</v>
      </c>
      <c r="B141" s="3" t="s">
        <v>1396</v>
      </c>
      <c r="C141" s="3" t="s">
        <v>18</v>
      </c>
      <c r="D141" s="3">
        <v>349</v>
      </c>
      <c r="E141" s="3">
        <v>699</v>
      </c>
      <c r="F141" s="3">
        <f>Table1[[#This Row],[discounted_price]]/Table1[[#This Row],[actual_price]]*100</f>
        <v>49.928469241773968</v>
      </c>
      <c r="G141" s="3">
        <v>4.3</v>
      </c>
      <c r="H141" s="3">
        <v>20850</v>
      </c>
      <c r="I141" s="3" t="s">
        <v>1397</v>
      </c>
      <c r="J141" s="3" t="s">
        <v>334</v>
      </c>
      <c r="K141" s="3" t="s">
        <v>335</v>
      </c>
      <c r="L141" s="3" t="s">
        <v>336</v>
      </c>
      <c r="M141" s="3" t="s">
        <v>337</v>
      </c>
      <c r="N141" s="3" t="s">
        <v>338</v>
      </c>
      <c r="O141" s="3" t="s">
        <v>1398</v>
      </c>
      <c r="P141" s="3" t="s">
        <v>1399</v>
      </c>
      <c r="Q141" s="3">
        <f>Table1[[#This Row],[actual_price]]-Table1[[#This Row],[discounted_price]]</f>
        <v>350</v>
      </c>
      <c r="R141" s="3" t="str">
        <f>IF(Table1[[#This Row],[discount_percentage]]&gt;50,"YES","NO")</f>
        <v>NO</v>
      </c>
      <c r="S141" s="3" t="str">
        <f>LEFT(Table1[[#This Row],[product_name]],FIND(" ",Table1[[#This Row],[product_name]])-1)</f>
        <v>boAt</v>
      </c>
      <c r="T141" s="3" t="str">
        <f>IF(Table1[[#This Row],[rating_count]]&gt;20000,"Top Review","Not Top Review")</f>
        <v>Top Review</v>
      </c>
      <c r="U141" s="3" t="str">
        <f>IF(Table1[[#This Row],[rating_count]]&gt;20000,"Trending","Not Trending")</f>
        <v>Trending</v>
      </c>
      <c r="V141" s="3"/>
      <c r="W141" s="3"/>
      <c r="X141" s="3"/>
      <c r="Y141" s="3"/>
    </row>
    <row r="142" spans="1:25" x14ac:dyDescent="0.3">
      <c r="A142" s="3" t="s">
        <v>1400</v>
      </c>
      <c r="B142" s="3" t="s">
        <v>1401</v>
      </c>
      <c r="C142" s="3" t="s">
        <v>18</v>
      </c>
      <c r="D142" s="3">
        <v>399</v>
      </c>
      <c r="E142" s="3">
        <v>1099</v>
      </c>
      <c r="F142" s="3">
        <f>Table1[[#This Row],[discounted_price]]/Table1[[#This Row],[actual_price]]*100</f>
        <v>36.30573248407643</v>
      </c>
      <c r="G142" s="3">
        <v>4.0999999999999996</v>
      </c>
      <c r="H142" s="3">
        <v>2685</v>
      </c>
      <c r="I142" s="3" t="s">
        <v>1402</v>
      </c>
      <c r="J142" s="3" t="s">
        <v>1403</v>
      </c>
      <c r="K142" s="3" t="s">
        <v>1404</v>
      </c>
      <c r="L142" s="3" t="s">
        <v>1405</v>
      </c>
      <c r="M142" s="3" t="s">
        <v>1406</v>
      </c>
      <c r="N142" s="3" t="s">
        <v>1407</v>
      </c>
      <c r="O142" s="3" t="s">
        <v>1408</v>
      </c>
      <c r="P142" s="3" t="s">
        <v>1409</v>
      </c>
      <c r="Q142" s="3">
        <f>Table1[[#This Row],[actual_price]]-Table1[[#This Row],[discounted_price]]</f>
        <v>700</v>
      </c>
      <c r="R142" s="3" t="str">
        <f>IF(Table1[[#This Row],[discount_percentage]]&gt;50,"YES","NO")</f>
        <v>NO</v>
      </c>
      <c r="S142" s="3" t="str">
        <f>LEFT(Table1[[#This Row],[product_name]],FIND(" ",Table1[[#This Row],[product_name]])-1)</f>
        <v>Zoul</v>
      </c>
      <c r="T142" s="3" t="str">
        <f>IF(Table1[[#This Row],[rating_count]]&gt;20000,"Top Review","Not Top Review")</f>
        <v>Not Top Review</v>
      </c>
      <c r="U142" s="3" t="str">
        <f>IF(Table1[[#This Row],[rating_count]]&gt;20000,"Trending","Not Trending")</f>
        <v>Not Trending</v>
      </c>
      <c r="V142" s="3"/>
      <c r="W142" s="3"/>
      <c r="X142" s="3"/>
      <c r="Y142" s="3"/>
    </row>
    <row r="143" spans="1:25" x14ac:dyDescent="0.3">
      <c r="A143" s="3" t="s">
        <v>1410</v>
      </c>
      <c r="B143" s="3" t="s">
        <v>1411</v>
      </c>
      <c r="C143" s="3" t="s">
        <v>113</v>
      </c>
      <c r="D143" s="3">
        <v>1699</v>
      </c>
      <c r="E143" s="3">
        <v>2999</v>
      </c>
      <c r="F143" s="3">
        <f>Table1[[#This Row],[discounted_price]]/Table1[[#This Row],[actual_price]]*100</f>
        <v>56.652217405801927</v>
      </c>
      <c r="G143" s="3">
        <v>4.4000000000000004</v>
      </c>
      <c r="H143" s="3">
        <v>24780</v>
      </c>
      <c r="I143" s="3" t="s">
        <v>1413</v>
      </c>
      <c r="J143" s="3" t="s">
        <v>547</v>
      </c>
      <c r="K143" s="3" t="s">
        <v>548</v>
      </c>
      <c r="L143" s="3" t="s">
        <v>549</v>
      </c>
      <c r="M143" s="3" t="s">
        <v>550</v>
      </c>
      <c r="N143" s="3" t="s">
        <v>551</v>
      </c>
      <c r="O143" s="3" t="s">
        <v>1414</v>
      </c>
      <c r="P143" s="3" t="s">
        <v>1415</v>
      </c>
      <c r="Q143" s="3">
        <f>Table1[[#This Row],[actual_price]]-Table1[[#This Row],[discounted_price]]</f>
        <v>1300</v>
      </c>
      <c r="R143" s="3" t="str">
        <f>IF(Table1[[#This Row],[discount_percentage]]&gt;50,"YES","NO")</f>
        <v>YES</v>
      </c>
      <c r="S143" s="3" t="str">
        <f>LEFT(Table1[[#This Row],[product_name]],FIND(" ",Table1[[#This Row],[product_name]])-1)</f>
        <v>TP-LINK</v>
      </c>
      <c r="T143" s="3" t="str">
        <f>IF(Table1[[#This Row],[rating_count]]&gt;20000,"Top Review","Not Top Review")</f>
        <v>Top Review</v>
      </c>
      <c r="U143" s="3" t="str">
        <f>IF(Table1[[#This Row],[rating_count]]&gt;20000,"Trending","Not Trending")</f>
        <v>Trending</v>
      </c>
      <c r="V143" s="3"/>
      <c r="W143" s="3"/>
      <c r="X143" s="3"/>
      <c r="Y143" s="3"/>
    </row>
    <row r="144" spans="1:25" x14ac:dyDescent="0.3">
      <c r="A144" s="3" t="s">
        <v>1416</v>
      </c>
      <c r="B144" s="3" t="s">
        <v>1417</v>
      </c>
      <c r="C144" s="3" t="s">
        <v>522</v>
      </c>
      <c r="D144" s="3">
        <v>655</v>
      </c>
      <c r="E144" s="3">
        <v>1099</v>
      </c>
      <c r="F144" s="3">
        <f>Table1[[#This Row],[discounted_price]]/Table1[[#This Row],[actual_price]]*100</f>
        <v>59.599636032757054</v>
      </c>
      <c r="G144" s="3">
        <v>3.2</v>
      </c>
      <c r="H144" s="3">
        <v>285</v>
      </c>
      <c r="I144" s="3" t="s">
        <v>1419</v>
      </c>
      <c r="J144" s="3" t="s">
        <v>1420</v>
      </c>
      <c r="K144" s="3" t="s">
        <v>1421</v>
      </c>
      <c r="L144" s="3" t="s">
        <v>1422</v>
      </c>
      <c r="M144" s="3" t="s">
        <v>1423</v>
      </c>
      <c r="N144" s="3" t="s">
        <v>1424</v>
      </c>
      <c r="O144" s="3" t="s">
        <v>1425</v>
      </c>
      <c r="P144" s="3" t="s">
        <v>1426</v>
      </c>
      <c r="Q144" s="3">
        <f>Table1[[#This Row],[actual_price]]-Table1[[#This Row],[discounted_price]]</f>
        <v>444</v>
      </c>
      <c r="R144" s="3" t="str">
        <f>IF(Table1[[#This Row],[discount_percentage]]&gt;50,"YES","NO")</f>
        <v>YES</v>
      </c>
      <c r="S144" s="3" t="str">
        <f>LEFT(Table1[[#This Row],[product_name]],FIND(" ",Table1[[#This Row],[product_name]])-1)</f>
        <v>LRIPL</v>
      </c>
      <c r="T144" s="3" t="str">
        <f>IF(Table1[[#This Row],[rating_count]]&gt;20000,"Top Review","Not Top Review")</f>
        <v>Not Top Review</v>
      </c>
      <c r="U144" s="3" t="str">
        <f>IF(Table1[[#This Row],[rating_count]]&gt;20000,"Trending","Not Trending")</f>
        <v>Not Trending</v>
      </c>
      <c r="V144" s="3"/>
      <c r="W144" s="3"/>
      <c r="X144" s="3"/>
      <c r="Y144" s="3"/>
    </row>
    <row r="145" spans="1:25" x14ac:dyDescent="0.3">
      <c r="A145" s="3" t="s">
        <v>1427</v>
      </c>
      <c r="B145" s="3" t="s">
        <v>1428</v>
      </c>
      <c r="C145" s="3" t="s">
        <v>113</v>
      </c>
      <c r="D145" s="3">
        <v>749</v>
      </c>
      <c r="E145" s="3">
        <v>1339</v>
      </c>
      <c r="F145" s="3">
        <f>Table1[[#This Row],[discounted_price]]/Table1[[#This Row],[actual_price]]*100</f>
        <v>55.937266616878269</v>
      </c>
      <c r="G145" s="3">
        <v>4.2</v>
      </c>
      <c r="H145" s="3">
        <v>179692</v>
      </c>
      <c r="I145" s="3" t="s">
        <v>1431</v>
      </c>
      <c r="J145" s="3" t="s">
        <v>116</v>
      </c>
      <c r="K145" s="3" t="s">
        <v>117</v>
      </c>
      <c r="L145" s="3" t="s">
        <v>118</v>
      </c>
      <c r="M145" s="3" t="s">
        <v>119</v>
      </c>
      <c r="N145" s="3" t="s">
        <v>120</v>
      </c>
      <c r="O145" s="3" t="s">
        <v>1432</v>
      </c>
      <c r="P145" s="3" t="s">
        <v>1433</v>
      </c>
      <c r="Q145" s="3">
        <f>Table1[[#This Row],[actual_price]]-Table1[[#This Row],[discounted_price]]</f>
        <v>590</v>
      </c>
      <c r="R145" s="3" t="str">
        <f>IF(Table1[[#This Row],[discount_percentage]]&gt;50,"YES","NO")</f>
        <v>YES</v>
      </c>
      <c r="S145" s="3" t="str">
        <f>LEFT(Table1[[#This Row],[product_name]],FIND(" ",Table1[[#This Row],[product_name]])-1)</f>
        <v>TP-Link</v>
      </c>
      <c r="T145" s="3" t="str">
        <f>IF(Table1[[#This Row],[rating_count]]&gt;20000,"Top Review","Not Top Review")</f>
        <v>Top Review</v>
      </c>
      <c r="U145" s="3" t="str">
        <f>IF(Table1[[#This Row],[rating_count]]&gt;20000,"Trending","Not Trending")</f>
        <v>Trending</v>
      </c>
      <c r="V145" s="3"/>
      <c r="W145" s="3"/>
      <c r="X145" s="3"/>
      <c r="Y145" s="3"/>
    </row>
    <row r="146" spans="1:25" x14ac:dyDescent="0.3">
      <c r="A146" s="3" t="s">
        <v>1434</v>
      </c>
      <c r="B146" s="3" t="s">
        <v>1435</v>
      </c>
      <c r="C146" s="3" t="s">
        <v>192</v>
      </c>
      <c r="D146" s="3">
        <v>9999</v>
      </c>
      <c r="E146" s="3">
        <v>12999</v>
      </c>
      <c r="F146" s="3">
        <f>Table1[[#This Row],[discounted_price]]/Table1[[#This Row],[actual_price]]*100</f>
        <v>76.921301638587579</v>
      </c>
      <c r="G146" s="3">
        <v>4.2</v>
      </c>
      <c r="H146" s="3">
        <v>6088</v>
      </c>
      <c r="I146" s="3" t="s">
        <v>1436</v>
      </c>
      <c r="J146" s="3" t="s">
        <v>1437</v>
      </c>
      <c r="K146" s="3" t="s">
        <v>1438</v>
      </c>
      <c r="L146" s="3" t="s">
        <v>1439</v>
      </c>
      <c r="M146" s="3" t="s">
        <v>1440</v>
      </c>
      <c r="N146" s="3" t="s">
        <v>1441</v>
      </c>
      <c r="O146" s="3" t="s">
        <v>1442</v>
      </c>
      <c r="P146" s="3" t="s">
        <v>1443</v>
      </c>
      <c r="Q146" s="3">
        <f>Table1[[#This Row],[actual_price]]-Table1[[#This Row],[discounted_price]]</f>
        <v>3000</v>
      </c>
      <c r="R146" s="3" t="str">
        <f>IF(Table1[[#This Row],[discount_percentage]]&gt;50,"YES","NO")</f>
        <v>YES</v>
      </c>
      <c r="S146" s="3" t="str">
        <f>LEFT(Table1[[#This Row],[product_name]],FIND(" ",Table1[[#This Row],[product_name]])-1)</f>
        <v>Kodak</v>
      </c>
      <c r="T146" s="3" t="str">
        <f>IF(Table1[[#This Row],[rating_count]]&gt;20000,"Top Review","Not Top Review")</f>
        <v>Not Top Review</v>
      </c>
      <c r="U146" s="3" t="str">
        <f>IF(Table1[[#This Row],[rating_count]]&gt;20000,"Trending","Not Trending")</f>
        <v>Not Trending</v>
      </c>
      <c r="V146" s="3"/>
      <c r="W146" s="3"/>
      <c r="X146" s="3"/>
      <c r="Y146" s="3"/>
    </row>
    <row r="147" spans="1:25" x14ac:dyDescent="0.3">
      <c r="A147" s="3" t="s">
        <v>1444</v>
      </c>
      <c r="B147" s="3" t="s">
        <v>1445</v>
      </c>
      <c r="C147" s="3" t="s">
        <v>522</v>
      </c>
      <c r="D147" s="3">
        <v>195</v>
      </c>
      <c r="E147" s="3">
        <v>499</v>
      </c>
      <c r="F147" s="3">
        <f>Table1[[#This Row],[discounted_price]]/Table1[[#This Row],[actual_price]]*100</f>
        <v>39.078156312625254</v>
      </c>
      <c r="G147" s="3">
        <v>3.7</v>
      </c>
      <c r="H147" s="3">
        <v>1383</v>
      </c>
      <c r="I147" s="3" t="s">
        <v>1447</v>
      </c>
      <c r="J147" s="3" t="s">
        <v>1448</v>
      </c>
      <c r="K147" s="3" t="s">
        <v>1449</v>
      </c>
      <c r="L147" s="3" t="s">
        <v>1450</v>
      </c>
      <c r="M147" s="3" t="s">
        <v>1451</v>
      </c>
      <c r="N147" s="3" t="s">
        <v>1452</v>
      </c>
      <c r="O147" s="3" t="s">
        <v>1453</v>
      </c>
      <c r="P147" s="3" t="s">
        <v>1454</v>
      </c>
      <c r="Q147" s="3">
        <f>Table1[[#This Row],[actual_price]]-Table1[[#This Row],[discounted_price]]</f>
        <v>304</v>
      </c>
      <c r="R147" s="3" t="str">
        <f>IF(Table1[[#This Row],[discount_percentage]]&gt;50,"YES","NO")</f>
        <v>NO</v>
      </c>
      <c r="S147" s="3" t="str">
        <f>LEFT(Table1[[#This Row],[product_name]],FIND(" ",Table1[[#This Row],[product_name]])-1)</f>
        <v>Airtel</v>
      </c>
      <c r="T147" s="3" t="str">
        <f>IF(Table1[[#This Row],[rating_count]]&gt;20000,"Top Review","Not Top Review")</f>
        <v>Not Top Review</v>
      </c>
      <c r="U147" s="3" t="str">
        <f>IF(Table1[[#This Row],[rating_count]]&gt;20000,"Trending","Not Trending")</f>
        <v>Not Trending</v>
      </c>
      <c r="V147" s="3"/>
      <c r="W147" s="3"/>
      <c r="X147" s="3"/>
      <c r="Y147" s="3"/>
    </row>
    <row r="148" spans="1:25" x14ac:dyDescent="0.3">
      <c r="A148" s="3" t="s">
        <v>1455</v>
      </c>
      <c r="B148" s="3" t="s">
        <v>1456</v>
      </c>
      <c r="C148" s="3" t="s">
        <v>18</v>
      </c>
      <c r="D148" s="3">
        <v>999</v>
      </c>
      <c r="E148" s="3">
        <v>2100</v>
      </c>
      <c r="F148" s="3">
        <f>Table1[[#This Row],[discounted_price]]/Table1[[#This Row],[actual_price]]*100</f>
        <v>47.571428571428569</v>
      </c>
      <c r="G148" s="3">
        <v>4.5</v>
      </c>
      <c r="H148" s="3">
        <v>5492</v>
      </c>
      <c r="I148" s="3" t="s">
        <v>563</v>
      </c>
      <c r="J148" s="3" t="s">
        <v>1457</v>
      </c>
      <c r="K148" s="3" t="s">
        <v>1458</v>
      </c>
      <c r="L148" s="3" t="s">
        <v>1459</v>
      </c>
      <c r="M148" s="3" t="s">
        <v>1460</v>
      </c>
      <c r="N148" s="3" t="s">
        <v>1461</v>
      </c>
      <c r="O148" s="3" t="s">
        <v>1462</v>
      </c>
      <c r="P148" s="3" t="s">
        <v>1463</v>
      </c>
      <c r="Q148" s="3">
        <f>Table1[[#This Row],[actual_price]]-Table1[[#This Row],[discounted_price]]</f>
        <v>1101</v>
      </c>
      <c r="R148" s="3" t="str">
        <f>IF(Table1[[#This Row],[discount_percentage]]&gt;50,"YES","NO")</f>
        <v>NO</v>
      </c>
      <c r="S148" s="3" t="str">
        <f>LEFT(Table1[[#This Row],[product_name]],FIND(" ",Table1[[#This Row],[product_name]])-1)</f>
        <v>AmazonBasics</v>
      </c>
      <c r="T148" s="3" t="str">
        <f>IF(Table1[[#This Row],[rating_count]]&gt;20000,"Top Review","Not Top Review")</f>
        <v>Not Top Review</v>
      </c>
      <c r="U148" s="3" t="str">
        <f>IF(Table1[[#This Row],[rating_count]]&gt;20000,"Trending","Not Trending")</f>
        <v>Not Trending</v>
      </c>
      <c r="V148" s="3"/>
      <c r="W148" s="3"/>
      <c r="X148" s="3"/>
      <c r="Y148" s="3"/>
    </row>
    <row r="149" spans="1:25" x14ac:dyDescent="0.3">
      <c r="A149" s="3" t="s">
        <v>1464</v>
      </c>
      <c r="B149" s="3" t="s">
        <v>1465</v>
      </c>
      <c r="C149" s="3" t="s">
        <v>18</v>
      </c>
      <c r="D149" s="3">
        <v>499</v>
      </c>
      <c r="E149" s="3">
        <v>899</v>
      </c>
      <c r="F149" s="3">
        <f>Table1[[#This Row],[discounted_price]]/Table1[[#This Row],[actual_price]]*100</f>
        <v>55.506117908787544</v>
      </c>
      <c r="G149" s="3">
        <v>4.2</v>
      </c>
      <c r="H149" s="3">
        <v>919</v>
      </c>
      <c r="I149" s="3" t="s">
        <v>1466</v>
      </c>
      <c r="J149" s="3" t="s">
        <v>1467</v>
      </c>
      <c r="K149" s="3" t="s">
        <v>1468</v>
      </c>
      <c r="L149" s="3" t="s">
        <v>1469</v>
      </c>
      <c r="M149" s="3" t="s">
        <v>1470</v>
      </c>
      <c r="N149" s="3" t="s">
        <v>1471</v>
      </c>
      <c r="O149" s="3" t="s">
        <v>1472</v>
      </c>
      <c r="P149" s="3" t="s">
        <v>1473</v>
      </c>
      <c r="Q149" s="3">
        <f>Table1[[#This Row],[actual_price]]-Table1[[#This Row],[discounted_price]]</f>
        <v>400</v>
      </c>
      <c r="R149" s="3" t="str">
        <f>IF(Table1[[#This Row],[discount_percentage]]&gt;50,"YES","NO")</f>
        <v>YES</v>
      </c>
      <c r="S149" s="3" t="str">
        <f>LEFT(Table1[[#This Row],[product_name]],FIND(" ",Table1[[#This Row],[product_name]])-1)</f>
        <v>Ambrane</v>
      </c>
      <c r="T149" s="3" t="str">
        <f>IF(Table1[[#This Row],[rating_count]]&gt;20000,"Top Review","Not Top Review")</f>
        <v>Not Top Review</v>
      </c>
      <c r="U149" s="3" t="str">
        <f>IF(Table1[[#This Row],[rating_count]]&gt;20000,"Trending","Not Trending")</f>
        <v>Not Trending</v>
      </c>
      <c r="V149" s="3"/>
      <c r="W149" s="3"/>
      <c r="X149" s="3"/>
      <c r="Y149" s="3"/>
    </row>
    <row r="150" spans="1:25" x14ac:dyDescent="0.3">
      <c r="A150" s="3" t="s">
        <v>1474</v>
      </c>
      <c r="B150" s="3" t="s">
        <v>1475</v>
      </c>
      <c r="C150" s="3" t="s">
        <v>1476</v>
      </c>
      <c r="D150" s="3">
        <v>416</v>
      </c>
      <c r="E150" s="3">
        <v>599</v>
      </c>
      <c r="F150" s="3">
        <f>Table1[[#This Row],[discounted_price]]/Table1[[#This Row],[actual_price]]*100</f>
        <v>69.449081803005015</v>
      </c>
      <c r="G150" s="3">
        <v>4.2</v>
      </c>
      <c r="H150" s="3">
        <v>30023</v>
      </c>
      <c r="I150" s="3" t="s">
        <v>1478</v>
      </c>
      <c r="J150" s="3" t="s">
        <v>1479</v>
      </c>
      <c r="K150" s="3" t="s">
        <v>1480</v>
      </c>
      <c r="L150" s="3" t="s">
        <v>1481</v>
      </c>
      <c r="M150" s="3" t="s">
        <v>1482</v>
      </c>
      <c r="N150" s="3" t="s">
        <v>1483</v>
      </c>
      <c r="O150" s="3" t="s">
        <v>1484</v>
      </c>
      <c r="P150" s="3" t="s">
        <v>1485</v>
      </c>
      <c r="Q150" s="3">
        <f>Table1[[#This Row],[actual_price]]-Table1[[#This Row],[discounted_price]]</f>
        <v>183</v>
      </c>
      <c r="R150" s="3" t="str">
        <f>IF(Table1[[#This Row],[discount_percentage]]&gt;50,"YES","NO")</f>
        <v>YES</v>
      </c>
      <c r="S150" s="3" t="str">
        <f>LEFT(Table1[[#This Row],[product_name]],FIND(" ",Table1[[#This Row],[product_name]])-1)</f>
        <v>BlueRigger</v>
      </c>
      <c r="T150" s="3" t="str">
        <f>IF(Table1[[#This Row],[rating_count]]&gt;20000,"Top Review","Not Top Review")</f>
        <v>Top Review</v>
      </c>
      <c r="U150" s="3" t="str">
        <f>IF(Table1[[#This Row],[rating_count]]&gt;20000,"Trending","Not Trending")</f>
        <v>Trending</v>
      </c>
      <c r="V150" s="3"/>
      <c r="W150" s="3"/>
      <c r="X150" s="3"/>
      <c r="Y150" s="3"/>
    </row>
    <row r="151" spans="1:25" x14ac:dyDescent="0.3">
      <c r="A151" s="3" t="s">
        <v>1486</v>
      </c>
      <c r="B151" s="3" t="s">
        <v>1487</v>
      </c>
      <c r="C151" s="3" t="s">
        <v>18</v>
      </c>
      <c r="D151" s="3">
        <v>368</v>
      </c>
      <c r="E151" s="3">
        <v>699</v>
      </c>
      <c r="F151" s="3">
        <f>Table1[[#This Row],[discounted_price]]/Table1[[#This Row],[actual_price]]*100</f>
        <v>52.646638054363379</v>
      </c>
      <c r="G151" s="3">
        <v>4.2</v>
      </c>
      <c r="H151" s="3">
        <v>387</v>
      </c>
      <c r="I151" s="3" t="s">
        <v>1489</v>
      </c>
      <c r="J151" s="3" t="s">
        <v>1490</v>
      </c>
      <c r="K151" s="3" t="s">
        <v>1491</v>
      </c>
      <c r="L151" s="3" t="s">
        <v>1492</v>
      </c>
      <c r="M151" s="3" t="s">
        <v>1493</v>
      </c>
      <c r="N151" s="3" t="s">
        <v>1494</v>
      </c>
      <c r="O151" s="3" t="s">
        <v>1495</v>
      </c>
      <c r="P151" s="3" t="s">
        <v>1496</v>
      </c>
      <c r="Q151" s="3">
        <f>Table1[[#This Row],[actual_price]]-Table1[[#This Row],[discounted_price]]</f>
        <v>331</v>
      </c>
      <c r="R151" s="3" t="str">
        <f>IF(Table1[[#This Row],[discount_percentage]]&gt;50,"YES","NO")</f>
        <v>YES</v>
      </c>
      <c r="S151" s="3" t="str">
        <f>LEFT(Table1[[#This Row],[product_name]],FIND(" ",Table1[[#This Row],[product_name]])-1)</f>
        <v>Duracell</v>
      </c>
      <c r="T151" s="3" t="str">
        <f>IF(Table1[[#This Row],[rating_count]]&gt;20000,"Top Review","Not Top Review")</f>
        <v>Not Top Review</v>
      </c>
      <c r="U151" s="3" t="str">
        <f>IF(Table1[[#This Row],[rating_count]]&gt;20000,"Trending","Not Trending")</f>
        <v>Not Trending</v>
      </c>
      <c r="V151" s="3"/>
      <c r="W151" s="3"/>
      <c r="X151" s="3"/>
      <c r="Y151" s="3"/>
    </row>
    <row r="152" spans="1:25" x14ac:dyDescent="0.3">
      <c r="A152" s="3" t="s">
        <v>1497</v>
      </c>
      <c r="B152" s="3" t="s">
        <v>1498</v>
      </c>
      <c r="C152" s="3" t="s">
        <v>192</v>
      </c>
      <c r="D152" s="3">
        <v>29990</v>
      </c>
      <c r="E152" s="3">
        <v>65000</v>
      </c>
      <c r="F152" s="3">
        <f>Table1[[#This Row],[discounted_price]]/Table1[[#This Row],[actual_price]]*100</f>
        <v>46.138461538461542</v>
      </c>
      <c r="G152" s="3">
        <v>4.0999999999999996</v>
      </c>
      <c r="H152" s="3">
        <v>211</v>
      </c>
      <c r="I152" s="3" t="s">
        <v>1500</v>
      </c>
      <c r="J152" s="3" t="s">
        <v>1501</v>
      </c>
      <c r="K152" s="3" t="s">
        <v>1502</v>
      </c>
      <c r="L152" s="3" t="s">
        <v>1503</v>
      </c>
      <c r="M152" s="3" t="s">
        <v>1504</v>
      </c>
      <c r="N152" s="3" t="s">
        <v>1505</v>
      </c>
      <c r="O152" s="3" t="s">
        <v>1506</v>
      </c>
      <c r="P152" s="3" t="s">
        <v>1507</v>
      </c>
      <c r="Q152" s="3">
        <f>Table1[[#This Row],[actual_price]]-Table1[[#This Row],[discounted_price]]</f>
        <v>35010</v>
      </c>
      <c r="R152" s="3" t="str">
        <f>IF(Table1[[#This Row],[discount_percentage]]&gt;50,"YES","NO")</f>
        <v>NO</v>
      </c>
      <c r="S152" s="3" t="str">
        <f>LEFT(Table1[[#This Row],[product_name]],FIND(" ",Table1[[#This Row],[product_name]])-1)</f>
        <v>VU</v>
      </c>
      <c r="T152" s="3" t="str">
        <f>IF(Table1[[#This Row],[rating_count]]&gt;20000,"Top Review","Not Top Review")</f>
        <v>Not Top Review</v>
      </c>
      <c r="U152" s="3" t="str">
        <f>IF(Table1[[#This Row],[rating_count]]&gt;20000,"Trending","Not Trending")</f>
        <v>Not Trending</v>
      </c>
      <c r="V152" s="3"/>
      <c r="W152" s="3"/>
      <c r="X152" s="3"/>
      <c r="Y152" s="3"/>
    </row>
    <row r="153" spans="1:25" x14ac:dyDescent="0.3">
      <c r="A153" s="3" t="s">
        <v>1508</v>
      </c>
      <c r="B153" s="3" t="s">
        <v>1509</v>
      </c>
      <c r="C153" s="3" t="s">
        <v>18</v>
      </c>
      <c r="D153" s="3">
        <v>339</v>
      </c>
      <c r="E153" s="3">
        <v>1099</v>
      </c>
      <c r="F153" s="3">
        <f>Table1[[#This Row],[discounted_price]]/Table1[[#This Row],[actual_price]]*100</f>
        <v>30.846223839854414</v>
      </c>
      <c r="G153" s="3">
        <v>4.3</v>
      </c>
      <c r="H153" s="3">
        <v>974</v>
      </c>
      <c r="I153" s="3" t="s">
        <v>1510</v>
      </c>
      <c r="J153" s="3" t="s">
        <v>367</v>
      </c>
      <c r="K153" s="3" t="s">
        <v>368</v>
      </c>
      <c r="L153" s="3" t="s">
        <v>369</v>
      </c>
      <c r="M153" s="3" t="s">
        <v>370</v>
      </c>
      <c r="N153" s="3" t="s">
        <v>371</v>
      </c>
      <c r="O153" s="3" t="s">
        <v>1511</v>
      </c>
      <c r="P153" s="3" t="s">
        <v>1512</v>
      </c>
      <c r="Q153" s="3">
        <f>Table1[[#This Row],[actual_price]]-Table1[[#This Row],[discounted_price]]</f>
        <v>760</v>
      </c>
      <c r="R153" s="3" t="str">
        <f>IF(Table1[[#This Row],[discount_percentage]]&gt;50,"YES","NO")</f>
        <v>NO</v>
      </c>
      <c r="S153" s="3" t="str">
        <f>LEFT(Table1[[#This Row],[product_name]],FIND(" ",Table1[[#This Row],[product_name]])-1)</f>
        <v>Zoul</v>
      </c>
      <c r="T153" s="3" t="str">
        <f>IF(Table1[[#This Row],[rating_count]]&gt;20000,"Top Review","Not Top Review")</f>
        <v>Not Top Review</v>
      </c>
      <c r="U153" s="3" t="str">
        <f>IF(Table1[[#This Row],[rating_count]]&gt;20000,"Trending","Not Trending")</f>
        <v>Not Trending</v>
      </c>
      <c r="V153" s="3"/>
      <c r="W153" s="3"/>
      <c r="X153" s="3"/>
      <c r="Y153" s="3"/>
    </row>
    <row r="154" spans="1:25" x14ac:dyDescent="0.3">
      <c r="A154" s="3" t="s">
        <v>1513</v>
      </c>
      <c r="B154" s="3" t="s">
        <v>1514</v>
      </c>
      <c r="C154" s="3" t="s">
        <v>192</v>
      </c>
      <c r="D154" s="3">
        <v>15490</v>
      </c>
      <c r="E154" s="3">
        <v>20900</v>
      </c>
      <c r="F154" s="3">
        <f>Table1[[#This Row],[discounted_price]]/Table1[[#This Row],[actual_price]]*100</f>
        <v>74.114832535885171</v>
      </c>
      <c r="G154" s="3">
        <v>4.3</v>
      </c>
      <c r="H154" s="3">
        <v>16299</v>
      </c>
      <c r="I154" s="3" t="s">
        <v>1517</v>
      </c>
      <c r="J154" s="3" t="s">
        <v>258</v>
      </c>
      <c r="K154" s="3" t="s">
        <v>259</v>
      </c>
      <c r="L154" s="3" t="s">
        <v>260</v>
      </c>
      <c r="M154" s="3" t="s">
        <v>261</v>
      </c>
      <c r="N154" s="3" t="s">
        <v>262</v>
      </c>
      <c r="O154" s="3" t="s">
        <v>1518</v>
      </c>
      <c r="P154" s="3" t="s">
        <v>1519</v>
      </c>
      <c r="Q154" s="3">
        <f>Table1[[#This Row],[actual_price]]-Table1[[#This Row],[discounted_price]]</f>
        <v>5410</v>
      </c>
      <c r="R154" s="3" t="str">
        <f>IF(Table1[[#This Row],[discount_percentage]]&gt;50,"YES","NO")</f>
        <v>YES</v>
      </c>
      <c r="S154" s="3" t="str">
        <f>LEFT(Table1[[#This Row],[product_name]],FIND(" ",Table1[[#This Row],[product_name]])-1)</f>
        <v>Samsung</v>
      </c>
      <c r="T154" s="3" t="str">
        <f>IF(Table1[[#This Row],[rating_count]]&gt;20000,"Top Review","Not Top Review")</f>
        <v>Not Top Review</v>
      </c>
      <c r="U154" s="3" t="str">
        <f>IF(Table1[[#This Row],[rating_count]]&gt;20000,"Trending","Not Trending")</f>
        <v>Not Trending</v>
      </c>
      <c r="V154" s="3"/>
      <c r="W154" s="3"/>
      <c r="X154" s="3"/>
      <c r="Y154" s="3"/>
    </row>
    <row r="155" spans="1:25" x14ac:dyDescent="0.3">
      <c r="A155" s="3" t="s">
        <v>1520</v>
      </c>
      <c r="B155" s="3" t="s">
        <v>1521</v>
      </c>
      <c r="C155" s="3" t="s">
        <v>18</v>
      </c>
      <c r="D155" s="3">
        <v>499</v>
      </c>
      <c r="E155" s="3">
        <v>1299</v>
      </c>
      <c r="F155" s="3">
        <f>Table1[[#This Row],[discounted_price]]/Table1[[#This Row],[actual_price]]*100</f>
        <v>38.414164742109314</v>
      </c>
      <c r="G155" s="3">
        <v>4.3</v>
      </c>
      <c r="H155" s="3">
        <v>30411</v>
      </c>
      <c r="I155" s="3" t="s">
        <v>1522</v>
      </c>
      <c r="J155" s="3" t="s">
        <v>104</v>
      </c>
      <c r="K155" s="3" t="s">
        <v>105</v>
      </c>
      <c r="L155" s="3" t="s">
        <v>106</v>
      </c>
      <c r="M155" s="3" t="s">
        <v>107</v>
      </c>
      <c r="N155" s="3" t="s">
        <v>108</v>
      </c>
      <c r="O155" s="3" t="s">
        <v>1523</v>
      </c>
      <c r="P155" s="3" t="s">
        <v>1524</v>
      </c>
      <c r="Q155" s="3">
        <f>Table1[[#This Row],[actual_price]]-Table1[[#This Row],[discounted_price]]</f>
        <v>800</v>
      </c>
      <c r="R155" s="3" t="str">
        <f>IF(Table1[[#This Row],[discount_percentage]]&gt;50,"YES","NO")</f>
        <v>NO</v>
      </c>
      <c r="S155" s="3" t="str">
        <f>LEFT(Table1[[#This Row],[product_name]],FIND(" ",Table1[[#This Row],[product_name]])-1)</f>
        <v>MI</v>
      </c>
      <c r="T155" s="3" t="str">
        <f>IF(Table1[[#This Row],[rating_count]]&gt;20000,"Top Review","Not Top Review")</f>
        <v>Top Review</v>
      </c>
      <c r="U155" s="3" t="str">
        <f>IF(Table1[[#This Row],[rating_count]]&gt;20000,"Trending","Not Trending")</f>
        <v>Trending</v>
      </c>
      <c r="V155" s="3"/>
      <c r="W155" s="3"/>
      <c r="X155" s="3"/>
      <c r="Y155" s="3"/>
    </row>
    <row r="156" spans="1:25" x14ac:dyDescent="0.3">
      <c r="A156" s="3" t="s">
        <v>1525</v>
      </c>
      <c r="B156" s="3" t="s">
        <v>1526</v>
      </c>
      <c r="C156" s="3" t="s">
        <v>113</v>
      </c>
      <c r="D156" s="3">
        <v>249</v>
      </c>
      <c r="E156" s="3">
        <v>399</v>
      </c>
      <c r="F156" s="3">
        <f>Table1[[#This Row],[discounted_price]]/Table1[[#This Row],[actual_price]]*100</f>
        <v>62.406015037593988</v>
      </c>
      <c r="G156" s="3">
        <v>3.4</v>
      </c>
      <c r="H156" s="3">
        <v>4642</v>
      </c>
      <c r="I156" s="3" t="s">
        <v>1527</v>
      </c>
      <c r="J156" s="3" t="s">
        <v>1528</v>
      </c>
      <c r="K156" s="3" t="s">
        <v>1529</v>
      </c>
      <c r="L156" s="3" t="s">
        <v>1530</v>
      </c>
      <c r="M156" s="3" t="s">
        <v>1531</v>
      </c>
      <c r="N156" s="3" t="s">
        <v>1532</v>
      </c>
      <c r="O156" s="3" t="s">
        <v>1533</v>
      </c>
      <c r="P156" s="3" t="s">
        <v>1534</v>
      </c>
      <c r="Q156" s="3">
        <f>Table1[[#This Row],[actual_price]]-Table1[[#This Row],[discounted_price]]</f>
        <v>150</v>
      </c>
      <c r="R156" s="3" t="str">
        <f>IF(Table1[[#This Row],[discount_percentage]]&gt;50,"YES","NO")</f>
        <v>YES</v>
      </c>
      <c r="S156" s="3" t="str">
        <f>LEFT(Table1[[#This Row],[product_name]],FIND(" ",Table1[[#This Row],[product_name]])-1)</f>
        <v>GENERIC</v>
      </c>
      <c r="T156" s="3" t="str">
        <f>IF(Table1[[#This Row],[rating_count]]&gt;20000,"Top Review","Not Top Review")</f>
        <v>Not Top Review</v>
      </c>
      <c r="U156" s="3" t="str">
        <f>IF(Table1[[#This Row],[rating_count]]&gt;20000,"Trending","Not Trending")</f>
        <v>Not Trending</v>
      </c>
      <c r="V156" s="3"/>
      <c r="W156" s="3"/>
      <c r="X156" s="3"/>
      <c r="Y156" s="3"/>
    </row>
    <row r="157" spans="1:25" x14ac:dyDescent="0.3">
      <c r="A157" s="3" t="s">
        <v>1535</v>
      </c>
      <c r="B157" s="3" t="s">
        <v>1536</v>
      </c>
      <c r="C157" s="3" t="s">
        <v>522</v>
      </c>
      <c r="D157" s="3">
        <v>399</v>
      </c>
      <c r="E157" s="3">
        <v>799</v>
      </c>
      <c r="F157" s="3">
        <f>Table1[[#This Row],[discounted_price]]/Table1[[#This Row],[actual_price]]*100</f>
        <v>49.937421777221523</v>
      </c>
      <c r="G157" s="3">
        <v>4.3</v>
      </c>
      <c r="H157" s="3">
        <v>12</v>
      </c>
      <c r="I157" s="3" t="s">
        <v>1537</v>
      </c>
      <c r="J157" s="3" t="s">
        <v>1538</v>
      </c>
      <c r="K157" s="3" t="s">
        <v>1539</v>
      </c>
      <c r="L157" s="3" t="s">
        <v>1540</v>
      </c>
      <c r="M157" s="3" t="s">
        <v>1541</v>
      </c>
      <c r="N157" s="3" t="s">
        <v>1542</v>
      </c>
      <c r="O157" s="3" t="s">
        <v>1543</v>
      </c>
      <c r="P157" s="3" t="s">
        <v>1544</v>
      </c>
      <c r="Q157" s="3">
        <f>Table1[[#This Row],[actual_price]]-Table1[[#This Row],[discounted_price]]</f>
        <v>400</v>
      </c>
      <c r="R157" s="3" t="str">
        <f>IF(Table1[[#This Row],[discount_percentage]]&gt;50,"YES","NO")</f>
        <v>NO</v>
      </c>
      <c r="S157" s="3" t="str">
        <f>LEFT(Table1[[#This Row],[product_name]],FIND(" ",Table1[[#This Row],[product_name]])-1)</f>
        <v>7SEVENÂ®</v>
      </c>
      <c r="T157" s="3" t="str">
        <f>IF(Table1[[#This Row],[rating_count]]&gt;20000,"Top Review","Not Top Review")</f>
        <v>Not Top Review</v>
      </c>
      <c r="U157" s="3" t="str">
        <f>IF(Table1[[#This Row],[rating_count]]&gt;20000,"Trending","Not Trending")</f>
        <v>Not Trending</v>
      </c>
      <c r="V157" s="3"/>
      <c r="W157" s="3"/>
      <c r="X157" s="3"/>
      <c r="Y157" s="3"/>
    </row>
    <row r="158" spans="1:25" x14ac:dyDescent="0.3">
      <c r="A158" s="3" t="s">
        <v>1545</v>
      </c>
      <c r="B158" s="3" t="s">
        <v>1546</v>
      </c>
      <c r="C158" s="3" t="s">
        <v>18</v>
      </c>
      <c r="D158" s="3">
        <v>1499</v>
      </c>
      <c r="E158" s="3">
        <v>1999</v>
      </c>
      <c r="F158" s="3">
        <f>Table1[[#This Row],[discounted_price]]/Table1[[#This Row],[actual_price]]*100</f>
        <v>74.98749374687344</v>
      </c>
      <c r="G158" s="3">
        <v>4.4000000000000004</v>
      </c>
      <c r="H158" s="3">
        <v>1951</v>
      </c>
      <c r="I158" s="3" t="s">
        <v>1547</v>
      </c>
      <c r="J158" s="3" t="s">
        <v>1210</v>
      </c>
      <c r="K158" s="3" t="s">
        <v>1211</v>
      </c>
      <c r="L158" s="3" t="s">
        <v>1212</v>
      </c>
      <c r="M158" s="3" t="s">
        <v>1213</v>
      </c>
      <c r="N158" s="3" t="s">
        <v>1214</v>
      </c>
      <c r="O158" s="3" t="s">
        <v>1548</v>
      </c>
      <c r="P158" s="3" t="s">
        <v>1549</v>
      </c>
      <c r="Q158" s="3">
        <f>Table1[[#This Row],[actual_price]]-Table1[[#This Row],[discounted_price]]</f>
        <v>500</v>
      </c>
      <c r="R158" s="3" t="str">
        <f>IF(Table1[[#This Row],[discount_percentage]]&gt;50,"YES","NO")</f>
        <v>YES</v>
      </c>
      <c r="S158" s="3" t="str">
        <f>LEFT(Table1[[#This Row],[product_name]],FIND(" ",Table1[[#This Row],[product_name]])-1)</f>
        <v>Belkin</v>
      </c>
      <c r="T158" s="3" t="str">
        <f>IF(Table1[[#This Row],[rating_count]]&gt;20000,"Top Review","Not Top Review")</f>
        <v>Not Top Review</v>
      </c>
      <c r="U158" s="3" t="str">
        <f>IF(Table1[[#This Row],[rating_count]]&gt;20000,"Trending","Not Trending")</f>
        <v>Not Trending</v>
      </c>
      <c r="V158" s="3"/>
      <c r="W158" s="3"/>
      <c r="X158" s="3"/>
      <c r="Y158" s="3"/>
    </row>
    <row r="159" spans="1:25" x14ac:dyDescent="0.3">
      <c r="A159" s="3" t="s">
        <v>1550</v>
      </c>
      <c r="B159" s="3" t="s">
        <v>1551</v>
      </c>
      <c r="C159" s="3" t="s">
        <v>1552</v>
      </c>
      <c r="D159" s="3">
        <v>9490</v>
      </c>
      <c r="E159" s="3">
        <v>15990</v>
      </c>
      <c r="F159" s="3">
        <f>Table1[[#This Row],[discounted_price]]/Table1[[#This Row],[actual_price]]*100</f>
        <v>59.349593495934961</v>
      </c>
      <c r="G159" s="3">
        <v>3.9</v>
      </c>
      <c r="H159" s="3">
        <v>10480</v>
      </c>
      <c r="I159" s="3" t="s">
        <v>1554</v>
      </c>
      <c r="J159" s="3" t="s">
        <v>1555</v>
      </c>
      <c r="K159" s="3" t="s">
        <v>1556</v>
      </c>
      <c r="L159" s="3" t="s">
        <v>1557</v>
      </c>
      <c r="M159" s="3" t="s">
        <v>1558</v>
      </c>
      <c r="N159" s="3" t="s">
        <v>1559</v>
      </c>
      <c r="O159" s="3" t="s">
        <v>1560</v>
      </c>
      <c r="P159" s="3" t="s">
        <v>1561</v>
      </c>
      <c r="Q159" s="3">
        <f>Table1[[#This Row],[actual_price]]-Table1[[#This Row],[discounted_price]]</f>
        <v>6500</v>
      </c>
      <c r="R159" s="3" t="str">
        <f>IF(Table1[[#This Row],[discount_percentage]]&gt;50,"YES","NO")</f>
        <v>YES</v>
      </c>
      <c r="S159" s="3" t="str">
        <f>LEFT(Table1[[#This Row],[product_name]],FIND(" ",Table1[[#This Row],[product_name]])-1)</f>
        <v>EGate</v>
      </c>
      <c r="T159" s="3" t="str">
        <f>IF(Table1[[#This Row],[rating_count]]&gt;20000,"Top Review","Not Top Review")</f>
        <v>Not Top Review</v>
      </c>
      <c r="U159" s="3" t="str">
        <f>IF(Table1[[#This Row],[rating_count]]&gt;20000,"Trending","Not Trending")</f>
        <v>Not Trending</v>
      </c>
      <c r="V159" s="3"/>
      <c r="W159" s="3"/>
      <c r="X159" s="3"/>
      <c r="Y159" s="3"/>
    </row>
    <row r="160" spans="1:25" x14ac:dyDescent="0.3">
      <c r="A160" s="3" t="s">
        <v>1562</v>
      </c>
      <c r="B160" s="3" t="s">
        <v>1563</v>
      </c>
      <c r="C160" s="3" t="s">
        <v>147</v>
      </c>
      <c r="D160" s="3">
        <v>637</v>
      </c>
      <c r="E160" s="3">
        <v>1499</v>
      </c>
      <c r="F160" s="3">
        <f>Table1[[#This Row],[discounted_price]]/Table1[[#This Row],[actual_price]]*100</f>
        <v>42.494996664442965</v>
      </c>
      <c r="G160" s="3">
        <v>4.0999999999999996</v>
      </c>
      <c r="H160" s="3">
        <v>24</v>
      </c>
      <c r="I160" s="3" t="s">
        <v>1565</v>
      </c>
      <c r="J160" s="3" t="s">
        <v>1566</v>
      </c>
      <c r="K160" s="3" t="s">
        <v>1567</v>
      </c>
      <c r="L160" s="3" t="s">
        <v>1568</v>
      </c>
      <c r="M160" s="3" t="s">
        <v>1569</v>
      </c>
      <c r="N160" s="3" t="s">
        <v>1570</v>
      </c>
      <c r="O160" s="3" t="s">
        <v>1571</v>
      </c>
      <c r="P160" s="3" t="s">
        <v>1572</v>
      </c>
      <c r="Q160" s="3">
        <f>Table1[[#This Row],[actual_price]]-Table1[[#This Row],[discounted_price]]</f>
        <v>862</v>
      </c>
      <c r="R160" s="3" t="str">
        <f>IF(Table1[[#This Row],[discount_percentage]]&gt;50,"YES","NO")</f>
        <v>NO</v>
      </c>
      <c r="S160" s="3" t="str">
        <f>LEFT(Table1[[#This Row],[product_name]],FIND(" ",Table1[[#This Row],[product_name]])-1)</f>
        <v>ZEBRONICS</v>
      </c>
      <c r="T160" s="3" t="str">
        <f>IF(Table1[[#This Row],[rating_count]]&gt;20000,"Top Review","Not Top Review")</f>
        <v>Not Top Review</v>
      </c>
      <c r="U160" s="3" t="str">
        <f>IF(Table1[[#This Row],[rating_count]]&gt;20000,"Trending","Not Trending")</f>
        <v>Not Trending</v>
      </c>
      <c r="V160" s="3"/>
      <c r="W160" s="3"/>
      <c r="X160" s="3"/>
      <c r="Y160" s="3"/>
    </row>
    <row r="161" spans="1:25" x14ac:dyDescent="0.3">
      <c r="A161" s="3" t="s">
        <v>1573</v>
      </c>
      <c r="B161" s="3" t="s">
        <v>1574</v>
      </c>
      <c r="C161" s="3" t="s">
        <v>522</v>
      </c>
      <c r="D161" s="3">
        <v>399</v>
      </c>
      <c r="E161" s="3">
        <v>899</v>
      </c>
      <c r="F161" s="3">
        <f>Table1[[#This Row],[discounted_price]]/Table1[[#This Row],[actual_price]]*100</f>
        <v>44.382647385984427</v>
      </c>
      <c r="G161" s="3">
        <v>3.9</v>
      </c>
      <c r="H161" s="3">
        <v>254</v>
      </c>
      <c r="I161" s="3" t="s">
        <v>1575</v>
      </c>
      <c r="J161" s="3" t="s">
        <v>1576</v>
      </c>
      <c r="K161" s="3" t="s">
        <v>1577</v>
      </c>
      <c r="L161" s="3" t="s">
        <v>1578</v>
      </c>
      <c r="M161" s="3" t="s">
        <v>1579</v>
      </c>
      <c r="N161" s="3" t="s">
        <v>1580</v>
      </c>
      <c r="O161" s="3" t="s">
        <v>1581</v>
      </c>
      <c r="P161" s="3" t="s">
        <v>1582</v>
      </c>
      <c r="Q161" s="3">
        <f>Table1[[#This Row],[actual_price]]-Table1[[#This Row],[discounted_price]]</f>
        <v>500</v>
      </c>
      <c r="R161" s="3" t="str">
        <f>IF(Table1[[#This Row],[discount_percentage]]&gt;50,"YES","NO")</f>
        <v>NO</v>
      </c>
      <c r="S161" s="3" t="str">
        <f>LEFT(Table1[[#This Row],[product_name]],FIND(" ",Table1[[#This Row],[product_name]])-1)</f>
        <v>7SEVENÂ®</v>
      </c>
      <c r="T161" s="3" t="str">
        <f>IF(Table1[[#This Row],[rating_count]]&gt;20000,"Top Review","Not Top Review")</f>
        <v>Not Top Review</v>
      </c>
      <c r="U161" s="3" t="str">
        <f>IF(Table1[[#This Row],[rating_count]]&gt;20000,"Trending","Not Trending")</f>
        <v>Not Trending</v>
      </c>
      <c r="V161" s="3"/>
      <c r="W161" s="3"/>
      <c r="X161" s="3"/>
      <c r="Y161" s="3"/>
    </row>
    <row r="162" spans="1:25" x14ac:dyDescent="0.3">
      <c r="A162" s="3" t="s">
        <v>1583</v>
      </c>
      <c r="B162" s="3" t="s">
        <v>1584</v>
      </c>
      <c r="C162" s="3" t="s">
        <v>1476</v>
      </c>
      <c r="D162" s="3">
        <v>1089</v>
      </c>
      <c r="E162" s="3">
        <v>1600</v>
      </c>
      <c r="F162" s="3">
        <f>Table1[[#This Row],[discounted_price]]/Table1[[#This Row],[actual_price]]*100</f>
        <v>68.0625</v>
      </c>
      <c r="G162" s="3">
        <v>4</v>
      </c>
      <c r="H162" s="3">
        <v>3565</v>
      </c>
      <c r="I162" s="3" t="s">
        <v>1587</v>
      </c>
      <c r="J162" s="3" t="s">
        <v>1588</v>
      </c>
      <c r="K162" s="3" t="s">
        <v>1589</v>
      </c>
      <c r="L162" s="3" t="s">
        <v>1590</v>
      </c>
      <c r="M162" s="3" t="s">
        <v>1591</v>
      </c>
      <c r="N162" s="3" t="s">
        <v>1592</v>
      </c>
      <c r="O162" s="3" t="s">
        <v>1593</v>
      </c>
      <c r="P162" s="3" t="s">
        <v>1594</v>
      </c>
      <c r="Q162" s="3">
        <f>Table1[[#This Row],[actual_price]]-Table1[[#This Row],[discounted_price]]</f>
        <v>511</v>
      </c>
      <c r="R162" s="3" t="str">
        <f>IF(Table1[[#This Row],[discount_percentage]]&gt;50,"YES","NO")</f>
        <v>YES</v>
      </c>
      <c r="S162" s="3" t="str">
        <f>LEFT(Table1[[#This Row],[product_name]],FIND(" ",Table1[[#This Row],[product_name]])-1)</f>
        <v>AmazonBasics</v>
      </c>
      <c r="T162" s="3" t="str">
        <f>IF(Table1[[#This Row],[rating_count]]&gt;20000,"Top Review","Not Top Review")</f>
        <v>Not Top Review</v>
      </c>
      <c r="U162" s="3" t="str">
        <f>IF(Table1[[#This Row],[rating_count]]&gt;20000,"Trending","Not Trending")</f>
        <v>Not Trending</v>
      </c>
      <c r="V162" s="3"/>
      <c r="W162" s="3"/>
      <c r="X162" s="3"/>
      <c r="Y162" s="3"/>
    </row>
    <row r="163" spans="1:25" x14ac:dyDescent="0.3">
      <c r="A163" s="3" t="s">
        <v>1595</v>
      </c>
      <c r="B163" s="3" t="s">
        <v>1596</v>
      </c>
      <c r="C163" s="3" t="s">
        <v>18</v>
      </c>
      <c r="D163" s="3">
        <v>339</v>
      </c>
      <c r="E163" s="3">
        <v>999</v>
      </c>
      <c r="F163" s="3">
        <f>Table1[[#This Row],[discounted_price]]/Table1[[#This Row],[actual_price]]*100</f>
        <v>33.933933933933936</v>
      </c>
      <c r="G163" s="3">
        <v>4.3</v>
      </c>
      <c r="H163" s="3">
        <v>6255</v>
      </c>
      <c r="I163" s="3" t="s">
        <v>1597</v>
      </c>
      <c r="J163" s="3" t="s">
        <v>1598</v>
      </c>
      <c r="K163" s="3" t="s">
        <v>1599</v>
      </c>
      <c r="L163" s="3" t="s">
        <v>1600</v>
      </c>
      <c r="M163" s="3" t="s">
        <v>1601</v>
      </c>
      <c r="N163" s="3" t="s">
        <v>1602</v>
      </c>
      <c r="O163" s="3" t="s">
        <v>1603</v>
      </c>
      <c r="P163" s="3" t="s">
        <v>1604</v>
      </c>
      <c r="Q163" s="3">
        <f>Table1[[#This Row],[actual_price]]-Table1[[#This Row],[discounted_price]]</f>
        <v>660</v>
      </c>
      <c r="R163" s="3" t="str">
        <f>IF(Table1[[#This Row],[discount_percentage]]&gt;50,"YES","NO")</f>
        <v>NO</v>
      </c>
      <c r="S163" s="3" t="str">
        <f>LEFT(Table1[[#This Row],[product_name]],FIND(" ",Table1[[#This Row],[product_name]])-1)</f>
        <v>Wayona</v>
      </c>
      <c r="T163" s="3" t="str">
        <f>IF(Table1[[#This Row],[rating_count]]&gt;20000,"Top Review","Not Top Review")</f>
        <v>Not Top Review</v>
      </c>
      <c r="U163" s="3" t="str">
        <f>IF(Table1[[#This Row],[rating_count]]&gt;20000,"Trending","Not Trending")</f>
        <v>Not Trending</v>
      </c>
      <c r="V163" s="3"/>
      <c r="W163" s="3"/>
      <c r="X163" s="3"/>
      <c r="Y163" s="3"/>
    </row>
    <row r="164" spans="1:25" x14ac:dyDescent="0.3">
      <c r="A164" s="3" t="s">
        <v>1605</v>
      </c>
      <c r="B164" s="3" t="s">
        <v>1606</v>
      </c>
      <c r="C164" s="3" t="s">
        <v>18</v>
      </c>
      <c r="D164" s="3">
        <v>149</v>
      </c>
      <c r="E164" s="3">
        <v>499</v>
      </c>
      <c r="F164" s="3">
        <f>Table1[[#This Row],[discounted_price]]/Table1[[#This Row],[actual_price]]*100</f>
        <v>29.859719438877757</v>
      </c>
      <c r="G164" s="3">
        <v>4</v>
      </c>
      <c r="H164" s="3">
        <v>7732</v>
      </c>
      <c r="I164" s="3" t="s">
        <v>1607</v>
      </c>
      <c r="J164" s="3" t="s">
        <v>777</v>
      </c>
      <c r="K164" s="3" t="s">
        <v>778</v>
      </c>
      <c r="L164" s="3" t="s">
        <v>779</v>
      </c>
      <c r="M164" s="3" t="s">
        <v>780</v>
      </c>
      <c r="N164" s="3" t="s">
        <v>781</v>
      </c>
      <c r="O164" s="3" t="s">
        <v>1608</v>
      </c>
      <c r="P164" s="3" t="s">
        <v>1609</v>
      </c>
      <c r="Q164" s="3">
        <f>Table1[[#This Row],[actual_price]]-Table1[[#This Row],[discounted_price]]</f>
        <v>350</v>
      </c>
      <c r="R164" s="3" t="str">
        <f>IF(Table1[[#This Row],[discount_percentage]]&gt;50,"YES","NO")</f>
        <v>NO</v>
      </c>
      <c r="S164" s="3" t="str">
        <f>LEFT(Table1[[#This Row],[product_name]],FIND(" ",Table1[[#This Row],[product_name]])-1)</f>
        <v>Pinnaclz</v>
      </c>
      <c r="T164" s="3" t="str">
        <f>IF(Table1[[#This Row],[rating_count]]&gt;20000,"Top Review","Not Top Review")</f>
        <v>Not Top Review</v>
      </c>
      <c r="U164" s="3" t="str">
        <f>IF(Table1[[#This Row],[rating_count]]&gt;20000,"Trending","Not Trending")</f>
        <v>Not Trending</v>
      </c>
      <c r="V164" s="3"/>
      <c r="W164" s="3"/>
      <c r="X164" s="3"/>
      <c r="Y164" s="3"/>
    </row>
    <row r="165" spans="1:25" x14ac:dyDescent="0.3">
      <c r="A165" s="3" t="s">
        <v>1610</v>
      </c>
      <c r="B165" s="3" t="s">
        <v>1611</v>
      </c>
      <c r="C165" s="3" t="s">
        <v>18</v>
      </c>
      <c r="D165" s="3">
        <v>149</v>
      </c>
      <c r="E165" s="3">
        <v>399</v>
      </c>
      <c r="F165" s="3">
        <f>Table1[[#This Row],[discounted_price]]/Table1[[#This Row],[actual_price]]*100</f>
        <v>37.343358395989974</v>
      </c>
      <c r="G165" s="3">
        <v>3.9</v>
      </c>
      <c r="H165" s="3">
        <v>57</v>
      </c>
      <c r="I165" s="3" t="s">
        <v>1612</v>
      </c>
      <c r="J165" s="3" t="s">
        <v>1613</v>
      </c>
      <c r="K165" s="3" t="s">
        <v>1614</v>
      </c>
      <c r="L165" s="3" t="s">
        <v>1615</v>
      </c>
      <c r="M165" s="3" t="s">
        <v>1616</v>
      </c>
      <c r="N165" s="3" t="s">
        <v>1617</v>
      </c>
      <c r="O165" s="3" t="s">
        <v>1618</v>
      </c>
      <c r="P165" s="3" t="s">
        <v>1619</v>
      </c>
      <c r="Q165" s="3">
        <f>Table1[[#This Row],[actual_price]]-Table1[[#This Row],[discounted_price]]</f>
        <v>250</v>
      </c>
      <c r="R165" s="3" t="str">
        <f>IF(Table1[[#This Row],[discount_percentage]]&gt;50,"YES","NO")</f>
        <v>NO</v>
      </c>
      <c r="S165" s="3" t="str">
        <f>LEFT(Table1[[#This Row],[product_name]],FIND(" ",Table1[[#This Row],[product_name]])-1)</f>
        <v>Ambrane</v>
      </c>
      <c r="T165" s="3" t="str">
        <f>IF(Table1[[#This Row],[rating_count]]&gt;20000,"Top Review","Not Top Review")</f>
        <v>Not Top Review</v>
      </c>
      <c r="U165" s="3" t="str">
        <f>IF(Table1[[#This Row],[rating_count]]&gt;20000,"Trending","Not Trending")</f>
        <v>Not Trending</v>
      </c>
      <c r="V165" s="3"/>
      <c r="W165" s="3"/>
      <c r="X165" s="3"/>
      <c r="Y165" s="3"/>
    </row>
    <row r="166" spans="1:25" x14ac:dyDescent="0.3">
      <c r="A166" s="3" t="s">
        <v>1620</v>
      </c>
      <c r="B166" s="3" t="s">
        <v>1621</v>
      </c>
      <c r="C166" s="3" t="s">
        <v>18</v>
      </c>
      <c r="D166" s="3">
        <v>599</v>
      </c>
      <c r="E166" s="3">
        <v>849</v>
      </c>
      <c r="F166" s="3">
        <f>Table1[[#This Row],[discounted_price]]/Table1[[#This Row],[actual_price]]*100</f>
        <v>70.553592461719674</v>
      </c>
      <c r="G166" s="3">
        <v>4.5</v>
      </c>
      <c r="H166" s="3">
        <v>577</v>
      </c>
      <c r="I166" s="3" t="s">
        <v>1622</v>
      </c>
      <c r="J166" s="3" t="s">
        <v>1623</v>
      </c>
      <c r="K166" s="3" t="s">
        <v>1624</v>
      </c>
      <c r="L166" s="3" t="s">
        <v>1625</v>
      </c>
      <c r="M166" s="3" t="s">
        <v>1626</v>
      </c>
      <c r="N166" s="3" t="s">
        <v>1627</v>
      </c>
      <c r="O166" s="3" t="s">
        <v>1628</v>
      </c>
      <c r="P166" s="3" t="s">
        <v>1629</v>
      </c>
      <c r="Q166" s="3">
        <f>Table1[[#This Row],[actual_price]]-Table1[[#This Row],[discounted_price]]</f>
        <v>250</v>
      </c>
      <c r="R166" s="3" t="str">
        <f>IF(Table1[[#This Row],[discount_percentage]]&gt;50,"YES","NO")</f>
        <v>YES</v>
      </c>
      <c r="S166" s="3" t="str">
        <f>LEFT(Table1[[#This Row],[product_name]],FIND(" ",Table1[[#This Row],[product_name]])-1)</f>
        <v>Belkin</v>
      </c>
      <c r="T166" s="3" t="str">
        <f>IF(Table1[[#This Row],[rating_count]]&gt;20000,"Top Review","Not Top Review")</f>
        <v>Not Top Review</v>
      </c>
      <c r="U166" s="3" t="str">
        <f>IF(Table1[[#This Row],[rating_count]]&gt;20000,"Trending","Not Trending")</f>
        <v>Not Trending</v>
      </c>
      <c r="V166" s="3"/>
      <c r="W166" s="3"/>
      <c r="X166" s="3"/>
      <c r="Y166" s="3"/>
    </row>
    <row r="167" spans="1:25" x14ac:dyDescent="0.3">
      <c r="A167" s="3" t="s">
        <v>1630</v>
      </c>
      <c r="B167" s="3" t="s">
        <v>1631</v>
      </c>
      <c r="C167" s="3" t="s">
        <v>522</v>
      </c>
      <c r="D167" s="3">
        <v>299</v>
      </c>
      <c r="E167" s="3">
        <v>1199</v>
      </c>
      <c r="F167" s="3">
        <f>Table1[[#This Row],[discounted_price]]/Table1[[#This Row],[actual_price]]*100</f>
        <v>24.93744787322769</v>
      </c>
      <c r="G167" s="3">
        <v>3.9</v>
      </c>
      <c r="H167" s="3">
        <v>1193</v>
      </c>
      <c r="I167" s="3" t="s">
        <v>1632</v>
      </c>
      <c r="J167" s="3" t="s">
        <v>1633</v>
      </c>
      <c r="K167" s="3" t="s">
        <v>1634</v>
      </c>
      <c r="L167" s="3" t="s">
        <v>1635</v>
      </c>
      <c r="M167" s="3" t="s">
        <v>1636</v>
      </c>
      <c r="N167" s="3" t="s">
        <v>1637</v>
      </c>
      <c r="O167" s="3" t="s">
        <v>1638</v>
      </c>
      <c r="P167" s="3" t="s">
        <v>1639</v>
      </c>
      <c r="Q167" s="3">
        <f>Table1[[#This Row],[actual_price]]-Table1[[#This Row],[discounted_price]]</f>
        <v>900</v>
      </c>
      <c r="R167" s="3" t="str">
        <f>IF(Table1[[#This Row],[discount_percentage]]&gt;50,"YES","NO")</f>
        <v>NO</v>
      </c>
      <c r="S167" s="3" t="str">
        <f>LEFT(Table1[[#This Row],[product_name]],FIND(" ",Table1[[#This Row],[product_name]])-1)</f>
        <v>LOHAYA</v>
      </c>
      <c r="T167" s="3" t="str">
        <f>IF(Table1[[#This Row],[rating_count]]&gt;20000,"Top Review","Not Top Review")</f>
        <v>Not Top Review</v>
      </c>
      <c r="U167" s="3" t="str">
        <f>IF(Table1[[#This Row],[rating_count]]&gt;20000,"Trending","Not Trending")</f>
        <v>Not Trending</v>
      </c>
      <c r="V167" s="3"/>
      <c r="W167" s="3"/>
      <c r="X167" s="3"/>
      <c r="Y167" s="3"/>
    </row>
    <row r="168" spans="1:25" x14ac:dyDescent="0.3">
      <c r="A168" s="3" t="s">
        <v>1640</v>
      </c>
      <c r="B168" s="3" t="s">
        <v>1641</v>
      </c>
      <c r="C168" s="3" t="s">
        <v>18</v>
      </c>
      <c r="D168" s="3">
        <v>399</v>
      </c>
      <c r="E168" s="3">
        <v>1299</v>
      </c>
      <c r="F168" s="3">
        <f>Table1[[#This Row],[discounted_price]]/Table1[[#This Row],[actual_price]]*100</f>
        <v>30.715935334872981</v>
      </c>
      <c r="G168" s="3">
        <v>4.2</v>
      </c>
      <c r="H168" s="3">
        <v>13120</v>
      </c>
      <c r="I168" s="3" t="s">
        <v>1642</v>
      </c>
      <c r="J168" s="3" t="s">
        <v>1064</v>
      </c>
      <c r="K168" s="3" t="s">
        <v>1065</v>
      </c>
      <c r="L168" s="3" t="s">
        <v>1066</v>
      </c>
      <c r="M168" s="3" t="s">
        <v>1067</v>
      </c>
      <c r="N168" s="3" t="s">
        <v>1068</v>
      </c>
      <c r="O168" s="3" t="s">
        <v>1643</v>
      </c>
      <c r="P168" s="3" t="s">
        <v>1644</v>
      </c>
      <c r="Q168" s="3">
        <f>Table1[[#This Row],[actual_price]]-Table1[[#This Row],[discounted_price]]</f>
        <v>900</v>
      </c>
      <c r="R168" s="3" t="str">
        <f>IF(Table1[[#This Row],[discount_percentage]]&gt;50,"YES","NO")</f>
        <v>NO</v>
      </c>
      <c r="S168" s="3" t="str">
        <f>LEFT(Table1[[#This Row],[product_name]],FIND(" ",Table1[[#This Row],[product_name]])-1)</f>
        <v>Wayona</v>
      </c>
      <c r="T168" s="3" t="str">
        <f>IF(Table1[[#This Row],[rating_count]]&gt;20000,"Top Review","Not Top Review")</f>
        <v>Not Top Review</v>
      </c>
      <c r="U168" s="3" t="str">
        <f>IF(Table1[[#This Row],[rating_count]]&gt;20000,"Trending","Not Trending")</f>
        <v>Not Trending</v>
      </c>
      <c r="V168" s="3"/>
      <c r="W168" s="3"/>
      <c r="X168" s="3"/>
      <c r="Y168" s="3"/>
    </row>
    <row r="169" spans="1:25" x14ac:dyDescent="0.3">
      <c r="A169" s="3" t="s">
        <v>1645</v>
      </c>
      <c r="B169" s="3" t="s">
        <v>1646</v>
      </c>
      <c r="C169" s="3" t="s">
        <v>522</v>
      </c>
      <c r="D169" s="3">
        <v>339</v>
      </c>
      <c r="E169" s="3">
        <v>1999</v>
      </c>
      <c r="F169" s="3">
        <f>Table1[[#This Row],[discounted_price]]/Table1[[#This Row],[actual_price]]*100</f>
        <v>16.958479239619809</v>
      </c>
      <c r="G169" s="3">
        <v>4</v>
      </c>
      <c r="H169" s="3">
        <v>343</v>
      </c>
      <c r="I169" s="3" t="s">
        <v>1647</v>
      </c>
      <c r="J169" s="3" t="s">
        <v>1648</v>
      </c>
      <c r="K169" s="3" t="s">
        <v>1649</v>
      </c>
      <c r="L169" s="3" t="s">
        <v>1650</v>
      </c>
      <c r="M169" s="3" t="s">
        <v>1651</v>
      </c>
      <c r="N169" s="3" t="s">
        <v>1652</v>
      </c>
      <c r="O169" s="3" t="s">
        <v>1653</v>
      </c>
      <c r="P169" s="3" t="s">
        <v>1654</v>
      </c>
      <c r="Q169" s="3">
        <f>Table1[[#This Row],[actual_price]]-Table1[[#This Row],[discounted_price]]</f>
        <v>1660</v>
      </c>
      <c r="R169" s="3" t="str">
        <f>IF(Table1[[#This Row],[discount_percentage]]&gt;50,"YES","NO")</f>
        <v>NO</v>
      </c>
      <c r="S169" s="3" t="str">
        <f>LEFT(Table1[[#This Row],[product_name]],FIND(" ",Table1[[#This Row],[product_name]])-1)</f>
        <v>Electvision</v>
      </c>
      <c r="T169" s="3" t="str">
        <f>IF(Table1[[#This Row],[rating_count]]&gt;20000,"Top Review","Not Top Review")</f>
        <v>Not Top Review</v>
      </c>
      <c r="U169" s="3" t="str">
        <f>IF(Table1[[#This Row],[rating_count]]&gt;20000,"Trending","Not Trending")</f>
        <v>Not Trending</v>
      </c>
      <c r="V169" s="3"/>
      <c r="W169" s="3"/>
      <c r="X169" s="3"/>
      <c r="Y169" s="3"/>
    </row>
    <row r="170" spans="1:25" x14ac:dyDescent="0.3">
      <c r="A170" s="3" t="s">
        <v>1655</v>
      </c>
      <c r="B170" s="3" t="s">
        <v>1656</v>
      </c>
      <c r="C170" s="3" t="s">
        <v>192</v>
      </c>
      <c r="D170" s="3">
        <v>12499</v>
      </c>
      <c r="E170" s="3">
        <v>22990</v>
      </c>
      <c r="F170" s="3">
        <f>Table1[[#This Row],[discounted_price]]/Table1[[#This Row],[actual_price]]*100</f>
        <v>54.367116137451063</v>
      </c>
      <c r="G170" s="3">
        <v>4.3</v>
      </c>
      <c r="H170" s="3">
        <v>1611</v>
      </c>
      <c r="I170" s="3" t="s">
        <v>1659</v>
      </c>
      <c r="J170" s="3" t="s">
        <v>1660</v>
      </c>
      <c r="K170" s="3" t="s">
        <v>1661</v>
      </c>
      <c r="L170" s="3" t="s">
        <v>1662</v>
      </c>
      <c r="M170" s="3" t="s">
        <v>1663</v>
      </c>
      <c r="N170" s="3" t="s">
        <v>1664</v>
      </c>
      <c r="O170" s="3" t="s">
        <v>1665</v>
      </c>
      <c r="P170" s="3" t="s">
        <v>1666</v>
      </c>
      <c r="Q170" s="3">
        <f>Table1[[#This Row],[actual_price]]-Table1[[#This Row],[discounted_price]]</f>
        <v>10491</v>
      </c>
      <c r="R170" s="3" t="str">
        <f>IF(Table1[[#This Row],[discount_percentage]]&gt;50,"YES","NO")</f>
        <v>YES</v>
      </c>
      <c r="S170" s="3" t="str">
        <f>LEFT(Table1[[#This Row],[product_name]],FIND(" ",Table1[[#This Row],[product_name]])-1)</f>
        <v>Acer</v>
      </c>
      <c r="T170" s="3" t="str">
        <f>IF(Table1[[#This Row],[rating_count]]&gt;20000,"Top Review","Not Top Review")</f>
        <v>Not Top Review</v>
      </c>
      <c r="U170" s="3" t="str">
        <f>IF(Table1[[#This Row],[rating_count]]&gt;20000,"Trending","Not Trending")</f>
        <v>Not Trending</v>
      </c>
      <c r="V170" s="3"/>
      <c r="W170" s="3"/>
      <c r="X170" s="3"/>
      <c r="Y170" s="3"/>
    </row>
    <row r="171" spans="1:25" x14ac:dyDescent="0.3">
      <c r="A171" s="3" t="s">
        <v>1667</v>
      </c>
      <c r="B171" s="3" t="s">
        <v>1668</v>
      </c>
      <c r="C171" s="3" t="s">
        <v>18</v>
      </c>
      <c r="D171" s="3">
        <v>249</v>
      </c>
      <c r="E171" s="3">
        <v>399</v>
      </c>
      <c r="F171" s="3">
        <f>Table1[[#This Row],[discounted_price]]/Table1[[#This Row],[actual_price]]*100</f>
        <v>62.406015037593988</v>
      </c>
      <c r="G171" s="3">
        <v>4</v>
      </c>
      <c r="H171" s="3">
        <v>6558</v>
      </c>
      <c r="I171" s="3" t="s">
        <v>1669</v>
      </c>
      <c r="J171" s="3" t="s">
        <v>1670</v>
      </c>
      <c r="K171" s="3" t="s">
        <v>1671</v>
      </c>
      <c r="L171" s="3" t="s">
        <v>1672</v>
      </c>
      <c r="M171" s="3" t="s">
        <v>1673</v>
      </c>
      <c r="N171" s="3" t="s">
        <v>1674</v>
      </c>
      <c r="O171" s="3" t="s">
        <v>1675</v>
      </c>
      <c r="P171" s="3" t="s">
        <v>1676</v>
      </c>
      <c r="Q171" s="3">
        <f>Table1[[#This Row],[actual_price]]-Table1[[#This Row],[discounted_price]]</f>
        <v>150</v>
      </c>
      <c r="R171" s="3" t="str">
        <f>IF(Table1[[#This Row],[discount_percentage]]&gt;50,"YES","NO")</f>
        <v>YES</v>
      </c>
      <c r="S171" s="3" t="str">
        <f>LEFT(Table1[[#This Row],[product_name]],FIND(" ",Table1[[#This Row],[product_name]])-1)</f>
        <v>realme</v>
      </c>
      <c r="T171" s="3" t="str">
        <f>IF(Table1[[#This Row],[rating_count]]&gt;20000,"Top Review","Not Top Review")</f>
        <v>Not Top Review</v>
      </c>
      <c r="U171" s="3" t="str">
        <f>IF(Table1[[#This Row],[rating_count]]&gt;20000,"Trending","Not Trending")</f>
        <v>Not Trending</v>
      </c>
      <c r="V171" s="3"/>
      <c r="W171" s="3"/>
      <c r="X171" s="3"/>
      <c r="Y171" s="3"/>
    </row>
    <row r="172" spans="1:25" x14ac:dyDescent="0.3">
      <c r="A172" s="3" t="s">
        <v>1677</v>
      </c>
      <c r="B172" s="3" t="s">
        <v>1678</v>
      </c>
      <c r="C172" s="3" t="s">
        <v>113</v>
      </c>
      <c r="D172" s="3">
        <v>1399</v>
      </c>
      <c r="E172" s="3">
        <v>2499</v>
      </c>
      <c r="F172" s="3">
        <f>Table1[[#This Row],[discounted_price]]/Table1[[#This Row],[actual_price]]*100</f>
        <v>55.982392957182867</v>
      </c>
      <c r="G172" s="3">
        <v>4.4000000000000004</v>
      </c>
      <c r="H172" s="3">
        <v>23169</v>
      </c>
      <c r="I172" s="3" t="s">
        <v>1680</v>
      </c>
      <c r="J172" s="3" t="s">
        <v>1681</v>
      </c>
      <c r="K172" s="3" t="s">
        <v>1682</v>
      </c>
      <c r="L172" s="3" t="s">
        <v>1683</v>
      </c>
      <c r="M172" s="3" t="s">
        <v>1684</v>
      </c>
      <c r="N172" s="3" t="s">
        <v>1685</v>
      </c>
      <c r="O172" s="3" t="s">
        <v>1686</v>
      </c>
      <c r="P172" s="3" t="s">
        <v>1687</v>
      </c>
      <c r="Q172" s="3">
        <f>Table1[[#This Row],[actual_price]]-Table1[[#This Row],[discounted_price]]</f>
        <v>1100</v>
      </c>
      <c r="R172" s="3" t="str">
        <f>IF(Table1[[#This Row],[discount_percentage]]&gt;50,"YES","NO")</f>
        <v>YES</v>
      </c>
      <c r="S172" s="3" t="str">
        <f>LEFT(Table1[[#This Row],[product_name]],FIND(" ",Table1[[#This Row],[product_name]])-1)</f>
        <v>TP-Link</v>
      </c>
      <c r="T172" s="3" t="str">
        <f>IF(Table1[[#This Row],[rating_count]]&gt;20000,"Top Review","Not Top Review")</f>
        <v>Top Review</v>
      </c>
      <c r="U172" s="3" t="str">
        <f>IF(Table1[[#This Row],[rating_count]]&gt;20000,"Trending","Not Trending")</f>
        <v>Trending</v>
      </c>
      <c r="V172" s="3"/>
      <c r="W172" s="3"/>
      <c r="X172" s="3"/>
      <c r="Y172" s="3"/>
    </row>
    <row r="173" spans="1:25" x14ac:dyDescent="0.3">
      <c r="A173" s="3" t="s">
        <v>1688</v>
      </c>
      <c r="B173" s="3" t="s">
        <v>1689</v>
      </c>
      <c r="C173" s="3" t="s">
        <v>192</v>
      </c>
      <c r="D173" s="3">
        <v>32999</v>
      </c>
      <c r="E173" s="3">
        <v>47990</v>
      </c>
      <c r="F173" s="3">
        <f>Table1[[#This Row],[discounted_price]]/Table1[[#This Row],[actual_price]]*100</f>
        <v>68.762242133777875</v>
      </c>
      <c r="G173" s="3">
        <v>4.3</v>
      </c>
      <c r="H173" s="3">
        <v>4703</v>
      </c>
      <c r="I173" s="3" t="s">
        <v>905</v>
      </c>
      <c r="J173" s="3" t="s">
        <v>281</v>
      </c>
      <c r="K173" s="3" t="s">
        <v>282</v>
      </c>
      <c r="L173" s="3" t="s">
        <v>283</v>
      </c>
      <c r="M173" s="3" t="s">
        <v>284</v>
      </c>
      <c r="N173" s="3" t="s">
        <v>285</v>
      </c>
      <c r="O173" s="3" t="s">
        <v>1691</v>
      </c>
      <c r="P173" s="3" t="s">
        <v>1692</v>
      </c>
      <c r="Q173" s="3">
        <f>Table1[[#This Row],[actual_price]]-Table1[[#This Row],[discounted_price]]</f>
        <v>14991</v>
      </c>
      <c r="R173" s="3" t="str">
        <f>IF(Table1[[#This Row],[discount_percentage]]&gt;50,"YES","NO")</f>
        <v>YES</v>
      </c>
      <c r="S173" s="3" t="str">
        <f>LEFT(Table1[[#This Row],[product_name]],FIND(" ",Table1[[#This Row],[product_name]])-1)</f>
        <v>Acer</v>
      </c>
      <c r="T173" s="3" t="str">
        <f>IF(Table1[[#This Row],[rating_count]]&gt;20000,"Top Review","Not Top Review")</f>
        <v>Not Top Review</v>
      </c>
      <c r="U173" s="3" t="str">
        <f>IF(Table1[[#This Row],[rating_count]]&gt;20000,"Trending","Not Trending")</f>
        <v>Not Trending</v>
      </c>
      <c r="V173" s="3"/>
      <c r="W173" s="3"/>
      <c r="X173" s="3"/>
      <c r="Y173" s="3"/>
    </row>
    <row r="174" spans="1:25" x14ac:dyDescent="0.3">
      <c r="A174" s="3" t="s">
        <v>1693</v>
      </c>
      <c r="B174" s="3" t="s">
        <v>1694</v>
      </c>
      <c r="C174" s="3" t="s">
        <v>18</v>
      </c>
      <c r="D174" s="3">
        <v>149</v>
      </c>
      <c r="E174" s="3">
        <v>399</v>
      </c>
      <c r="F174" s="3">
        <f>Table1[[#This Row],[discounted_price]]/Table1[[#This Row],[actual_price]]*100</f>
        <v>37.343358395989974</v>
      </c>
      <c r="G174" s="3">
        <v>4</v>
      </c>
      <c r="H174" s="3">
        <v>1423</v>
      </c>
      <c r="I174" s="3" t="s">
        <v>1695</v>
      </c>
      <c r="J174" s="3" t="s">
        <v>807</v>
      </c>
      <c r="K174" s="3" t="s">
        <v>808</v>
      </c>
      <c r="L174" s="3" t="s">
        <v>809</v>
      </c>
      <c r="M174" s="3" t="s">
        <v>810</v>
      </c>
      <c r="N174" s="3" t="s">
        <v>811</v>
      </c>
      <c r="O174" s="3" t="s">
        <v>1696</v>
      </c>
      <c r="P174" s="3" t="s">
        <v>1697</v>
      </c>
      <c r="Q174" s="3">
        <f>Table1[[#This Row],[actual_price]]-Table1[[#This Row],[discounted_price]]</f>
        <v>250</v>
      </c>
      <c r="R174" s="3" t="str">
        <f>IF(Table1[[#This Row],[discount_percentage]]&gt;50,"YES","NO")</f>
        <v>NO</v>
      </c>
      <c r="S174" s="3" t="str">
        <f>LEFT(Table1[[#This Row],[product_name]],FIND(" ",Table1[[#This Row],[product_name]])-1)</f>
        <v>Ambrane</v>
      </c>
      <c r="T174" s="3" t="str">
        <f>IF(Table1[[#This Row],[rating_count]]&gt;20000,"Top Review","Not Top Review")</f>
        <v>Not Top Review</v>
      </c>
      <c r="U174" s="3" t="str">
        <f>IF(Table1[[#This Row],[rating_count]]&gt;20000,"Trending","Not Trending")</f>
        <v>Not Trending</v>
      </c>
      <c r="V174" s="3"/>
      <c r="W174" s="3"/>
      <c r="X174" s="3"/>
      <c r="Y174" s="3"/>
    </row>
    <row r="175" spans="1:25" x14ac:dyDescent="0.3">
      <c r="A175" s="3" t="s">
        <v>1698</v>
      </c>
      <c r="B175" s="3" t="s">
        <v>1699</v>
      </c>
      <c r="C175" s="3" t="s">
        <v>18</v>
      </c>
      <c r="D175" s="3">
        <v>325</v>
      </c>
      <c r="E175" s="3">
        <v>999</v>
      </c>
      <c r="F175" s="3">
        <f>Table1[[#This Row],[discounted_price]]/Table1[[#This Row],[actual_price]]*100</f>
        <v>32.532532532532535</v>
      </c>
      <c r="G175" s="3">
        <v>4.3</v>
      </c>
      <c r="H175" s="3">
        <v>2651</v>
      </c>
      <c r="I175" s="3" t="s">
        <v>1700</v>
      </c>
      <c r="J175" s="3" t="s">
        <v>1701</v>
      </c>
      <c r="K175" s="3" t="s">
        <v>1702</v>
      </c>
      <c r="L175" s="3" t="s">
        <v>1703</v>
      </c>
      <c r="M175" s="3" t="s">
        <v>1704</v>
      </c>
      <c r="N175" s="3" t="s">
        <v>1705</v>
      </c>
      <c r="O175" s="3" t="s">
        <v>1706</v>
      </c>
      <c r="P175" s="3" t="s">
        <v>1707</v>
      </c>
      <c r="Q175" s="3">
        <f>Table1[[#This Row],[actual_price]]-Table1[[#This Row],[discounted_price]]</f>
        <v>674</v>
      </c>
      <c r="R175" s="3" t="str">
        <f>IF(Table1[[#This Row],[discount_percentage]]&gt;50,"YES","NO")</f>
        <v>NO</v>
      </c>
      <c r="S175" s="3" t="str">
        <f>LEFT(Table1[[#This Row],[product_name]],FIND(" ",Table1[[#This Row],[product_name]])-1)</f>
        <v>Wayona</v>
      </c>
      <c r="T175" s="3" t="str">
        <f>IF(Table1[[#This Row],[rating_count]]&gt;20000,"Top Review","Not Top Review")</f>
        <v>Not Top Review</v>
      </c>
      <c r="U175" s="3" t="str">
        <f>IF(Table1[[#This Row],[rating_count]]&gt;20000,"Trending","Not Trending")</f>
        <v>Not Trending</v>
      </c>
      <c r="V175" s="3"/>
      <c r="W175" s="3"/>
      <c r="X175" s="3"/>
      <c r="Y175" s="3"/>
    </row>
    <row r="176" spans="1:25" x14ac:dyDescent="0.3">
      <c r="A176" s="3" t="s">
        <v>1708</v>
      </c>
      <c r="B176" s="3" t="s">
        <v>1709</v>
      </c>
      <c r="C176" s="3" t="s">
        <v>18</v>
      </c>
      <c r="D176" s="3">
        <v>399</v>
      </c>
      <c r="E176" s="3">
        <v>1999</v>
      </c>
      <c r="F176" s="3">
        <f>Table1[[#This Row],[discounted_price]]/Table1[[#This Row],[actual_price]]*100</f>
        <v>19.959979989994999</v>
      </c>
      <c r="G176" s="3">
        <v>5</v>
      </c>
      <c r="H176" s="3">
        <v>5</v>
      </c>
      <c r="I176" s="3" t="s">
        <v>1710</v>
      </c>
      <c r="J176" s="3" t="s">
        <v>1711</v>
      </c>
      <c r="K176" s="3" t="s">
        <v>1712</v>
      </c>
      <c r="L176" s="3" t="s">
        <v>1713</v>
      </c>
      <c r="M176" s="3" t="s">
        <v>1714</v>
      </c>
      <c r="N176" s="3" t="s">
        <v>1715</v>
      </c>
      <c r="O176" s="3" t="s">
        <v>1716</v>
      </c>
      <c r="P176" s="3" t="s">
        <v>1717</v>
      </c>
      <c r="Q176" s="3">
        <f>Table1[[#This Row],[actual_price]]-Table1[[#This Row],[discounted_price]]</f>
        <v>1600</v>
      </c>
      <c r="R176" s="3" t="str">
        <f>IF(Table1[[#This Row],[discount_percentage]]&gt;50,"YES","NO")</f>
        <v>NO</v>
      </c>
      <c r="S176" s="3" t="str">
        <f>LEFT(Table1[[#This Row],[product_name]],FIND(" ",Table1[[#This Row],[product_name]])-1)</f>
        <v>Syncwire</v>
      </c>
      <c r="T176" s="3" t="str">
        <f>IF(Table1[[#This Row],[rating_count]]&gt;20000,"Top Review","Not Top Review")</f>
        <v>Not Top Review</v>
      </c>
      <c r="U176" s="3" t="str">
        <f>IF(Table1[[#This Row],[rating_count]]&gt;20000,"Trending","Not Trending")</f>
        <v>Not Trending</v>
      </c>
      <c r="V176" s="3"/>
      <c r="W176" s="3"/>
      <c r="X176" s="3"/>
      <c r="Y176" s="3"/>
    </row>
    <row r="177" spans="1:25" x14ac:dyDescent="0.3">
      <c r="A177" s="3" t="s">
        <v>1718</v>
      </c>
      <c r="B177" s="3" t="s">
        <v>1719</v>
      </c>
      <c r="C177" s="3" t="s">
        <v>113</v>
      </c>
      <c r="D177" s="3">
        <v>199</v>
      </c>
      <c r="E177" s="3">
        <v>499</v>
      </c>
      <c r="F177" s="3">
        <f>Table1[[#This Row],[discounted_price]]/Table1[[#This Row],[actual_price]]*100</f>
        <v>39.879759519038075</v>
      </c>
      <c r="G177" s="3">
        <v>3.7</v>
      </c>
      <c r="H177" s="3">
        <v>612</v>
      </c>
      <c r="I177" s="3" t="s">
        <v>1720</v>
      </c>
      <c r="J177" s="3" t="s">
        <v>1721</v>
      </c>
      <c r="K177" s="3" t="s">
        <v>1722</v>
      </c>
      <c r="L177" s="3" t="s">
        <v>1723</v>
      </c>
      <c r="M177" s="3" t="s">
        <v>1724</v>
      </c>
      <c r="N177" s="3" t="s">
        <v>1725</v>
      </c>
      <c r="O177" s="3" t="s">
        <v>1726</v>
      </c>
      <c r="P177" s="3" t="s">
        <v>1727</v>
      </c>
      <c r="Q177" s="3">
        <f>Table1[[#This Row],[actual_price]]-Table1[[#This Row],[discounted_price]]</f>
        <v>300</v>
      </c>
      <c r="R177" s="3" t="str">
        <f>IF(Table1[[#This Row],[discount_percentage]]&gt;50,"YES","NO")</f>
        <v>NO</v>
      </c>
      <c r="S177" s="3" t="str">
        <f>LEFT(Table1[[#This Row],[product_name]],FIND(" ",Table1[[#This Row],[product_name]])-1)</f>
        <v>Skadioo</v>
      </c>
      <c r="T177" s="3" t="str">
        <f>IF(Table1[[#This Row],[rating_count]]&gt;20000,"Top Review","Not Top Review")</f>
        <v>Not Top Review</v>
      </c>
      <c r="U177" s="3" t="str">
        <f>IF(Table1[[#This Row],[rating_count]]&gt;20000,"Trending","Not Trending")</f>
        <v>Not Trending</v>
      </c>
      <c r="V177" s="3"/>
      <c r="W177" s="3"/>
      <c r="X177" s="3"/>
      <c r="Y177" s="3"/>
    </row>
    <row r="178" spans="1:25" x14ac:dyDescent="0.3">
      <c r="A178" s="3" t="s">
        <v>1728</v>
      </c>
      <c r="B178" s="3" t="s">
        <v>1729</v>
      </c>
      <c r="C178" s="3" t="s">
        <v>18</v>
      </c>
      <c r="D178" s="3">
        <v>88</v>
      </c>
      <c r="E178" s="3">
        <v>299</v>
      </c>
      <c r="F178" s="3">
        <f>Table1[[#This Row],[discounted_price]]/Table1[[#This Row],[actual_price]]*100</f>
        <v>29.431438127090303</v>
      </c>
      <c r="G178" s="3">
        <v>4</v>
      </c>
      <c r="H178" s="3">
        <v>9378</v>
      </c>
      <c r="I178" s="3" t="s">
        <v>1731</v>
      </c>
      <c r="J178" s="3" t="s">
        <v>269</v>
      </c>
      <c r="K178" s="3" t="s">
        <v>270</v>
      </c>
      <c r="L178" s="3" t="s">
        <v>271</v>
      </c>
      <c r="M178" s="3" t="s">
        <v>272</v>
      </c>
      <c r="N178" s="3" t="s">
        <v>1732</v>
      </c>
      <c r="O178" s="3" t="s">
        <v>1733</v>
      </c>
      <c r="P178" s="3" t="s">
        <v>1734</v>
      </c>
      <c r="Q178" s="3">
        <f>Table1[[#This Row],[actual_price]]-Table1[[#This Row],[discounted_price]]</f>
        <v>211</v>
      </c>
      <c r="R178" s="3" t="str">
        <f>IF(Table1[[#This Row],[discount_percentage]]&gt;50,"YES","NO")</f>
        <v>NO</v>
      </c>
      <c r="S178" s="3" t="str">
        <f>LEFT(Table1[[#This Row],[product_name]],FIND(" ",Table1[[#This Row],[product_name]])-1)</f>
        <v>FLiX</v>
      </c>
      <c r="T178" s="3" t="str">
        <f>IF(Table1[[#This Row],[rating_count]]&gt;20000,"Top Review","Not Top Review")</f>
        <v>Not Top Review</v>
      </c>
      <c r="U178" s="3" t="str">
        <f>IF(Table1[[#This Row],[rating_count]]&gt;20000,"Trending","Not Trending")</f>
        <v>Not Trending</v>
      </c>
      <c r="V178" s="3"/>
      <c r="W178" s="3"/>
      <c r="X178" s="3"/>
      <c r="Y178" s="3"/>
    </row>
    <row r="179" spans="1:25" x14ac:dyDescent="0.3">
      <c r="A179" s="3" t="s">
        <v>1735</v>
      </c>
      <c r="B179" s="3" t="s">
        <v>1736</v>
      </c>
      <c r="C179" s="3" t="s">
        <v>18</v>
      </c>
      <c r="D179" s="3">
        <v>399</v>
      </c>
      <c r="E179" s="3">
        <v>1099</v>
      </c>
      <c r="F179" s="3">
        <f>Table1[[#This Row],[discounted_price]]/Table1[[#This Row],[actual_price]]*100</f>
        <v>36.30573248407643</v>
      </c>
      <c r="G179" s="3">
        <v>4.0999999999999996</v>
      </c>
      <c r="H179" s="3">
        <v>2685</v>
      </c>
      <c r="I179" s="3" t="s">
        <v>1737</v>
      </c>
      <c r="J179" s="3" t="s">
        <v>1403</v>
      </c>
      <c r="K179" s="3" t="s">
        <v>1404</v>
      </c>
      <c r="L179" s="3" t="s">
        <v>1405</v>
      </c>
      <c r="M179" s="3" t="s">
        <v>1406</v>
      </c>
      <c r="N179" s="3" t="s">
        <v>1407</v>
      </c>
      <c r="O179" s="3" t="s">
        <v>1738</v>
      </c>
      <c r="P179" s="3" t="s">
        <v>1739</v>
      </c>
      <c r="Q179" s="3">
        <f>Table1[[#This Row],[actual_price]]-Table1[[#This Row],[discounted_price]]</f>
        <v>700</v>
      </c>
      <c r="R179" s="3" t="str">
        <f>IF(Table1[[#This Row],[discount_percentage]]&gt;50,"YES","NO")</f>
        <v>NO</v>
      </c>
      <c r="S179" s="3" t="str">
        <f>LEFT(Table1[[#This Row],[product_name]],FIND(" ",Table1[[#This Row],[product_name]])-1)</f>
        <v>Zoul</v>
      </c>
      <c r="T179" s="3" t="str">
        <f>IF(Table1[[#This Row],[rating_count]]&gt;20000,"Top Review","Not Top Review")</f>
        <v>Not Top Review</v>
      </c>
      <c r="U179" s="3" t="str">
        <f>IF(Table1[[#This Row],[rating_count]]&gt;20000,"Trending","Not Trending")</f>
        <v>Not Trending</v>
      </c>
      <c r="V179" s="3"/>
      <c r="W179" s="3"/>
      <c r="X179" s="3"/>
      <c r="Y179" s="3"/>
    </row>
    <row r="180" spans="1:25" x14ac:dyDescent="0.3">
      <c r="A180" s="3" t="s">
        <v>1740</v>
      </c>
      <c r="B180" s="3" t="s">
        <v>1741</v>
      </c>
      <c r="C180" s="3" t="s">
        <v>18</v>
      </c>
      <c r="D180" s="3">
        <v>57.89</v>
      </c>
      <c r="E180" s="3">
        <v>199</v>
      </c>
      <c r="F180" s="3">
        <f>Table1[[#This Row],[discounted_price]]/Table1[[#This Row],[actual_price]]*100</f>
        <v>29.090452261306531</v>
      </c>
      <c r="G180" s="3">
        <v>4</v>
      </c>
      <c r="H180" s="3">
        <v>9378</v>
      </c>
      <c r="I180" s="3" t="s">
        <v>1743</v>
      </c>
      <c r="J180" s="3" t="s">
        <v>269</v>
      </c>
      <c r="K180" s="3" t="s">
        <v>270</v>
      </c>
      <c r="L180" s="3" t="s">
        <v>271</v>
      </c>
      <c r="M180" s="3" t="s">
        <v>272</v>
      </c>
      <c r="N180" s="3" t="s">
        <v>273</v>
      </c>
      <c r="O180" s="3" t="s">
        <v>1744</v>
      </c>
      <c r="P180" s="3" t="s">
        <v>1745</v>
      </c>
      <c r="Q180" s="3">
        <f>Table1[[#This Row],[actual_price]]-Table1[[#This Row],[discounted_price]]</f>
        <v>141.11000000000001</v>
      </c>
      <c r="R180" s="3" t="str">
        <f>IF(Table1[[#This Row],[discount_percentage]]&gt;50,"YES","NO")</f>
        <v>NO</v>
      </c>
      <c r="S180" s="3" t="str">
        <f>LEFT(Table1[[#This Row],[product_name]],FIND(" ",Table1[[#This Row],[product_name]])-1)</f>
        <v>FLiX</v>
      </c>
      <c r="T180" s="3" t="str">
        <f>IF(Table1[[#This Row],[rating_count]]&gt;20000,"Top Review","Not Top Review")</f>
        <v>Not Top Review</v>
      </c>
      <c r="U180" s="3" t="str">
        <f>IF(Table1[[#This Row],[rating_count]]&gt;20000,"Trending","Not Trending")</f>
        <v>Not Trending</v>
      </c>
      <c r="V180" s="3"/>
      <c r="W180" s="3"/>
      <c r="X180" s="3"/>
      <c r="Y180" s="3"/>
    </row>
    <row r="181" spans="1:25" x14ac:dyDescent="0.3">
      <c r="A181" s="3" t="s">
        <v>1746</v>
      </c>
      <c r="B181" s="3" t="s">
        <v>1747</v>
      </c>
      <c r="C181" s="3" t="s">
        <v>522</v>
      </c>
      <c r="D181" s="3">
        <v>799</v>
      </c>
      <c r="E181" s="3">
        <v>1999</v>
      </c>
      <c r="F181" s="3">
        <f>Table1[[#This Row],[discounted_price]]/Table1[[#This Row],[actual_price]]*100</f>
        <v>39.969984992496251</v>
      </c>
      <c r="G181" s="3">
        <v>3.3</v>
      </c>
      <c r="H181" s="3">
        <v>576</v>
      </c>
      <c r="I181" s="3" t="s">
        <v>1748</v>
      </c>
      <c r="J181" s="3" t="s">
        <v>1749</v>
      </c>
      <c r="K181" s="3" t="s">
        <v>1750</v>
      </c>
      <c r="L181" s="3" t="s">
        <v>1751</v>
      </c>
      <c r="M181" s="3" t="s">
        <v>1752</v>
      </c>
      <c r="N181" s="3" t="s">
        <v>1753</v>
      </c>
      <c r="O181" s="3" t="s">
        <v>1754</v>
      </c>
      <c r="P181" s="3" t="s">
        <v>1755</v>
      </c>
      <c r="Q181" s="3">
        <f>Table1[[#This Row],[actual_price]]-Table1[[#This Row],[discounted_price]]</f>
        <v>1200</v>
      </c>
      <c r="R181" s="3" t="str">
        <f>IF(Table1[[#This Row],[discount_percentage]]&gt;50,"YES","NO")</f>
        <v>NO</v>
      </c>
      <c r="S181" s="3" t="str">
        <f>LEFT(Table1[[#This Row],[product_name]],FIND(" ",Table1[[#This Row],[product_name]])-1)</f>
        <v>7SEVENÂ®</v>
      </c>
      <c r="T181" s="3" t="str">
        <f>IF(Table1[[#This Row],[rating_count]]&gt;20000,"Top Review","Not Top Review")</f>
        <v>Not Top Review</v>
      </c>
      <c r="U181" s="3" t="str">
        <f>IF(Table1[[#This Row],[rating_count]]&gt;20000,"Trending","Not Trending")</f>
        <v>Not Trending</v>
      </c>
      <c r="V181" s="3"/>
      <c r="W181" s="3"/>
      <c r="X181" s="3"/>
      <c r="Y181" s="3"/>
    </row>
    <row r="182" spans="1:25" x14ac:dyDescent="0.3">
      <c r="A182" s="3" t="s">
        <v>1756</v>
      </c>
      <c r="B182" s="3" t="s">
        <v>1757</v>
      </c>
      <c r="C182" s="3" t="s">
        <v>522</v>
      </c>
      <c r="D182" s="3">
        <v>205</v>
      </c>
      <c r="E182" s="3">
        <v>499</v>
      </c>
      <c r="F182" s="3">
        <f>Table1[[#This Row],[discounted_price]]/Table1[[#This Row],[actual_price]]*100</f>
        <v>41.082164328657313</v>
      </c>
      <c r="G182" s="3">
        <v>3.8</v>
      </c>
      <c r="H182" s="3">
        <v>313</v>
      </c>
      <c r="I182" s="3" t="s">
        <v>1759</v>
      </c>
      <c r="J182" s="3" t="s">
        <v>1760</v>
      </c>
      <c r="K182" s="3" t="s">
        <v>1761</v>
      </c>
      <c r="L182" s="3" t="s">
        <v>1762</v>
      </c>
      <c r="M182" s="3" t="s">
        <v>1763</v>
      </c>
      <c r="N182" s="3" t="s">
        <v>1764</v>
      </c>
      <c r="O182" s="3" t="s">
        <v>1765</v>
      </c>
      <c r="P182" s="3" t="s">
        <v>1766</v>
      </c>
      <c r="Q182" s="3">
        <f>Table1[[#This Row],[actual_price]]-Table1[[#This Row],[discounted_price]]</f>
        <v>294</v>
      </c>
      <c r="R182" s="3" t="str">
        <f>IF(Table1[[#This Row],[discount_percentage]]&gt;50,"YES","NO")</f>
        <v>NO</v>
      </c>
      <c r="S182" s="3" t="str">
        <f>LEFT(Table1[[#This Row],[product_name]],FIND(" ",Table1[[#This Row],[product_name]])-1)</f>
        <v>Sony</v>
      </c>
      <c r="T182" s="3" t="str">
        <f>IF(Table1[[#This Row],[rating_count]]&gt;20000,"Top Review","Not Top Review")</f>
        <v>Not Top Review</v>
      </c>
      <c r="U182" s="3" t="str">
        <f>IF(Table1[[#This Row],[rating_count]]&gt;20000,"Trending","Not Trending")</f>
        <v>Not Trending</v>
      </c>
      <c r="V182" s="3"/>
      <c r="W182" s="3"/>
      <c r="X182" s="3"/>
      <c r="Y182" s="3"/>
    </row>
    <row r="183" spans="1:25" x14ac:dyDescent="0.3">
      <c r="A183" s="3" t="s">
        <v>1767</v>
      </c>
      <c r="B183" s="3" t="s">
        <v>1768</v>
      </c>
      <c r="C183" s="3" t="s">
        <v>18</v>
      </c>
      <c r="D183" s="3">
        <v>299</v>
      </c>
      <c r="E183" s="3">
        <v>699</v>
      </c>
      <c r="F183" s="3">
        <f>Table1[[#This Row],[discounted_price]]/Table1[[#This Row],[actual_price]]*100</f>
        <v>42.775393419170243</v>
      </c>
      <c r="G183" s="3">
        <v>4.0999999999999996</v>
      </c>
      <c r="H183" s="3">
        <v>2957</v>
      </c>
      <c r="I183" s="3" t="s">
        <v>1769</v>
      </c>
      <c r="J183" s="3" t="s">
        <v>1770</v>
      </c>
      <c r="K183" s="3" t="s">
        <v>1771</v>
      </c>
      <c r="L183" s="3" t="s">
        <v>1772</v>
      </c>
      <c r="M183" s="3" t="s">
        <v>1773</v>
      </c>
      <c r="N183" s="3" t="s">
        <v>1774</v>
      </c>
      <c r="O183" s="3" t="s">
        <v>1775</v>
      </c>
      <c r="P183" s="3" t="s">
        <v>1776</v>
      </c>
      <c r="Q183" s="3">
        <f>Table1[[#This Row],[actual_price]]-Table1[[#This Row],[discounted_price]]</f>
        <v>400</v>
      </c>
      <c r="R183" s="3" t="str">
        <f>IF(Table1[[#This Row],[discount_percentage]]&gt;50,"YES","NO")</f>
        <v>NO</v>
      </c>
      <c r="S183" s="3" t="str">
        <f>LEFT(Table1[[#This Row],[product_name]],FIND(" ",Table1[[#This Row],[product_name]])-1)</f>
        <v>Storite</v>
      </c>
      <c r="T183" s="3" t="str">
        <f>IF(Table1[[#This Row],[rating_count]]&gt;20000,"Top Review","Not Top Review")</f>
        <v>Not Top Review</v>
      </c>
      <c r="U183" s="3" t="str">
        <f>IF(Table1[[#This Row],[rating_count]]&gt;20000,"Trending","Not Trending")</f>
        <v>Not Trending</v>
      </c>
      <c r="V183" s="3"/>
      <c r="W183" s="3"/>
      <c r="X183" s="3"/>
      <c r="Y183" s="3"/>
    </row>
    <row r="184" spans="1:25" x14ac:dyDescent="0.3">
      <c r="A184" s="3" t="s">
        <v>1777</v>
      </c>
      <c r="B184" s="3" t="s">
        <v>1778</v>
      </c>
      <c r="C184" s="3" t="s">
        <v>18</v>
      </c>
      <c r="D184" s="3">
        <v>849</v>
      </c>
      <c r="E184" s="3">
        <v>999</v>
      </c>
      <c r="F184" s="3">
        <f>Table1[[#This Row],[discounted_price]]/Table1[[#This Row],[actual_price]]*100</f>
        <v>84.98498498498499</v>
      </c>
      <c r="G184" s="3">
        <v>4.0999999999999996</v>
      </c>
      <c r="H184" s="3">
        <v>6736</v>
      </c>
      <c r="I184" s="3" t="s">
        <v>1779</v>
      </c>
      <c r="J184" s="3" t="s">
        <v>1780</v>
      </c>
      <c r="K184" s="3" t="s">
        <v>1781</v>
      </c>
      <c r="L184" s="3" t="s">
        <v>1782</v>
      </c>
      <c r="M184" s="3" t="s">
        <v>1783</v>
      </c>
      <c r="N184" s="3" t="s">
        <v>1784</v>
      </c>
      <c r="O184" s="3" t="s">
        <v>1785</v>
      </c>
      <c r="P184" s="3" t="s">
        <v>1786</v>
      </c>
      <c r="Q184" s="3">
        <f>Table1[[#This Row],[actual_price]]-Table1[[#This Row],[discounted_price]]</f>
        <v>150</v>
      </c>
      <c r="R184" s="3" t="str">
        <f>IF(Table1[[#This Row],[discount_percentage]]&gt;50,"YES","NO")</f>
        <v>YES</v>
      </c>
      <c r="S184" s="3" t="str">
        <f>LEFT(Table1[[#This Row],[product_name]],FIND(" ",Table1[[#This Row],[product_name]])-1)</f>
        <v>boAt</v>
      </c>
      <c r="T184" s="3" t="str">
        <f>IF(Table1[[#This Row],[rating_count]]&gt;20000,"Top Review","Not Top Review")</f>
        <v>Not Top Review</v>
      </c>
      <c r="U184" s="3" t="str">
        <f>IF(Table1[[#This Row],[rating_count]]&gt;20000,"Trending","Not Trending")</f>
        <v>Not Trending</v>
      </c>
      <c r="V184" s="3"/>
      <c r="W184" s="3"/>
      <c r="X184" s="3"/>
      <c r="Y184" s="3"/>
    </row>
    <row r="185" spans="1:25" x14ac:dyDescent="0.3">
      <c r="A185" s="3" t="s">
        <v>1787</v>
      </c>
      <c r="B185" s="3" t="s">
        <v>1788</v>
      </c>
      <c r="C185" s="3" t="s">
        <v>18</v>
      </c>
      <c r="D185" s="3">
        <v>949</v>
      </c>
      <c r="E185" s="3">
        <v>1999</v>
      </c>
      <c r="F185" s="3">
        <f>Table1[[#This Row],[discounted_price]]/Table1[[#This Row],[actual_price]]*100</f>
        <v>47.473736868434216</v>
      </c>
      <c r="G185" s="3">
        <v>4.4000000000000004</v>
      </c>
      <c r="H185" s="3">
        <v>13552</v>
      </c>
      <c r="I185" s="3" t="s">
        <v>1790</v>
      </c>
      <c r="J185" s="3" t="s">
        <v>407</v>
      </c>
      <c r="K185" s="3" t="s">
        <v>408</v>
      </c>
      <c r="L185" s="3" t="s">
        <v>409</v>
      </c>
      <c r="M185" s="3" t="s">
        <v>410</v>
      </c>
      <c r="N185" s="3" t="s">
        <v>411</v>
      </c>
      <c r="O185" s="3" t="s">
        <v>1791</v>
      </c>
      <c r="P185" s="3" t="s">
        <v>1792</v>
      </c>
      <c r="Q185" s="3">
        <f>Table1[[#This Row],[actual_price]]-Table1[[#This Row],[discounted_price]]</f>
        <v>1050</v>
      </c>
      <c r="R185" s="3" t="str">
        <f>IF(Table1[[#This Row],[discount_percentage]]&gt;50,"YES","NO")</f>
        <v>NO</v>
      </c>
      <c r="S185" s="3" t="str">
        <f>LEFT(Table1[[#This Row],[product_name]],FIND(" ",Table1[[#This Row],[product_name]])-1)</f>
        <v>AmazonBasics</v>
      </c>
      <c r="T185" s="3" t="str">
        <f>IF(Table1[[#This Row],[rating_count]]&gt;20000,"Top Review","Not Top Review")</f>
        <v>Not Top Review</v>
      </c>
      <c r="U185" s="3" t="str">
        <f>IF(Table1[[#This Row],[rating_count]]&gt;20000,"Trending","Not Trending")</f>
        <v>Not Trending</v>
      </c>
      <c r="V185" s="3"/>
      <c r="W185" s="3"/>
      <c r="X185" s="3"/>
      <c r="Y185" s="3"/>
    </row>
    <row r="186" spans="1:25" x14ac:dyDescent="0.3">
      <c r="A186" s="3" t="s">
        <v>1793</v>
      </c>
      <c r="B186" s="3" t="s">
        <v>1794</v>
      </c>
      <c r="C186" s="3" t="s">
        <v>18</v>
      </c>
      <c r="D186" s="3">
        <v>499</v>
      </c>
      <c r="E186" s="3">
        <v>1200</v>
      </c>
      <c r="F186" s="3">
        <f>Table1[[#This Row],[discounted_price]]/Table1[[#This Row],[actual_price]]*100</f>
        <v>41.583333333333336</v>
      </c>
      <c r="G186" s="3">
        <v>4.3</v>
      </c>
      <c r="H186" s="3">
        <v>5451</v>
      </c>
      <c r="I186" s="3" t="s">
        <v>1795</v>
      </c>
      <c r="J186" s="3" t="s">
        <v>1796</v>
      </c>
      <c r="K186" s="3" t="s">
        <v>1797</v>
      </c>
      <c r="L186" s="3" t="s">
        <v>1798</v>
      </c>
      <c r="M186" s="3" t="s">
        <v>1799</v>
      </c>
      <c r="N186" s="3" t="s">
        <v>1800</v>
      </c>
      <c r="O186" s="3" t="s">
        <v>1801</v>
      </c>
      <c r="P186" s="3" t="s">
        <v>1802</v>
      </c>
      <c r="Q186" s="3">
        <f>Table1[[#This Row],[actual_price]]-Table1[[#This Row],[discounted_price]]</f>
        <v>701</v>
      </c>
      <c r="R186" s="3" t="str">
        <f>IF(Table1[[#This Row],[discount_percentage]]&gt;50,"YES","NO")</f>
        <v>NO</v>
      </c>
      <c r="S186" s="3" t="str">
        <f>LEFT(Table1[[#This Row],[product_name]],FIND(" ",Table1[[#This Row],[product_name]])-1)</f>
        <v>AmazonBasics</v>
      </c>
      <c r="T186" s="3" t="str">
        <f>IF(Table1[[#This Row],[rating_count]]&gt;20000,"Top Review","Not Top Review")</f>
        <v>Not Top Review</v>
      </c>
      <c r="U186" s="3" t="str">
        <f>IF(Table1[[#This Row],[rating_count]]&gt;20000,"Trending","Not Trending")</f>
        <v>Not Trending</v>
      </c>
      <c r="V186" s="3"/>
      <c r="W186" s="3"/>
      <c r="X186" s="3"/>
      <c r="Y186" s="3"/>
    </row>
    <row r="187" spans="1:25" x14ac:dyDescent="0.3">
      <c r="A187" s="3" t="s">
        <v>1803</v>
      </c>
      <c r="B187" s="3" t="s">
        <v>1804</v>
      </c>
      <c r="C187" s="3" t="s">
        <v>18</v>
      </c>
      <c r="D187" s="3">
        <v>299</v>
      </c>
      <c r="E187" s="3">
        <v>485</v>
      </c>
      <c r="F187" s="3">
        <f>Table1[[#This Row],[discounted_price]]/Table1[[#This Row],[actual_price]]*100</f>
        <v>61.649484536082475</v>
      </c>
      <c r="G187" s="3">
        <v>4.3</v>
      </c>
      <c r="H187" s="3">
        <v>10911</v>
      </c>
      <c r="I187" s="3" t="s">
        <v>1806</v>
      </c>
      <c r="J187" s="3" t="s">
        <v>1807</v>
      </c>
      <c r="K187" s="3" t="s">
        <v>1808</v>
      </c>
      <c r="L187" s="3" t="s">
        <v>1809</v>
      </c>
      <c r="M187" s="3" t="s">
        <v>1810</v>
      </c>
      <c r="N187" s="3" t="s">
        <v>1811</v>
      </c>
      <c r="O187" s="3" t="s">
        <v>1812</v>
      </c>
      <c r="P187" s="3" t="s">
        <v>1813</v>
      </c>
      <c r="Q187" s="3">
        <f>Table1[[#This Row],[actual_price]]-Table1[[#This Row],[discounted_price]]</f>
        <v>186</v>
      </c>
      <c r="R187" s="3" t="str">
        <f>IF(Table1[[#This Row],[discount_percentage]]&gt;50,"YES","NO")</f>
        <v>YES</v>
      </c>
      <c r="S187" s="3" t="str">
        <f>LEFT(Table1[[#This Row],[product_name]],FIND(" ",Table1[[#This Row],[product_name]])-1)</f>
        <v>Amazon</v>
      </c>
      <c r="T187" s="3" t="str">
        <f>IF(Table1[[#This Row],[rating_count]]&gt;20000,"Top Review","Not Top Review")</f>
        <v>Not Top Review</v>
      </c>
      <c r="U187" s="3" t="str">
        <f>IF(Table1[[#This Row],[rating_count]]&gt;20000,"Trending","Not Trending")</f>
        <v>Not Trending</v>
      </c>
      <c r="V187" s="3"/>
      <c r="W187" s="3"/>
      <c r="X187" s="3"/>
      <c r="Y187" s="3"/>
    </row>
    <row r="188" spans="1:25" x14ac:dyDescent="0.3">
      <c r="A188" s="3" t="s">
        <v>1814</v>
      </c>
      <c r="B188" s="3" t="s">
        <v>1815</v>
      </c>
      <c r="C188" s="3" t="s">
        <v>18</v>
      </c>
      <c r="D188" s="3">
        <v>949</v>
      </c>
      <c r="E188" s="3">
        <v>1999</v>
      </c>
      <c r="F188" s="3">
        <f>Table1[[#This Row],[discounted_price]]/Table1[[#This Row],[actual_price]]*100</f>
        <v>47.473736868434216</v>
      </c>
      <c r="G188" s="3">
        <v>4.4000000000000004</v>
      </c>
      <c r="H188" s="3">
        <v>13552</v>
      </c>
      <c r="I188" s="3" t="s">
        <v>1816</v>
      </c>
      <c r="J188" s="3" t="s">
        <v>407</v>
      </c>
      <c r="K188" s="3" t="s">
        <v>408</v>
      </c>
      <c r="L188" s="3" t="s">
        <v>409</v>
      </c>
      <c r="M188" s="3" t="s">
        <v>410</v>
      </c>
      <c r="N188" s="3" t="s">
        <v>411</v>
      </c>
      <c r="O188" s="3" t="s">
        <v>1817</v>
      </c>
      <c r="P188" s="3" t="s">
        <v>1818</v>
      </c>
      <c r="Q188" s="3">
        <f>Table1[[#This Row],[actual_price]]-Table1[[#This Row],[discounted_price]]</f>
        <v>1050</v>
      </c>
      <c r="R188" s="3" t="str">
        <f>IF(Table1[[#This Row],[discount_percentage]]&gt;50,"YES","NO")</f>
        <v>NO</v>
      </c>
      <c r="S188" s="3" t="str">
        <f>LEFT(Table1[[#This Row],[product_name]],FIND(" ",Table1[[#This Row],[product_name]])-1)</f>
        <v>AmazonBasics</v>
      </c>
      <c r="T188" s="3" t="str">
        <f>IF(Table1[[#This Row],[rating_count]]&gt;20000,"Top Review","Not Top Review")</f>
        <v>Not Top Review</v>
      </c>
      <c r="U188" s="3" t="str">
        <f>IF(Table1[[#This Row],[rating_count]]&gt;20000,"Trending","Not Trending")</f>
        <v>Not Trending</v>
      </c>
      <c r="V188" s="3"/>
      <c r="W188" s="3"/>
      <c r="X188" s="3"/>
      <c r="Y188" s="3"/>
    </row>
    <row r="189" spans="1:25" x14ac:dyDescent="0.3">
      <c r="A189" s="3" t="s">
        <v>1819</v>
      </c>
      <c r="B189" s="3" t="s">
        <v>1820</v>
      </c>
      <c r="C189" s="3" t="s">
        <v>18</v>
      </c>
      <c r="D189" s="3">
        <v>379</v>
      </c>
      <c r="E189" s="3">
        <v>1099</v>
      </c>
      <c r="F189" s="3">
        <f>Table1[[#This Row],[discounted_price]]/Table1[[#This Row],[actual_price]]*100</f>
        <v>34.485896269335761</v>
      </c>
      <c r="G189" s="3">
        <v>4.3</v>
      </c>
      <c r="H189" s="3">
        <v>2806</v>
      </c>
      <c r="I189" s="3" t="s">
        <v>1822</v>
      </c>
      <c r="J189" s="3" t="s">
        <v>1074</v>
      </c>
      <c r="K189" s="3" t="s">
        <v>1075</v>
      </c>
      <c r="L189" s="3" t="s">
        <v>1076</v>
      </c>
      <c r="M189" s="3" t="s">
        <v>1077</v>
      </c>
      <c r="N189" s="3" t="s">
        <v>1078</v>
      </c>
      <c r="O189" s="3" t="s">
        <v>1823</v>
      </c>
      <c r="P189" s="3" t="s">
        <v>1824</v>
      </c>
      <c r="Q189" s="3">
        <f>Table1[[#This Row],[actual_price]]-Table1[[#This Row],[discounted_price]]</f>
        <v>720</v>
      </c>
      <c r="R189" s="3" t="str">
        <f>IF(Table1[[#This Row],[discount_percentage]]&gt;50,"YES","NO")</f>
        <v>NO</v>
      </c>
      <c r="S189" s="3" t="str">
        <f>LEFT(Table1[[#This Row],[product_name]],FIND(" ",Table1[[#This Row],[product_name]])-1)</f>
        <v>Wayona</v>
      </c>
      <c r="T189" s="3" t="str">
        <f>IF(Table1[[#This Row],[rating_count]]&gt;20000,"Top Review","Not Top Review")</f>
        <v>Not Top Review</v>
      </c>
      <c r="U189" s="3" t="str">
        <f>IF(Table1[[#This Row],[rating_count]]&gt;20000,"Trending","Not Trending")</f>
        <v>Not Trending</v>
      </c>
      <c r="V189" s="3"/>
      <c r="W189" s="3"/>
      <c r="X189" s="3"/>
      <c r="Y189" s="3"/>
    </row>
    <row r="190" spans="1:25" x14ac:dyDescent="0.3">
      <c r="A190" s="3" t="s">
        <v>1825</v>
      </c>
      <c r="B190" s="3" t="s">
        <v>1826</v>
      </c>
      <c r="C190" s="3" t="s">
        <v>192</v>
      </c>
      <c r="D190" s="3">
        <v>8990</v>
      </c>
      <c r="E190" s="3">
        <v>18990</v>
      </c>
      <c r="F190" s="3">
        <f>Table1[[#This Row],[discounted_price]]/Table1[[#This Row],[actual_price]]*100</f>
        <v>47.340705634544499</v>
      </c>
      <c r="G190" s="3">
        <v>3.9</v>
      </c>
      <c r="H190" s="3">
        <v>350</v>
      </c>
      <c r="I190" s="3" t="s">
        <v>1828</v>
      </c>
      <c r="J190" s="3" t="s">
        <v>1829</v>
      </c>
      <c r="K190" s="3" t="s">
        <v>1830</v>
      </c>
      <c r="L190" s="3" t="s">
        <v>1831</v>
      </c>
      <c r="M190" s="3" t="s">
        <v>1832</v>
      </c>
      <c r="N190" s="3" t="s">
        <v>1833</v>
      </c>
      <c r="O190" s="3" t="s">
        <v>1834</v>
      </c>
      <c r="P190" s="3" t="s">
        <v>1835</v>
      </c>
      <c r="Q190" s="3">
        <f>Table1[[#This Row],[actual_price]]-Table1[[#This Row],[discounted_price]]</f>
        <v>10000</v>
      </c>
      <c r="R190" s="3" t="str">
        <f>IF(Table1[[#This Row],[discount_percentage]]&gt;50,"YES","NO")</f>
        <v>NO</v>
      </c>
      <c r="S190" s="3" t="str">
        <f>LEFT(Table1[[#This Row],[product_name]],FIND(" ",Table1[[#This Row],[product_name]])-1)</f>
        <v>Karbonn</v>
      </c>
      <c r="T190" s="3" t="str">
        <f>IF(Table1[[#This Row],[rating_count]]&gt;20000,"Top Review","Not Top Review")</f>
        <v>Not Top Review</v>
      </c>
      <c r="U190" s="3" t="str">
        <f>IF(Table1[[#This Row],[rating_count]]&gt;20000,"Trending","Not Trending")</f>
        <v>Not Trending</v>
      </c>
      <c r="V190" s="3"/>
      <c r="W190" s="3"/>
      <c r="X190" s="3"/>
      <c r="Y190" s="3"/>
    </row>
    <row r="191" spans="1:25" x14ac:dyDescent="0.3">
      <c r="A191" s="3" t="s">
        <v>1836</v>
      </c>
      <c r="B191" s="3" t="s">
        <v>1837</v>
      </c>
      <c r="C191" s="3" t="s">
        <v>1476</v>
      </c>
      <c r="D191" s="3">
        <v>486</v>
      </c>
      <c r="E191" s="3">
        <v>1999</v>
      </c>
      <c r="F191" s="3">
        <f>Table1[[#This Row],[discounted_price]]/Table1[[#This Row],[actual_price]]*100</f>
        <v>24.312156078039017</v>
      </c>
      <c r="G191" s="3">
        <v>4.2</v>
      </c>
      <c r="H191" s="3">
        <v>30023</v>
      </c>
      <c r="I191" s="3" t="s">
        <v>1839</v>
      </c>
      <c r="J191" s="3" t="s">
        <v>1479</v>
      </c>
      <c r="K191" s="3" t="s">
        <v>1480</v>
      </c>
      <c r="L191" s="3" t="s">
        <v>1481</v>
      </c>
      <c r="M191" s="3" t="s">
        <v>1482</v>
      </c>
      <c r="N191" s="3" t="s">
        <v>1483</v>
      </c>
      <c r="O191" s="3" t="s">
        <v>1840</v>
      </c>
      <c r="P191" s="3" t="s">
        <v>1841</v>
      </c>
      <c r="Q191" s="3">
        <f>Table1[[#This Row],[actual_price]]-Table1[[#This Row],[discounted_price]]</f>
        <v>1513</v>
      </c>
      <c r="R191" s="3" t="str">
        <f>IF(Table1[[#This Row],[discount_percentage]]&gt;50,"YES","NO")</f>
        <v>NO</v>
      </c>
      <c r="S191" s="3" t="str">
        <f>LEFT(Table1[[#This Row],[product_name]],FIND(" ",Table1[[#This Row],[product_name]])-1)</f>
        <v>BlueRigger</v>
      </c>
      <c r="T191" s="3" t="str">
        <f>IF(Table1[[#This Row],[rating_count]]&gt;20000,"Top Review","Not Top Review")</f>
        <v>Top Review</v>
      </c>
      <c r="U191" s="3" t="str">
        <f>IF(Table1[[#This Row],[rating_count]]&gt;20000,"Trending","Not Trending")</f>
        <v>Trending</v>
      </c>
      <c r="V191" s="3"/>
      <c r="W191" s="3"/>
      <c r="X191" s="3"/>
      <c r="Y191" s="3"/>
    </row>
    <row r="192" spans="1:25" x14ac:dyDescent="0.3">
      <c r="A192" s="3" t="s">
        <v>1842</v>
      </c>
      <c r="B192" s="3" t="s">
        <v>1843</v>
      </c>
      <c r="C192" s="3" t="s">
        <v>573</v>
      </c>
      <c r="D192" s="3">
        <v>5699</v>
      </c>
      <c r="E192" s="3">
        <v>11000</v>
      </c>
      <c r="F192" s="3">
        <f>Table1[[#This Row],[discounted_price]]/Table1[[#This Row],[actual_price]]*100</f>
        <v>51.809090909090905</v>
      </c>
      <c r="G192" s="3">
        <v>4.2</v>
      </c>
      <c r="H192" s="3">
        <v>4003</v>
      </c>
      <c r="I192" s="3" t="s">
        <v>1846</v>
      </c>
      <c r="J192" s="3" t="s">
        <v>577</v>
      </c>
      <c r="K192" s="3" t="s">
        <v>578</v>
      </c>
      <c r="L192" s="3" t="s">
        <v>579</v>
      </c>
      <c r="M192" s="3" t="s">
        <v>580</v>
      </c>
      <c r="N192" s="3" t="s">
        <v>1847</v>
      </c>
      <c r="O192" s="3" t="s">
        <v>1848</v>
      </c>
      <c r="P192" s="3" t="s">
        <v>1849</v>
      </c>
      <c r="Q192" s="3">
        <f>Table1[[#This Row],[actual_price]]-Table1[[#This Row],[discounted_price]]</f>
        <v>5301</v>
      </c>
      <c r="R192" s="3" t="str">
        <f>IF(Table1[[#This Row],[discount_percentage]]&gt;50,"YES","NO")</f>
        <v>YES</v>
      </c>
      <c r="S192" s="3" t="str">
        <f>LEFT(Table1[[#This Row],[product_name]],FIND(" ",Table1[[#This Row],[product_name]])-1)</f>
        <v>VW</v>
      </c>
      <c r="T192" s="3" t="str">
        <f>IF(Table1[[#This Row],[rating_count]]&gt;20000,"Top Review","Not Top Review")</f>
        <v>Not Top Review</v>
      </c>
      <c r="U192" s="3" t="str">
        <f>IF(Table1[[#This Row],[rating_count]]&gt;20000,"Trending","Not Trending")</f>
        <v>Not Trending</v>
      </c>
      <c r="V192" s="3"/>
      <c r="W192" s="3"/>
      <c r="X192" s="3"/>
      <c r="Y192" s="3"/>
    </row>
    <row r="193" spans="1:25" x14ac:dyDescent="0.3">
      <c r="A193" s="3" t="s">
        <v>1850</v>
      </c>
      <c r="B193" s="3" t="s">
        <v>1851</v>
      </c>
      <c r="C193" s="3" t="s">
        <v>18</v>
      </c>
      <c r="D193" s="3">
        <v>709</v>
      </c>
      <c r="E193" s="3">
        <v>1999</v>
      </c>
      <c r="F193" s="3">
        <f>Table1[[#This Row],[discounted_price]]/Table1[[#This Row],[actual_price]]*100</f>
        <v>35.467733866933465</v>
      </c>
      <c r="G193" s="3">
        <v>4.0999999999999996</v>
      </c>
      <c r="H193" s="3">
        <v>178817</v>
      </c>
      <c r="I193" s="3" t="s">
        <v>1853</v>
      </c>
      <c r="J193" s="3" t="s">
        <v>1854</v>
      </c>
      <c r="K193" s="3" t="s">
        <v>1855</v>
      </c>
      <c r="L193" s="3" t="s">
        <v>1856</v>
      </c>
      <c r="M193" s="3" t="s">
        <v>1857</v>
      </c>
      <c r="N193" s="3" t="s">
        <v>1858</v>
      </c>
      <c r="O193" s="3" t="s">
        <v>1859</v>
      </c>
      <c r="P193" s="3" t="s">
        <v>1860</v>
      </c>
      <c r="Q193" s="3">
        <f>Table1[[#This Row],[actual_price]]-Table1[[#This Row],[discounted_price]]</f>
        <v>1290</v>
      </c>
      <c r="R193" s="3" t="str">
        <f>IF(Table1[[#This Row],[discount_percentage]]&gt;50,"YES","NO")</f>
        <v>NO</v>
      </c>
      <c r="S193" s="3" t="str">
        <f>LEFT(Table1[[#This Row],[product_name]],FIND(" ",Table1[[#This Row],[product_name]])-1)</f>
        <v>Amazon</v>
      </c>
      <c r="T193" s="3" t="str">
        <f>IF(Table1[[#This Row],[rating_count]]&gt;20000,"Top Review","Not Top Review")</f>
        <v>Top Review</v>
      </c>
      <c r="U193" s="3" t="str">
        <f>IF(Table1[[#This Row],[rating_count]]&gt;20000,"Trending","Not Trending")</f>
        <v>Trending</v>
      </c>
      <c r="V193" s="3"/>
      <c r="W193" s="3"/>
      <c r="X193" s="3"/>
      <c r="Y193" s="3"/>
    </row>
    <row r="194" spans="1:25" x14ac:dyDescent="0.3">
      <c r="A194" s="3" t="s">
        <v>1861</v>
      </c>
      <c r="B194" s="3" t="s">
        <v>1862</v>
      </c>
      <c r="C194" s="3" t="s">
        <v>192</v>
      </c>
      <c r="D194" s="3">
        <v>47990</v>
      </c>
      <c r="E194" s="3">
        <v>70900</v>
      </c>
      <c r="F194" s="3">
        <f>Table1[[#This Row],[discounted_price]]/Table1[[#This Row],[actual_price]]*100</f>
        <v>67.686882933709441</v>
      </c>
      <c r="G194" s="3">
        <v>4.3</v>
      </c>
      <c r="H194" s="3">
        <v>7109</v>
      </c>
      <c r="I194" s="3" t="s">
        <v>655</v>
      </c>
      <c r="J194" s="3" t="s">
        <v>656</v>
      </c>
      <c r="K194" s="3" t="s">
        <v>657</v>
      </c>
      <c r="L194" s="3" t="s">
        <v>658</v>
      </c>
      <c r="M194" s="3" t="s">
        <v>659</v>
      </c>
      <c r="N194" s="3" t="s">
        <v>660</v>
      </c>
      <c r="O194" s="3" t="s">
        <v>1864</v>
      </c>
      <c r="P194" s="3" t="s">
        <v>1865</v>
      </c>
      <c r="Q194" s="3">
        <f>Table1[[#This Row],[actual_price]]-Table1[[#This Row],[discounted_price]]</f>
        <v>22910</v>
      </c>
      <c r="R194" s="3" t="str">
        <f>IF(Table1[[#This Row],[discount_percentage]]&gt;50,"YES","NO")</f>
        <v>YES</v>
      </c>
      <c r="S194" s="3" t="str">
        <f>LEFT(Table1[[#This Row],[product_name]],FIND(" ",Table1[[#This Row],[product_name]])-1)</f>
        <v>Samsung</v>
      </c>
      <c r="T194" s="3" t="str">
        <f>IF(Table1[[#This Row],[rating_count]]&gt;20000,"Top Review","Not Top Review")</f>
        <v>Not Top Review</v>
      </c>
      <c r="U194" s="3" t="str">
        <f>IF(Table1[[#This Row],[rating_count]]&gt;20000,"Trending","Not Trending")</f>
        <v>Not Trending</v>
      </c>
      <c r="V194" s="3"/>
      <c r="W194" s="3"/>
      <c r="X194" s="3"/>
      <c r="Y194" s="3"/>
    </row>
    <row r="195" spans="1:25" x14ac:dyDescent="0.3">
      <c r="A195" s="3" t="s">
        <v>1866</v>
      </c>
      <c r="B195" s="3" t="s">
        <v>1867</v>
      </c>
      <c r="C195" s="3" t="s">
        <v>522</v>
      </c>
      <c r="D195" s="3">
        <v>299</v>
      </c>
      <c r="E195" s="3">
        <v>1199</v>
      </c>
      <c r="F195" s="3">
        <f>Table1[[#This Row],[discounted_price]]/Table1[[#This Row],[actual_price]]*100</f>
        <v>24.93744787322769</v>
      </c>
      <c r="G195" s="3">
        <v>3.7</v>
      </c>
      <c r="H195" s="3">
        <v>490</v>
      </c>
      <c r="I195" s="3" t="s">
        <v>1868</v>
      </c>
      <c r="J195" s="3" t="s">
        <v>1869</v>
      </c>
      <c r="K195" s="3" t="s">
        <v>1870</v>
      </c>
      <c r="L195" s="3" t="s">
        <v>1871</v>
      </c>
      <c r="M195" s="3" t="s">
        <v>1872</v>
      </c>
      <c r="N195" s="3" t="s">
        <v>1873</v>
      </c>
      <c r="O195" s="3" t="s">
        <v>1874</v>
      </c>
      <c r="P195" s="3" t="s">
        <v>1875</v>
      </c>
      <c r="Q195" s="3">
        <f>Table1[[#This Row],[actual_price]]-Table1[[#This Row],[discounted_price]]</f>
        <v>900</v>
      </c>
      <c r="R195" s="3" t="str">
        <f>IF(Table1[[#This Row],[discount_percentage]]&gt;50,"YES","NO")</f>
        <v>NO</v>
      </c>
      <c r="S195" s="3" t="str">
        <f>LEFT(Table1[[#This Row],[product_name]],FIND(" ",Table1[[#This Row],[product_name]])-1)</f>
        <v>LOHAYA</v>
      </c>
      <c r="T195" s="3" t="str">
        <f>IF(Table1[[#This Row],[rating_count]]&gt;20000,"Top Review","Not Top Review")</f>
        <v>Not Top Review</v>
      </c>
      <c r="U195" s="3" t="str">
        <f>IF(Table1[[#This Row],[rating_count]]&gt;20000,"Trending","Not Trending")</f>
        <v>Not Trending</v>
      </c>
      <c r="V195" s="3"/>
      <c r="W195" s="3"/>
      <c r="X195" s="3"/>
      <c r="Y195" s="3"/>
    </row>
    <row r="196" spans="1:25" x14ac:dyDescent="0.3">
      <c r="A196" s="3" t="s">
        <v>1876</v>
      </c>
      <c r="B196" s="3" t="s">
        <v>1877</v>
      </c>
      <c r="C196" s="3" t="s">
        <v>18</v>
      </c>
      <c r="D196" s="3">
        <v>320</v>
      </c>
      <c r="E196" s="3">
        <v>599</v>
      </c>
      <c r="F196" s="3">
        <f>Table1[[#This Row],[discounted_price]]/Table1[[#This Row],[actual_price]]*100</f>
        <v>53.42237061769616</v>
      </c>
      <c r="G196" s="3">
        <v>4.0999999999999996</v>
      </c>
      <c r="H196" s="3">
        <v>491</v>
      </c>
      <c r="I196" s="3" t="s">
        <v>1879</v>
      </c>
      <c r="J196" s="3" t="s">
        <v>1880</v>
      </c>
      <c r="K196" s="3" t="s">
        <v>1881</v>
      </c>
      <c r="L196" s="3" t="s">
        <v>1882</v>
      </c>
      <c r="M196" s="3" t="s">
        <v>1883</v>
      </c>
      <c r="N196" s="3" t="s">
        <v>1884</v>
      </c>
      <c r="O196" s="3" t="s">
        <v>1885</v>
      </c>
      <c r="P196" s="3" t="s">
        <v>1886</v>
      </c>
      <c r="Q196" s="3">
        <f>Table1[[#This Row],[actual_price]]-Table1[[#This Row],[discounted_price]]</f>
        <v>279</v>
      </c>
      <c r="R196" s="3" t="str">
        <f>IF(Table1[[#This Row],[discount_percentage]]&gt;50,"YES","NO")</f>
        <v>YES</v>
      </c>
      <c r="S196" s="3" t="str">
        <f>LEFT(Table1[[#This Row],[product_name]],FIND(" ",Table1[[#This Row],[product_name]])-1)</f>
        <v>Duracell</v>
      </c>
      <c r="T196" s="3" t="str">
        <f>IF(Table1[[#This Row],[rating_count]]&gt;20000,"Top Review","Not Top Review")</f>
        <v>Not Top Review</v>
      </c>
      <c r="U196" s="3" t="str">
        <f>IF(Table1[[#This Row],[rating_count]]&gt;20000,"Trending","Not Trending")</f>
        <v>Not Trending</v>
      </c>
      <c r="V196" s="3"/>
      <c r="W196" s="3"/>
      <c r="X196" s="3"/>
      <c r="Y196" s="3"/>
    </row>
    <row r="197" spans="1:25" x14ac:dyDescent="0.3">
      <c r="A197" s="3" t="s">
        <v>1887</v>
      </c>
      <c r="B197" s="3" t="s">
        <v>1888</v>
      </c>
      <c r="C197" s="3" t="s">
        <v>18</v>
      </c>
      <c r="D197" s="3">
        <v>139</v>
      </c>
      <c r="E197" s="3">
        <v>549</v>
      </c>
      <c r="F197" s="3">
        <f>Table1[[#This Row],[discounted_price]]/Table1[[#This Row],[actual_price]]*100</f>
        <v>25.318761384335154</v>
      </c>
      <c r="G197" s="3">
        <v>3.9</v>
      </c>
      <c r="H197" s="3">
        <v>61</v>
      </c>
      <c r="I197" s="3" t="s">
        <v>1890</v>
      </c>
      <c r="J197" s="3" t="s">
        <v>1891</v>
      </c>
      <c r="K197" s="3" t="s">
        <v>1892</v>
      </c>
      <c r="L197" s="3" t="s">
        <v>1893</v>
      </c>
      <c r="M197" s="3" t="s">
        <v>1894</v>
      </c>
      <c r="N197" s="3" t="s">
        <v>1895</v>
      </c>
      <c r="O197" s="3" t="s">
        <v>1896</v>
      </c>
      <c r="P197" s="3" t="s">
        <v>1897</v>
      </c>
      <c r="Q197" s="3">
        <f>Table1[[#This Row],[actual_price]]-Table1[[#This Row],[discounted_price]]</f>
        <v>410</v>
      </c>
      <c r="R197" s="3" t="str">
        <f>IF(Table1[[#This Row],[discount_percentage]]&gt;50,"YES","NO")</f>
        <v>NO</v>
      </c>
      <c r="S197" s="3" t="str">
        <f>LEFT(Table1[[#This Row],[product_name]],FIND(" ",Table1[[#This Row],[product_name]])-1)</f>
        <v>Zebronics</v>
      </c>
      <c r="T197" s="3" t="str">
        <f>IF(Table1[[#This Row],[rating_count]]&gt;20000,"Top Review","Not Top Review")</f>
        <v>Not Top Review</v>
      </c>
      <c r="U197" s="3" t="str">
        <f>IF(Table1[[#This Row],[rating_count]]&gt;20000,"Trending","Not Trending")</f>
        <v>Not Trending</v>
      </c>
      <c r="V197" s="3"/>
      <c r="W197" s="3"/>
      <c r="X197" s="3"/>
      <c r="Y197" s="3"/>
    </row>
    <row r="198" spans="1:25" x14ac:dyDescent="0.3">
      <c r="A198" s="3" t="s">
        <v>1898</v>
      </c>
      <c r="B198" s="3" t="s">
        <v>1899</v>
      </c>
      <c r="C198" s="3" t="s">
        <v>18</v>
      </c>
      <c r="D198" s="3">
        <v>129</v>
      </c>
      <c r="E198" s="3">
        <v>249</v>
      </c>
      <c r="F198" s="3">
        <f>Table1[[#This Row],[discounted_price]]/Table1[[#This Row],[actual_price]]*100</f>
        <v>51.807228915662648</v>
      </c>
      <c r="G198" s="3">
        <v>4</v>
      </c>
      <c r="H198" s="3">
        <v>9378</v>
      </c>
      <c r="I198" s="3" t="s">
        <v>1901</v>
      </c>
      <c r="J198" s="3" t="s">
        <v>269</v>
      </c>
      <c r="K198" s="3" t="s">
        <v>270</v>
      </c>
      <c r="L198" s="3" t="s">
        <v>271</v>
      </c>
      <c r="M198" s="3" t="s">
        <v>272</v>
      </c>
      <c r="N198" s="3" t="s">
        <v>273</v>
      </c>
      <c r="O198" s="3" t="s">
        <v>1902</v>
      </c>
      <c r="P198" s="3" t="s">
        <v>1903</v>
      </c>
      <c r="Q198" s="3">
        <f>Table1[[#This Row],[actual_price]]-Table1[[#This Row],[discounted_price]]</f>
        <v>120</v>
      </c>
      <c r="R198" s="3" t="str">
        <f>IF(Table1[[#This Row],[discount_percentage]]&gt;50,"YES","NO")</f>
        <v>YES</v>
      </c>
      <c r="S198" s="3" t="str">
        <f>LEFT(Table1[[#This Row],[product_name]],FIND(" ",Table1[[#This Row],[product_name]])-1)</f>
        <v>FLiX</v>
      </c>
      <c r="T198" s="3" t="str">
        <f>IF(Table1[[#This Row],[rating_count]]&gt;20000,"Top Review","Not Top Review")</f>
        <v>Not Top Review</v>
      </c>
      <c r="U198" s="3" t="str">
        <f>IF(Table1[[#This Row],[rating_count]]&gt;20000,"Trending","Not Trending")</f>
        <v>Not Trending</v>
      </c>
      <c r="V198" s="3"/>
      <c r="W198" s="3"/>
      <c r="X198" s="3"/>
      <c r="Y198" s="3"/>
    </row>
    <row r="199" spans="1:25" x14ac:dyDescent="0.3">
      <c r="A199" s="3" t="s">
        <v>1904</v>
      </c>
      <c r="B199" s="3" t="s">
        <v>1905</v>
      </c>
      <c r="C199" s="3" t="s">
        <v>192</v>
      </c>
      <c r="D199" s="3">
        <v>24999</v>
      </c>
      <c r="E199" s="3">
        <v>35999</v>
      </c>
      <c r="F199" s="3">
        <f>Table1[[#This Row],[discounted_price]]/Table1[[#This Row],[actual_price]]*100</f>
        <v>69.443595655434876</v>
      </c>
      <c r="G199" s="3">
        <v>4.2</v>
      </c>
      <c r="H199" s="3">
        <v>32840</v>
      </c>
      <c r="I199" s="3" t="s">
        <v>1057</v>
      </c>
      <c r="J199" s="3" t="s">
        <v>196</v>
      </c>
      <c r="K199" s="3" t="s">
        <v>197</v>
      </c>
      <c r="L199" s="3" t="s">
        <v>198</v>
      </c>
      <c r="M199" s="3" t="s">
        <v>199</v>
      </c>
      <c r="N199" s="3" t="s">
        <v>1907</v>
      </c>
      <c r="O199" s="3" t="s">
        <v>1908</v>
      </c>
      <c r="P199" s="3" t="s">
        <v>1909</v>
      </c>
      <c r="Q199" s="3">
        <f>Table1[[#This Row],[actual_price]]-Table1[[#This Row],[discounted_price]]</f>
        <v>11000</v>
      </c>
      <c r="R199" s="3" t="str">
        <f>IF(Table1[[#This Row],[discount_percentage]]&gt;50,"YES","NO")</f>
        <v>YES</v>
      </c>
      <c r="S199" s="3" t="str">
        <f>LEFT(Table1[[#This Row],[product_name]],FIND(" ",Table1[[#This Row],[product_name]])-1)</f>
        <v>MI</v>
      </c>
      <c r="T199" s="3" t="str">
        <f>IF(Table1[[#This Row],[rating_count]]&gt;20000,"Top Review","Not Top Review")</f>
        <v>Top Review</v>
      </c>
      <c r="U199" s="3" t="str">
        <f>IF(Table1[[#This Row],[rating_count]]&gt;20000,"Trending","Not Trending")</f>
        <v>Trending</v>
      </c>
      <c r="V199" s="3"/>
      <c r="W199" s="3"/>
      <c r="X199" s="3"/>
      <c r="Y199" s="3"/>
    </row>
    <row r="200" spans="1:25" x14ac:dyDescent="0.3">
      <c r="A200" s="3" t="s">
        <v>1910</v>
      </c>
      <c r="B200" s="3" t="s">
        <v>1911</v>
      </c>
      <c r="C200" s="3" t="s">
        <v>18</v>
      </c>
      <c r="D200" s="3">
        <v>999</v>
      </c>
      <c r="E200" s="3">
        <v>1699</v>
      </c>
      <c r="F200" s="3">
        <f>Table1[[#This Row],[discounted_price]]/Table1[[#This Row],[actual_price]]*100</f>
        <v>58.799293702177749</v>
      </c>
      <c r="G200" s="3">
        <v>4.4000000000000004</v>
      </c>
      <c r="H200" s="3">
        <v>7318</v>
      </c>
      <c r="I200" s="3" t="s">
        <v>1912</v>
      </c>
      <c r="J200" s="3" t="s">
        <v>1913</v>
      </c>
      <c r="K200" s="3" t="s">
        <v>1914</v>
      </c>
      <c r="L200" s="3" t="s">
        <v>1915</v>
      </c>
      <c r="M200" s="3" t="s">
        <v>1916</v>
      </c>
      <c r="N200" s="3" t="s">
        <v>1917</v>
      </c>
      <c r="O200" s="3" t="s">
        <v>1918</v>
      </c>
      <c r="P200" s="3" t="s">
        <v>1919</v>
      </c>
      <c r="Q200" s="3">
        <f>Table1[[#This Row],[actual_price]]-Table1[[#This Row],[discounted_price]]</f>
        <v>700</v>
      </c>
      <c r="R200" s="3" t="str">
        <f>IF(Table1[[#This Row],[discount_percentage]]&gt;50,"YES","NO")</f>
        <v>YES</v>
      </c>
      <c r="S200" s="3" t="str">
        <f>LEFT(Table1[[#This Row],[product_name]],FIND(" ",Table1[[#This Row],[product_name]])-1)</f>
        <v>Belkin</v>
      </c>
      <c r="T200" s="3" t="str">
        <f>IF(Table1[[#This Row],[rating_count]]&gt;20000,"Top Review","Not Top Review")</f>
        <v>Not Top Review</v>
      </c>
      <c r="U200" s="3" t="str">
        <f>IF(Table1[[#This Row],[rating_count]]&gt;20000,"Trending","Not Trending")</f>
        <v>Not Trending</v>
      </c>
      <c r="V200" s="3"/>
      <c r="W200" s="3"/>
      <c r="X200" s="3"/>
      <c r="Y200" s="3"/>
    </row>
    <row r="201" spans="1:25" x14ac:dyDescent="0.3">
      <c r="A201" s="3" t="s">
        <v>1920</v>
      </c>
      <c r="B201" s="3" t="s">
        <v>1921</v>
      </c>
      <c r="C201" s="3" t="s">
        <v>18</v>
      </c>
      <c r="D201" s="3">
        <v>225</v>
      </c>
      <c r="E201" s="3">
        <v>499</v>
      </c>
      <c r="F201" s="3">
        <f>Table1[[#This Row],[discounted_price]]/Table1[[#This Row],[actual_price]]*100</f>
        <v>45.09018036072144</v>
      </c>
      <c r="G201" s="3">
        <v>4.0999999999999996</v>
      </c>
      <c r="H201" s="3">
        <v>789</v>
      </c>
      <c r="I201" s="3" t="s">
        <v>1923</v>
      </c>
      <c r="J201" s="3" t="s">
        <v>1924</v>
      </c>
      <c r="K201" s="3" t="s">
        <v>1925</v>
      </c>
      <c r="L201" s="3" t="s">
        <v>1926</v>
      </c>
      <c r="M201" s="3" t="s">
        <v>1927</v>
      </c>
      <c r="N201" s="3" t="s">
        <v>1928</v>
      </c>
      <c r="O201" s="3" t="s">
        <v>1929</v>
      </c>
      <c r="P201" s="3" t="s">
        <v>1930</v>
      </c>
      <c r="Q201" s="3">
        <f>Table1[[#This Row],[actual_price]]-Table1[[#This Row],[discounted_price]]</f>
        <v>274</v>
      </c>
      <c r="R201" s="3" t="str">
        <f>IF(Table1[[#This Row],[discount_percentage]]&gt;50,"YES","NO")</f>
        <v>NO</v>
      </c>
      <c r="S201" s="3" t="str">
        <f>LEFT(Table1[[#This Row],[product_name]],FIND(" ",Table1[[#This Row],[product_name]])-1)</f>
        <v>Time</v>
      </c>
      <c r="T201" s="3" t="str">
        <f>IF(Table1[[#This Row],[rating_count]]&gt;20000,"Top Review","Not Top Review")</f>
        <v>Not Top Review</v>
      </c>
      <c r="U201" s="3" t="str">
        <f>IF(Table1[[#This Row],[rating_count]]&gt;20000,"Trending","Not Trending")</f>
        <v>Not Trending</v>
      </c>
      <c r="V201" s="3"/>
      <c r="W201" s="3"/>
      <c r="X201" s="3"/>
      <c r="Y201" s="3"/>
    </row>
    <row r="202" spans="1:25" x14ac:dyDescent="0.3">
      <c r="A202" s="3" t="s">
        <v>1931</v>
      </c>
      <c r="B202" s="3" t="s">
        <v>1932</v>
      </c>
      <c r="C202" s="3" t="s">
        <v>522</v>
      </c>
      <c r="D202" s="3">
        <v>547</v>
      </c>
      <c r="E202" s="3">
        <v>2999</v>
      </c>
      <c r="F202" s="3">
        <f>Table1[[#This Row],[discounted_price]]/Table1[[#This Row],[actual_price]]*100</f>
        <v>18.239413137712571</v>
      </c>
      <c r="G202" s="3">
        <v>4.3</v>
      </c>
      <c r="H202" s="3">
        <v>407</v>
      </c>
      <c r="I202" s="3" t="s">
        <v>1934</v>
      </c>
      <c r="J202" s="3" t="s">
        <v>1935</v>
      </c>
      <c r="K202" s="3" t="s">
        <v>1936</v>
      </c>
      <c r="L202" s="3" t="s">
        <v>1937</v>
      </c>
      <c r="M202" s="3" t="s">
        <v>1938</v>
      </c>
      <c r="N202" s="3" t="s">
        <v>1939</v>
      </c>
      <c r="O202" s="3" t="s">
        <v>1940</v>
      </c>
      <c r="P202" s="3" t="s">
        <v>1941</v>
      </c>
      <c r="Q202" s="3">
        <f>Table1[[#This Row],[actual_price]]-Table1[[#This Row],[discounted_price]]</f>
        <v>2452</v>
      </c>
      <c r="R202" s="3" t="str">
        <f>IF(Table1[[#This Row],[discount_percentage]]&gt;50,"YES","NO")</f>
        <v>NO</v>
      </c>
      <c r="S202" s="3" t="str">
        <f>LEFT(Table1[[#This Row],[product_name]],FIND(" ",Table1[[#This Row],[product_name]])-1)</f>
        <v>Caldipree</v>
      </c>
      <c r="T202" s="3" t="str">
        <f>IF(Table1[[#This Row],[rating_count]]&gt;20000,"Top Review","Not Top Review")</f>
        <v>Not Top Review</v>
      </c>
      <c r="U202" s="3" t="str">
        <f>IF(Table1[[#This Row],[rating_count]]&gt;20000,"Trending","Not Trending")</f>
        <v>Not Trending</v>
      </c>
      <c r="V202" s="3"/>
      <c r="W202" s="3"/>
      <c r="X202" s="3"/>
      <c r="Y202" s="3"/>
    </row>
    <row r="203" spans="1:25" x14ac:dyDescent="0.3">
      <c r="A203" s="3" t="s">
        <v>1942</v>
      </c>
      <c r="B203" s="3" t="s">
        <v>1943</v>
      </c>
      <c r="C203" s="3" t="s">
        <v>18</v>
      </c>
      <c r="D203" s="3">
        <v>259</v>
      </c>
      <c r="E203" s="3">
        <v>699</v>
      </c>
      <c r="F203" s="3">
        <f>Table1[[#This Row],[discounted_price]]/Table1[[#This Row],[actual_price]]*100</f>
        <v>37.052932761087263</v>
      </c>
      <c r="G203" s="3">
        <v>3.8</v>
      </c>
      <c r="H203" s="3">
        <v>2399</v>
      </c>
      <c r="I203" s="3" t="s">
        <v>1945</v>
      </c>
      <c r="J203" s="3" t="s">
        <v>1946</v>
      </c>
      <c r="K203" s="3" t="s">
        <v>1947</v>
      </c>
      <c r="L203" s="3" t="s">
        <v>1948</v>
      </c>
      <c r="M203" s="3" t="s">
        <v>1949</v>
      </c>
      <c r="N203" s="3" t="s">
        <v>1950</v>
      </c>
      <c r="O203" s="3" t="s">
        <v>1951</v>
      </c>
      <c r="P203" s="3" t="s">
        <v>1952</v>
      </c>
      <c r="Q203" s="3">
        <f>Table1[[#This Row],[actual_price]]-Table1[[#This Row],[discounted_price]]</f>
        <v>440</v>
      </c>
      <c r="R203" s="3" t="str">
        <f>IF(Table1[[#This Row],[discount_percentage]]&gt;50,"YES","NO")</f>
        <v>NO</v>
      </c>
      <c r="S203" s="3" t="str">
        <f>LEFT(Table1[[#This Row],[product_name]],FIND(" ",Table1[[#This Row],[product_name]])-1)</f>
        <v>Storite</v>
      </c>
      <c r="T203" s="3" t="str">
        <f>IF(Table1[[#This Row],[rating_count]]&gt;20000,"Top Review","Not Top Review")</f>
        <v>Not Top Review</v>
      </c>
      <c r="U203" s="3" t="str">
        <f>IF(Table1[[#This Row],[rating_count]]&gt;20000,"Trending","Not Trending")</f>
        <v>Not Trending</v>
      </c>
      <c r="V203" s="3"/>
      <c r="W203" s="3"/>
      <c r="X203" s="3"/>
      <c r="Y203" s="3"/>
    </row>
    <row r="204" spans="1:25" x14ac:dyDescent="0.3">
      <c r="A204" s="3" t="s">
        <v>1953</v>
      </c>
      <c r="B204" s="3" t="s">
        <v>1954</v>
      </c>
      <c r="C204" s="3" t="s">
        <v>522</v>
      </c>
      <c r="D204" s="3">
        <v>239</v>
      </c>
      <c r="E204" s="3">
        <v>699</v>
      </c>
      <c r="F204" s="3">
        <f>Table1[[#This Row],[discounted_price]]/Table1[[#This Row],[actual_price]]*100</f>
        <v>34.19170243204578</v>
      </c>
      <c r="G204" s="3">
        <v>4.4000000000000004</v>
      </c>
      <c r="H204" s="3">
        <v>2640</v>
      </c>
      <c r="I204" s="3" t="s">
        <v>1956</v>
      </c>
      <c r="J204" s="3" t="s">
        <v>1957</v>
      </c>
      <c r="K204" s="3" t="s">
        <v>1958</v>
      </c>
      <c r="L204" s="3" t="s">
        <v>1959</v>
      </c>
      <c r="M204" s="3" t="s">
        <v>1960</v>
      </c>
      <c r="N204" s="3" t="s">
        <v>1961</v>
      </c>
      <c r="O204" s="3" t="s">
        <v>1962</v>
      </c>
      <c r="P204" s="3" t="s">
        <v>1963</v>
      </c>
      <c r="Q204" s="3">
        <f>Table1[[#This Row],[actual_price]]-Table1[[#This Row],[discounted_price]]</f>
        <v>460</v>
      </c>
      <c r="R204" s="3" t="str">
        <f>IF(Table1[[#This Row],[discount_percentage]]&gt;50,"YES","NO")</f>
        <v>NO</v>
      </c>
      <c r="S204" s="3" t="str">
        <f>LEFT(Table1[[#This Row],[product_name]],FIND(" ",Table1[[#This Row],[product_name]])-1)</f>
        <v>Universal</v>
      </c>
      <c r="T204" s="3" t="str">
        <f>IF(Table1[[#This Row],[rating_count]]&gt;20000,"Top Review","Not Top Review")</f>
        <v>Not Top Review</v>
      </c>
      <c r="U204" s="3" t="str">
        <f>IF(Table1[[#This Row],[rating_count]]&gt;20000,"Trending","Not Trending")</f>
        <v>Not Trending</v>
      </c>
      <c r="V204" s="3"/>
      <c r="W204" s="3"/>
      <c r="X204" s="3"/>
      <c r="Y204" s="3"/>
    </row>
    <row r="205" spans="1:25" x14ac:dyDescent="0.3">
      <c r="A205" s="3" t="s">
        <v>1964</v>
      </c>
      <c r="B205" s="3" t="s">
        <v>1965</v>
      </c>
      <c r="C205" s="3" t="s">
        <v>522</v>
      </c>
      <c r="D205" s="3">
        <v>349</v>
      </c>
      <c r="E205" s="3">
        <v>999</v>
      </c>
      <c r="F205" s="3">
        <f>Table1[[#This Row],[discounted_price]]/Table1[[#This Row],[actual_price]]*100</f>
        <v>34.934934934934937</v>
      </c>
      <c r="G205" s="3">
        <v>4</v>
      </c>
      <c r="H205" s="3">
        <v>839</v>
      </c>
      <c r="I205" s="3" t="s">
        <v>1966</v>
      </c>
      <c r="J205" s="3" t="s">
        <v>1967</v>
      </c>
      <c r="K205" s="3" t="s">
        <v>1968</v>
      </c>
      <c r="L205" s="3" t="s">
        <v>1969</v>
      </c>
      <c r="M205" s="3" t="s">
        <v>1970</v>
      </c>
      <c r="N205" s="3" t="s">
        <v>1971</v>
      </c>
      <c r="O205" s="3" t="s">
        <v>1972</v>
      </c>
      <c r="P205" s="3" t="s">
        <v>1973</v>
      </c>
      <c r="Q205" s="3">
        <f>Table1[[#This Row],[actual_price]]-Table1[[#This Row],[discounted_price]]</f>
        <v>650</v>
      </c>
      <c r="R205" s="3" t="str">
        <f>IF(Table1[[#This Row],[discount_percentage]]&gt;50,"YES","NO")</f>
        <v>NO</v>
      </c>
      <c r="S205" s="3" t="str">
        <f>LEFT(Table1[[#This Row],[product_name]],FIND(" ",Table1[[#This Row],[product_name]])-1)</f>
        <v>Cotbolt</v>
      </c>
      <c r="T205" s="3" t="str">
        <f>IF(Table1[[#This Row],[rating_count]]&gt;20000,"Top Review","Not Top Review")</f>
        <v>Not Top Review</v>
      </c>
      <c r="U205" s="3" t="str">
        <f>IF(Table1[[#This Row],[rating_count]]&gt;20000,"Trending","Not Trending")</f>
        <v>Not Trending</v>
      </c>
      <c r="V205" s="3"/>
      <c r="W205" s="3"/>
      <c r="X205" s="3"/>
      <c r="Y205" s="3"/>
    </row>
    <row r="206" spans="1:25" x14ac:dyDescent="0.3">
      <c r="A206" s="3" t="s">
        <v>1974</v>
      </c>
      <c r="B206" s="3" t="s">
        <v>1975</v>
      </c>
      <c r="C206" s="3" t="s">
        <v>147</v>
      </c>
      <c r="D206" s="3">
        <v>467</v>
      </c>
      <c r="E206" s="3">
        <v>599</v>
      </c>
      <c r="F206" s="3">
        <f>Table1[[#This Row],[discounted_price]]/Table1[[#This Row],[actual_price]]*100</f>
        <v>77.96327212020033</v>
      </c>
      <c r="G206" s="3">
        <v>4.4000000000000004</v>
      </c>
      <c r="H206" s="3">
        <v>44054</v>
      </c>
      <c r="I206" s="3" t="s">
        <v>1977</v>
      </c>
      <c r="J206" s="3" t="s">
        <v>1978</v>
      </c>
      <c r="K206" s="3" t="s">
        <v>1979</v>
      </c>
      <c r="L206" s="3" t="s">
        <v>1980</v>
      </c>
      <c r="M206" s="3" t="s">
        <v>1981</v>
      </c>
      <c r="N206" s="3" t="s">
        <v>1982</v>
      </c>
      <c r="O206" s="3" t="s">
        <v>1983</v>
      </c>
      <c r="P206" s="3" t="s">
        <v>1984</v>
      </c>
      <c r="Q206" s="3">
        <f>Table1[[#This Row],[actual_price]]-Table1[[#This Row],[discounted_price]]</f>
        <v>132</v>
      </c>
      <c r="R206" s="3" t="str">
        <f>IF(Table1[[#This Row],[discount_percentage]]&gt;50,"YES","NO")</f>
        <v>YES</v>
      </c>
      <c r="S206" s="3" t="str">
        <f>LEFT(Table1[[#This Row],[product_name]],FIND(" ",Table1[[#This Row],[product_name]])-1)</f>
        <v>BlueRigger</v>
      </c>
      <c r="T206" s="3" t="str">
        <f>IF(Table1[[#This Row],[rating_count]]&gt;20000,"Top Review","Not Top Review")</f>
        <v>Top Review</v>
      </c>
      <c r="U206" s="3" t="str">
        <f>IF(Table1[[#This Row],[rating_count]]&gt;20000,"Trending","Not Trending")</f>
        <v>Trending</v>
      </c>
      <c r="V206" s="3"/>
      <c r="W206" s="3"/>
      <c r="X206" s="3"/>
      <c r="Y206" s="3"/>
    </row>
    <row r="207" spans="1:25" x14ac:dyDescent="0.3">
      <c r="A207" s="3" t="s">
        <v>1985</v>
      </c>
      <c r="B207" s="3" t="s">
        <v>1986</v>
      </c>
      <c r="C207" s="3" t="s">
        <v>18</v>
      </c>
      <c r="D207" s="3">
        <v>449</v>
      </c>
      <c r="E207" s="3">
        <v>599</v>
      </c>
      <c r="F207" s="3">
        <f>Table1[[#This Row],[discounted_price]]/Table1[[#This Row],[actual_price]]*100</f>
        <v>74.958263772954922</v>
      </c>
      <c r="G207" s="3">
        <v>4</v>
      </c>
      <c r="H207" s="3">
        <v>3231</v>
      </c>
      <c r="I207" s="3" t="s">
        <v>1987</v>
      </c>
      <c r="J207" s="3" t="s">
        <v>1988</v>
      </c>
      <c r="K207" s="3" t="s">
        <v>1989</v>
      </c>
      <c r="L207" s="3" t="s">
        <v>1990</v>
      </c>
      <c r="M207" s="3" t="s">
        <v>1991</v>
      </c>
      <c r="N207" s="3" t="s">
        <v>1992</v>
      </c>
      <c r="O207" s="3" t="s">
        <v>1993</v>
      </c>
      <c r="P207" s="3" t="s">
        <v>1994</v>
      </c>
      <c r="Q207" s="3">
        <f>Table1[[#This Row],[actual_price]]-Table1[[#This Row],[discounted_price]]</f>
        <v>150</v>
      </c>
      <c r="R207" s="3" t="str">
        <f>IF(Table1[[#This Row],[discount_percentage]]&gt;50,"YES","NO")</f>
        <v>YES</v>
      </c>
      <c r="S207" s="3" t="str">
        <f>LEFT(Table1[[#This Row],[product_name]],FIND(" ",Table1[[#This Row],[product_name]])-1)</f>
        <v>Amkette</v>
      </c>
      <c r="T207" s="3" t="str">
        <f>IF(Table1[[#This Row],[rating_count]]&gt;20000,"Top Review","Not Top Review")</f>
        <v>Not Top Review</v>
      </c>
      <c r="U207" s="3" t="str">
        <f>IF(Table1[[#This Row],[rating_count]]&gt;20000,"Trending","Not Trending")</f>
        <v>Not Trending</v>
      </c>
      <c r="V207" s="3"/>
      <c r="W207" s="3"/>
      <c r="X207" s="3"/>
      <c r="Y207" s="3"/>
    </row>
    <row r="208" spans="1:25" x14ac:dyDescent="0.3">
      <c r="A208" s="3" t="s">
        <v>1995</v>
      </c>
      <c r="B208" s="3" t="s">
        <v>1996</v>
      </c>
      <c r="C208" s="3" t="s">
        <v>192</v>
      </c>
      <c r="D208" s="3">
        <v>11990</v>
      </c>
      <c r="E208" s="3">
        <v>31990</v>
      </c>
      <c r="F208" s="3">
        <f>Table1[[#This Row],[discounted_price]]/Table1[[#This Row],[actual_price]]*100</f>
        <v>37.480462644576427</v>
      </c>
      <c r="G208" s="3">
        <v>4.2</v>
      </c>
      <c r="H208" s="3">
        <v>64</v>
      </c>
      <c r="I208" s="3" t="s">
        <v>818</v>
      </c>
      <c r="J208" s="3" t="s">
        <v>1999</v>
      </c>
      <c r="K208" s="3" t="s">
        <v>2000</v>
      </c>
      <c r="L208" s="3" t="s">
        <v>2001</v>
      </c>
      <c r="M208" s="3" t="s">
        <v>2002</v>
      </c>
      <c r="N208" s="3" t="s">
        <v>2003</v>
      </c>
      <c r="O208" s="3" t="s">
        <v>2004</v>
      </c>
      <c r="P208" s="3" t="s">
        <v>2005</v>
      </c>
      <c r="Q208" s="3">
        <f>Table1[[#This Row],[actual_price]]-Table1[[#This Row],[discounted_price]]</f>
        <v>20000</v>
      </c>
      <c r="R208" s="3" t="str">
        <f>IF(Table1[[#This Row],[discount_percentage]]&gt;50,"YES","NO")</f>
        <v>NO</v>
      </c>
      <c r="S208" s="3" t="str">
        <f>LEFT(Table1[[#This Row],[product_name]],FIND(" ",Table1[[#This Row],[product_name]])-1)</f>
        <v>TCL</v>
      </c>
      <c r="T208" s="3" t="str">
        <f>IF(Table1[[#This Row],[rating_count]]&gt;20000,"Top Review","Not Top Review")</f>
        <v>Not Top Review</v>
      </c>
      <c r="U208" s="3" t="str">
        <f>IF(Table1[[#This Row],[rating_count]]&gt;20000,"Trending","Not Trending")</f>
        <v>Not Trending</v>
      </c>
      <c r="V208" s="3"/>
      <c r="W208" s="3"/>
      <c r="X208" s="3"/>
      <c r="Y208" s="3"/>
    </row>
    <row r="209" spans="1:25" x14ac:dyDescent="0.3">
      <c r="A209" s="3" t="s">
        <v>2006</v>
      </c>
      <c r="B209" s="3" t="s">
        <v>2007</v>
      </c>
      <c r="C209" s="3" t="s">
        <v>18</v>
      </c>
      <c r="D209" s="3">
        <v>350</v>
      </c>
      <c r="E209" s="3">
        <v>599</v>
      </c>
      <c r="F209" s="3">
        <f>Table1[[#This Row],[discounted_price]]/Table1[[#This Row],[actual_price]]*100</f>
        <v>58.430717863105173</v>
      </c>
      <c r="G209" s="3">
        <v>3.9</v>
      </c>
      <c r="H209" s="3">
        <v>8314</v>
      </c>
      <c r="I209" s="3" t="s">
        <v>2008</v>
      </c>
      <c r="J209" s="3" t="s">
        <v>2009</v>
      </c>
      <c r="K209" s="3" t="s">
        <v>2010</v>
      </c>
      <c r="L209" s="3" t="s">
        <v>2011</v>
      </c>
      <c r="M209" s="3" t="s">
        <v>2012</v>
      </c>
      <c r="N209" s="3" t="s">
        <v>2013</v>
      </c>
      <c r="O209" s="3" t="s">
        <v>2014</v>
      </c>
      <c r="P209" s="3" t="s">
        <v>2015</v>
      </c>
      <c r="Q209" s="3">
        <f>Table1[[#This Row],[actual_price]]-Table1[[#This Row],[discounted_price]]</f>
        <v>249</v>
      </c>
      <c r="R209" s="3" t="str">
        <f>IF(Table1[[#This Row],[discount_percentage]]&gt;50,"YES","NO")</f>
        <v>YES</v>
      </c>
      <c r="S209" s="3" t="str">
        <f>LEFT(Table1[[#This Row],[product_name]],FIND(" ",Table1[[#This Row],[product_name]])-1)</f>
        <v>POPIO</v>
      </c>
      <c r="T209" s="3" t="str">
        <f>IF(Table1[[#This Row],[rating_count]]&gt;20000,"Top Review","Not Top Review")</f>
        <v>Not Top Review</v>
      </c>
      <c r="U209" s="3" t="str">
        <f>IF(Table1[[#This Row],[rating_count]]&gt;20000,"Trending","Not Trending")</f>
        <v>Not Trending</v>
      </c>
      <c r="V209" s="3"/>
      <c r="W209" s="3"/>
      <c r="X209" s="3"/>
      <c r="Y209" s="3"/>
    </row>
    <row r="210" spans="1:25" x14ac:dyDescent="0.3">
      <c r="A210" s="3" t="s">
        <v>2016</v>
      </c>
      <c r="B210" s="3" t="s">
        <v>2017</v>
      </c>
      <c r="C210" s="3" t="s">
        <v>18</v>
      </c>
      <c r="D210" s="3">
        <v>252</v>
      </c>
      <c r="E210" s="3">
        <v>999</v>
      </c>
      <c r="F210" s="3">
        <f>Table1[[#This Row],[discounted_price]]/Table1[[#This Row],[actual_price]]*100</f>
        <v>25.225225225225223</v>
      </c>
      <c r="G210" s="3">
        <v>3.7</v>
      </c>
      <c r="H210" s="3">
        <v>2249</v>
      </c>
      <c r="I210" s="3" t="s">
        <v>2019</v>
      </c>
      <c r="J210" s="3" t="s">
        <v>2020</v>
      </c>
      <c r="K210" s="3" t="s">
        <v>2021</v>
      </c>
      <c r="L210" s="3" t="s">
        <v>2022</v>
      </c>
      <c r="M210" s="3" t="s">
        <v>2023</v>
      </c>
      <c r="N210" s="3" t="s">
        <v>2024</v>
      </c>
      <c r="O210" s="3" t="s">
        <v>2025</v>
      </c>
      <c r="P210" s="3" t="s">
        <v>2026</v>
      </c>
      <c r="Q210" s="3">
        <f>Table1[[#This Row],[actual_price]]-Table1[[#This Row],[discounted_price]]</f>
        <v>747</v>
      </c>
      <c r="R210" s="3" t="str">
        <f>IF(Table1[[#This Row],[discount_percentage]]&gt;50,"YES","NO")</f>
        <v>NO</v>
      </c>
      <c r="S210" s="3" t="str">
        <f>LEFT(Table1[[#This Row],[product_name]],FIND(" ",Table1[[#This Row],[product_name]])-1)</f>
        <v>MYVN</v>
      </c>
      <c r="T210" s="3" t="str">
        <f>IF(Table1[[#This Row],[rating_count]]&gt;20000,"Top Review","Not Top Review")</f>
        <v>Not Top Review</v>
      </c>
      <c r="U210" s="3" t="str">
        <f>IF(Table1[[#This Row],[rating_count]]&gt;20000,"Trending","Not Trending")</f>
        <v>Not Trending</v>
      </c>
      <c r="V210" s="3"/>
      <c r="W210" s="3"/>
      <c r="X210" s="3"/>
      <c r="Y210" s="3"/>
    </row>
    <row r="211" spans="1:25" x14ac:dyDescent="0.3">
      <c r="A211" s="3" t="s">
        <v>2027</v>
      </c>
      <c r="B211" s="3" t="s">
        <v>2028</v>
      </c>
      <c r="C211" s="3" t="s">
        <v>522</v>
      </c>
      <c r="D211" s="3">
        <v>204</v>
      </c>
      <c r="E211" s="3">
        <v>599</v>
      </c>
      <c r="F211" s="3">
        <f>Table1[[#This Row],[discounted_price]]/Table1[[#This Row],[actual_price]]*100</f>
        <v>34.056761268781308</v>
      </c>
      <c r="G211" s="3">
        <v>3.6</v>
      </c>
      <c r="H211" s="3">
        <v>339</v>
      </c>
      <c r="I211" s="3" t="s">
        <v>2030</v>
      </c>
      <c r="J211" s="3" t="s">
        <v>2031</v>
      </c>
      <c r="K211" s="3" t="s">
        <v>2032</v>
      </c>
      <c r="L211" s="3" t="s">
        <v>2033</v>
      </c>
      <c r="M211" s="3" t="s">
        <v>2034</v>
      </c>
      <c r="N211" s="3" t="s">
        <v>2035</v>
      </c>
      <c r="O211" s="3" t="s">
        <v>2036</v>
      </c>
      <c r="P211" s="3" t="s">
        <v>2037</v>
      </c>
      <c r="Q211" s="3">
        <f>Table1[[#This Row],[actual_price]]-Table1[[#This Row],[discounted_price]]</f>
        <v>395</v>
      </c>
      <c r="R211" s="3" t="str">
        <f>IF(Table1[[#This Row],[discount_percentage]]&gt;50,"YES","NO")</f>
        <v>NO</v>
      </c>
      <c r="S211" s="3" t="str">
        <f>LEFT(Table1[[#This Row],[product_name]],FIND(" ",Table1[[#This Row],[product_name]])-1)</f>
        <v>Tata</v>
      </c>
      <c r="T211" s="3" t="str">
        <f>IF(Table1[[#This Row],[rating_count]]&gt;20000,"Top Review","Not Top Review")</f>
        <v>Not Top Review</v>
      </c>
      <c r="U211" s="3" t="str">
        <f>IF(Table1[[#This Row],[rating_count]]&gt;20000,"Trending","Not Trending")</f>
        <v>Not Trending</v>
      </c>
      <c r="V211" s="3"/>
      <c r="W211" s="3"/>
      <c r="X211" s="3"/>
      <c r="Y211" s="3"/>
    </row>
    <row r="212" spans="1:25" x14ac:dyDescent="0.3">
      <c r="A212" s="3" t="s">
        <v>2038</v>
      </c>
      <c r="B212" s="3" t="s">
        <v>2039</v>
      </c>
      <c r="C212" s="3" t="s">
        <v>1552</v>
      </c>
      <c r="D212" s="3">
        <v>6490</v>
      </c>
      <c r="E212" s="3">
        <v>9990</v>
      </c>
      <c r="F212" s="3">
        <f>Table1[[#This Row],[discounted_price]]/Table1[[#This Row],[actual_price]]*100</f>
        <v>64.964964964964963</v>
      </c>
      <c r="G212" s="3">
        <v>4</v>
      </c>
      <c r="H212" s="3">
        <v>27</v>
      </c>
      <c r="I212" s="3" t="s">
        <v>2042</v>
      </c>
      <c r="J212" s="3" t="s">
        <v>2043</v>
      </c>
      <c r="K212" s="3" t="s">
        <v>2044</v>
      </c>
      <c r="L212" s="3" t="s">
        <v>2045</v>
      </c>
      <c r="M212" s="3" t="s">
        <v>2046</v>
      </c>
      <c r="N212" s="3" t="s">
        <v>2047</v>
      </c>
      <c r="O212" s="3" t="s">
        <v>2048</v>
      </c>
      <c r="P212" s="3" t="s">
        <v>2049</v>
      </c>
      <c r="Q212" s="3">
        <f>Table1[[#This Row],[actual_price]]-Table1[[#This Row],[discounted_price]]</f>
        <v>3500</v>
      </c>
      <c r="R212" s="3" t="str">
        <f>IF(Table1[[#This Row],[discount_percentage]]&gt;50,"YES","NO")</f>
        <v>YES</v>
      </c>
      <c r="S212" s="3" t="str">
        <f>LEFT(Table1[[#This Row],[product_name]],FIND(" ",Table1[[#This Row],[product_name]])-1)</f>
        <v>WZATCO</v>
      </c>
      <c r="T212" s="3" t="str">
        <f>IF(Table1[[#This Row],[rating_count]]&gt;20000,"Top Review","Not Top Review")</f>
        <v>Not Top Review</v>
      </c>
      <c r="U212" s="3" t="str">
        <f>IF(Table1[[#This Row],[rating_count]]&gt;20000,"Trending","Not Trending")</f>
        <v>Not Trending</v>
      </c>
      <c r="V212" s="3"/>
      <c r="W212" s="3"/>
      <c r="X212" s="3"/>
      <c r="Y212" s="3"/>
    </row>
    <row r="213" spans="1:25" x14ac:dyDescent="0.3">
      <c r="A213" s="3" t="s">
        <v>2050</v>
      </c>
      <c r="B213" s="3" t="s">
        <v>2051</v>
      </c>
      <c r="C213" s="3" t="s">
        <v>522</v>
      </c>
      <c r="D213" s="3">
        <v>235</v>
      </c>
      <c r="E213" s="3">
        <v>599</v>
      </c>
      <c r="F213" s="3">
        <f>Table1[[#This Row],[discounted_price]]/Table1[[#This Row],[actual_price]]*100</f>
        <v>39.232053422370619</v>
      </c>
      <c r="G213" s="3">
        <v>3.5</v>
      </c>
      <c r="H213" s="3">
        <v>197</v>
      </c>
      <c r="I213" s="3" t="s">
        <v>2053</v>
      </c>
      <c r="J213" s="3" t="s">
        <v>2054</v>
      </c>
      <c r="K213" s="3" t="s">
        <v>2055</v>
      </c>
      <c r="L213" s="3" t="s">
        <v>2056</v>
      </c>
      <c r="M213" s="3" t="s">
        <v>2057</v>
      </c>
      <c r="N213" s="3" t="s">
        <v>2058</v>
      </c>
      <c r="O213" s="3" t="s">
        <v>2059</v>
      </c>
      <c r="P213" s="3" t="s">
        <v>2060</v>
      </c>
      <c r="Q213" s="3">
        <f>Table1[[#This Row],[actual_price]]-Table1[[#This Row],[discounted_price]]</f>
        <v>364</v>
      </c>
      <c r="R213" s="3" t="str">
        <f>IF(Table1[[#This Row],[discount_percentage]]&gt;50,"YES","NO")</f>
        <v>NO</v>
      </c>
      <c r="S213" s="3" t="str">
        <f>LEFT(Table1[[#This Row],[product_name]],FIND(" ",Table1[[#This Row],[product_name]])-1)</f>
        <v>7SEVENÂ®</v>
      </c>
      <c r="T213" s="3" t="str">
        <f>IF(Table1[[#This Row],[rating_count]]&gt;20000,"Top Review","Not Top Review")</f>
        <v>Not Top Review</v>
      </c>
      <c r="U213" s="3" t="str">
        <f>IF(Table1[[#This Row],[rating_count]]&gt;20000,"Trending","Not Trending")</f>
        <v>Not Trending</v>
      </c>
      <c r="V213" s="3"/>
      <c r="W213" s="3"/>
      <c r="X213" s="3"/>
      <c r="Y213" s="3"/>
    </row>
    <row r="214" spans="1:25" x14ac:dyDescent="0.3">
      <c r="A214" s="3" t="s">
        <v>2061</v>
      </c>
      <c r="B214" s="3" t="s">
        <v>2062</v>
      </c>
      <c r="C214" s="3" t="s">
        <v>18</v>
      </c>
      <c r="D214" s="3">
        <v>299</v>
      </c>
      <c r="E214" s="3">
        <v>800</v>
      </c>
      <c r="F214" s="3">
        <f>Table1[[#This Row],[discounted_price]]/Table1[[#This Row],[actual_price]]*100</f>
        <v>37.375</v>
      </c>
      <c r="G214" s="3">
        <v>4.5</v>
      </c>
      <c r="H214" s="3">
        <v>74977</v>
      </c>
      <c r="I214" s="3" t="s">
        <v>2063</v>
      </c>
      <c r="J214" s="3" t="s">
        <v>345</v>
      </c>
      <c r="K214" s="3" t="s">
        <v>346</v>
      </c>
      <c r="L214" s="3" t="s">
        <v>347</v>
      </c>
      <c r="M214" s="3" t="s">
        <v>348</v>
      </c>
      <c r="N214" s="3" t="s">
        <v>349</v>
      </c>
      <c r="O214" s="3" t="s">
        <v>2064</v>
      </c>
      <c r="P214" s="3" t="s">
        <v>2065</v>
      </c>
      <c r="Q214" s="3">
        <f>Table1[[#This Row],[actual_price]]-Table1[[#This Row],[discounted_price]]</f>
        <v>501</v>
      </c>
      <c r="R214" s="3" t="str">
        <f>IF(Table1[[#This Row],[discount_percentage]]&gt;50,"YES","NO")</f>
        <v>NO</v>
      </c>
      <c r="S214" s="3" t="str">
        <f>LEFT(Table1[[#This Row],[product_name]],FIND(" ",Table1[[#This Row],[product_name]])-1)</f>
        <v>AmazonBasics</v>
      </c>
      <c r="T214" s="3" t="str">
        <f>IF(Table1[[#This Row],[rating_count]]&gt;20000,"Top Review","Not Top Review")</f>
        <v>Top Review</v>
      </c>
      <c r="U214" s="3" t="str">
        <f>IF(Table1[[#This Row],[rating_count]]&gt;20000,"Trending","Not Trending")</f>
        <v>Trending</v>
      </c>
      <c r="V214" s="3"/>
      <c r="W214" s="3"/>
      <c r="X214" s="3"/>
      <c r="Y214" s="3"/>
    </row>
    <row r="215" spans="1:25" x14ac:dyDescent="0.3">
      <c r="A215" s="3" t="s">
        <v>2066</v>
      </c>
      <c r="B215" s="3" t="s">
        <v>2067</v>
      </c>
      <c r="C215" s="3" t="s">
        <v>18</v>
      </c>
      <c r="D215" s="3">
        <v>799</v>
      </c>
      <c r="E215" s="3">
        <v>1999</v>
      </c>
      <c r="F215" s="3">
        <f>Table1[[#This Row],[discounted_price]]/Table1[[#This Row],[actual_price]]*100</f>
        <v>39.969984992496251</v>
      </c>
      <c r="G215" s="3">
        <v>4.2</v>
      </c>
      <c r="H215" s="3">
        <v>8583</v>
      </c>
      <c r="I215" s="3" t="s">
        <v>2068</v>
      </c>
      <c r="J215" s="3" t="s">
        <v>2069</v>
      </c>
      <c r="K215" s="3" t="s">
        <v>2070</v>
      </c>
      <c r="L215" s="3" t="s">
        <v>2071</v>
      </c>
      <c r="M215" s="3" t="s">
        <v>2072</v>
      </c>
      <c r="N215" s="3" t="s">
        <v>2073</v>
      </c>
      <c r="O215" s="3" t="s">
        <v>2074</v>
      </c>
      <c r="P215" s="3" t="s">
        <v>2075</v>
      </c>
      <c r="Q215" s="3">
        <f>Table1[[#This Row],[actual_price]]-Table1[[#This Row],[discounted_price]]</f>
        <v>1200</v>
      </c>
      <c r="R215" s="3" t="str">
        <f>IF(Table1[[#This Row],[discount_percentage]]&gt;50,"YES","NO")</f>
        <v>NO</v>
      </c>
      <c r="S215" s="3" t="str">
        <f>LEFT(Table1[[#This Row],[product_name]],FIND(" ",Table1[[#This Row],[product_name]])-1)</f>
        <v>Amazon</v>
      </c>
      <c r="T215" s="3" t="str">
        <f>IF(Table1[[#This Row],[rating_count]]&gt;20000,"Top Review","Not Top Review")</f>
        <v>Not Top Review</v>
      </c>
      <c r="U215" s="3" t="str">
        <f>IF(Table1[[#This Row],[rating_count]]&gt;20000,"Trending","Not Trending")</f>
        <v>Not Trending</v>
      </c>
      <c r="V215" s="3"/>
      <c r="W215" s="3"/>
      <c r="X215" s="3"/>
      <c r="Y215" s="3"/>
    </row>
    <row r="216" spans="1:25" x14ac:dyDescent="0.3">
      <c r="A216" s="3" t="s">
        <v>2076</v>
      </c>
      <c r="B216" s="3" t="s">
        <v>2077</v>
      </c>
      <c r="C216" s="3" t="s">
        <v>522</v>
      </c>
      <c r="D216" s="3">
        <v>299</v>
      </c>
      <c r="E216" s="3">
        <v>999</v>
      </c>
      <c r="F216" s="3">
        <f>Table1[[#This Row],[discounted_price]]/Table1[[#This Row],[actual_price]]*100</f>
        <v>29.929929929929934</v>
      </c>
      <c r="G216" s="3">
        <v>3.8</v>
      </c>
      <c r="H216" s="3">
        <v>928</v>
      </c>
      <c r="I216" s="3" t="s">
        <v>2078</v>
      </c>
      <c r="J216" s="3" t="s">
        <v>2079</v>
      </c>
      <c r="K216" s="3" t="s">
        <v>2080</v>
      </c>
      <c r="L216" s="3" t="s">
        <v>2081</v>
      </c>
      <c r="M216" s="3" t="s">
        <v>2082</v>
      </c>
      <c r="N216" s="3" t="s">
        <v>2083</v>
      </c>
      <c r="O216" s="3" t="s">
        <v>2084</v>
      </c>
      <c r="P216" s="3" t="s">
        <v>2085</v>
      </c>
      <c r="Q216" s="3">
        <f>Table1[[#This Row],[actual_price]]-Table1[[#This Row],[discounted_price]]</f>
        <v>700</v>
      </c>
      <c r="R216" s="3" t="str">
        <f>IF(Table1[[#This Row],[discount_percentage]]&gt;50,"YES","NO")</f>
        <v>NO</v>
      </c>
      <c r="S216" s="3" t="str">
        <f>LEFT(Table1[[#This Row],[product_name]],FIND(" ",Table1[[#This Row],[product_name]])-1)</f>
        <v>Crypoâ„¢</v>
      </c>
      <c r="T216" s="3" t="str">
        <f>IF(Table1[[#This Row],[rating_count]]&gt;20000,"Top Review","Not Top Review")</f>
        <v>Not Top Review</v>
      </c>
      <c r="U216" s="3" t="str">
        <f>IF(Table1[[#This Row],[rating_count]]&gt;20000,"Trending","Not Trending")</f>
        <v>Not Trending</v>
      </c>
      <c r="V216" s="3"/>
      <c r="W216" s="3"/>
      <c r="X216" s="3"/>
      <c r="Y216" s="3"/>
    </row>
    <row r="217" spans="1:25" x14ac:dyDescent="0.3">
      <c r="A217" s="3" t="s">
        <v>2086</v>
      </c>
      <c r="B217" s="3" t="s">
        <v>2087</v>
      </c>
      <c r="C217" s="3" t="s">
        <v>573</v>
      </c>
      <c r="D217" s="3">
        <v>6999</v>
      </c>
      <c r="E217" s="3">
        <v>16990</v>
      </c>
      <c r="F217" s="3">
        <f>Table1[[#This Row],[discounted_price]]/Table1[[#This Row],[actual_price]]*100</f>
        <v>41.194820482636842</v>
      </c>
      <c r="G217" s="3">
        <v>3.8</v>
      </c>
      <c r="H217" s="3">
        <v>110</v>
      </c>
      <c r="I217" s="3" t="s">
        <v>2089</v>
      </c>
      <c r="J217" s="3" t="s">
        <v>2090</v>
      </c>
      <c r="K217" s="3" t="s">
        <v>2091</v>
      </c>
      <c r="L217" s="3" t="s">
        <v>2092</v>
      </c>
      <c r="M217" s="3" t="s">
        <v>2093</v>
      </c>
      <c r="N217" s="3" t="s">
        <v>2094</v>
      </c>
      <c r="O217" s="3" t="s">
        <v>2095</v>
      </c>
      <c r="P217" s="3" t="s">
        <v>2096</v>
      </c>
      <c r="Q217" s="3">
        <f>Table1[[#This Row],[actual_price]]-Table1[[#This Row],[discounted_price]]</f>
        <v>9991</v>
      </c>
      <c r="R217" s="3" t="str">
        <f>IF(Table1[[#This Row],[discount_percentage]]&gt;50,"YES","NO")</f>
        <v>NO</v>
      </c>
      <c r="S217" s="3" t="str">
        <f>LEFT(Table1[[#This Row],[product_name]],FIND(" ",Table1[[#This Row],[product_name]])-1)</f>
        <v>Karbonn</v>
      </c>
      <c r="T217" s="3" t="str">
        <f>IF(Table1[[#This Row],[rating_count]]&gt;20000,"Top Review","Not Top Review")</f>
        <v>Not Top Review</v>
      </c>
      <c r="U217" s="3" t="str">
        <f>IF(Table1[[#This Row],[rating_count]]&gt;20000,"Trending","Not Trending")</f>
        <v>Not Trending</v>
      </c>
      <c r="V217" s="3"/>
      <c r="W217" s="3"/>
      <c r="X217" s="3"/>
      <c r="Y217" s="3"/>
    </row>
    <row r="218" spans="1:25" x14ac:dyDescent="0.3">
      <c r="A218" s="3" t="s">
        <v>2097</v>
      </c>
      <c r="B218" s="3" t="s">
        <v>2098</v>
      </c>
      <c r="C218" s="3" t="s">
        <v>192</v>
      </c>
      <c r="D218" s="3">
        <v>42999</v>
      </c>
      <c r="E218" s="3">
        <v>59999</v>
      </c>
      <c r="F218" s="3">
        <f>Table1[[#This Row],[discounted_price]]/Table1[[#This Row],[actual_price]]*100</f>
        <v>71.666194436573932</v>
      </c>
      <c r="G218" s="3">
        <v>4.0999999999999996</v>
      </c>
      <c r="H218" s="3">
        <v>6753</v>
      </c>
      <c r="I218" s="3" t="s">
        <v>2100</v>
      </c>
      <c r="J218" s="3" t="s">
        <v>2101</v>
      </c>
      <c r="K218" s="3" t="s">
        <v>2102</v>
      </c>
      <c r="L218" s="3" t="s">
        <v>2103</v>
      </c>
      <c r="M218" s="3" t="s">
        <v>2104</v>
      </c>
      <c r="N218" s="3" t="s">
        <v>2105</v>
      </c>
      <c r="O218" s="3" t="s">
        <v>2106</v>
      </c>
      <c r="P218" s="3" t="s">
        <v>2107</v>
      </c>
      <c r="Q218" s="3">
        <f>Table1[[#This Row],[actual_price]]-Table1[[#This Row],[discounted_price]]</f>
        <v>17000</v>
      </c>
      <c r="R218" s="3" t="str">
        <f>IF(Table1[[#This Row],[discount_percentage]]&gt;50,"YES","NO")</f>
        <v>YES</v>
      </c>
      <c r="S218" s="3" t="str">
        <f>LEFT(Table1[[#This Row],[product_name]],FIND(" ",Table1[[#This Row],[product_name]])-1)</f>
        <v>OnePlus</v>
      </c>
      <c r="T218" s="3" t="str">
        <f>IF(Table1[[#This Row],[rating_count]]&gt;20000,"Top Review","Not Top Review")</f>
        <v>Not Top Review</v>
      </c>
      <c r="U218" s="3" t="str">
        <f>IF(Table1[[#This Row],[rating_count]]&gt;20000,"Trending","Not Trending")</f>
        <v>Not Trending</v>
      </c>
      <c r="V218" s="3"/>
      <c r="W218" s="3"/>
      <c r="X218" s="3"/>
      <c r="Y218" s="3"/>
    </row>
    <row r="219" spans="1:25" x14ac:dyDescent="0.3">
      <c r="A219" s="3" t="s">
        <v>2108</v>
      </c>
      <c r="B219" s="3" t="s">
        <v>2109</v>
      </c>
      <c r="C219" s="3" t="s">
        <v>147</v>
      </c>
      <c r="D219" s="3">
        <v>173</v>
      </c>
      <c r="E219" s="3">
        <v>999</v>
      </c>
      <c r="F219" s="3">
        <f>Table1[[#This Row],[discounted_price]]/Table1[[#This Row],[actual_price]]*100</f>
        <v>17.317317317317318</v>
      </c>
      <c r="G219" s="3">
        <v>4.3</v>
      </c>
      <c r="H219" s="3">
        <v>1237</v>
      </c>
      <c r="I219" s="3" t="s">
        <v>2111</v>
      </c>
      <c r="J219" s="3" t="s">
        <v>2112</v>
      </c>
      <c r="K219" s="3" t="s">
        <v>2113</v>
      </c>
      <c r="L219" s="3" t="s">
        <v>2114</v>
      </c>
      <c r="M219" s="3" t="s">
        <v>2115</v>
      </c>
      <c r="N219" s="3" t="s">
        <v>2116</v>
      </c>
      <c r="O219" s="3" t="s">
        <v>2117</v>
      </c>
      <c r="P219" s="3" t="s">
        <v>2118</v>
      </c>
      <c r="Q219" s="3">
        <f>Table1[[#This Row],[actual_price]]-Table1[[#This Row],[discounted_price]]</f>
        <v>826</v>
      </c>
      <c r="R219" s="3" t="str">
        <f>IF(Table1[[#This Row],[discount_percentage]]&gt;50,"YES","NO")</f>
        <v>NO</v>
      </c>
      <c r="S219" s="3" t="str">
        <f>LEFT(Table1[[#This Row],[product_name]],FIND(" ",Table1[[#This Row],[product_name]])-1)</f>
        <v>Posh</v>
      </c>
      <c r="T219" s="3" t="str">
        <f>IF(Table1[[#This Row],[rating_count]]&gt;20000,"Top Review","Not Top Review")</f>
        <v>Not Top Review</v>
      </c>
      <c r="U219" s="3" t="str">
        <f>IF(Table1[[#This Row],[rating_count]]&gt;20000,"Trending","Not Trending")</f>
        <v>Not Trending</v>
      </c>
      <c r="V219" s="3"/>
      <c r="W219" s="3"/>
      <c r="X219" s="3"/>
      <c r="Y219" s="3"/>
    </row>
    <row r="220" spans="1:25" x14ac:dyDescent="0.3">
      <c r="A220" s="3" t="s">
        <v>2119</v>
      </c>
      <c r="B220" s="3" t="s">
        <v>2120</v>
      </c>
      <c r="C220" s="3" t="s">
        <v>2121</v>
      </c>
      <c r="D220" s="3">
        <v>209</v>
      </c>
      <c r="E220" s="3">
        <v>600</v>
      </c>
      <c r="F220" s="3">
        <f>Table1[[#This Row],[discounted_price]]/Table1[[#This Row],[actual_price]]*100</f>
        <v>34.833333333333336</v>
      </c>
      <c r="G220" s="3">
        <v>4.4000000000000004</v>
      </c>
      <c r="H220" s="3">
        <v>18872</v>
      </c>
      <c r="I220" s="3" t="s">
        <v>2123</v>
      </c>
      <c r="J220" s="3" t="s">
        <v>2124</v>
      </c>
      <c r="K220" s="3" t="s">
        <v>2125</v>
      </c>
      <c r="L220" s="3" t="s">
        <v>2126</v>
      </c>
      <c r="M220" s="3" t="s">
        <v>2127</v>
      </c>
      <c r="N220" s="3" t="s">
        <v>2128</v>
      </c>
      <c r="O220" s="3" t="s">
        <v>2129</v>
      </c>
      <c r="P220" s="3" t="s">
        <v>2130</v>
      </c>
      <c r="Q220" s="3">
        <f>Table1[[#This Row],[actual_price]]-Table1[[#This Row],[discounted_price]]</f>
        <v>391</v>
      </c>
      <c r="R220" s="3" t="str">
        <f>IF(Table1[[#This Row],[discount_percentage]]&gt;50,"YES","NO")</f>
        <v>NO</v>
      </c>
      <c r="S220" s="3" t="str">
        <f>LEFT(Table1[[#This Row],[product_name]],FIND(" ",Table1[[#This Row],[product_name]])-1)</f>
        <v>Amazon</v>
      </c>
      <c r="T220" s="3" t="str">
        <f>IF(Table1[[#This Row],[rating_count]]&gt;20000,"Top Review","Not Top Review")</f>
        <v>Not Top Review</v>
      </c>
      <c r="U220" s="3" t="str">
        <f>IF(Table1[[#This Row],[rating_count]]&gt;20000,"Trending","Not Trending")</f>
        <v>Not Trending</v>
      </c>
      <c r="V220" s="3"/>
      <c r="W220" s="3"/>
      <c r="X220" s="3"/>
      <c r="Y220" s="3"/>
    </row>
    <row r="221" spans="1:25" x14ac:dyDescent="0.3">
      <c r="A221" s="3" t="s">
        <v>2131</v>
      </c>
      <c r="B221" s="3" t="s">
        <v>2132</v>
      </c>
      <c r="C221" s="3" t="s">
        <v>18</v>
      </c>
      <c r="D221" s="3">
        <v>848.99</v>
      </c>
      <c r="E221" s="3">
        <v>1490</v>
      </c>
      <c r="F221" s="3">
        <f>Table1[[#This Row],[discounted_price]]/Table1[[#This Row],[actual_price]]*100</f>
        <v>56.979194630872485</v>
      </c>
      <c r="G221" s="3">
        <v>3.9</v>
      </c>
      <c r="H221" s="3">
        <v>356</v>
      </c>
      <c r="I221" s="3" t="s">
        <v>2135</v>
      </c>
      <c r="J221" s="3" t="s">
        <v>2136</v>
      </c>
      <c r="K221" s="3" t="s">
        <v>2137</v>
      </c>
      <c r="L221" s="3" t="s">
        <v>2138</v>
      </c>
      <c r="M221" s="3" t="s">
        <v>2139</v>
      </c>
      <c r="N221" s="3" t="s">
        <v>2140</v>
      </c>
      <c r="O221" s="3" t="s">
        <v>2141</v>
      </c>
      <c r="P221" s="3" t="s">
        <v>2142</v>
      </c>
      <c r="Q221" s="3">
        <f>Table1[[#This Row],[actual_price]]-Table1[[#This Row],[discounted_price]]</f>
        <v>641.01</v>
      </c>
      <c r="R221" s="3" t="str">
        <f>IF(Table1[[#This Row],[discount_percentage]]&gt;50,"YES","NO")</f>
        <v>YES</v>
      </c>
      <c r="S221" s="3" t="str">
        <f>LEFT(Table1[[#This Row],[product_name]],FIND(" ",Table1[[#This Row],[product_name]])-1)</f>
        <v>boAt</v>
      </c>
      <c r="T221" s="3" t="str">
        <f>IF(Table1[[#This Row],[rating_count]]&gt;20000,"Top Review","Not Top Review")</f>
        <v>Not Top Review</v>
      </c>
      <c r="U221" s="3" t="str">
        <f>IF(Table1[[#This Row],[rating_count]]&gt;20000,"Trending","Not Trending")</f>
        <v>Not Trending</v>
      </c>
      <c r="V221" s="3"/>
      <c r="W221" s="3"/>
      <c r="X221" s="3"/>
      <c r="Y221" s="3"/>
    </row>
    <row r="222" spans="1:25" x14ac:dyDescent="0.3">
      <c r="A222" s="3" t="s">
        <v>2143</v>
      </c>
      <c r="B222" s="3" t="s">
        <v>2144</v>
      </c>
      <c r="C222" s="3" t="s">
        <v>18</v>
      </c>
      <c r="D222" s="3">
        <v>649</v>
      </c>
      <c r="E222" s="3">
        <v>1999</v>
      </c>
      <c r="F222" s="3">
        <f>Table1[[#This Row],[discounted_price]]/Table1[[#This Row],[actual_price]]*100</f>
        <v>32.466233116558278</v>
      </c>
      <c r="G222" s="3">
        <v>4.2</v>
      </c>
      <c r="H222" s="3">
        <v>24269</v>
      </c>
      <c r="I222" s="3" t="s">
        <v>2145</v>
      </c>
      <c r="J222" s="3" t="s">
        <v>22</v>
      </c>
      <c r="K222" s="3" t="s">
        <v>23</v>
      </c>
      <c r="L222" s="3" t="s">
        <v>24</v>
      </c>
      <c r="M222" s="3" t="s">
        <v>25</v>
      </c>
      <c r="N222" s="3" t="s">
        <v>926</v>
      </c>
      <c r="O222" s="3" t="s">
        <v>2146</v>
      </c>
      <c r="P222" s="3" t="s">
        <v>2147</v>
      </c>
      <c r="Q222" s="3">
        <f>Table1[[#This Row],[actual_price]]-Table1[[#This Row],[discounted_price]]</f>
        <v>1350</v>
      </c>
      <c r="R222" s="3" t="str">
        <f>IF(Table1[[#This Row],[discount_percentage]]&gt;50,"YES","NO")</f>
        <v>NO</v>
      </c>
      <c r="S222" s="3" t="str">
        <f>LEFT(Table1[[#This Row],[product_name]],FIND(" ",Table1[[#This Row],[product_name]])-1)</f>
        <v>Wayona</v>
      </c>
      <c r="T222" s="3" t="str">
        <f>IF(Table1[[#This Row],[rating_count]]&gt;20000,"Top Review","Not Top Review")</f>
        <v>Top Review</v>
      </c>
      <c r="U222" s="3" t="str">
        <f>IF(Table1[[#This Row],[rating_count]]&gt;20000,"Trending","Not Trending")</f>
        <v>Trending</v>
      </c>
      <c r="V222" s="3"/>
      <c r="W222" s="3"/>
      <c r="X222" s="3"/>
      <c r="Y222" s="3"/>
    </row>
    <row r="223" spans="1:25" x14ac:dyDescent="0.3">
      <c r="A223" s="3" t="s">
        <v>2148</v>
      </c>
      <c r="B223" s="3" t="s">
        <v>2149</v>
      </c>
      <c r="C223" s="3" t="s">
        <v>522</v>
      </c>
      <c r="D223" s="3">
        <v>299</v>
      </c>
      <c r="E223" s="3">
        <v>899</v>
      </c>
      <c r="F223" s="3">
        <f>Table1[[#This Row],[discounted_price]]/Table1[[#This Row],[actual_price]]*100</f>
        <v>33.25917686318131</v>
      </c>
      <c r="G223" s="3">
        <v>3.8</v>
      </c>
      <c r="H223" s="3">
        <v>425</v>
      </c>
      <c r="I223" s="3" t="s">
        <v>2150</v>
      </c>
      <c r="J223" s="3" t="s">
        <v>2151</v>
      </c>
      <c r="K223" s="3" t="s">
        <v>2152</v>
      </c>
      <c r="L223" s="3" t="s">
        <v>2153</v>
      </c>
      <c r="M223" s="3" t="s">
        <v>2154</v>
      </c>
      <c r="N223" s="3" t="s">
        <v>2155</v>
      </c>
      <c r="O223" s="3" t="s">
        <v>2156</v>
      </c>
      <c r="P223" s="3" t="s">
        <v>2157</v>
      </c>
      <c r="Q223" s="3">
        <f>Table1[[#This Row],[actual_price]]-Table1[[#This Row],[discounted_price]]</f>
        <v>600</v>
      </c>
      <c r="R223" s="3" t="str">
        <f>IF(Table1[[#This Row],[discount_percentage]]&gt;50,"YES","NO")</f>
        <v>NO</v>
      </c>
      <c r="S223" s="3" t="str">
        <f>LEFT(Table1[[#This Row],[product_name]],FIND(" ",Table1[[#This Row],[product_name]])-1)</f>
        <v>Astigo</v>
      </c>
      <c r="T223" s="3" t="str">
        <f>IF(Table1[[#This Row],[rating_count]]&gt;20000,"Top Review","Not Top Review")</f>
        <v>Not Top Review</v>
      </c>
      <c r="U223" s="3" t="str">
        <f>IF(Table1[[#This Row],[rating_count]]&gt;20000,"Trending","Not Trending")</f>
        <v>Not Trending</v>
      </c>
      <c r="V223" s="3"/>
      <c r="W223" s="3"/>
      <c r="X223" s="3"/>
      <c r="Y223" s="3"/>
    </row>
    <row r="224" spans="1:25" x14ac:dyDescent="0.3">
      <c r="A224" s="3" t="s">
        <v>2158</v>
      </c>
      <c r="B224" s="3" t="s">
        <v>2159</v>
      </c>
      <c r="C224" s="3" t="s">
        <v>726</v>
      </c>
      <c r="D224" s="3">
        <v>399</v>
      </c>
      <c r="E224" s="3">
        <v>799</v>
      </c>
      <c r="F224" s="3">
        <f>Table1[[#This Row],[discounted_price]]/Table1[[#This Row],[actual_price]]*100</f>
        <v>49.937421777221523</v>
      </c>
      <c r="G224" s="3">
        <v>4.0999999999999996</v>
      </c>
      <c r="H224" s="3">
        <v>1161</v>
      </c>
      <c r="I224" s="3" t="s">
        <v>2160</v>
      </c>
      <c r="J224" s="3" t="s">
        <v>2161</v>
      </c>
      <c r="K224" s="3" t="s">
        <v>2162</v>
      </c>
      <c r="L224" s="3" t="s">
        <v>2163</v>
      </c>
      <c r="M224" s="3" t="s">
        <v>2164</v>
      </c>
      <c r="N224" s="3" t="s">
        <v>2165</v>
      </c>
      <c r="O224" s="3" t="s">
        <v>2166</v>
      </c>
      <c r="P224" s="3" t="s">
        <v>2167</v>
      </c>
      <c r="Q224" s="3">
        <f>Table1[[#This Row],[actual_price]]-Table1[[#This Row],[discounted_price]]</f>
        <v>400</v>
      </c>
      <c r="R224" s="3" t="str">
        <f>IF(Table1[[#This Row],[discount_percentage]]&gt;50,"YES","NO")</f>
        <v>NO</v>
      </c>
      <c r="S224" s="3" t="str">
        <f>LEFT(Table1[[#This Row],[product_name]],FIND(" ",Table1[[#This Row],[product_name]])-1)</f>
        <v>Caprigo</v>
      </c>
      <c r="T224" s="3" t="str">
        <f>IF(Table1[[#This Row],[rating_count]]&gt;20000,"Top Review","Not Top Review")</f>
        <v>Not Top Review</v>
      </c>
      <c r="U224" s="3" t="str">
        <f>IF(Table1[[#This Row],[rating_count]]&gt;20000,"Trending","Not Trending")</f>
        <v>Not Trending</v>
      </c>
      <c r="V224" s="3"/>
      <c r="W224" s="3"/>
      <c r="X224" s="3"/>
      <c r="Y224" s="3"/>
    </row>
    <row r="225" spans="1:25" x14ac:dyDescent="0.3">
      <c r="A225" s="3" t="s">
        <v>2168</v>
      </c>
      <c r="B225" s="3" t="s">
        <v>2169</v>
      </c>
      <c r="C225" s="3" t="s">
        <v>18</v>
      </c>
      <c r="D225" s="3">
        <v>249</v>
      </c>
      <c r="E225" s="3">
        <v>499</v>
      </c>
      <c r="F225" s="3">
        <f>Table1[[#This Row],[discounted_price]]/Table1[[#This Row],[actual_price]]*100</f>
        <v>49.899799599198396</v>
      </c>
      <c r="G225" s="3">
        <v>4.0999999999999996</v>
      </c>
      <c r="H225" s="3">
        <v>1508</v>
      </c>
      <c r="I225" s="3" t="s">
        <v>2170</v>
      </c>
      <c r="J225" s="3" t="s">
        <v>2171</v>
      </c>
      <c r="K225" s="3" t="s">
        <v>2172</v>
      </c>
      <c r="L225" s="3" t="s">
        <v>2173</v>
      </c>
      <c r="M225" s="3" t="s">
        <v>2174</v>
      </c>
      <c r="N225" s="3" t="s">
        <v>2175</v>
      </c>
      <c r="O225" s="3" t="s">
        <v>2176</v>
      </c>
      <c r="P225" s="3" t="s">
        <v>2177</v>
      </c>
      <c r="Q225" s="3">
        <f>Table1[[#This Row],[actual_price]]-Table1[[#This Row],[discounted_price]]</f>
        <v>250</v>
      </c>
      <c r="R225" s="3" t="str">
        <f>IF(Table1[[#This Row],[discount_percentage]]&gt;50,"YES","NO")</f>
        <v>NO</v>
      </c>
      <c r="S225" s="3" t="str">
        <f>LEFT(Table1[[#This Row],[product_name]],FIND(" ",Table1[[#This Row],[product_name]])-1)</f>
        <v>Portronics</v>
      </c>
      <c r="T225" s="3" t="str">
        <f>IF(Table1[[#This Row],[rating_count]]&gt;20000,"Top Review","Not Top Review")</f>
        <v>Not Top Review</v>
      </c>
      <c r="U225" s="3" t="str">
        <f>IF(Table1[[#This Row],[rating_count]]&gt;20000,"Trending","Not Trending")</f>
        <v>Not Trending</v>
      </c>
      <c r="V225" s="3"/>
      <c r="W225" s="3"/>
      <c r="X225" s="3"/>
      <c r="Y225" s="3"/>
    </row>
    <row r="226" spans="1:25" x14ac:dyDescent="0.3">
      <c r="A226" s="3" t="s">
        <v>2178</v>
      </c>
      <c r="B226" s="3" t="s">
        <v>2179</v>
      </c>
      <c r="C226" s="3" t="s">
        <v>2180</v>
      </c>
      <c r="D226" s="3">
        <v>1249</v>
      </c>
      <c r="E226" s="3">
        <v>2299</v>
      </c>
      <c r="F226" s="3">
        <f>Table1[[#This Row],[discounted_price]]/Table1[[#This Row],[actual_price]]*100</f>
        <v>54.327968682035667</v>
      </c>
      <c r="G226" s="3">
        <v>4.3</v>
      </c>
      <c r="H226" s="3">
        <v>7636</v>
      </c>
      <c r="I226" s="3" t="s">
        <v>2183</v>
      </c>
      <c r="J226" s="3" t="s">
        <v>2184</v>
      </c>
      <c r="K226" s="3" t="s">
        <v>2185</v>
      </c>
      <c r="L226" s="3" t="s">
        <v>2186</v>
      </c>
      <c r="M226" s="3" t="s">
        <v>2187</v>
      </c>
      <c r="N226" s="3" t="s">
        <v>2188</v>
      </c>
      <c r="O226" s="3" t="s">
        <v>2189</v>
      </c>
      <c r="P226" s="3" t="s">
        <v>2190</v>
      </c>
      <c r="Q226" s="3">
        <f>Table1[[#This Row],[actual_price]]-Table1[[#This Row],[discounted_price]]</f>
        <v>1050</v>
      </c>
      <c r="R226" s="3" t="str">
        <f>IF(Table1[[#This Row],[discount_percentage]]&gt;50,"YES","NO")</f>
        <v>YES</v>
      </c>
      <c r="S226" s="3" t="str">
        <f>LEFT(Table1[[#This Row],[product_name]],FIND(" ",Table1[[#This Row],[product_name]])-1)</f>
        <v>TATA</v>
      </c>
      <c r="T226" s="3" t="str">
        <f>IF(Table1[[#This Row],[rating_count]]&gt;20000,"Top Review","Not Top Review")</f>
        <v>Not Top Review</v>
      </c>
      <c r="U226" s="3" t="str">
        <f>IF(Table1[[#This Row],[rating_count]]&gt;20000,"Trending","Not Trending")</f>
        <v>Not Trending</v>
      </c>
      <c r="V226" s="3"/>
      <c r="W226" s="3"/>
      <c r="X226" s="3"/>
      <c r="Y226" s="3"/>
    </row>
    <row r="227" spans="1:25" x14ac:dyDescent="0.3">
      <c r="A227" s="3" t="s">
        <v>2191</v>
      </c>
      <c r="B227" s="3" t="s">
        <v>2192</v>
      </c>
      <c r="C227" s="3" t="s">
        <v>522</v>
      </c>
      <c r="D227" s="3">
        <v>213</v>
      </c>
      <c r="E227" s="3">
        <v>499</v>
      </c>
      <c r="F227" s="3">
        <f>Table1[[#This Row],[discounted_price]]/Table1[[#This Row],[actual_price]]*100</f>
        <v>42.685370741482963</v>
      </c>
      <c r="G227" s="3">
        <v>3.7</v>
      </c>
      <c r="H227" s="3">
        <v>246</v>
      </c>
      <c r="I227" s="3" t="s">
        <v>2194</v>
      </c>
      <c r="J227" s="3" t="s">
        <v>2195</v>
      </c>
      <c r="K227" s="3" t="s">
        <v>2196</v>
      </c>
      <c r="L227" s="3" t="s">
        <v>2197</v>
      </c>
      <c r="M227" s="3" t="s">
        <v>2198</v>
      </c>
      <c r="N227" s="3" t="s">
        <v>2199</v>
      </c>
      <c r="O227" s="3" t="s">
        <v>2200</v>
      </c>
      <c r="P227" s="3" t="s">
        <v>2201</v>
      </c>
      <c r="Q227" s="3">
        <f>Table1[[#This Row],[actual_price]]-Table1[[#This Row],[discounted_price]]</f>
        <v>286</v>
      </c>
      <c r="R227" s="3" t="str">
        <f>IF(Table1[[#This Row],[discount_percentage]]&gt;50,"YES","NO")</f>
        <v>NO</v>
      </c>
      <c r="S227" s="3" t="str">
        <f>LEFT(Table1[[#This Row],[product_name]],FIND(" ",Table1[[#This Row],[product_name]])-1)</f>
        <v>Remote</v>
      </c>
      <c r="T227" s="3" t="str">
        <f>IF(Table1[[#This Row],[rating_count]]&gt;20000,"Top Review","Not Top Review")</f>
        <v>Not Top Review</v>
      </c>
      <c r="U227" s="3" t="str">
        <f>IF(Table1[[#This Row],[rating_count]]&gt;20000,"Trending","Not Trending")</f>
        <v>Not Trending</v>
      </c>
      <c r="V227" s="3"/>
      <c r="W227" s="3"/>
      <c r="X227" s="3"/>
      <c r="Y227" s="3"/>
    </row>
    <row r="228" spans="1:25" x14ac:dyDescent="0.3">
      <c r="A228" s="3" t="s">
        <v>2202</v>
      </c>
      <c r="B228" s="3" t="s">
        <v>2203</v>
      </c>
      <c r="C228" s="3" t="s">
        <v>522</v>
      </c>
      <c r="D228" s="3">
        <v>209</v>
      </c>
      <c r="E228" s="3">
        <v>499</v>
      </c>
      <c r="F228" s="3">
        <f>Table1[[#This Row],[discounted_price]]/Table1[[#This Row],[actual_price]]*100</f>
        <v>41.883767535070135</v>
      </c>
      <c r="G228" s="3">
        <v>4</v>
      </c>
      <c r="H228" s="3">
        <v>479</v>
      </c>
      <c r="I228" s="3" t="s">
        <v>2204</v>
      </c>
      <c r="J228" s="3" t="s">
        <v>2205</v>
      </c>
      <c r="K228" s="3" t="s">
        <v>2206</v>
      </c>
      <c r="L228" s="3" t="s">
        <v>2207</v>
      </c>
      <c r="M228" s="3" t="s">
        <v>2208</v>
      </c>
      <c r="N228" s="3" t="s">
        <v>2209</v>
      </c>
      <c r="O228" s="3" t="s">
        <v>2210</v>
      </c>
      <c r="P228" s="3" t="s">
        <v>2211</v>
      </c>
      <c r="Q228" s="3">
        <f>Table1[[#This Row],[actual_price]]-Table1[[#This Row],[discounted_price]]</f>
        <v>290</v>
      </c>
      <c r="R228" s="3" t="str">
        <f>IF(Table1[[#This Row],[discount_percentage]]&gt;50,"YES","NO")</f>
        <v>NO</v>
      </c>
      <c r="S228" s="3" t="str">
        <f>LEFT(Table1[[#This Row],[product_name]],FIND(" ",Table1[[#This Row],[product_name]])-1)</f>
        <v>SoniVision</v>
      </c>
      <c r="T228" s="3" t="str">
        <f>IF(Table1[[#This Row],[rating_count]]&gt;20000,"Top Review","Not Top Review")</f>
        <v>Not Top Review</v>
      </c>
      <c r="U228" s="3" t="str">
        <f>IF(Table1[[#This Row],[rating_count]]&gt;20000,"Trending","Not Trending")</f>
        <v>Not Trending</v>
      </c>
      <c r="V228" s="3"/>
      <c r="W228" s="3"/>
      <c r="X228" s="3"/>
      <c r="Y228" s="3"/>
    </row>
    <row r="229" spans="1:25" x14ac:dyDescent="0.3">
      <c r="A229" s="3" t="s">
        <v>2212</v>
      </c>
      <c r="B229" s="3" t="s">
        <v>2213</v>
      </c>
      <c r="C229" s="3" t="s">
        <v>147</v>
      </c>
      <c r="D229" s="3">
        <v>598</v>
      </c>
      <c r="E229" s="3">
        <v>4999</v>
      </c>
      <c r="F229" s="3">
        <f>Table1[[#This Row],[discounted_price]]/Table1[[#This Row],[actual_price]]*100</f>
        <v>11.962392478495699</v>
      </c>
      <c r="G229" s="3">
        <v>4.2</v>
      </c>
      <c r="H229" s="3">
        <v>910</v>
      </c>
      <c r="I229" s="3" t="s">
        <v>2216</v>
      </c>
      <c r="J229" s="3" t="s">
        <v>2217</v>
      </c>
      <c r="K229" s="3" t="s">
        <v>2218</v>
      </c>
      <c r="L229" s="3" t="s">
        <v>2219</v>
      </c>
      <c r="M229" s="3" t="s">
        <v>2220</v>
      </c>
      <c r="N229" s="3" t="s">
        <v>2221</v>
      </c>
      <c r="O229" s="3" t="s">
        <v>2222</v>
      </c>
      <c r="P229" s="3" t="s">
        <v>2223</v>
      </c>
      <c r="Q229" s="3">
        <f>Table1[[#This Row],[actual_price]]-Table1[[#This Row],[discounted_price]]</f>
        <v>4401</v>
      </c>
      <c r="R229" s="3" t="str">
        <f>IF(Table1[[#This Row],[discount_percentage]]&gt;50,"YES","NO")</f>
        <v>NO</v>
      </c>
      <c r="S229" s="3" t="str">
        <f>LEFT(Table1[[#This Row],[product_name]],FIND(" ",Table1[[#This Row],[product_name]])-1)</f>
        <v>Rtsâ„¢</v>
      </c>
      <c r="T229" s="3" t="str">
        <f>IF(Table1[[#This Row],[rating_count]]&gt;20000,"Top Review","Not Top Review")</f>
        <v>Not Top Review</v>
      </c>
      <c r="U229" s="3" t="str">
        <f>IF(Table1[[#This Row],[rating_count]]&gt;20000,"Trending","Not Trending")</f>
        <v>Not Trending</v>
      </c>
      <c r="V229" s="3"/>
      <c r="W229" s="3"/>
      <c r="X229" s="3"/>
      <c r="Y229" s="3"/>
    </row>
    <row r="230" spans="1:25" x14ac:dyDescent="0.3">
      <c r="A230" s="3" t="s">
        <v>2224</v>
      </c>
      <c r="B230" s="3" t="s">
        <v>2225</v>
      </c>
      <c r="C230" s="3" t="s">
        <v>18</v>
      </c>
      <c r="D230" s="3">
        <v>799</v>
      </c>
      <c r="E230" s="3">
        <v>1749</v>
      </c>
      <c r="F230" s="3">
        <f>Table1[[#This Row],[discounted_price]]/Table1[[#This Row],[actual_price]]*100</f>
        <v>45.683247570040024</v>
      </c>
      <c r="G230" s="3">
        <v>4.0999999999999996</v>
      </c>
      <c r="H230" s="3">
        <v>5626</v>
      </c>
      <c r="I230" s="3" t="s">
        <v>2227</v>
      </c>
      <c r="J230" s="3" t="s">
        <v>2228</v>
      </c>
      <c r="K230" s="3" t="s">
        <v>2229</v>
      </c>
      <c r="L230" s="3" t="s">
        <v>2230</v>
      </c>
      <c r="M230" s="3" t="s">
        <v>2231</v>
      </c>
      <c r="N230" s="3" t="s">
        <v>2232</v>
      </c>
      <c r="O230" s="3" t="s">
        <v>2233</v>
      </c>
      <c r="P230" s="3" t="s">
        <v>2234</v>
      </c>
      <c r="Q230" s="3">
        <f>Table1[[#This Row],[actual_price]]-Table1[[#This Row],[discounted_price]]</f>
        <v>950</v>
      </c>
      <c r="R230" s="3" t="str">
        <f>IF(Table1[[#This Row],[discount_percentage]]&gt;50,"YES","NO")</f>
        <v>NO</v>
      </c>
      <c r="S230" s="3" t="str">
        <f>LEFT(Table1[[#This Row],[product_name]],FIND(" ",Table1[[#This Row],[product_name]])-1)</f>
        <v>boAt</v>
      </c>
      <c r="T230" s="3" t="str">
        <f>IF(Table1[[#This Row],[rating_count]]&gt;20000,"Top Review","Not Top Review")</f>
        <v>Not Top Review</v>
      </c>
      <c r="U230" s="3" t="str">
        <f>IF(Table1[[#This Row],[rating_count]]&gt;20000,"Trending","Not Trending")</f>
        <v>Not Trending</v>
      </c>
      <c r="V230" s="3"/>
      <c r="W230" s="3"/>
      <c r="X230" s="3"/>
      <c r="Y230" s="3"/>
    </row>
    <row r="231" spans="1:25" x14ac:dyDescent="0.3">
      <c r="A231" s="3" t="s">
        <v>2235</v>
      </c>
      <c r="B231" s="3" t="s">
        <v>2236</v>
      </c>
      <c r="C231" s="3" t="s">
        <v>18</v>
      </c>
      <c r="D231" s="3">
        <v>159</v>
      </c>
      <c r="E231" s="3">
        <v>595</v>
      </c>
      <c r="F231" s="3">
        <f>Table1[[#This Row],[discounted_price]]/Table1[[#This Row],[actual_price]]*100</f>
        <v>26.722689075630253</v>
      </c>
      <c r="G231" s="3">
        <v>4.3</v>
      </c>
      <c r="H231" s="3">
        <v>14184</v>
      </c>
      <c r="I231" s="3" t="s">
        <v>2237</v>
      </c>
      <c r="J231" s="3" t="s">
        <v>2238</v>
      </c>
      <c r="K231" s="3" t="s">
        <v>2239</v>
      </c>
      <c r="L231" s="3" t="s">
        <v>2240</v>
      </c>
      <c r="M231" s="3" t="s">
        <v>2241</v>
      </c>
      <c r="N231" s="3" t="s">
        <v>2242</v>
      </c>
      <c r="O231" s="3" t="s">
        <v>2243</v>
      </c>
      <c r="P231" s="3" t="s">
        <v>2244</v>
      </c>
      <c r="Q231" s="3">
        <f>Table1[[#This Row],[actual_price]]-Table1[[#This Row],[discounted_price]]</f>
        <v>436</v>
      </c>
      <c r="R231" s="3" t="str">
        <f>IF(Table1[[#This Row],[discount_percentage]]&gt;50,"YES","NO")</f>
        <v>NO</v>
      </c>
      <c r="S231" s="3" t="str">
        <f>LEFT(Table1[[#This Row],[product_name]],FIND(" ",Table1[[#This Row],[product_name]])-1)</f>
        <v>Agaro</v>
      </c>
      <c r="T231" s="3" t="str">
        <f>IF(Table1[[#This Row],[rating_count]]&gt;20000,"Top Review","Not Top Review")</f>
        <v>Not Top Review</v>
      </c>
      <c r="U231" s="3" t="str">
        <f>IF(Table1[[#This Row],[rating_count]]&gt;20000,"Trending","Not Trending")</f>
        <v>Not Trending</v>
      </c>
      <c r="V231" s="3"/>
      <c r="W231" s="3"/>
      <c r="X231" s="3"/>
      <c r="Y231" s="3"/>
    </row>
    <row r="232" spans="1:25" x14ac:dyDescent="0.3">
      <c r="A232" s="3" t="s">
        <v>2245</v>
      </c>
      <c r="B232" s="3" t="s">
        <v>2246</v>
      </c>
      <c r="C232" s="3" t="s">
        <v>2247</v>
      </c>
      <c r="D232" s="3">
        <v>499</v>
      </c>
      <c r="E232" s="3">
        <v>1100</v>
      </c>
      <c r="F232" s="3">
        <f>Table1[[#This Row],[discounted_price]]/Table1[[#This Row],[actual_price]]*100</f>
        <v>45.36363636363636</v>
      </c>
      <c r="G232" s="3">
        <v>4.4000000000000004</v>
      </c>
      <c r="H232" s="3">
        <v>25177</v>
      </c>
      <c r="I232" s="3" t="s">
        <v>2249</v>
      </c>
      <c r="J232" s="3" t="s">
        <v>2250</v>
      </c>
      <c r="K232" s="3" t="s">
        <v>2251</v>
      </c>
      <c r="L232" s="3" t="s">
        <v>2252</v>
      </c>
      <c r="M232" s="3" t="s">
        <v>2253</v>
      </c>
      <c r="N232" s="3" t="s">
        <v>2254</v>
      </c>
      <c r="O232" s="3" t="s">
        <v>2255</v>
      </c>
      <c r="P232" s="3" t="s">
        <v>2256</v>
      </c>
      <c r="Q232" s="3">
        <f>Table1[[#This Row],[actual_price]]-Table1[[#This Row],[discounted_price]]</f>
        <v>601</v>
      </c>
      <c r="R232" s="3" t="str">
        <f>IF(Table1[[#This Row],[discount_percentage]]&gt;50,"YES","NO")</f>
        <v>NO</v>
      </c>
      <c r="S232" s="3" t="str">
        <f>LEFT(Table1[[#This Row],[product_name]],FIND(" ",Table1[[#This Row],[product_name]])-1)</f>
        <v>AmazonBasics</v>
      </c>
      <c r="T232" s="3" t="str">
        <f>IF(Table1[[#This Row],[rating_count]]&gt;20000,"Top Review","Not Top Review")</f>
        <v>Top Review</v>
      </c>
      <c r="U232" s="3" t="str">
        <f>IF(Table1[[#This Row],[rating_count]]&gt;20000,"Trending","Not Trending")</f>
        <v>Trending</v>
      </c>
      <c r="V232" s="3"/>
      <c r="W232" s="3"/>
      <c r="X232" s="3"/>
      <c r="Y232" s="3"/>
    </row>
    <row r="233" spans="1:25" x14ac:dyDescent="0.3">
      <c r="A233" s="3" t="s">
        <v>2257</v>
      </c>
      <c r="B233" s="3" t="s">
        <v>2258</v>
      </c>
      <c r="C233" s="3" t="s">
        <v>192</v>
      </c>
      <c r="D233" s="3">
        <v>31999</v>
      </c>
      <c r="E233" s="3">
        <v>49999</v>
      </c>
      <c r="F233" s="3">
        <f>Table1[[#This Row],[discounted_price]]/Table1[[#This Row],[actual_price]]*100</f>
        <v>63.999279985599713</v>
      </c>
      <c r="G233" s="3">
        <v>4.3</v>
      </c>
      <c r="H233" s="3">
        <v>21252</v>
      </c>
      <c r="I233" s="3" t="s">
        <v>2260</v>
      </c>
      <c r="J233" s="3" t="s">
        <v>2261</v>
      </c>
      <c r="K233" s="3" t="s">
        <v>2262</v>
      </c>
      <c r="L233" s="3" t="s">
        <v>2263</v>
      </c>
      <c r="M233" s="3" t="s">
        <v>2264</v>
      </c>
      <c r="N233" s="3" t="s">
        <v>2265</v>
      </c>
      <c r="O233" s="3" t="s">
        <v>2266</v>
      </c>
      <c r="P233" s="3" t="s">
        <v>2267</v>
      </c>
      <c r="Q233" s="3">
        <f>Table1[[#This Row],[actual_price]]-Table1[[#This Row],[discounted_price]]</f>
        <v>18000</v>
      </c>
      <c r="R233" s="3" t="str">
        <f>IF(Table1[[#This Row],[discount_percentage]]&gt;50,"YES","NO")</f>
        <v>YES</v>
      </c>
      <c r="S233" s="3" t="str">
        <f>LEFT(Table1[[#This Row],[product_name]],FIND(" ",Table1[[#This Row],[product_name]])-1)</f>
        <v>MI</v>
      </c>
      <c r="T233" s="3" t="str">
        <f>IF(Table1[[#This Row],[rating_count]]&gt;20000,"Top Review","Not Top Review")</f>
        <v>Top Review</v>
      </c>
      <c r="U233" s="3" t="str">
        <f>IF(Table1[[#This Row],[rating_count]]&gt;20000,"Trending","Not Trending")</f>
        <v>Trending</v>
      </c>
      <c r="V233" s="3"/>
      <c r="W233" s="3"/>
      <c r="X233" s="3"/>
      <c r="Y233" s="3"/>
    </row>
    <row r="234" spans="1:25" x14ac:dyDescent="0.3">
      <c r="A234" s="3" t="s">
        <v>2268</v>
      </c>
      <c r="B234" s="3" t="s">
        <v>2269</v>
      </c>
      <c r="C234" s="3" t="s">
        <v>192</v>
      </c>
      <c r="D234" s="3">
        <v>32990</v>
      </c>
      <c r="E234" s="3">
        <v>56790</v>
      </c>
      <c r="F234" s="3">
        <f>Table1[[#This Row],[discounted_price]]/Table1[[#This Row],[actual_price]]*100</f>
        <v>58.091213241767917</v>
      </c>
      <c r="G234" s="3">
        <v>4.3</v>
      </c>
      <c r="H234" s="3">
        <v>567</v>
      </c>
      <c r="I234" s="3" t="s">
        <v>2271</v>
      </c>
      <c r="J234" s="3" t="s">
        <v>2272</v>
      </c>
      <c r="K234" s="3" t="s">
        <v>2273</v>
      </c>
      <c r="L234" s="3" t="s">
        <v>2274</v>
      </c>
      <c r="M234" s="3" t="s">
        <v>2275</v>
      </c>
      <c r="N234" s="3" t="s">
        <v>2276</v>
      </c>
      <c r="O234" s="3" t="s">
        <v>2277</v>
      </c>
      <c r="P234" s="3" t="s">
        <v>2278</v>
      </c>
      <c r="Q234" s="3">
        <f>Table1[[#This Row],[actual_price]]-Table1[[#This Row],[discounted_price]]</f>
        <v>23800</v>
      </c>
      <c r="R234" s="3" t="str">
        <f>IF(Table1[[#This Row],[discount_percentage]]&gt;50,"YES","NO")</f>
        <v>YES</v>
      </c>
      <c r="S234" s="3" t="str">
        <f>LEFT(Table1[[#This Row],[product_name]],FIND(" ",Table1[[#This Row],[product_name]])-1)</f>
        <v>Sansui</v>
      </c>
      <c r="T234" s="3" t="str">
        <f>IF(Table1[[#This Row],[rating_count]]&gt;20000,"Top Review","Not Top Review")</f>
        <v>Not Top Review</v>
      </c>
      <c r="U234" s="3" t="str">
        <f>IF(Table1[[#This Row],[rating_count]]&gt;20000,"Trending","Not Trending")</f>
        <v>Not Trending</v>
      </c>
      <c r="V234" s="3"/>
      <c r="W234" s="3"/>
      <c r="X234" s="3"/>
      <c r="Y234" s="3"/>
    </row>
    <row r="235" spans="1:25" x14ac:dyDescent="0.3">
      <c r="A235" s="3" t="s">
        <v>2279</v>
      </c>
      <c r="B235" s="3" t="s">
        <v>2280</v>
      </c>
      <c r="C235" s="3" t="s">
        <v>522</v>
      </c>
      <c r="D235" s="3">
        <v>299</v>
      </c>
      <c r="E235" s="3">
        <v>1199</v>
      </c>
      <c r="F235" s="3">
        <f>Table1[[#This Row],[discounted_price]]/Table1[[#This Row],[actual_price]]*100</f>
        <v>24.93744787322769</v>
      </c>
      <c r="G235" s="3">
        <v>3.5</v>
      </c>
      <c r="H235" s="3">
        <v>466</v>
      </c>
      <c r="I235" s="3" t="s">
        <v>2281</v>
      </c>
      <c r="J235" s="3" t="s">
        <v>2282</v>
      </c>
      <c r="K235" s="3" t="s">
        <v>2283</v>
      </c>
      <c r="L235" s="3" t="s">
        <v>2284</v>
      </c>
      <c r="M235" s="3" t="s">
        <v>2285</v>
      </c>
      <c r="N235" s="3" t="s">
        <v>2286</v>
      </c>
      <c r="O235" s="3" t="s">
        <v>2287</v>
      </c>
      <c r="P235" s="3" t="s">
        <v>2288</v>
      </c>
      <c r="Q235" s="3">
        <f>Table1[[#This Row],[actual_price]]-Table1[[#This Row],[discounted_price]]</f>
        <v>900</v>
      </c>
      <c r="R235" s="3" t="str">
        <f>IF(Table1[[#This Row],[discount_percentage]]&gt;50,"YES","NO")</f>
        <v>NO</v>
      </c>
      <c r="S235" s="3" t="str">
        <f>LEFT(Table1[[#This Row],[product_name]],FIND(" ",Table1[[#This Row],[product_name]])-1)</f>
        <v>LOHAYA</v>
      </c>
      <c r="T235" s="3" t="str">
        <f>IF(Table1[[#This Row],[rating_count]]&gt;20000,"Top Review","Not Top Review")</f>
        <v>Not Top Review</v>
      </c>
      <c r="U235" s="3" t="str">
        <f>IF(Table1[[#This Row],[rating_count]]&gt;20000,"Trending","Not Trending")</f>
        <v>Not Trending</v>
      </c>
      <c r="V235" s="3"/>
      <c r="W235" s="3"/>
      <c r="X235" s="3"/>
      <c r="Y235" s="3"/>
    </row>
    <row r="236" spans="1:25" x14ac:dyDescent="0.3">
      <c r="A236" s="3" t="s">
        <v>2289</v>
      </c>
      <c r="B236" s="3" t="s">
        <v>2290</v>
      </c>
      <c r="C236" s="3" t="s">
        <v>18</v>
      </c>
      <c r="D236" s="3">
        <v>128.31</v>
      </c>
      <c r="E236" s="3">
        <v>549</v>
      </c>
      <c r="F236" s="3">
        <f>Table1[[#This Row],[discounted_price]]/Table1[[#This Row],[actual_price]]*100</f>
        <v>23.37158469945355</v>
      </c>
      <c r="G236" s="3">
        <v>3.9</v>
      </c>
      <c r="H236" s="3">
        <v>61</v>
      </c>
      <c r="I236" s="3" t="s">
        <v>1890</v>
      </c>
      <c r="J236" s="3" t="s">
        <v>1891</v>
      </c>
      <c r="K236" s="3" t="s">
        <v>1892</v>
      </c>
      <c r="L236" s="3" t="s">
        <v>1893</v>
      </c>
      <c r="M236" s="3" t="s">
        <v>1894</v>
      </c>
      <c r="N236" s="3" t="s">
        <v>1895</v>
      </c>
      <c r="O236" s="3" t="s">
        <v>2292</v>
      </c>
      <c r="P236" s="3" t="s">
        <v>2293</v>
      </c>
      <c r="Q236" s="3">
        <f>Table1[[#This Row],[actual_price]]-Table1[[#This Row],[discounted_price]]</f>
        <v>420.69</v>
      </c>
      <c r="R236" s="3" t="str">
        <f>IF(Table1[[#This Row],[discount_percentage]]&gt;50,"YES","NO")</f>
        <v>NO</v>
      </c>
      <c r="S236" s="3" t="str">
        <f>LEFT(Table1[[#This Row],[product_name]],FIND(" ",Table1[[#This Row],[product_name]])-1)</f>
        <v>Zebronics</v>
      </c>
      <c r="T236" s="3" t="str">
        <f>IF(Table1[[#This Row],[rating_count]]&gt;20000,"Top Review","Not Top Review")</f>
        <v>Not Top Review</v>
      </c>
      <c r="U236" s="3" t="str">
        <f>IF(Table1[[#This Row],[rating_count]]&gt;20000,"Trending","Not Trending")</f>
        <v>Not Trending</v>
      </c>
      <c r="V236" s="3"/>
      <c r="W236" s="3"/>
      <c r="X236" s="3"/>
      <c r="Y236" s="3"/>
    </row>
    <row r="237" spans="1:25" x14ac:dyDescent="0.3">
      <c r="A237" s="3" t="s">
        <v>2294</v>
      </c>
      <c r="B237" s="3" t="s">
        <v>2295</v>
      </c>
      <c r="C237" s="3" t="s">
        <v>18</v>
      </c>
      <c r="D237" s="3">
        <v>599</v>
      </c>
      <c r="E237" s="3">
        <v>849</v>
      </c>
      <c r="F237" s="3">
        <f>Table1[[#This Row],[discounted_price]]/Table1[[#This Row],[actual_price]]*100</f>
        <v>70.553592461719674</v>
      </c>
      <c r="G237" s="3">
        <v>4.5</v>
      </c>
      <c r="H237" s="3">
        <v>474</v>
      </c>
      <c r="I237" s="3" t="s">
        <v>1622</v>
      </c>
      <c r="J237" s="3" t="s">
        <v>2296</v>
      </c>
      <c r="K237" s="3" t="s">
        <v>2297</v>
      </c>
      <c r="L237" s="3" t="s">
        <v>2298</v>
      </c>
      <c r="M237" s="3" t="s">
        <v>2299</v>
      </c>
      <c r="N237" s="3" t="s">
        <v>2300</v>
      </c>
      <c r="O237" s="3" t="s">
        <v>2301</v>
      </c>
      <c r="P237" s="3" t="s">
        <v>2302</v>
      </c>
      <c r="Q237" s="3">
        <f>Table1[[#This Row],[actual_price]]-Table1[[#This Row],[discounted_price]]</f>
        <v>250</v>
      </c>
      <c r="R237" s="3" t="str">
        <f>IF(Table1[[#This Row],[discount_percentage]]&gt;50,"YES","NO")</f>
        <v>YES</v>
      </c>
      <c r="S237" s="3" t="str">
        <f>LEFT(Table1[[#This Row],[product_name]],FIND(" ",Table1[[#This Row],[product_name]])-1)</f>
        <v>Belkin</v>
      </c>
      <c r="T237" s="3" t="str">
        <f>IF(Table1[[#This Row],[rating_count]]&gt;20000,"Top Review","Not Top Review")</f>
        <v>Not Top Review</v>
      </c>
      <c r="U237" s="3" t="str">
        <f>IF(Table1[[#This Row],[rating_count]]&gt;20000,"Trending","Not Trending")</f>
        <v>Not Trending</v>
      </c>
      <c r="V237" s="3"/>
      <c r="W237" s="3"/>
      <c r="X237" s="3"/>
      <c r="Y237" s="3"/>
    </row>
    <row r="238" spans="1:25" x14ac:dyDescent="0.3">
      <c r="A238" s="3" t="s">
        <v>2303</v>
      </c>
      <c r="B238" s="3" t="s">
        <v>2304</v>
      </c>
      <c r="C238" s="3" t="s">
        <v>522</v>
      </c>
      <c r="D238" s="3">
        <v>399</v>
      </c>
      <c r="E238" s="3">
        <v>899</v>
      </c>
      <c r="F238" s="3">
        <f>Table1[[#This Row],[discounted_price]]/Table1[[#This Row],[actual_price]]*100</f>
        <v>44.382647385984427</v>
      </c>
      <c r="G238" s="3">
        <v>3.4</v>
      </c>
      <c r="H238" s="3">
        <v>431</v>
      </c>
      <c r="I238" s="3" t="s">
        <v>2305</v>
      </c>
      <c r="J238" s="3" t="s">
        <v>2306</v>
      </c>
      <c r="K238" s="3" t="s">
        <v>2307</v>
      </c>
      <c r="L238" s="3" t="s">
        <v>2308</v>
      </c>
      <c r="M238" s="3" t="s">
        <v>2309</v>
      </c>
      <c r="N238" s="3" t="s">
        <v>2310</v>
      </c>
      <c r="O238" s="3" t="s">
        <v>2311</v>
      </c>
      <c r="P238" s="3" t="s">
        <v>2312</v>
      </c>
      <c r="Q238" s="3">
        <f>Table1[[#This Row],[actual_price]]-Table1[[#This Row],[discounted_price]]</f>
        <v>500</v>
      </c>
      <c r="R238" s="3" t="str">
        <f>IF(Table1[[#This Row],[discount_percentage]]&gt;50,"YES","NO")</f>
        <v>NO</v>
      </c>
      <c r="S238" s="3" t="str">
        <f>LEFT(Table1[[#This Row],[product_name]],FIND(" ",Table1[[#This Row],[product_name]])-1)</f>
        <v>7SEVENÂ®</v>
      </c>
      <c r="T238" s="3" t="str">
        <f>IF(Table1[[#This Row],[rating_count]]&gt;20000,"Top Review","Not Top Review")</f>
        <v>Not Top Review</v>
      </c>
      <c r="U238" s="3" t="str">
        <f>IF(Table1[[#This Row],[rating_count]]&gt;20000,"Trending","Not Trending")</f>
        <v>Not Trending</v>
      </c>
      <c r="V238" s="3"/>
      <c r="W238" s="3"/>
      <c r="X238" s="3"/>
      <c r="Y238" s="3"/>
    </row>
    <row r="239" spans="1:25" x14ac:dyDescent="0.3">
      <c r="A239" s="3" t="s">
        <v>2313</v>
      </c>
      <c r="B239" s="3" t="s">
        <v>2314</v>
      </c>
      <c r="C239" s="3" t="s">
        <v>18</v>
      </c>
      <c r="D239" s="3">
        <v>449</v>
      </c>
      <c r="E239" s="3">
        <v>1099</v>
      </c>
      <c r="F239" s="3">
        <f>Table1[[#This Row],[discounted_price]]/Table1[[#This Row],[actual_price]]*100</f>
        <v>40.855323020928111</v>
      </c>
      <c r="G239" s="3">
        <v>4</v>
      </c>
      <c r="H239" s="3">
        <v>242</v>
      </c>
      <c r="I239" s="3" t="s">
        <v>2315</v>
      </c>
      <c r="J239" s="3" t="s">
        <v>2316</v>
      </c>
      <c r="K239" s="3" t="s">
        <v>2317</v>
      </c>
      <c r="L239" s="3" t="s">
        <v>2318</v>
      </c>
      <c r="M239" s="3" t="s">
        <v>2319</v>
      </c>
      <c r="N239" s="3" t="s">
        <v>2320</v>
      </c>
      <c r="O239" s="3" t="s">
        <v>2321</v>
      </c>
      <c r="P239" s="3" t="s">
        <v>2322</v>
      </c>
      <c r="Q239" s="3">
        <f>Table1[[#This Row],[actual_price]]-Table1[[#This Row],[discounted_price]]</f>
        <v>650</v>
      </c>
      <c r="R239" s="3" t="str">
        <f>IF(Table1[[#This Row],[discount_percentage]]&gt;50,"YES","NO")</f>
        <v>NO</v>
      </c>
      <c r="S239" s="3" t="str">
        <f>LEFT(Table1[[#This Row],[product_name]],FIND(" ",Table1[[#This Row],[product_name]])-1)</f>
        <v>Wayona</v>
      </c>
      <c r="T239" s="3" t="str">
        <f>IF(Table1[[#This Row],[rating_count]]&gt;20000,"Top Review","Not Top Review")</f>
        <v>Not Top Review</v>
      </c>
      <c r="U239" s="3" t="str">
        <f>IF(Table1[[#This Row],[rating_count]]&gt;20000,"Trending","Not Trending")</f>
        <v>Not Trending</v>
      </c>
      <c r="V239" s="3"/>
      <c r="W239" s="3"/>
      <c r="X239" s="3"/>
      <c r="Y239" s="3"/>
    </row>
    <row r="240" spans="1:25" x14ac:dyDescent="0.3">
      <c r="A240" s="3" t="s">
        <v>2323</v>
      </c>
      <c r="B240" s="3" t="s">
        <v>2324</v>
      </c>
      <c r="C240" s="3" t="s">
        <v>18</v>
      </c>
      <c r="D240" s="3">
        <v>254</v>
      </c>
      <c r="E240" s="3">
        <v>799</v>
      </c>
      <c r="F240" s="3">
        <f>Table1[[#This Row],[discounted_price]]/Table1[[#This Row],[actual_price]]*100</f>
        <v>31.789737171464331</v>
      </c>
      <c r="G240" s="3">
        <v>4</v>
      </c>
      <c r="H240" s="3">
        <v>2905</v>
      </c>
      <c r="I240" s="3" t="s">
        <v>2326</v>
      </c>
      <c r="J240" s="3" t="s">
        <v>2327</v>
      </c>
      <c r="K240" s="3" t="s">
        <v>2328</v>
      </c>
      <c r="L240" s="3" t="s">
        <v>2329</v>
      </c>
      <c r="M240" s="3" t="s">
        <v>2330</v>
      </c>
      <c r="N240" s="3" t="s">
        <v>2331</v>
      </c>
      <c r="O240" s="3" t="s">
        <v>2332</v>
      </c>
      <c r="P240" s="3" t="s">
        <v>2333</v>
      </c>
      <c r="Q240" s="3">
        <f>Table1[[#This Row],[actual_price]]-Table1[[#This Row],[discounted_price]]</f>
        <v>545</v>
      </c>
      <c r="R240" s="3" t="str">
        <f>IF(Table1[[#This Row],[discount_percentage]]&gt;50,"YES","NO")</f>
        <v>NO</v>
      </c>
      <c r="S240" s="3" t="str">
        <f>LEFT(Table1[[#This Row],[product_name]],FIND(" ",Table1[[#This Row],[product_name]])-1)</f>
        <v>Hi-Mobiler</v>
      </c>
      <c r="T240" s="3" t="str">
        <f>IF(Table1[[#This Row],[rating_count]]&gt;20000,"Top Review","Not Top Review")</f>
        <v>Not Top Review</v>
      </c>
      <c r="U240" s="3" t="str">
        <f>IF(Table1[[#This Row],[rating_count]]&gt;20000,"Trending","Not Trending")</f>
        <v>Not Trending</v>
      </c>
      <c r="V240" s="3"/>
      <c r="W240" s="3"/>
      <c r="X240" s="3"/>
      <c r="Y240" s="3"/>
    </row>
    <row r="241" spans="1:25" x14ac:dyDescent="0.3">
      <c r="A241" s="3" t="s">
        <v>2334</v>
      </c>
      <c r="B241" s="3" t="s">
        <v>2335</v>
      </c>
      <c r="C241" s="3" t="s">
        <v>2336</v>
      </c>
      <c r="D241" s="3">
        <v>399</v>
      </c>
      <c r="E241" s="3">
        <v>795</v>
      </c>
      <c r="F241" s="3">
        <f>Table1[[#This Row],[discounted_price]]/Table1[[#This Row],[actual_price]]*100</f>
        <v>50.188679245283019</v>
      </c>
      <c r="G241" s="3">
        <v>4.4000000000000004</v>
      </c>
      <c r="H241" s="3">
        <v>12091</v>
      </c>
      <c r="I241" s="3" t="s">
        <v>2338</v>
      </c>
      <c r="J241" s="3" t="s">
        <v>2339</v>
      </c>
      <c r="K241" s="3" t="s">
        <v>2340</v>
      </c>
      <c r="L241" s="3" t="s">
        <v>2341</v>
      </c>
      <c r="M241" s="3" t="s">
        <v>2342</v>
      </c>
      <c r="N241" s="3" t="s">
        <v>2343</v>
      </c>
      <c r="O241" s="3" t="s">
        <v>2344</v>
      </c>
      <c r="P241" s="3" t="s">
        <v>2345</v>
      </c>
      <c r="Q241" s="3">
        <f>Table1[[#This Row],[actual_price]]-Table1[[#This Row],[discounted_price]]</f>
        <v>396</v>
      </c>
      <c r="R241" s="3" t="str">
        <f>IF(Table1[[#This Row],[discount_percentage]]&gt;50,"YES","NO")</f>
        <v>YES</v>
      </c>
      <c r="S241" s="3" t="str">
        <f>LEFT(Table1[[#This Row],[product_name]],FIND(" ",Table1[[#This Row],[product_name]])-1)</f>
        <v>Amazon</v>
      </c>
      <c r="T241" s="3" t="str">
        <f>IF(Table1[[#This Row],[rating_count]]&gt;20000,"Top Review","Not Top Review")</f>
        <v>Not Top Review</v>
      </c>
      <c r="U241" s="3" t="str">
        <f>IF(Table1[[#This Row],[rating_count]]&gt;20000,"Trending","Not Trending")</f>
        <v>Not Trending</v>
      </c>
      <c r="V241" s="3"/>
      <c r="W241" s="3"/>
      <c r="X241" s="3"/>
      <c r="Y241" s="3"/>
    </row>
    <row r="242" spans="1:25" x14ac:dyDescent="0.3">
      <c r="A242" s="3" t="s">
        <v>2346</v>
      </c>
      <c r="B242" s="3" t="s">
        <v>2347</v>
      </c>
      <c r="C242" s="3" t="s">
        <v>18</v>
      </c>
      <c r="D242" s="3">
        <v>179</v>
      </c>
      <c r="E242" s="3">
        <v>399</v>
      </c>
      <c r="F242" s="3">
        <f>Table1[[#This Row],[discounted_price]]/Table1[[#This Row],[actual_price]]*100</f>
        <v>44.862155388471173</v>
      </c>
      <c r="G242" s="3">
        <v>4</v>
      </c>
      <c r="H242" s="3">
        <v>1423</v>
      </c>
      <c r="I242" s="3" t="s">
        <v>806</v>
      </c>
      <c r="J242" s="3" t="s">
        <v>807</v>
      </c>
      <c r="K242" s="3" t="s">
        <v>808</v>
      </c>
      <c r="L242" s="3" t="s">
        <v>809</v>
      </c>
      <c r="M242" s="3" t="s">
        <v>810</v>
      </c>
      <c r="N242" s="3" t="s">
        <v>811</v>
      </c>
      <c r="O242" s="3" t="s">
        <v>2348</v>
      </c>
      <c r="P242" s="3" t="s">
        <v>2349</v>
      </c>
      <c r="Q242" s="3">
        <f>Table1[[#This Row],[actual_price]]-Table1[[#This Row],[discounted_price]]</f>
        <v>220</v>
      </c>
      <c r="R242" s="3" t="str">
        <f>IF(Table1[[#This Row],[discount_percentage]]&gt;50,"YES","NO")</f>
        <v>NO</v>
      </c>
      <c r="S242" s="3" t="str">
        <f>LEFT(Table1[[#This Row],[product_name]],FIND(" ",Table1[[#This Row],[product_name]])-1)</f>
        <v>Ambrane</v>
      </c>
      <c r="T242" s="3" t="str">
        <f>IF(Table1[[#This Row],[rating_count]]&gt;20000,"Top Review","Not Top Review")</f>
        <v>Not Top Review</v>
      </c>
      <c r="U242" s="3" t="str">
        <f>IF(Table1[[#This Row],[rating_count]]&gt;20000,"Trending","Not Trending")</f>
        <v>Not Trending</v>
      </c>
      <c r="V242" s="3"/>
      <c r="W242" s="3"/>
      <c r="X242" s="3"/>
      <c r="Y242" s="3"/>
    </row>
    <row r="243" spans="1:25" x14ac:dyDescent="0.3">
      <c r="A243" s="3" t="s">
        <v>2350</v>
      </c>
      <c r="B243" s="3" t="s">
        <v>2351</v>
      </c>
      <c r="C243" s="3" t="s">
        <v>18</v>
      </c>
      <c r="D243" s="3">
        <v>339</v>
      </c>
      <c r="E243" s="3">
        <v>999</v>
      </c>
      <c r="F243" s="3">
        <f>Table1[[#This Row],[discounted_price]]/Table1[[#This Row],[actual_price]]*100</f>
        <v>33.933933933933936</v>
      </c>
      <c r="G243" s="3">
        <v>4.3</v>
      </c>
      <c r="H243" s="3">
        <v>6255</v>
      </c>
      <c r="I243" s="3" t="s">
        <v>1597</v>
      </c>
      <c r="J243" s="3" t="s">
        <v>1598</v>
      </c>
      <c r="K243" s="3" t="s">
        <v>1599</v>
      </c>
      <c r="L243" s="3" t="s">
        <v>1600</v>
      </c>
      <c r="M243" s="3" t="s">
        <v>1601</v>
      </c>
      <c r="N243" s="3" t="s">
        <v>1602</v>
      </c>
      <c r="O243" s="3" t="s">
        <v>2352</v>
      </c>
      <c r="P243" s="3" t="s">
        <v>2353</v>
      </c>
      <c r="Q243" s="3">
        <f>Table1[[#This Row],[actual_price]]-Table1[[#This Row],[discounted_price]]</f>
        <v>660</v>
      </c>
      <c r="R243" s="3" t="str">
        <f>IF(Table1[[#This Row],[discount_percentage]]&gt;50,"YES","NO")</f>
        <v>NO</v>
      </c>
      <c r="S243" s="3" t="str">
        <f>LEFT(Table1[[#This Row],[product_name]],FIND(" ",Table1[[#This Row],[product_name]])-1)</f>
        <v>Wayona</v>
      </c>
      <c r="T243" s="3" t="str">
        <f>IF(Table1[[#This Row],[rating_count]]&gt;20000,"Top Review","Not Top Review")</f>
        <v>Not Top Review</v>
      </c>
      <c r="U243" s="3" t="str">
        <f>IF(Table1[[#This Row],[rating_count]]&gt;20000,"Trending","Not Trending")</f>
        <v>Not Trending</v>
      </c>
      <c r="V243" s="3"/>
      <c r="W243" s="3"/>
      <c r="X243" s="3"/>
      <c r="Y243" s="3"/>
    </row>
    <row r="244" spans="1:25" x14ac:dyDescent="0.3">
      <c r="A244" s="3" t="s">
        <v>2354</v>
      </c>
      <c r="B244" s="3" t="s">
        <v>2355</v>
      </c>
      <c r="C244" s="3" t="s">
        <v>726</v>
      </c>
      <c r="D244" s="3">
        <v>399</v>
      </c>
      <c r="E244" s="3">
        <v>999</v>
      </c>
      <c r="F244" s="3">
        <f>Table1[[#This Row],[discounted_price]]/Table1[[#This Row],[actual_price]]*100</f>
        <v>39.93993993993994</v>
      </c>
      <c r="G244" s="3">
        <v>4</v>
      </c>
      <c r="H244" s="3">
        <v>1236</v>
      </c>
      <c r="I244" s="3" t="s">
        <v>2356</v>
      </c>
      <c r="J244" s="3" t="s">
        <v>2357</v>
      </c>
      <c r="K244" s="3" t="s">
        <v>2358</v>
      </c>
      <c r="L244" s="3" t="s">
        <v>2359</v>
      </c>
      <c r="M244" s="3" t="s">
        <v>2360</v>
      </c>
      <c r="N244" s="3" t="s">
        <v>2361</v>
      </c>
      <c r="O244" s="3" t="s">
        <v>2362</v>
      </c>
      <c r="P244" s="3" t="s">
        <v>2363</v>
      </c>
      <c r="Q244" s="3">
        <f>Table1[[#This Row],[actual_price]]-Table1[[#This Row],[discounted_price]]</f>
        <v>600</v>
      </c>
      <c r="R244" s="3" t="str">
        <f>IF(Table1[[#This Row],[discount_percentage]]&gt;50,"YES","NO")</f>
        <v>NO</v>
      </c>
      <c r="S244" s="3" t="str">
        <f>LEFT(Table1[[#This Row],[product_name]],FIND(" ",Table1[[#This Row],[product_name]])-1)</f>
        <v>Caprigo</v>
      </c>
      <c r="T244" s="3" t="str">
        <f>IF(Table1[[#This Row],[rating_count]]&gt;20000,"Top Review","Not Top Review")</f>
        <v>Not Top Review</v>
      </c>
      <c r="U244" s="3" t="str">
        <f>IF(Table1[[#This Row],[rating_count]]&gt;20000,"Trending","Not Trending")</f>
        <v>Not Trending</v>
      </c>
      <c r="V244" s="3"/>
      <c r="W244" s="3"/>
      <c r="X244" s="3"/>
      <c r="Y244" s="3"/>
    </row>
    <row r="245" spans="1:25" x14ac:dyDescent="0.3">
      <c r="A245" s="3" t="s">
        <v>2364</v>
      </c>
      <c r="B245" s="3" t="s">
        <v>2365</v>
      </c>
      <c r="C245" s="3" t="s">
        <v>522</v>
      </c>
      <c r="D245" s="3">
        <v>199</v>
      </c>
      <c r="E245" s="3">
        <v>399</v>
      </c>
      <c r="F245" s="3">
        <f>Table1[[#This Row],[discounted_price]]/Table1[[#This Row],[actual_price]]*100</f>
        <v>49.874686716791977</v>
      </c>
      <c r="G245" s="3">
        <v>4.2</v>
      </c>
      <c r="H245" s="3">
        <v>1335</v>
      </c>
      <c r="I245" s="3" t="s">
        <v>2366</v>
      </c>
      <c r="J245" s="3" t="s">
        <v>2367</v>
      </c>
      <c r="K245" s="3" t="s">
        <v>2368</v>
      </c>
      <c r="L245" s="3" t="s">
        <v>2369</v>
      </c>
      <c r="M245" s="3" t="s">
        <v>2370</v>
      </c>
      <c r="N245" s="3" t="s">
        <v>2371</v>
      </c>
      <c r="O245" s="3" t="s">
        <v>2372</v>
      </c>
      <c r="P245" s="3" t="s">
        <v>2373</v>
      </c>
      <c r="Q245" s="3">
        <f>Table1[[#This Row],[actual_price]]-Table1[[#This Row],[discounted_price]]</f>
        <v>200</v>
      </c>
      <c r="R245" s="3" t="str">
        <f>IF(Table1[[#This Row],[discount_percentage]]&gt;50,"YES","NO")</f>
        <v>NO</v>
      </c>
      <c r="S245" s="3" t="str">
        <f>LEFT(Table1[[#This Row],[product_name]],FIND(" ",Table1[[#This Row],[product_name]])-1)</f>
        <v>SmashtronicsÂ®</v>
      </c>
      <c r="T245" s="3" t="str">
        <f>IF(Table1[[#This Row],[rating_count]]&gt;20000,"Top Review","Not Top Review")</f>
        <v>Not Top Review</v>
      </c>
      <c r="U245" s="3" t="str">
        <f>IF(Table1[[#This Row],[rating_count]]&gt;20000,"Trending","Not Trending")</f>
        <v>Not Trending</v>
      </c>
      <c r="V245" s="3"/>
      <c r="W245" s="3"/>
      <c r="X245" s="3"/>
      <c r="Y245" s="3"/>
    </row>
    <row r="246" spans="1:25" x14ac:dyDescent="0.3">
      <c r="A246" s="3" t="s">
        <v>2374</v>
      </c>
      <c r="B246" s="3" t="s">
        <v>2375</v>
      </c>
      <c r="C246" s="3" t="s">
        <v>522</v>
      </c>
      <c r="D246" s="3">
        <v>349</v>
      </c>
      <c r="E246" s="3">
        <v>1999</v>
      </c>
      <c r="F246" s="3">
        <f>Table1[[#This Row],[discounted_price]]/Table1[[#This Row],[actual_price]]*100</f>
        <v>17.458729364682341</v>
      </c>
      <c r="G246" s="3">
        <v>3.8</v>
      </c>
      <c r="H246" s="3">
        <v>197</v>
      </c>
      <c r="I246" s="3" t="s">
        <v>2376</v>
      </c>
      <c r="J246" s="3" t="s">
        <v>2377</v>
      </c>
      <c r="K246" s="3" t="s">
        <v>2378</v>
      </c>
      <c r="L246" s="3" t="s">
        <v>2379</v>
      </c>
      <c r="M246" s="3" t="s">
        <v>2380</v>
      </c>
      <c r="N246" s="3" t="s">
        <v>2381</v>
      </c>
      <c r="O246" s="3" t="s">
        <v>2382</v>
      </c>
      <c r="P246" s="3" t="s">
        <v>2383</v>
      </c>
      <c r="Q246" s="3">
        <f>Table1[[#This Row],[actual_price]]-Table1[[#This Row],[discounted_price]]</f>
        <v>1650</v>
      </c>
      <c r="R246" s="3" t="str">
        <f>IF(Table1[[#This Row],[discount_percentage]]&gt;50,"YES","NO")</f>
        <v>NO</v>
      </c>
      <c r="S246" s="3" t="str">
        <f>LEFT(Table1[[#This Row],[product_name]],FIND(" ",Table1[[#This Row],[product_name]])-1)</f>
        <v>Electvision</v>
      </c>
      <c r="T246" s="3" t="str">
        <f>IF(Table1[[#This Row],[rating_count]]&gt;20000,"Top Review","Not Top Review")</f>
        <v>Not Top Review</v>
      </c>
      <c r="U246" s="3" t="str">
        <f>IF(Table1[[#This Row],[rating_count]]&gt;20000,"Trending","Not Trending")</f>
        <v>Not Trending</v>
      </c>
      <c r="V246" s="3"/>
      <c r="W246" s="3"/>
      <c r="X246" s="3"/>
      <c r="Y246" s="3"/>
    </row>
    <row r="247" spans="1:25" x14ac:dyDescent="0.3">
      <c r="A247" s="3" t="s">
        <v>2384</v>
      </c>
      <c r="B247" s="3" t="s">
        <v>2385</v>
      </c>
      <c r="C247" s="3" t="s">
        <v>18</v>
      </c>
      <c r="D247" s="3">
        <v>299</v>
      </c>
      <c r="E247" s="3">
        <v>798</v>
      </c>
      <c r="F247" s="3">
        <f>Table1[[#This Row],[discounted_price]]/Table1[[#This Row],[actual_price]]*100</f>
        <v>37.468671679197996</v>
      </c>
      <c r="G247" s="3">
        <v>4.4000000000000004</v>
      </c>
      <c r="H247" s="3">
        <v>28791</v>
      </c>
      <c r="I247" s="3" t="s">
        <v>2387</v>
      </c>
      <c r="J247" s="3" t="s">
        <v>875</v>
      </c>
      <c r="K247" s="3" t="s">
        <v>876</v>
      </c>
      <c r="L247" s="3" t="s">
        <v>877</v>
      </c>
      <c r="M247" s="3" t="s">
        <v>878</v>
      </c>
      <c r="N247" s="3" t="s">
        <v>879</v>
      </c>
      <c r="O247" s="3" t="s">
        <v>880</v>
      </c>
      <c r="P247" s="3" t="s">
        <v>2388</v>
      </c>
      <c r="Q247" s="3">
        <f>Table1[[#This Row],[actual_price]]-Table1[[#This Row],[discounted_price]]</f>
        <v>499</v>
      </c>
      <c r="R247" s="3" t="str">
        <f>IF(Table1[[#This Row],[discount_percentage]]&gt;50,"YES","NO")</f>
        <v>NO</v>
      </c>
      <c r="S247" s="3" t="str">
        <f>LEFT(Table1[[#This Row],[product_name]],FIND(" ",Table1[[#This Row],[product_name]])-1)</f>
        <v>Boat</v>
      </c>
      <c r="T247" s="3" t="str">
        <f>IF(Table1[[#This Row],[rating_count]]&gt;20000,"Top Review","Not Top Review")</f>
        <v>Top Review</v>
      </c>
      <c r="U247" s="3" t="str">
        <f>IF(Table1[[#This Row],[rating_count]]&gt;20000,"Trending","Not Trending")</f>
        <v>Trending</v>
      </c>
      <c r="V247" s="3"/>
      <c r="W247" s="3"/>
      <c r="X247" s="3"/>
      <c r="Y247" s="3"/>
    </row>
    <row r="248" spans="1:25" x14ac:dyDescent="0.3">
      <c r="A248" s="3" t="s">
        <v>2389</v>
      </c>
      <c r="B248" s="3" t="s">
        <v>2390</v>
      </c>
      <c r="C248" s="3" t="s">
        <v>18</v>
      </c>
      <c r="D248" s="3">
        <v>89</v>
      </c>
      <c r="E248" s="3">
        <v>800</v>
      </c>
      <c r="F248" s="3">
        <f>Table1[[#This Row],[discounted_price]]/Table1[[#This Row],[actual_price]]*100</f>
        <v>11.125</v>
      </c>
      <c r="G248" s="3">
        <v>3.9</v>
      </c>
      <c r="H248" s="3">
        <v>1075</v>
      </c>
      <c r="I248" s="3" t="s">
        <v>2392</v>
      </c>
      <c r="J248" s="3" t="s">
        <v>388</v>
      </c>
      <c r="K248" s="3" t="s">
        <v>389</v>
      </c>
      <c r="L248" s="3" t="s">
        <v>390</v>
      </c>
      <c r="M248" s="3" t="s">
        <v>391</v>
      </c>
      <c r="N248" s="3" t="s">
        <v>392</v>
      </c>
      <c r="O248" s="3" t="s">
        <v>2393</v>
      </c>
      <c r="P248" s="3" t="s">
        <v>2394</v>
      </c>
      <c r="Q248" s="3">
        <f>Table1[[#This Row],[actual_price]]-Table1[[#This Row],[discounted_price]]</f>
        <v>711</v>
      </c>
      <c r="R248" s="3" t="str">
        <f>IF(Table1[[#This Row],[discount_percentage]]&gt;50,"YES","NO")</f>
        <v>NO</v>
      </c>
      <c r="S248" s="3" t="str">
        <f>LEFT(Table1[[#This Row],[product_name]],FIND(" ",Table1[[#This Row],[product_name]])-1)</f>
        <v>pTron</v>
      </c>
      <c r="T248" s="3" t="str">
        <f>IF(Table1[[#This Row],[rating_count]]&gt;20000,"Top Review","Not Top Review")</f>
        <v>Not Top Review</v>
      </c>
      <c r="U248" s="3" t="str">
        <f>IF(Table1[[#This Row],[rating_count]]&gt;20000,"Trending","Not Trending")</f>
        <v>Not Trending</v>
      </c>
      <c r="V248" s="3"/>
      <c r="W248" s="3"/>
      <c r="X248" s="3"/>
      <c r="Y248" s="3"/>
    </row>
    <row r="249" spans="1:25" x14ac:dyDescent="0.3">
      <c r="A249" s="3" t="s">
        <v>2395</v>
      </c>
      <c r="B249" s="3" t="s">
        <v>2396</v>
      </c>
      <c r="C249" s="3" t="s">
        <v>18</v>
      </c>
      <c r="D249" s="3">
        <v>549</v>
      </c>
      <c r="E249" s="3">
        <v>995</v>
      </c>
      <c r="F249" s="3">
        <f>Table1[[#This Row],[discounted_price]]/Table1[[#This Row],[actual_price]]*100</f>
        <v>55.175879396984925</v>
      </c>
      <c r="G249" s="3">
        <v>4.2</v>
      </c>
      <c r="H249" s="3">
        <v>29746</v>
      </c>
      <c r="I249" s="3" t="s">
        <v>2398</v>
      </c>
      <c r="J249" s="3" t="s">
        <v>678</v>
      </c>
      <c r="K249" s="3" t="s">
        <v>679</v>
      </c>
      <c r="L249" s="3" t="s">
        <v>680</v>
      </c>
      <c r="M249" s="3" t="s">
        <v>681</v>
      </c>
      <c r="N249" s="3" t="s">
        <v>682</v>
      </c>
      <c r="O249" s="3" t="s">
        <v>2399</v>
      </c>
      <c r="P249" s="3" t="s">
        <v>2400</v>
      </c>
      <c r="Q249" s="3">
        <f>Table1[[#This Row],[actual_price]]-Table1[[#This Row],[discounted_price]]</f>
        <v>446</v>
      </c>
      <c r="R249" s="3" t="str">
        <f>IF(Table1[[#This Row],[discount_percentage]]&gt;50,"YES","NO")</f>
        <v>YES</v>
      </c>
      <c r="S249" s="3" t="str">
        <f>LEFT(Table1[[#This Row],[product_name]],FIND(" ",Table1[[#This Row],[product_name]])-1)</f>
        <v>AmazonBasics</v>
      </c>
      <c r="T249" s="3" t="str">
        <f>IF(Table1[[#This Row],[rating_count]]&gt;20000,"Top Review","Not Top Review")</f>
        <v>Top Review</v>
      </c>
      <c r="U249" s="3" t="str">
        <f>IF(Table1[[#This Row],[rating_count]]&gt;20000,"Trending","Not Trending")</f>
        <v>Trending</v>
      </c>
      <c r="V249" s="3"/>
      <c r="W249" s="3"/>
      <c r="X249" s="3"/>
      <c r="Y249" s="3"/>
    </row>
    <row r="250" spans="1:25" x14ac:dyDescent="0.3">
      <c r="A250" s="3" t="s">
        <v>2401</v>
      </c>
      <c r="B250" s="3" t="s">
        <v>2402</v>
      </c>
      <c r="C250" s="3" t="s">
        <v>18</v>
      </c>
      <c r="D250" s="3">
        <v>129</v>
      </c>
      <c r="E250" s="3">
        <v>1000</v>
      </c>
      <c r="F250" s="3">
        <f>Table1[[#This Row],[discounted_price]]/Table1[[#This Row],[actual_price]]*100</f>
        <v>12.9</v>
      </c>
      <c r="G250" s="3">
        <v>3.9</v>
      </c>
      <c r="H250" s="3">
        <v>295</v>
      </c>
      <c r="I250" s="3" t="s">
        <v>2403</v>
      </c>
      <c r="J250" s="3" t="s">
        <v>2404</v>
      </c>
      <c r="K250" s="3" t="s">
        <v>2405</v>
      </c>
      <c r="L250" s="3" t="s">
        <v>2406</v>
      </c>
      <c r="M250" s="3" t="s">
        <v>2407</v>
      </c>
      <c r="N250" s="3" t="s">
        <v>2408</v>
      </c>
      <c r="O250" s="3" t="s">
        <v>2409</v>
      </c>
      <c r="P250" s="3" t="s">
        <v>2410</v>
      </c>
      <c r="Q250" s="3">
        <f>Table1[[#This Row],[actual_price]]-Table1[[#This Row],[discounted_price]]</f>
        <v>871</v>
      </c>
      <c r="R250" s="3" t="str">
        <f>IF(Table1[[#This Row],[discount_percentage]]&gt;50,"YES","NO")</f>
        <v>NO</v>
      </c>
      <c r="S250" s="3" t="str">
        <f>LEFT(Table1[[#This Row],[product_name]],FIND(" ",Table1[[#This Row],[product_name]])-1)</f>
        <v>Croma</v>
      </c>
      <c r="T250" s="3" t="str">
        <f>IF(Table1[[#This Row],[rating_count]]&gt;20000,"Top Review","Not Top Review")</f>
        <v>Not Top Review</v>
      </c>
      <c r="U250" s="3" t="str">
        <f>IF(Table1[[#This Row],[rating_count]]&gt;20000,"Trending","Not Trending")</f>
        <v>Not Trending</v>
      </c>
      <c r="V250" s="3"/>
      <c r="W250" s="3"/>
      <c r="X250" s="3"/>
      <c r="Y250" s="3"/>
    </row>
    <row r="251" spans="1:25" x14ac:dyDescent="0.3">
      <c r="A251" s="3" t="s">
        <v>2411</v>
      </c>
      <c r="B251" s="3" t="s">
        <v>2412</v>
      </c>
      <c r="C251" s="3" t="s">
        <v>192</v>
      </c>
      <c r="D251" s="3">
        <v>77990</v>
      </c>
      <c r="E251" s="3">
        <v>139900</v>
      </c>
      <c r="F251" s="3">
        <f>Table1[[#This Row],[discounted_price]]/Table1[[#This Row],[actual_price]]*100</f>
        <v>55.746962115796997</v>
      </c>
      <c r="G251" s="3">
        <v>4.7</v>
      </c>
      <c r="H251" s="3">
        <v>5935</v>
      </c>
      <c r="I251" s="3" t="s">
        <v>2415</v>
      </c>
      <c r="J251" s="3" t="s">
        <v>2416</v>
      </c>
      <c r="K251" s="3" t="s">
        <v>2417</v>
      </c>
      <c r="L251" s="3" t="s">
        <v>2418</v>
      </c>
      <c r="M251" s="3" t="s">
        <v>2419</v>
      </c>
      <c r="N251" s="3" t="s">
        <v>2420</v>
      </c>
      <c r="O251" s="3" t="s">
        <v>2421</v>
      </c>
      <c r="P251" s="3" t="s">
        <v>2422</v>
      </c>
      <c r="Q251" s="3">
        <f>Table1[[#This Row],[actual_price]]-Table1[[#This Row],[discounted_price]]</f>
        <v>61910</v>
      </c>
      <c r="R251" s="3" t="str">
        <f>IF(Table1[[#This Row],[discount_percentage]]&gt;50,"YES","NO")</f>
        <v>YES</v>
      </c>
      <c r="S251" s="3" t="str">
        <f>LEFT(Table1[[#This Row],[product_name]],FIND(" ",Table1[[#This Row],[product_name]])-1)</f>
        <v>Sony</v>
      </c>
      <c r="T251" s="3" t="str">
        <f>IF(Table1[[#This Row],[rating_count]]&gt;20000,"Top Review","Not Top Review")</f>
        <v>Not Top Review</v>
      </c>
      <c r="U251" s="3" t="str">
        <f>IF(Table1[[#This Row],[rating_count]]&gt;20000,"Trending","Not Trending")</f>
        <v>Not Trending</v>
      </c>
      <c r="V251" s="3"/>
      <c r="W251" s="3"/>
      <c r="X251" s="3"/>
      <c r="Y251" s="3"/>
    </row>
    <row r="252" spans="1:25" x14ac:dyDescent="0.3">
      <c r="A252" s="3" t="s">
        <v>2423</v>
      </c>
      <c r="B252" s="3" t="s">
        <v>2424</v>
      </c>
      <c r="C252" s="3" t="s">
        <v>522</v>
      </c>
      <c r="D252" s="3">
        <v>349</v>
      </c>
      <c r="E252" s="3">
        <v>799</v>
      </c>
      <c r="F252" s="3">
        <f>Table1[[#This Row],[discounted_price]]/Table1[[#This Row],[actual_price]]*100</f>
        <v>43.67959949937422</v>
      </c>
      <c r="G252" s="3">
        <v>3.6</v>
      </c>
      <c r="H252" s="3">
        <v>323</v>
      </c>
      <c r="I252" s="3" t="s">
        <v>2425</v>
      </c>
      <c r="J252" s="3" t="s">
        <v>2426</v>
      </c>
      <c r="K252" s="3" t="s">
        <v>2427</v>
      </c>
      <c r="L252" s="3" t="s">
        <v>2428</v>
      </c>
      <c r="M252" s="3" t="s">
        <v>2429</v>
      </c>
      <c r="N252" s="3" t="s">
        <v>2430</v>
      </c>
      <c r="O252" s="3" t="s">
        <v>2431</v>
      </c>
      <c r="P252" s="3" t="s">
        <v>2432</v>
      </c>
      <c r="Q252" s="3">
        <f>Table1[[#This Row],[actual_price]]-Table1[[#This Row],[discounted_price]]</f>
        <v>450</v>
      </c>
      <c r="R252" s="3" t="str">
        <f>IF(Table1[[#This Row],[discount_percentage]]&gt;50,"YES","NO")</f>
        <v>NO</v>
      </c>
      <c r="S252" s="3" t="str">
        <f>LEFT(Table1[[#This Row],[product_name]],FIND(" ",Table1[[#This Row],[product_name]])-1)</f>
        <v>7SEVENÂ®</v>
      </c>
      <c r="T252" s="3" t="str">
        <f>IF(Table1[[#This Row],[rating_count]]&gt;20000,"Top Review","Not Top Review")</f>
        <v>Not Top Review</v>
      </c>
      <c r="U252" s="3" t="str">
        <f>IF(Table1[[#This Row],[rating_count]]&gt;20000,"Trending","Not Trending")</f>
        <v>Not Trending</v>
      </c>
      <c r="V252" s="3"/>
      <c r="W252" s="3"/>
      <c r="X252" s="3"/>
      <c r="Y252" s="3"/>
    </row>
    <row r="253" spans="1:25" x14ac:dyDescent="0.3">
      <c r="A253" s="3" t="s">
        <v>2433</v>
      </c>
      <c r="B253" s="3" t="s">
        <v>2434</v>
      </c>
      <c r="C253" s="3" t="s">
        <v>522</v>
      </c>
      <c r="D253" s="3">
        <v>499</v>
      </c>
      <c r="E253" s="3">
        <v>899</v>
      </c>
      <c r="F253" s="3">
        <f>Table1[[#This Row],[discounted_price]]/Table1[[#This Row],[actual_price]]*100</f>
        <v>55.506117908787544</v>
      </c>
      <c r="G253" s="3">
        <v>3.7</v>
      </c>
      <c r="H253" s="3">
        <v>185</v>
      </c>
      <c r="I253" s="3" t="s">
        <v>2435</v>
      </c>
      <c r="J253" s="3" t="s">
        <v>2436</v>
      </c>
      <c r="K253" s="3" t="s">
        <v>2437</v>
      </c>
      <c r="L253" s="3" t="s">
        <v>2438</v>
      </c>
      <c r="M253" s="3" t="s">
        <v>2439</v>
      </c>
      <c r="N253" s="3" t="s">
        <v>2440</v>
      </c>
      <c r="O253" s="3" t="s">
        <v>2441</v>
      </c>
      <c r="P253" s="3" t="s">
        <v>2442</v>
      </c>
      <c r="Q253" s="3">
        <f>Table1[[#This Row],[actual_price]]-Table1[[#This Row],[discounted_price]]</f>
        <v>400</v>
      </c>
      <c r="R253" s="3" t="str">
        <f>IF(Table1[[#This Row],[discount_percentage]]&gt;50,"YES","NO")</f>
        <v>YES</v>
      </c>
      <c r="S253" s="3" t="str">
        <f>LEFT(Table1[[#This Row],[product_name]],FIND(" ",Table1[[#This Row],[product_name]])-1)</f>
        <v>7SEVENÂ®</v>
      </c>
      <c r="T253" s="3" t="str">
        <f>IF(Table1[[#This Row],[rating_count]]&gt;20000,"Top Review","Not Top Review")</f>
        <v>Not Top Review</v>
      </c>
      <c r="U253" s="3" t="str">
        <f>IF(Table1[[#This Row],[rating_count]]&gt;20000,"Trending","Not Trending")</f>
        <v>Not Trending</v>
      </c>
      <c r="V253" s="3"/>
      <c r="W253" s="3"/>
      <c r="X253" s="3"/>
      <c r="Y253" s="3"/>
    </row>
    <row r="254" spans="1:25" x14ac:dyDescent="0.3">
      <c r="A254" s="3" t="s">
        <v>2443</v>
      </c>
      <c r="B254" s="3" t="s">
        <v>2444</v>
      </c>
      <c r="C254" s="3" t="s">
        <v>18</v>
      </c>
      <c r="D254" s="3">
        <v>299</v>
      </c>
      <c r="E254" s="3">
        <v>799</v>
      </c>
      <c r="F254" s="3">
        <f>Table1[[#This Row],[discounted_price]]/Table1[[#This Row],[actual_price]]*100</f>
        <v>37.421777221526909</v>
      </c>
      <c r="G254" s="3">
        <v>4.2</v>
      </c>
      <c r="H254" s="3">
        <v>2117</v>
      </c>
      <c r="I254" s="3" t="s">
        <v>2445</v>
      </c>
      <c r="J254" s="3" t="s">
        <v>2446</v>
      </c>
      <c r="K254" s="3" t="s">
        <v>2447</v>
      </c>
      <c r="L254" s="3" t="s">
        <v>2448</v>
      </c>
      <c r="M254" s="3" t="s">
        <v>2449</v>
      </c>
      <c r="N254" s="3" t="s">
        <v>2450</v>
      </c>
      <c r="O254" s="3" t="s">
        <v>2451</v>
      </c>
      <c r="P254" s="3" t="s">
        <v>2452</v>
      </c>
      <c r="Q254" s="3">
        <f>Table1[[#This Row],[actual_price]]-Table1[[#This Row],[discounted_price]]</f>
        <v>500</v>
      </c>
      <c r="R254" s="3" t="str">
        <f>IF(Table1[[#This Row],[discount_percentage]]&gt;50,"YES","NO")</f>
        <v>NO</v>
      </c>
      <c r="S254" s="3" t="str">
        <f>LEFT(Table1[[#This Row],[product_name]],FIND(" ",Table1[[#This Row],[product_name]])-1)</f>
        <v>Storite</v>
      </c>
      <c r="T254" s="3" t="str">
        <f>IF(Table1[[#This Row],[rating_count]]&gt;20000,"Top Review","Not Top Review")</f>
        <v>Not Top Review</v>
      </c>
      <c r="U254" s="3" t="str">
        <f>IF(Table1[[#This Row],[rating_count]]&gt;20000,"Trending","Not Trending")</f>
        <v>Not Trending</v>
      </c>
      <c r="V254" s="3"/>
      <c r="W254" s="3"/>
      <c r="X254" s="3"/>
      <c r="Y254" s="3"/>
    </row>
    <row r="255" spans="1:25" x14ac:dyDescent="0.3">
      <c r="A255" s="3" t="s">
        <v>2453</v>
      </c>
      <c r="B255" s="3" t="s">
        <v>2454</v>
      </c>
      <c r="C255" s="3" t="s">
        <v>18</v>
      </c>
      <c r="D255" s="3">
        <v>182</v>
      </c>
      <c r="E255" s="3">
        <v>599</v>
      </c>
      <c r="F255" s="3">
        <f>Table1[[#This Row],[discounted_price]]/Table1[[#This Row],[actual_price]]*100</f>
        <v>30.383973288814691</v>
      </c>
      <c r="G255" s="3">
        <v>4</v>
      </c>
      <c r="H255" s="3">
        <v>9378</v>
      </c>
      <c r="I255" s="3" t="s">
        <v>2456</v>
      </c>
      <c r="J255" s="3" t="s">
        <v>269</v>
      </c>
      <c r="K255" s="3" t="s">
        <v>270</v>
      </c>
      <c r="L255" s="3" t="s">
        <v>271</v>
      </c>
      <c r="M255" s="3" t="s">
        <v>272</v>
      </c>
      <c r="N255" s="3" t="s">
        <v>1732</v>
      </c>
      <c r="O255" s="3" t="s">
        <v>2457</v>
      </c>
      <c r="P255" s="3" t="s">
        <v>2458</v>
      </c>
      <c r="Q255" s="3">
        <f>Table1[[#This Row],[actual_price]]-Table1[[#This Row],[discounted_price]]</f>
        <v>417</v>
      </c>
      <c r="R255" s="3" t="str">
        <f>IF(Table1[[#This Row],[discount_percentage]]&gt;50,"YES","NO")</f>
        <v>NO</v>
      </c>
      <c r="S255" s="3" t="str">
        <f>LEFT(Table1[[#This Row],[product_name]],FIND(" ",Table1[[#This Row],[product_name]])-1)</f>
        <v>FLiX</v>
      </c>
      <c r="T255" s="3" t="str">
        <f>IF(Table1[[#This Row],[rating_count]]&gt;20000,"Top Review","Not Top Review")</f>
        <v>Not Top Review</v>
      </c>
      <c r="U255" s="3" t="str">
        <f>IF(Table1[[#This Row],[rating_count]]&gt;20000,"Trending","Not Trending")</f>
        <v>Not Trending</v>
      </c>
      <c r="V255" s="3"/>
      <c r="W255" s="3"/>
      <c r="X255" s="3"/>
      <c r="Y255" s="3"/>
    </row>
    <row r="256" spans="1:25" x14ac:dyDescent="0.3">
      <c r="A256" s="3" t="s">
        <v>2459</v>
      </c>
      <c r="B256" s="3" t="s">
        <v>2460</v>
      </c>
      <c r="C256" s="3" t="s">
        <v>726</v>
      </c>
      <c r="D256" s="3">
        <v>96</v>
      </c>
      <c r="E256" s="3">
        <v>399</v>
      </c>
      <c r="F256" s="3">
        <f>Table1[[#This Row],[discounted_price]]/Table1[[#This Row],[actual_price]]*100</f>
        <v>24.060150375939848</v>
      </c>
      <c r="G256" s="3">
        <v>3.6</v>
      </c>
      <c r="H256" s="3">
        <v>1796</v>
      </c>
      <c r="I256" s="3" t="s">
        <v>2462</v>
      </c>
      <c r="J256" s="3" t="s">
        <v>2463</v>
      </c>
      <c r="K256" s="3" t="s">
        <v>2464</v>
      </c>
      <c r="L256" s="3" t="s">
        <v>2465</v>
      </c>
      <c r="M256" s="3" t="s">
        <v>2466</v>
      </c>
      <c r="N256" s="3" t="s">
        <v>2467</v>
      </c>
      <c r="O256" s="3" t="s">
        <v>2468</v>
      </c>
      <c r="P256" s="3" t="s">
        <v>2469</v>
      </c>
      <c r="Q256" s="3">
        <f>Table1[[#This Row],[actual_price]]-Table1[[#This Row],[discounted_price]]</f>
        <v>303</v>
      </c>
      <c r="R256" s="3" t="str">
        <f>IF(Table1[[#This Row],[discount_percentage]]&gt;50,"YES","NO")</f>
        <v>NO</v>
      </c>
      <c r="S256" s="3" t="str">
        <f>LEFT(Table1[[#This Row],[product_name]],FIND(" ",Table1[[#This Row],[product_name]])-1)</f>
        <v>SVM</v>
      </c>
      <c r="T256" s="3" t="str">
        <f>IF(Table1[[#This Row],[rating_count]]&gt;20000,"Top Review","Not Top Review")</f>
        <v>Not Top Review</v>
      </c>
      <c r="U256" s="3" t="str">
        <f>IF(Table1[[#This Row],[rating_count]]&gt;20000,"Trending","Not Trending")</f>
        <v>Not Trending</v>
      </c>
      <c r="V256" s="3"/>
      <c r="W256" s="3"/>
      <c r="X256" s="3"/>
      <c r="Y256" s="3"/>
    </row>
    <row r="257" spans="1:25" x14ac:dyDescent="0.3">
      <c r="A257" s="3" t="s">
        <v>2470</v>
      </c>
      <c r="B257" s="3" t="s">
        <v>2471</v>
      </c>
      <c r="C257" s="3" t="s">
        <v>192</v>
      </c>
      <c r="D257" s="3">
        <v>54990</v>
      </c>
      <c r="E257" s="3">
        <v>85000</v>
      </c>
      <c r="F257" s="3">
        <f>Table1[[#This Row],[discounted_price]]/Table1[[#This Row],[actual_price]]*100</f>
        <v>64.694117647058818</v>
      </c>
      <c r="G257" s="3">
        <v>4.3</v>
      </c>
      <c r="H257" s="3">
        <v>3587</v>
      </c>
      <c r="I257" s="3" t="s">
        <v>1100</v>
      </c>
      <c r="J257" s="3" t="s">
        <v>1101</v>
      </c>
      <c r="K257" s="3" t="s">
        <v>1102</v>
      </c>
      <c r="L257" s="3" t="s">
        <v>1103</v>
      </c>
      <c r="M257" s="3" t="s">
        <v>1104</v>
      </c>
      <c r="N257" s="3" t="s">
        <v>1105</v>
      </c>
      <c r="O257" s="3" t="s">
        <v>2474</v>
      </c>
      <c r="P257" s="3" t="s">
        <v>2475</v>
      </c>
      <c r="Q257" s="3">
        <f>Table1[[#This Row],[actual_price]]-Table1[[#This Row],[discounted_price]]</f>
        <v>30010</v>
      </c>
      <c r="R257" s="3" t="str">
        <f>IF(Table1[[#This Row],[discount_percentage]]&gt;50,"YES","NO")</f>
        <v>YES</v>
      </c>
      <c r="S257" s="3" t="str">
        <f>LEFT(Table1[[#This Row],[product_name]],FIND(" ",Table1[[#This Row],[product_name]])-1)</f>
        <v>VU</v>
      </c>
      <c r="T257" s="3" t="str">
        <f>IF(Table1[[#This Row],[rating_count]]&gt;20000,"Top Review","Not Top Review")</f>
        <v>Not Top Review</v>
      </c>
      <c r="U257" s="3" t="str">
        <f>IF(Table1[[#This Row],[rating_count]]&gt;20000,"Trending","Not Trending")</f>
        <v>Not Trending</v>
      </c>
      <c r="V257" s="3"/>
      <c r="W257" s="3"/>
      <c r="X257" s="3"/>
      <c r="Y257" s="3"/>
    </row>
    <row r="258" spans="1:25" x14ac:dyDescent="0.3">
      <c r="A258" s="3" t="s">
        <v>2476</v>
      </c>
      <c r="B258" s="3" t="s">
        <v>2477</v>
      </c>
      <c r="C258" s="3" t="s">
        <v>1302</v>
      </c>
      <c r="D258" s="3">
        <v>439</v>
      </c>
      <c r="E258" s="3">
        <v>758</v>
      </c>
      <c r="F258" s="3">
        <f>Table1[[#This Row],[discounted_price]]/Table1[[#This Row],[actual_price]]*100</f>
        <v>57.915567282321902</v>
      </c>
      <c r="G258" s="3">
        <v>4.2</v>
      </c>
      <c r="H258" s="3">
        <v>4296</v>
      </c>
      <c r="I258" s="3" t="s">
        <v>2480</v>
      </c>
      <c r="J258" s="3" t="s">
        <v>2481</v>
      </c>
      <c r="K258" s="3" t="s">
        <v>2482</v>
      </c>
      <c r="L258" s="3" t="s">
        <v>2483</v>
      </c>
      <c r="M258" s="3" t="s">
        <v>2484</v>
      </c>
      <c r="N258" s="3" t="s">
        <v>2485</v>
      </c>
      <c r="O258" s="3" t="s">
        <v>2486</v>
      </c>
      <c r="P258" s="3" t="s">
        <v>2487</v>
      </c>
      <c r="Q258" s="3">
        <f>Table1[[#This Row],[actual_price]]-Table1[[#This Row],[discounted_price]]</f>
        <v>319</v>
      </c>
      <c r="R258" s="3" t="str">
        <f>IF(Table1[[#This Row],[discount_percentage]]&gt;50,"YES","NO")</f>
        <v>YES</v>
      </c>
      <c r="S258" s="3" t="str">
        <f>LEFT(Table1[[#This Row],[product_name]],FIND(" ",Table1[[#This Row],[product_name]])-1)</f>
        <v>CableCreation</v>
      </c>
      <c r="T258" s="3" t="str">
        <f>IF(Table1[[#This Row],[rating_count]]&gt;20000,"Top Review","Not Top Review")</f>
        <v>Not Top Review</v>
      </c>
      <c r="U258" s="3" t="str">
        <f>IF(Table1[[#This Row],[rating_count]]&gt;20000,"Trending","Not Trending")</f>
        <v>Not Trending</v>
      </c>
      <c r="V258" s="3"/>
      <c r="W258" s="3"/>
      <c r="X258" s="3"/>
      <c r="Y258" s="3"/>
    </row>
    <row r="259" spans="1:25" x14ac:dyDescent="0.3">
      <c r="A259" s="3" t="s">
        <v>2488</v>
      </c>
      <c r="B259" s="3" t="s">
        <v>2489</v>
      </c>
      <c r="C259" s="3" t="s">
        <v>18</v>
      </c>
      <c r="D259" s="3">
        <v>299</v>
      </c>
      <c r="E259" s="3">
        <v>999</v>
      </c>
      <c r="F259" s="3">
        <f>Table1[[#This Row],[discounted_price]]/Table1[[#This Row],[actual_price]]*100</f>
        <v>29.929929929929934</v>
      </c>
      <c r="G259" s="3">
        <v>4.3</v>
      </c>
      <c r="H259" s="3">
        <v>2651</v>
      </c>
      <c r="I259" s="3" t="s">
        <v>2490</v>
      </c>
      <c r="J259" s="3" t="s">
        <v>1701</v>
      </c>
      <c r="K259" s="3" t="s">
        <v>1702</v>
      </c>
      <c r="L259" s="3" t="s">
        <v>1703</v>
      </c>
      <c r="M259" s="3" t="s">
        <v>1704</v>
      </c>
      <c r="N259" s="3" t="s">
        <v>1705</v>
      </c>
      <c r="O259" s="3" t="s">
        <v>1706</v>
      </c>
      <c r="P259" s="3" t="s">
        <v>2491</v>
      </c>
      <c r="Q259" s="3">
        <f>Table1[[#This Row],[actual_price]]-Table1[[#This Row],[discounted_price]]</f>
        <v>700</v>
      </c>
      <c r="R259" s="3" t="str">
        <f>IF(Table1[[#This Row],[discount_percentage]]&gt;50,"YES","NO")</f>
        <v>NO</v>
      </c>
      <c r="S259" s="3" t="str">
        <f>LEFT(Table1[[#This Row],[product_name]],FIND(" ",Table1[[#This Row],[product_name]])-1)</f>
        <v>Wayona</v>
      </c>
      <c r="T259" s="3" t="str">
        <f>IF(Table1[[#This Row],[rating_count]]&gt;20000,"Top Review","Not Top Review")</f>
        <v>Not Top Review</v>
      </c>
      <c r="U259" s="3" t="str">
        <f>IF(Table1[[#This Row],[rating_count]]&gt;20000,"Trending","Not Trending")</f>
        <v>Not Trending</v>
      </c>
      <c r="V259" s="3"/>
      <c r="W259" s="3"/>
      <c r="X259" s="3"/>
      <c r="Y259" s="3"/>
    </row>
    <row r="260" spans="1:25" x14ac:dyDescent="0.3">
      <c r="A260" s="3" t="s">
        <v>2492</v>
      </c>
      <c r="B260" s="3" t="s">
        <v>2493</v>
      </c>
      <c r="C260" s="3" t="s">
        <v>18</v>
      </c>
      <c r="D260" s="3">
        <v>299</v>
      </c>
      <c r="E260" s="3">
        <v>799</v>
      </c>
      <c r="F260" s="3">
        <f>Table1[[#This Row],[discounted_price]]/Table1[[#This Row],[actual_price]]*100</f>
        <v>37.421777221526909</v>
      </c>
      <c r="G260" s="3">
        <v>4.2</v>
      </c>
      <c r="H260" s="3">
        <v>94363</v>
      </c>
      <c r="I260" s="3" t="s">
        <v>2494</v>
      </c>
      <c r="J260" s="3" t="s">
        <v>57</v>
      </c>
      <c r="K260" s="3" t="s">
        <v>58</v>
      </c>
      <c r="L260" s="3" t="s">
        <v>59</v>
      </c>
      <c r="M260" s="3" t="s">
        <v>60</v>
      </c>
      <c r="N260" s="3" t="s">
        <v>61</v>
      </c>
      <c r="O260" s="3" t="s">
        <v>2495</v>
      </c>
      <c r="P260" s="3" t="s">
        <v>2496</v>
      </c>
      <c r="Q260" s="3">
        <f>Table1[[#This Row],[actual_price]]-Table1[[#This Row],[discounted_price]]</f>
        <v>500</v>
      </c>
      <c r="R260" s="3" t="str">
        <f>IF(Table1[[#This Row],[discount_percentage]]&gt;50,"YES","NO")</f>
        <v>NO</v>
      </c>
      <c r="S260" s="3" t="str">
        <f>LEFT(Table1[[#This Row],[product_name]],FIND(" ",Table1[[#This Row],[product_name]])-1)</f>
        <v>boAt</v>
      </c>
      <c r="T260" s="3" t="str">
        <f>IF(Table1[[#This Row],[rating_count]]&gt;20000,"Top Review","Not Top Review")</f>
        <v>Top Review</v>
      </c>
      <c r="U260" s="3" t="str">
        <f>IF(Table1[[#This Row],[rating_count]]&gt;20000,"Trending","Not Trending")</f>
        <v>Trending</v>
      </c>
      <c r="V260" s="3"/>
      <c r="W260" s="3"/>
      <c r="X260" s="3"/>
      <c r="Y260" s="3"/>
    </row>
    <row r="261" spans="1:25" x14ac:dyDescent="0.3">
      <c r="A261" s="3" t="s">
        <v>2497</v>
      </c>
      <c r="B261" s="3" t="s">
        <v>2498</v>
      </c>
      <c r="C261" s="3" t="s">
        <v>18</v>
      </c>
      <c r="D261" s="3">
        <v>789</v>
      </c>
      <c r="E261" s="3">
        <v>1999</v>
      </c>
      <c r="F261" s="3">
        <f>Table1[[#This Row],[discounted_price]]/Table1[[#This Row],[actual_price]]*100</f>
        <v>39.469734867433715</v>
      </c>
      <c r="G261" s="3">
        <v>4.2</v>
      </c>
      <c r="H261" s="3">
        <v>34540</v>
      </c>
      <c r="I261" s="3" t="s">
        <v>2500</v>
      </c>
      <c r="J261" s="3" t="s">
        <v>2501</v>
      </c>
      <c r="K261" s="3" t="s">
        <v>2502</v>
      </c>
      <c r="L261" s="3" t="s">
        <v>2503</v>
      </c>
      <c r="M261" s="3" t="s">
        <v>2504</v>
      </c>
      <c r="N261" s="3" t="s">
        <v>2505</v>
      </c>
      <c r="O261" s="3" t="s">
        <v>2506</v>
      </c>
      <c r="P261" s="3" t="s">
        <v>2507</v>
      </c>
      <c r="Q261" s="3">
        <f>Table1[[#This Row],[actual_price]]-Table1[[#This Row],[discounted_price]]</f>
        <v>1210</v>
      </c>
      <c r="R261" s="3" t="str">
        <f>IF(Table1[[#This Row],[discount_percentage]]&gt;50,"YES","NO")</f>
        <v>NO</v>
      </c>
      <c r="S261" s="3" t="str">
        <f>LEFT(Table1[[#This Row],[product_name]],FIND(" ",Table1[[#This Row],[product_name]])-1)</f>
        <v>Amazon</v>
      </c>
      <c r="T261" s="3" t="str">
        <f>IF(Table1[[#This Row],[rating_count]]&gt;20000,"Top Review","Not Top Review")</f>
        <v>Top Review</v>
      </c>
      <c r="U261" s="3" t="str">
        <f>IF(Table1[[#This Row],[rating_count]]&gt;20000,"Trending","Not Trending")</f>
        <v>Trending</v>
      </c>
      <c r="V261" s="3"/>
      <c r="W261" s="3"/>
      <c r="X261" s="3"/>
      <c r="Y261" s="3"/>
    </row>
    <row r="262" spans="1:25" x14ac:dyDescent="0.3">
      <c r="A262" s="3" t="s">
        <v>2508</v>
      </c>
      <c r="B262" s="3" t="s">
        <v>2509</v>
      </c>
      <c r="C262" s="3" t="s">
        <v>147</v>
      </c>
      <c r="D262" s="3">
        <v>299</v>
      </c>
      <c r="E262" s="3">
        <v>700</v>
      </c>
      <c r="F262" s="3">
        <f>Table1[[#This Row],[discounted_price]]/Table1[[#This Row],[actual_price]]*100</f>
        <v>42.714285714285715</v>
      </c>
      <c r="G262" s="3">
        <v>4.4000000000000004</v>
      </c>
      <c r="H262" s="3">
        <v>8714</v>
      </c>
      <c r="I262" s="3" t="s">
        <v>2510</v>
      </c>
      <c r="J262" s="3" t="s">
        <v>2511</v>
      </c>
      <c r="K262" s="3" t="s">
        <v>2512</v>
      </c>
      <c r="L262" s="3" t="s">
        <v>2513</v>
      </c>
      <c r="M262" s="3" t="s">
        <v>2514</v>
      </c>
      <c r="N262" s="3" t="s">
        <v>2515</v>
      </c>
      <c r="O262" s="3" t="s">
        <v>2516</v>
      </c>
      <c r="P262" s="3" t="s">
        <v>2517</v>
      </c>
      <c r="Q262" s="3">
        <f>Table1[[#This Row],[actual_price]]-Table1[[#This Row],[discounted_price]]</f>
        <v>401</v>
      </c>
      <c r="R262" s="3" t="str">
        <f>IF(Table1[[#This Row],[discount_percentage]]&gt;50,"YES","NO")</f>
        <v>NO</v>
      </c>
      <c r="S262" s="3" t="str">
        <f>LEFT(Table1[[#This Row],[product_name]],FIND(" ",Table1[[#This Row],[product_name]])-1)</f>
        <v>AmazonBasics</v>
      </c>
      <c r="T262" s="3" t="str">
        <f>IF(Table1[[#This Row],[rating_count]]&gt;20000,"Top Review","Not Top Review")</f>
        <v>Not Top Review</v>
      </c>
      <c r="U262" s="3" t="str">
        <f>IF(Table1[[#This Row],[rating_count]]&gt;20000,"Trending","Not Trending")</f>
        <v>Not Trending</v>
      </c>
      <c r="V262" s="3"/>
      <c r="W262" s="3"/>
      <c r="X262" s="3"/>
      <c r="Y262" s="3"/>
    </row>
    <row r="263" spans="1:25" x14ac:dyDescent="0.3">
      <c r="A263" s="3" t="s">
        <v>2518</v>
      </c>
      <c r="B263" s="3" t="s">
        <v>2519</v>
      </c>
      <c r="C263" s="3" t="s">
        <v>18</v>
      </c>
      <c r="D263" s="3">
        <v>325</v>
      </c>
      <c r="E263" s="3">
        <v>1099</v>
      </c>
      <c r="F263" s="3">
        <f>Table1[[#This Row],[discounted_price]]/Table1[[#This Row],[actual_price]]*100</f>
        <v>29.572338489535944</v>
      </c>
      <c r="G263" s="3">
        <v>4.2</v>
      </c>
      <c r="H263" s="3">
        <v>10576</v>
      </c>
      <c r="I263" s="3" t="s">
        <v>2520</v>
      </c>
      <c r="J263" s="3" t="s">
        <v>887</v>
      </c>
      <c r="K263" s="3" t="s">
        <v>888</v>
      </c>
      <c r="L263" s="3" t="s">
        <v>889</v>
      </c>
      <c r="M263" s="3" t="s">
        <v>890</v>
      </c>
      <c r="N263" s="3" t="s">
        <v>891</v>
      </c>
      <c r="O263" s="3" t="s">
        <v>2521</v>
      </c>
      <c r="P263" s="3" t="s">
        <v>2522</v>
      </c>
      <c r="Q263" s="3">
        <f>Table1[[#This Row],[actual_price]]-Table1[[#This Row],[discounted_price]]</f>
        <v>774</v>
      </c>
      <c r="R263" s="3" t="str">
        <f>IF(Table1[[#This Row],[discount_percentage]]&gt;50,"YES","NO")</f>
        <v>NO</v>
      </c>
      <c r="S263" s="3" t="str">
        <f>LEFT(Table1[[#This Row],[product_name]],FIND(" ",Table1[[#This Row],[product_name]])-1)</f>
        <v>Wayona</v>
      </c>
      <c r="T263" s="3" t="str">
        <f>IF(Table1[[#This Row],[rating_count]]&gt;20000,"Top Review","Not Top Review")</f>
        <v>Not Top Review</v>
      </c>
      <c r="U263" s="3" t="str">
        <f>IF(Table1[[#This Row],[rating_count]]&gt;20000,"Trending","Not Trending")</f>
        <v>Not Trending</v>
      </c>
      <c r="V263" s="3"/>
      <c r="W263" s="3"/>
      <c r="X263" s="3"/>
      <c r="Y263" s="3"/>
    </row>
    <row r="264" spans="1:25" x14ac:dyDescent="0.3">
      <c r="A264" s="3" t="s">
        <v>2523</v>
      </c>
      <c r="B264" s="3" t="s">
        <v>2524</v>
      </c>
      <c r="C264" s="3" t="s">
        <v>18</v>
      </c>
      <c r="D264" s="3">
        <v>1299</v>
      </c>
      <c r="E264" s="3">
        <v>1999</v>
      </c>
      <c r="F264" s="3">
        <f>Table1[[#This Row],[discounted_price]]/Table1[[#This Row],[actual_price]]*100</f>
        <v>64.982491245622811</v>
      </c>
      <c r="G264" s="3">
        <v>4.4000000000000004</v>
      </c>
      <c r="H264" s="3">
        <v>7318</v>
      </c>
      <c r="I264" s="3" t="s">
        <v>2525</v>
      </c>
      <c r="J264" s="3" t="s">
        <v>1913</v>
      </c>
      <c r="K264" s="3" t="s">
        <v>1914</v>
      </c>
      <c r="L264" s="3" t="s">
        <v>1915</v>
      </c>
      <c r="M264" s="3" t="s">
        <v>1916</v>
      </c>
      <c r="N264" s="3" t="s">
        <v>1917</v>
      </c>
      <c r="O264" s="3" t="s">
        <v>2526</v>
      </c>
      <c r="P264" s="3" t="s">
        <v>2527</v>
      </c>
      <c r="Q264" s="3">
        <f>Table1[[#This Row],[actual_price]]-Table1[[#This Row],[discounted_price]]</f>
        <v>700</v>
      </c>
      <c r="R264" s="3" t="str">
        <f>IF(Table1[[#This Row],[discount_percentage]]&gt;50,"YES","NO")</f>
        <v>YES</v>
      </c>
      <c r="S264" s="3" t="str">
        <f>LEFT(Table1[[#This Row],[product_name]],FIND(" ",Table1[[#This Row],[product_name]])-1)</f>
        <v>Belkin</v>
      </c>
      <c r="T264" s="3" t="str">
        <f>IF(Table1[[#This Row],[rating_count]]&gt;20000,"Top Review","Not Top Review")</f>
        <v>Not Top Review</v>
      </c>
      <c r="U264" s="3" t="str">
        <f>IF(Table1[[#This Row],[rating_count]]&gt;20000,"Trending","Not Trending")</f>
        <v>Not Trending</v>
      </c>
      <c r="V264" s="3"/>
      <c r="W264" s="3"/>
      <c r="X264" s="3"/>
      <c r="Y264" s="3"/>
    </row>
    <row r="265" spans="1:25" x14ac:dyDescent="0.3">
      <c r="A265" s="3" t="s">
        <v>2528</v>
      </c>
      <c r="B265" s="3" t="s">
        <v>2529</v>
      </c>
      <c r="C265" s="3" t="s">
        <v>522</v>
      </c>
      <c r="D265" s="3">
        <v>790</v>
      </c>
      <c r="E265" s="3">
        <v>1999</v>
      </c>
      <c r="F265" s="3">
        <f>Table1[[#This Row],[discounted_price]]/Table1[[#This Row],[actual_price]]*100</f>
        <v>39.519759879939969</v>
      </c>
      <c r="G265" s="3">
        <v>3</v>
      </c>
      <c r="H265" s="3">
        <v>103</v>
      </c>
      <c r="I265" s="3" t="s">
        <v>2531</v>
      </c>
      <c r="J265" s="3" t="s">
        <v>2532</v>
      </c>
      <c r="K265" s="3" t="s">
        <v>2533</v>
      </c>
      <c r="L265" s="3" t="s">
        <v>2534</v>
      </c>
      <c r="M265" s="3" t="s">
        <v>2535</v>
      </c>
      <c r="N265" s="3" t="s">
        <v>2536</v>
      </c>
      <c r="O265" s="3" t="s">
        <v>2537</v>
      </c>
      <c r="P265" s="3" t="s">
        <v>2538</v>
      </c>
      <c r="Q265" s="3">
        <f>Table1[[#This Row],[actual_price]]-Table1[[#This Row],[discounted_price]]</f>
        <v>1209</v>
      </c>
      <c r="R265" s="3" t="str">
        <f>IF(Table1[[#This Row],[discount_percentage]]&gt;50,"YES","NO")</f>
        <v>NO</v>
      </c>
      <c r="S265" s="3" t="str">
        <f>LEFT(Table1[[#This Row],[product_name]],FIND(" ",Table1[[#This Row],[product_name]])-1)</f>
        <v>7SEVEN</v>
      </c>
      <c r="T265" s="3" t="str">
        <f>IF(Table1[[#This Row],[rating_count]]&gt;20000,"Top Review","Not Top Review")</f>
        <v>Not Top Review</v>
      </c>
      <c r="U265" s="3" t="str">
        <f>IF(Table1[[#This Row],[rating_count]]&gt;20000,"Trending","Not Trending")</f>
        <v>Not Trending</v>
      </c>
      <c r="V265" s="3"/>
      <c r="W265" s="3"/>
      <c r="X265" s="3"/>
      <c r="Y265" s="3"/>
    </row>
    <row r="266" spans="1:25" x14ac:dyDescent="0.3">
      <c r="A266" s="3" t="s">
        <v>2539</v>
      </c>
      <c r="B266" s="3" t="s">
        <v>2540</v>
      </c>
      <c r="C266" s="3" t="s">
        <v>2541</v>
      </c>
      <c r="D266" s="3">
        <v>4699</v>
      </c>
      <c r="E266" s="3">
        <v>4699</v>
      </c>
      <c r="F266" s="3">
        <f>Table1[[#This Row],[discounted_price]]/Table1[[#This Row],[actual_price]]*100</f>
        <v>100</v>
      </c>
      <c r="G266" s="3">
        <v>4.5</v>
      </c>
      <c r="H266" s="3">
        <v>224</v>
      </c>
      <c r="I266" s="3" t="s">
        <v>2543</v>
      </c>
      <c r="J266" s="3" t="s">
        <v>2544</v>
      </c>
      <c r="K266" s="3" t="s">
        <v>2545</v>
      </c>
      <c r="L266" s="3" t="s">
        <v>2546</v>
      </c>
      <c r="M266" s="3" t="s">
        <v>2547</v>
      </c>
      <c r="N266" s="3" t="s">
        <v>2548</v>
      </c>
      <c r="O266" s="3" t="s">
        <v>2549</v>
      </c>
      <c r="P266" s="3" t="s">
        <v>2550</v>
      </c>
      <c r="Q266" s="3">
        <f>Table1[[#This Row],[actual_price]]-Table1[[#This Row],[discounted_price]]</f>
        <v>0</v>
      </c>
      <c r="R266" s="3" t="str">
        <f>IF(Table1[[#This Row],[discount_percentage]]&gt;50,"YES","NO")</f>
        <v>YES</v>
      </c>
      <c r="S266" s="3" t="str">
        <f>LEFT(Table1[[#This Row],[product_name]],FIND(" ",Table1[[#This Row],[product_name]])-1)</f>
        <v>Realme</v>
      </c>
      <c r="T266" s="3" t="str">
        <f>IF(Table1[[#This Row],[rating_count]]&gt;20000,"Top Review","Not Top Review")</f>
        <v>Not Top Review</v>
      </c>
      <c r="U266" s="3" t="str">
        <f>IF(Table1[[#This Row],[rating_count]]&gt;20000,"Trending","Not Trending")</f>
        <v>Not Trending</v>
      </c>
      <c r="V266" s="3"/>
      <c r="W266" s="3"/>
      <c r="X266" s="3"/>
      <c r="Y266" s="3"/>
    </row>
    <row r="267" spans="1:25" x14ac:dyDescent="0.3">
      <c r="A267" s="3" t="s">
        <v>2551</v>
      </c>
      <c r="B267" s="3" t="s">
        <v>2552</v>
      </c>
      <c r="C267" s="3" t="s">
        <v>192</v>
      </c>
      <c r="D267" s="3">
        <v>18999</v>
      </c>
      <c r="E267" s="3">
        <v>24990</v>
      </c>
      <c r="F267" s="3">
        <f>Table1[[#This Row],[discounted_price]]/Table1[[#This Row],[actual_price]]*100</f>
        <v>76.026410564225685</v>
      </c>
      <c r="G267" s="3">
        <v>4.3</v>
      </c>
      <c r="H267" s="3">
        <v>4702</v>
      </c>
      <c r="I267" s="3" t="s">
        <v>2555</v>
      </c>
      <c r="J267" s="3" t="s">
        <v>281</v>
      </c>
      <c r="K267" s="3" t="s">
        <v>282</v>
      </c>
      <c r="L267" s="3" t="s">
        <v>283</v>
      </c>
      <c r="M267" s="3" t="s">
        <v>284</v>
      </c>
      <c r="N267" s="3" t="s">
        <v>285</v>
      </c>
      <c r="O267" s="3" t="s">
        <v>2556</v>
      </c>
      <c r="P267" s="3" t="s">
        <v>2557</v>
      </c>
      <c r="Q267" s="3">
        <f>Table1[[#This Row],[actual_price]]-Table1[[#This Row],[discounted_price]]</f>
        <v>5991</v>
      </c>
      <c r="R267" s="3" t="str">
        <f>IF(Table1[[#This Row],[discount_percentage]]&gt;50,"YES","NO")</f>
        <v>YES</v>
      </c>
      <c r="S267" s="3" t="str">
        <f>LEFT(Table1[[#This Row],[product_name]],FIND(" ",Table1[[#This Row],[product_name]])-1)</f>
        <v>Acer</v>
      </c>
      <c r="T267" s="3" t="str">
        <f>IF(Table1[[#This Row],[rating_count]]&gt;20000,"Top Review","Not Top Review")</f>
        <v>Not Top Review</v>
      </c>
      <c r="U267" s="3" t="str">
        <f>IF(Table1[[#This Row],[rating_count]]&gt;20000,"Trending","Not Trending")</f>
        <v>Not Trending</v>
      </c>
      <c r="V267" s="3"/>
      <c r="W267" s="3"/>
      <c r="X267" s="3"/>
      <c r="Y267" s="3"/>
    </row>
    <row r="268" spans="1:25" x14ac:dyDescent="0.3">
      <c r="A268" s="3" t="s">
        <v>2558</v>
      </c>
      <c r="B268" s="3" t="s">
        <v>2559</v>
      </c>
      <c r="C268" s="3" t="s">
        <v>18</v>
      </c>
      <c r="D268" s="3">
        <v>199</v>
      </c>
      <c r="E268" s="3">
        <v>999</v>
      </c>
      <c r="F268" s="3">
        <f>Table1[[#This Row],[discounted_price]]/Table1[[#This Row],[actual_price]]*100</f>
        <v>19.91991991991992</v>
      </c>
      <c r="G268" s="3">
        <v>4.2</v>
      </c>
      <c r="H268" s="3">
        <v>85</v>
      </c>
      <c r="I268" s="3" t="s">
        <v>2560</v>
      </c>
      <c r="J268" s="3" t="s">
        <v>2561</v>
      </c>
      <c r="K268" s="3" t="s">
        <v>2562</v>
      </c>
      <c r="L268" s="3" t="s">
        <v>2563</v>
      </c>
      <c r="M268" s="3" t="s">
        <v>2564</v>
      </c>
      <c r="N268" s="3" t="s">
        <v>2565</v>
      </c>
      <c r="O268" s="3" t="s">
        <v>2566</v>
      </c>
      <c r="P268" s="3" t="s">
        <v>2567</v>
      </c>
      <c r="Q268" s="3">
        <f>Table1[[#This Row],[actual_price]]-Table1[[#This Row],[discounted_price]]</f>
        <v>800</v>
      </c>
      <c r="R268" s="3" t="str">
        <f>IF(Table1[[#This Row],[discount_percentage]]&gt;50,"YES","NO")</f>
        <v>NO</v>
      </c>
      <c r="S268" s="3" t="str">
        <f>LEFT(Table1[[#This Row],[product_name]],FIND(" ",Table1[[#This Row],[product_name]])-1)</f>
        <v>Lapster</v>
      </c>
      <c r="T268" s="3" t="str">
        <f>IF(Table1[[#This Row],[rating_count]]&gt;20000,"Top Review","Not Top Review")</f>
        <v>Not Top Review</v>
      </c>
      <c r="U268" s="3" t="str">
        <f>IF(Table1[[#This Row],[rating_count]]&gt;20000,"Trending","Not Trending")</f>
        <v>Not Trending</v>
      </c>
      <c r="V268" s="3"/>
      <c r="W268" s="3"/>
      <c r="X268" s="3"/>
      <c r="Y268" s="3"/>
    </row>
    <row r="269" spans="1:25" x14ac:dyDescent="0.3">
      <c r="A269" s="3" t="s">
        <v>2568</v>
      </c>
      <c r="B269" s="3" t="s">
        <v>2569</v>
      </c>
      <c r="C269" s="3" t="s">
        <v>147</v>
      </c>
      <c r="D269" s="3">
        <v>269</v>
      </c>
      <c r="E269" s="3">
        <v>650</v>
      </c>
      <c r="F269" s="3">
        <f>Table1[[#This Row],[discounted_price]]/Table1[[#This Row],[actual_price]]*100</f>
        <v>41.384615384615387</v>
      </c>
      <c r="G269" s="3">
        <v>4.4000000000000004</v>
      </c>
      <c r="H269" s="3">
        <v>35877</v>
      </c>
      <c r="I269" s="3" t="s">
        <v>2571</v>
      </c>
      <c r="J269" s="3" t="s">
        <v>2572</v>
      </c>
      <c r="K269" s="3" t="s">
        <v>2573</v>
      </c>
      <c r="L269" s="3" t="s">
        <v>2574</v>
      </c>
      <c r="M269" s="3" t="s">
        <v>2575</v>
      </c>
      <c r="N269" s="3" t="s">
        <v>2576</v>
      </c>
      <c r="O269" s="3" t="s">
        <v>2577</v>
      </c>
      <c r="P269" s="3" t="s">
        <v>2578</v>
      </c>
      <c r="Q269" s="3">
        <f>Table1[[#This Row],[actual_price]]-Table1[[#This Row],[discounted_price]]</f>
        <v>381</v>
      </c>
      <c r="R269" s="3" t="str">
        <f>IF(Table1[[#This Row],[discount_percentage]]&gt;50,"YES","NO")</f>
        <v>NO</v>
      </c>
      <c r="S269" s="3" t="str">
        <f>LEFT(Table1[[#This Row],[product_name]],FIND(" ",Table1[[#This Row],[product_name]])-1)</f>
        <v>AmazonBasics</v>
      </c>
      <c r="T269" s="3" t="str">
        <f>IF(Table1[[#This Row],[rating_count]]&gt;20000,"Top Review","Not Top Review")</f>
        <v>Top Review</v>
      </c>
      <c r="U269" s="3" t="str">
        <f>IF(Table1[[#This Row],[rating_count]]&gt;20000,"Trending","Not Trending")</f>
        <v>Trending</v>
      </c>
      <c r="V269" s="3"/>
      <c r="W269" s="3"/>
      <c r="X269" s="3"/>
      <c r="Y269" s="3"/>
    </row>
    <row r="270" spans="1:25" x14ac:dyDescent="0.3">
      <c r="A270" s="3" t="s">
        <v>2579</v>
      </c>
      <c r="B270" s="3" t="s">
        <v>2580</v>
      </c>
      <c r="C270" s="3" t="s">
        <v>2581</v>
      </c>
      <c r="D270" s="3">
        <v>1990</v>
      </c>
      <c r="E270" s="3">
        <v>3100</v>
      </c>
      <c r="F270" s="3">
        <f>Table1[[#This Row],[discounted_price]]/Table1[[#This Row],[actual_price]]*100</f>
        <v>64.193548387096783</v>
      </c>
      <c r="G270" s="3">
        <v>4</v>
      </c>
      <c r="H270" s="3">
        <v>897</v>
      </c>
      <c r="I270" s="3" t="s">
        <v>2584</v>
      </c>
      <c r="J270" s="3" t="s">
        <v>2585</v>
      </c>
      <c r="K270" s="3" t="s">
        <v>2586</v>
      </c>
      <c r="L270" s="3" t="s">
        <v>2587</v>
      </c>
      <c r="M270" s="3" t="s">
        <v>2588</v>
      </c>
      <c r="N270" s="3" t="s">
        <v>2589</v>
      </c>
      <c r="O270" s="3" t="s">
        <v>2590</v>
      </c>
      <c r="P270" s="3" t="s">
        <v>2591</v>
      </c>
      <c r="Q270" s="3">
        <f>Table1[[#This Row],[actual_price]]-Table1[[#This Row],[discounted_price]]</f>
        <v>1110</v>
      </c>
      <c r="R270" s="3" t="str">
        <f>IF(Table1[[#This Row],[discount_percentage]]&gt;50,"YES","NO")</f>
        <v>YES</v>
      </c>
      <c r="S270" s="3" t="str">
        <f>LEFT(Table1[[#This Row],[product_name]],FIND(" ",Table1[[#This Row],[product_name]])-1)</f>
        <v>Cubetek</v>
      </c>
      <c r="T270" s="3" t="str">
        <f>IF(Table1[[#This Row],[rating_count]]&gt;20000,"Top Review","Not Top Review")</f>
        <v>Not Top Review</v>
      </c>
      <c r="U270" s="3" t="str">
        <f>IF(Table1[[#This Row],[rating_count]]&gt;20000,"Trending","Not Trending")</f>
        <v>Not Trending</v>
      </c>
      <c r="V270" s="3"/>
      <c r="W270" s="3"/>
      <c r="X270" s="3"/>
      <c r="Y270" s="3"/>
    </row>
    <row r="271" spans="1:25" x14ac:dyDescent="0.3">
      <c r="A271" s="3" t="s">
        <v>2592</v>
      </c>
      <c r="B271" s="3" t="s">
        <v>2593</v>
      </c>
      <c r="C271" s="3" t="s">
        <v>2594</v>
      </c>
      <c r="D271" s="3">
        <v>2299</v>
      </c>
      <c r="E271" s="3">
        <v>3999</v>
      </c>
      <c r="F271" s="3">
        <f>Table1[[#This Row],[discounted_price]]/Table1[[#This Row],[actual_price]]*100</f>
        <v>57.489372343085776</v>
      </c>
      <c r="G271" s="3">
        <v>3.8</v>
      </c>
      <c r="H271" s="3">
        <v>282</v>
      </c>
      <c r="I271" s="3" t="s">
        <v>2595</v>
      </c>
      <c r="J271" s="3" t="s">
        <v>2596</v>
      </c>
      <c r="K271" s="3" t="s">
        <v>2597</v>
      </c>
      <c r="L271" s="3" t="s">
        <v>2598</v>
      </c>
      <c r="M271" s="3" t="s">
        <v>2599</v>
      </c>
      <c r="N271" s="3" t="s">
        <v>2600</v>
      </c>
      <c r="O271" s="3" t="s">
        <v>2601</v>
      </c>
      <c r="P271" s="3" t="s">
        <v>2602</v>
      </c>
      <c r="Q271" s="3">
        <f>Table1[[#This Row],[actual_price]]-Table1[[#This Row],[discounted_price]]</f>
        <v>1700</v>
      </c>
      <c r="R271" s="3" t="str">
        <f>IF(Table1[[#This Row],[discount_percentage]]&gt;50,"YES","NO")</f>
        <v>YES</v>
      </c>
      <c r="S271" s="3" t="str">
        <f>LEFT(Table1[[#This Row],[product_name]],FIND(" ",Table1[[#This Row],[product_name]])-1)</f>
        <v>KRISONS</v>
      </c>
      <c r="T271" s="3" t="str">
        <f>IF(Table1[[#This Row],[rating_count]]&gt;20000,"Top Review","Not Top Review")</f>
        <v>Not Top Review</v>
      </c>
      <c r="U271" s="3" t="str">
        <f>IF(Table1[[#This Row],[rating_count]]&gt;20000,"Trending","Not Trending")</f>
        <v>Not Trending</v>
      </c>
      <c r="V271" s="3"/>
      <c r="W271" s="3"/>
      <c r="X271" s="3"/>
      <c r="Y271" s="3"/>
    </row>
    <row r="272" spans="1:25" x14ac:dyDescent="0.3">
      <c r="A272" s="3" t="s">
        <v>2603</v>
      </c>
      <c r="B272" s="3" t="s">
        <v>2604</v>
      </c>
      <c r="C272" s="3" t="s">
        <v>192</v>
      </c>
      <c r="D272" s="3">
        <v>35999</v>
      </c>
      <c r="E272" s="3">
        <v>49990</v>
      </c>
      <c r="F272" s="3">
        <f>Table1[[#This Row],[discounted_price]]/Table1[[#This Row],[actual_price]]*100</f>
        <v>72.012402480496092</v>
      </c>
      <c r="G272" s="3">
        <v>4.3</v>
      </c>
      <c r="H272" s="3">
        <v>1611</v>
      </c>
      <c r="I272" s="3" t="s">
        <v>2605</v>
      </c>
      <c r="J272" s="3" t="s">
        <v>1660</v>
      </c>
      <c r="K272" s="3" t="s">
        <v>1661</v>
      </c>
      <c r="L272" s="3" t="s">
        <v>1662</v>
      </c>
      <c r="M272" s="3" t="s">
        <v>1663</v>
      </c>
      <c r="N272" s="3" t="s">
        <v>1664</v>
      </c>
      <c r="O272" s="3" t="s">
        <v>2606</v>
      </c>
      <c r="P272" s="3" t="s">
        <v>2607</v>
      </c>
      <c r="Q272" s="3">
        <f>Table1[[#This Row],[actual_price]]-Table1[[#This Row],[discounted_price]]</f>
        <v>13991</v>
      </c>
      <c r="R272" s="3" t="str">
        <f>IF(Table1[[#This Row],[discount_percentage]]&gt;50,"YES","NO")</f>
        <v>YES</v>
      </c>
      <c r="S272" s="3" t="str">
        <f>LEFT(Table1[[#This Row],[product_name]],FIND(" ",Table1[[#This Row],[product_name]])-1)</f>
        <v>Acer</v>
      </c>
      <c r="T272" s="3" t="str">
        <f>IF(Table1[[#This Row],[rating_count]]&gt;20000,"Top Review","Not Top Review")</f>
        <v>Not Top Review</v>
      </c>
      <c r="U272" s="3" t="str">
        <f>IF(Table1[[#This Row],[rating_count]]&gt;20000,"Trending","Not Trending")</f>
        <v>Not Trending</v>
      </c>
      <c r="V272" s="3"/>
      <c r="W272" s="3"/>
      <c r="X272" s="3"/>
      <c r="Y272" s="3"/>
    </row>
    <row r="273" spans="1:25" x14ac:dyDescent="0.3">
      <c r="A273" s="3" t="s">
        <v>2608</v>
      </c>
      <c r="B273" s="3" t="s">
        <v>2609</v>
      </c>
      <c r="C273" s="3" t="s">
        <v>522</v>
      </c>
      <c r="D273" s="3">
        <v>349</v>
      </c>
      <c r="E273" s="3">
        <v>999</v>
      </c>
      <c r="F273" s="3">
        <f>Table1[[#This Row],[discounted_price]]/Table1[[#This Row],[actual_price]]*100</f>
        <v>34.934934934934937</v>
      </c>
      <c r="G273" s="3">
        <v>4.2</v>
      </c>
      <c r="H273" s="3">
        <v>513</v>
      </c>
      <c r="I273" s="3" t="s">
        <v>2610</v>
      </c>
      <c r="J273" s="3" t="s">
        <v>2611</v>
      </c>
      <c r="K273" s="3" t="s">
        <v>2612</v>
      </c>
      <c r="L273" s="3" t="s">
        <v>2613</v>
      </c>
      <c r="M273" s="3" t="s">
        <v>2614</v>
      </c>
      <c r="N273" s="3" t="s">
        <v>2615</v>
      </c>
      <c r="O273" s="3" t="s">
        <v>2616</v>
      </c>
      <c r="P273" s="3" t="s">
        <v>2617</v>
      </c>
      <c r="Q273" s="3">
        <f>Table1[[#This Row],[actual_price]]-Table1[[#This Row],[discounted_price]]</f>
        <v>650</v>
      </c>
      <c r="R273" s="3" t="str">
        <f>IF(Table1[[#This Row],[discount_percentage]]&gt;50,"YES","NO")</f>
        <v>NO</v>
      </c>
      <c r="S273" s="3" t="str">
        <f>LEFT(Table1[[#This Row],[product_name]],FIND(" ",Table1[[#This Row],[product_name]])-1)</f>
        <v>Dealfreez</v>
      </c>
      <c r="T273" s="3" t="str">
        <f>IF(Table1[[#This Row],[rating_count]]&gt;20000,"Top Review","Not Top Review")</f>
        <v>Not Top Review</v>
      </c>
      <c r="U273" s="3" t="str">
        <f>IF(Table1[[#This Row],[rating_count]]&gt;20000,"Trending","Not Trending")</f>
        <v>Not Trending</v>
      </c>
      <c r="V273" s="3"/>
      <c r="W273" s="3"/>
      <c r="X273" s="3"/>
      <c r="Y273" s="3"/>
    </row>
    <row r="274" spans="1:25" x14ac:dyDescent="0.3">
      <c r="A274" s="3" t="s">
        <v>2618</v>
      </c>
      <c r="B274" s="3" t="s">
        <v>2619</v>
      </c>
      <c r="C274" s="3" t="s">
        <v>18</v>
      </c>
      <c r="D274" s="3">
        <v>719</v>
      </c>
      <c r="E274" s="3">
        <v>1499</v>
      </c>
      <c r="F274" s="3">
        <f>Table1[[#This Row],[discounted_price]]/Table1[[#This Row],[actual_price]]*100</f>
        <v>47.965310206804531</v>
      </c>
      <c r="G274" s="3">
        <v>4.0999999999999996</v>
      </c>
      <c r="H274" s="3">
        <v>1045</v>
      </c>
      <c r="I274" s="3" t="s">
        <v>2620</v>
      </c>
      <c r="J274" s="3" t="s">
        <v>1018</v>
      </c>
      <c r="K274" s="3" t="s">
        <v>1019</v>
      </c>
      <c r="L274" s="3" t="s">
        <v>1020</v>
      </c>
      <c r="M274" s="3" t="s">
        <v>1021</v>
      </c>
      <c r="N274" s="3" t="s">
        <v>1022</v>
      </c>
      <c r="O274" s="3" t="s">
        <v>2621</v>
      </c>
      <c r="P274" s="3" t="s">
        <v>2622</v>
      </c>
      <c r="Q274" s="3">
        <f>Table1[[#This Row],[actual_price]]-Table1[[#This Row],[discounted_price]]</f>
        <v>780</v>
      </c>
      <c r="R274" s="3" t="str">
        <f>IF(Table1[[#This Row],[discount_percentage]]&gt;50,"YES","NO")</f>
        <v>NO</v>
      </c>
      <c r="S274" s="3" t="str">
        <f>LEFT(Table1[[#This Row],[product_name]],FIND(" ",Table1[[#This Row],[product_name]])-1)</f>
        <v>Wayona</v>
      </c>
      <c r="T274" s="3" t="str">
        <f>IF(Table1[[#This Row],[rating_count]]&gt;20000,"Top Review","Not Top Review")</f>
        <v>Not Top Review</v>
      </c>
      <c r="U274" s="3" t="str">
        <f>IF(Table1[[#This Row],[rating_count]]&gt;20000,"Trending","Not Trending")</f>
        <v>Not Trending</v>
      </c>
      <c r="V274" s="3"/>
      <c r="W274" s="3"/>
      <c r="X274" s="3"/>
      <c r="Y274" s="3"/>
    </row>
    <row r="275" spans="1:25" x14ac:dyDescent="0.3">
      <c r="A275" s="3" t="s">
        <v>2623</v>
      </c>
      <c r="B275" s="3" t="s">
        <v>2624</v>
      </c>
      <c r="C275" s="3" t="s">
        <v>192</v>
      </c>
      <c r="D275" s="3">
        <v>8999</v>
      </c>
      <c r="E275" s="3">
        <v>18999</v>
      </c>
      <c r="F275" s="3">
        <f>Table1[[#This Row],[discounted_price]]/Table1[[#This Row],[actual_price]]*100</f>
        <v>47.365650823727563</v>
      </c>
      <c r="G275" s="3">
        <v>4</v>
      </c>
      <c r="H275" s="3">
        <v>6347</v>
      </c>
      <c r="I275" s="3" t="s">
        <v>2626</v>
      </c>
      <c r="J275" s="3" t="s">
        <v>2627</v>
      </c>
      <c r="K275" s="3" t="s">
        <v>2628</v>
      </c>
      <c r="L275" s="3" t="s">
        <v>2629</v>
      </c>
      <c r="M275" s="3" t="s">
        <v>2630</v>
      </c>
      <c r="N275" s="3" t="s">
        <v>2631</v>
      </c>
      <c r="O275" s="3" t="s">
        <v>2632</v>
      </c>
      <c r="P275" s="3" t="s">
        <v>2633</v>
      </c>
      <c r="Q275" s="3">
        <f>Table1[[#This Row],[actual_price]]-Table1[[#This Row],[discounted_price]]</f>
        <v>10000</v>
      </c>
      <c r="R275" s="3" t="str">
        <f>IF(Table1[[#This Row],[discount_percentage]]&gt;50,"YES","NO")</f>
        <v>NO</v>
      </c>
      <c r="S275" s="3" t="str">
        <f>LEFT(Table1[[#This Row],[product_name]],FIND(" ",Table1[[#This Row],[product_name]])-1)</f>
        <v>VW</v>
      </c>
      <c r="T275" s="3" t="str">
        <f>IF(Table1[[#This Row],[rating_count]]&gt;20000,"Top Review","Not Top Review")</f>
        <v>Not Top Review</v>
      </c>
      <c r="U275" s="3" t="str">
        <f>IF(Table1[[#This Row],[rating_count]]&gt;20000,"Trending","Not Trending")</f>
        <v>Not Trending</v>
      </c>
      <c r="V275" s="3"/>
      <c r="W275" s="3"/>
      <c r="X275" s="3"/>
      <c r="Y275" s="3"/>
    </row>
    <row r="276" spans="1:25" x14ac:dyDescent="0.3">
      <c r="A276" s="3" t="s">
        <v>2634</v>
      </c>
      <c r="B276" s="3" t="s">
        <v>2635</v>
      </c>
      <c r="C276" s="3" t="s">
        <v>2180</v>
      </c>
      <c r="D276" s="3">
        <v>917</v>
      </c>
      <c r="E276" s="3">
        <v>2299</v>
      </c>
      <c r="F276" s="3">
        <f>Table1[[#This Row],[discounted_price]]/Table1[[#This Row],[actual_price]]*100</f>
        <v>39.886907351022181</v>
      </c>
      <c r="G276" s="3">
        <v>4.2</v>
      </c>
      <c r="H276" s="3">
        <v>3300</v>
      </c>
      <c r="I276" s="3" t="s">
        <v>2637</v>
      </c>
      <c r="J276" s="3" t="s">
        <v>2638</v>
      </c>
      <c r="K276" s="3" t="s">
        <v>2639</v>
      </c>
      <c r="L276" s="3" t="s">
        <v>2640</v>
      </c>
      <c r="M276" s="3" t="s">
        <v>2641</v>
      </c>
      <c r="N276" s="3" t="s">
        <v>2642</v>
      </c>
      <c r="O276" s="3" t="s">
        <v>2643</v>
      </c>
      <c r="P276" s="3" t="s">
        <v>2644</v>
      </c>
      <c r="Q276" s="3">
        <f>Table1[[#This Row],[actual_price]]-Table1[[#This Row],[discounted_price]]</f>
        <v>1382</v>
      </c>
      <c r="R276" s="3" t="str">
        <f>IF(Table1[[#This Row],[discount_percentage]]&gt;50,"YES","NO")</f>
        <v>NO</v>
      </c>
      <c r="S276" s="3" t="str">
        <f>LEFT(Table1[[#This Row],[product_name]],FIND(" ",Table1[[#This Row],[product_name]])-1)</f>
        <v>Airtel</v>
      </c>
      <c r="T276" s="3" t="str">
        <f>IF(Table1[[#This Row],[rating_count]]&gt;20000,"Top Review","Not Top Review")</f>
        <v>Not Top Review</v>
      </c>
      <c r="U276" s="3" t="str">
        <f>IF(Table1[[#This Row],[rating_count]]&gt;20000,"Trending","Not Trending")</f>
        <v>Not Trending</v>
      </c>
      <c r="V276" s="3"/>
      <c r="W276" s="3"/>
      <c r="X276" s="3"/>
      <c r="Y276" s="3"/>
    </row>
    <row r="277" spans="1:25" x14ac:dyDescent="0.3">
      <c r="A277" s="3" t="s">
        <v>2645</v>
      </c>
      <c r="B277" s="3" t="s">
        <v>2646</v>
      </c>
      <c r="C277" s="3" t="s">
        <v>522</v>
      </c>
      <c r="D277" s="3">
        <v>399</v>
      </c>
      <c r="E277" s="3">
        <v>999</v>
      </c>
      <c r="F277" s="3">
        <f>Table1[[#This Row],[discounted_price]]/Table1[[#This Row],[actual_price]]*100</f>
        <v>39.93993993993994</v>
      </c>
      <c r="G277" s="3">
        <v>3.3</v>
      </c>
      <c r="H277" s="3">
        <v>23</v>
      </c>
      <c r="I277" s="3" t="s">
        <v>2647</v>
      </c>
      <c r="J277" s="3" t="s">
        <v>2648</v>
      </c>
      <c r="K277" s="3" t="s">
        <v>2649</v>
      </c>
      <c r="L277" s="3" t="s">
        <v>2650</v>
      </c>
      <c r="M277" s="3" t="s">
        <v>2651</v>
      </c>
      <c r="N277" s="3" t="s">
        <v>2652</v>
      </c>
      <c r="O277" s="3" t="s">
        <v>2653</v>
      </c>
      <c r="P277" s="3" t="s">
        <v>2654</v>
      </c>
      <c r="Q277" s="3">
        <f>Table1[[#This Row],[actual_price]]-Table1[[#This Row],[discounted_price]]</f>
        <v>600</v>
      </c>
      <c r="R277" s="3" t="str">
        <f>IF(Table1[[#This Row],[discount_percentage]]&gt;50,"YES","NO")</f>
        <v>NO</v>
      </c>
      <c r="S277" s="3" t="str">
        <f>LEFT(Table1[[#This Row],[product_name]],FIND(" ",Table1[[#This Row],[product_name]])-1)</f>
        <v>LOHAYA</v>
      </c>
      <c r="T277" s="3" t="str">
        <f>IF(Table1[[#This Row],[rating_count]]&gt;20000,"Top Review","Not Top Review")</f>
        <v>Not Top Review</v>
      </c>
      <c r="U277" s="3" t="str">
        <f>IF(Table1[[#This Row],[rating_count]]&gt;20000,"Trending","Not Trending")</f>
        <v>Not Trending</v>
      </c>
      <c r="V277" s="3"/>
      <c r="W277" s="3"/>
      <c r="X277" s="3"/>
      <c r="Y277" s="3"/>
    </row>
    <row r="278" spans="1:25" x14ac:dyDescent="0.3">
      <c r="A278" s="3" t="s">
        <v>2655</v>
      </c>
      <c r="B278" s="3" t="s">
        <v>2656</v>
      </c>
      <c r="C278" s="3" t="s">
        <v>192</v>
      </c>
      <c r="D278" s="3">
        <v>45999</v>
      </c>
      <c r="E278" s="3">
        <v>69900</v>
      </c>
      <c r="F278" s="3">
        <f>Table1[[#This Row],[discounted_price]]/Table1[[#This Row],[actual_price]]*100</f>
        <v>65.806866952789704</v>
      </c>
      <c r="G278" s="3">
        <v>4.3</v>
      </c>
      <c r="H278" s="3">
        <v>7109</v>
      </c>
      <c r="I278" s="3" t="s">
        <v>2658</v>
      </c>
      <c r="J278" s="3" t="s">
        <v>656</v>
      </c>
      <c r="K278" s="3" t="s">
        <v>657</v>
      </c>
      <c r="L278" s="3" t="s">
        <v>658</v>
      </c>
      <c r="M278" s="3" t="s">
        <v>659</v>
      </c>
      <c r="N278" s="3" t="s">
        <v>660</v>
      </c>
      <c r="O278" s="3" t="s">
        <v>2659</v>
      </c>
      <c r="P278" s="3" t="s">
        <v>2660</v>
      </c>
      <c r="Q278" s="3">
        <f>Table1[[#This Row],[actual_price]]-Table1[[#This Row],[discounted_price]]</f>
        <v>23901</v>
      </c>
      <c r="R278" s="3" t="str">
        <f>IF(Table1[[#This Row],[discount_percentage]]&gt;50,"YES","NO")</f>
        <v>YES</v>
      </c>
      <c r="S278" s="3" t="str">
        <f>LEFT(Table1[[#This Row],[product_name]],FIND(" ",Table1[[#This Row],[product_name]])-1)</f>
        <v>Samsung</v>
      </c>
      <c r="T278" s="3" t="str">
        <f>IF(Table1[[#This Row],[rating_count]]&gt;20000,"Top Review","Not Top Review")</f>
        <v>Not Top Review</v>
      </c>
      <c r="U278" s="3" t="str">
        <f>IF(Table1[[#This Row],[rating_count]]&gt;20000,"Trending","Not Trending")</f>
        <v>Not Trending</v>
      </c>
      <c r="V278" s="3"/>
      <c r="W278" s="3"/>
      <c r="X278" s="3"/>
      <c r="Y278" s="3"/>
    </row>
    <row r="279" spans="1:25" x14ac:dyDescent="0.3">
      <c r="A279" s="3" t="s">
        <v>2661</v>
      </c>
      <c r="B279" s="3" t="s">
        <v>2662</v>
      </c>
      <c r="C279" s="3" t="s">
        <v>18</v>
      </c>
      <c r="D279" s="3">
        <v>119</v>
      </c>
      <c r="E279" s="3">
        <v>299</v>
      </c>
      <c r="F279" s="3">
        <f>Table1[[#This Row],[discounted_price]]/Table1[[#This Row],[actual_price]]*100</f>
        <v>39.799331103678931</v>
      </c>
      <c r="G279" s="3">
        <v>3.8</v>
      </c>
      <c r="H279" s="3">
        <v>51</v>
      </c>
      <c r="I279" s="3" t="s">
        <v>2664</v>
      </c>
      <c r="J279" s="3" t="s">
        <v>2665</v>
      </c>
      <c r="K279" s="3" t="s">
        <v>2666</v>
      </c>
      <c r="L279" s="3" t="s">
        <v>2667</v>
      </c>
      <c r="M279" s="3" t="s">
        <v>2668</v>
      </c>
      <c r="N279" s="3" t="s">
        <v>2669</v>
      </c>
      <c r="O279" s="3" t="s">
        <v>2670</v>
      </c>
      <c r="P279" s="3" t="s">
        <v>2671</v>
      </c>
      <c r="Q279" s="3">
        <f>Table1[[#This Row],[actual_price]]-Table1[[#This Row],[discounted_price]]</f>
        <v>180</v>
      </c>
      <c r="R279" s="3" t="str">
        <f>IF(Table1[[#This Row],[discount_percentage]]&gt;50,"YES","NO")</f>
        <v>NO</v>
      </c>
      <c r="S279" s="3" t="str">
        <f>LEFT(Table1[[#This Row],[product_name]],FIND(" ",Table1[[#This Row],[product_name]])-1)</f>
        <v>Amazon</v>
      </c>
      <c r="T279" s="3" t="str">
        <f>IF(Table1[[#This Row],[rating_count]]&gt;20000,"Top Review","Not Top Review")</f>
        <v>Not Top Review</v>
      </c>
      <c r="U279" s="3" t="str">
        <f>IF(Table1[[#This Row],[rating_count]]&gt;20000,"Trending","Not Trending")</f>
        <v>Not Trending</v>
      </c>
      <c r="V279" s="3"/>
      <c r="W279" s="3"/>
      <c r="X279" s="3"/>
      <c r="Y279" s="3"/>
    </row>
    <row r="280" spans="1:25" x14ac:dyDescent="0.3">
      <c r="A280" s="3" t="s">
        <v>2672</v>
      </c>
      <c r="B280" s="3" t="s">
        <v>2673</v>
      </c>
      <c r="C280" s="3" t="s">
        <v>192</v>
      </c>
      <c r="D280" s="3">
        <v>21999</v>
      </c>
      <c r="E280" s="3">
        <v>29999</v>
      </c>
      <c r="F280" s="3">
        <f>Table1[[#This Row],[discounted_price]]/Table1[[#This Row],[actual_price]]*100</f>
        <v>73.332444414813821</v>
      </c>
      <c r="G280" s="3">
        <v>4.2</v>
      </c>
      <c r="H280" s="3">
        <v>32840</v>
      </c>
      <c r="I280" s="3" t="s">
        <v>2674</v>
      </c>
      <c r="J280" s="3" t="s">
        <v>196</v>
      </c>
      <c r="K280" s="3" t="s">
        <v>197</v>
      </c>
      <c r="L280" s="3" t="s">
        <v>198</v>
      </c>
      <c r="M280" s="3" t="s">
        <v>199</v>
      </c>
      <c r="N280" s="3" t="s">
        <v>1058</v>
      </c>
      <c r="O280" s="3" t="s">
        <v>2675</v>
      </c>
      <c r="P280" s="3" t="s">
        <v>2676</v>
      </c>
      <c r="Q280" s="3">
        <f>Table1[[#This Row],[actual_price]]-Table1[[#This Row],[discounted_price]]</f>
        <v>8000</v>
      </c>
      <c r="R280" s="3" t="str">
        <f>IF(Table1[[#This Row],[discount_percentage]]&gt;50,"YES","NO")</f>
        <v>YES</v>
      </c>
      <c r="S280" s="3" t="str">
        <f>LEFT(Table1[[#This Row],[product_name]],FIND(" ",Table1[[#This Row],[product_name]])-1)</f>
        <v>Mi</v>
      </c>
      <c r="T280" s="3" t="str">
        <f>IF(Table1[[#This Row],[rating_count]]&gt;20000,"Top Review","Not Top Review")</f>
        <v>Top Review</v>
      </c>
      <c r="U280" s="3" t="str">
        <f>IF(Table1[[#This Row],[rating_count]]&gt;20000,"Trending","Not Trending")</f>
        <v>Trending</v>
      </c>
      <c r="V280" s="3"/>
      <c r="W280" s="3"/>
      <c r="X280" s="3"/>
      <c r="Y280" s="3"/>
    </row>
    <row r="281" spans="1:25" x14ac:dyDescent="0.3">
      <c r="A281" s="3" t="s">
        <v>2677</v>
      </c>
      <c r="B281" s="3" t="s">
        <v>2678</v>
      </c>
      <c r="C281" s="3" t="s">
        <v>522</v>
      </c>
      <c r="D281" s="3">
        <v>299</v>
      </c>
      <c r="E281" s="3">
        <v>599</v>
      </c>
      <c r="F281" s="3">
        <f>Table1[[#This Row],[discounted_price]]/Table1[[#This Row],[actual_price]]*100</f>
        <v>49.916527545909851</v>
      </c>
      <c r="G281" s="3">
        <v>3.7</v>
      </c>
      <c r="H281" s="3">
        <v>708</v>
      </c>
      <c r="I281" s="3" t="s">
        <v>2679</v>
      </c>
      <c r="J281" s="3" t="s">
        <v>2680</v>
      </c>
      <c r="K281" s="3" t="s">
        <v>2681</v>
      </c>
      <c r="L281" s="3" t="s">
        <v>2682</v>
      </c>
      <c r="M281" s="3" t="s">
        <v>2683</v>
      </c>
      <c r="N281" s="3" t="s">
        <v>2684</v>
      </c>
      <c r="O281" s="3" t="s">
        <v>2685</v>
      </c>
      <c r="P281" s="3" t="s">
        <v>2686</v>
      </c>
      <c r="Q281" s="3">
        <f>Table1[[#This Row],[actual_price]]-Table1[[#This Row],[discounted_price]]</f>
        <v>300</v>
      </c>
      <c r="R281" s="3" t="str">
        <f>IF(Table1[[#This Row],[discount_percentage]]&gt;50,"YES","NO")</f>
        <v>NO</v>
      </c>
      <c r="S281" s="3" t="str">
        <f>LEFT(Table1[[#This Row],[product_name]],FIND(" ",Table1[[#This Row],[product_name]])-1)</f>
        <v>Astigo</v>
      </c>
      <c r="T281" s="3" t="str">
        <f>IF(Table1[[#This Row],[rating_count]]&gt;20000,"Top Review","Not Top Review")</f>
        <v>Not Top Review</v>
      </c>
      <c r="U281" s="3" t="str">
        <f>IF(Table1[[#This Row],[rating_count]]&gt;20000,"Trending","Not Trending")</f>
        <v>Not Trending</v>
      </c>
      <c r="V281" s="3"/>
      <c r="W281" s="3"/>
      <c r="X281" s="3"/>
      <c r="Y281" s="3"/>
    </row>
    <row r="282" spans="1:25" x14ac:dyDescent="0.3">
      <c r="A282" s="3" t="s">
        <v>2687</v>
      </c>
      <c r="B282" s="3" t="s">
        <v>2688</v>
      </c>
      <c r="C282" s="3" t="s">
        <v>192</v>
      </c>
      <c r="D282" s="3">
        <v>21990</v>
      </c>
      <c r="E282" s="3">
        <v>34990</v>
      </c>
      <c r="F282" s="3">
        <f>Table1[[#This Row],[discounted_price]]/Table1[[#This Row],[actual_price]]*100</f>
        <v>62.846527579308372</v>
      </c>
      <c r="G282" s="3">
        <v>4.3</v>
      </c>
      <c r="H282" s="3">
        <v>1657</v>
      </c>
      <c r="I282" s="3" t="s">
        <v>2689</v>
      </c>
      <c r="J282" s="3" t="s">
        <v>2690</v>
      </c>
      <c r="K282" s="3" t="s">
        <v>2691</v>
      </c>
      <c r="L282" s="3" t="s">
        <v>2692</v>
      </c>
      <c r="M282" s="3" t="s">
        <v>2693</v>
      </c>
      <c r="N282" s="3" t="s">
        <v>2694</v>
      </c>
      <c r="O282" s="3" t="s">
        <v>2695</v>
      </c>
      <c r="P282" s="3" t="s">
        <v>2696</v>
      </c>
      <c r="Q282" s="3">
        <f>Table1[[#This Row],[actual_price]]-Table1[[#This Row],[discounted_price]]</f>
        <v>13000</v>
      </c>
      <c r="R282" s="3" t="str">
        <f>IF(Table1[[#This Row],[discount_percentage]]&gt;50,"YES","NO")</f>
        <v>YES</v>
      </c>
      <c r="S282" s="3" t="str">
        <f>LEFT(Table1[[#This Row],[product_name]],FIND(" ",Table1[[#This Row],[product_name]])-1)</f>
        <v>Toshiba</v>
      </c>
      <c r="T282" s="3" t="str">
        <f>IF(Table1[[#This Row],[rating_count]]&gt;20000,"Top Review","Not Top Review")</f>
        <v>Not Top Review</v>
      </c>
      <c r="U282" s="3" t="str">
        <f>IF(Table1[[#This Row],[rating_count]]&gt;20000,"Trending","Not Trending")</f>
        <v>Not Trending</v>
      </c>
      <c r="V282" s="3"/>
      <c r="W282" s="3"/>
      <c r="X282" s="3"/>
      <c r="Y282" s="3"/>
    </row>
    <row r="283" spans="1:25" x14ac:dyDescent="0.3">
      <c r="A283" s="3" t="s">
        <v>2697</v>
      </c>
      <c r="B283" s="3" t="s">
        <v>2698</v>
      </c>
      <c r="C283" s="3" t="s">
        <v>18</v>
      </c>
      <c r="D283" s="3">
        <v>417.44</v>
      </c>
      <c r="E283" s="3">
        <v>670</v>
      </c>
      <c r="F283" s="3">
        <f>Table1[[#This Row],[discounted_price]]/Table1[[#This Row],[actual_price]]*100</f>
        <v>62.3044776119403</v>
      </c>
      <c r="G283" s="3">
        <v>3.9</v>
      </c>
      <c r="H283" s="3">
        <v>523</v>
      </c>
      <c r="I283" s="3" t="s">
        <v>2701</v>
      </c>
      <c r="J283" s="3" t="s">
        <v>2702</v>
      </c>
      <c r="K283" s="3" t="s">
        <v>2703</v>
      </c>
      <c r="L283" s="3" t="s">
        <v>2704</v>
      </c>
      <c r="M283" s="3" t="s">
        <v>2705</v>
      </c>
      <c r="N283" s="3" t="s">
        <v>2706</v>
      </c>
      <c r="O283" s="3" t="s">
        <v>2707</v>
      </c>
      <c r="P283" s="3" t="s">
        <v>2708</v>
      </c>
      <c r="Q283" s="3">
        <f>Table1[[#This Row],[actual_price]]-Table1[[#This Row],[discounted_price]]</f>
        <v>252.56</v>
      </c>
      <c r="R283" s="3" t="str">
        <f>IF(Table1[[#This Row],[discount_percentage]]&gt;50,"YES","NO")</f>
        <v>YES</v>
      </c>
      <c r="S283" s="3" t="str">
        <f>LEFT(Table1[[#This Row],[product_name]],FIND(" ",Table1[[#This Row],[product_name]])-1)</f>
        <v>Lenovo</v>
      </c>
      <c r="T283" s="3" t="str">
        <f>IF(Table1[[#This Row],[rating_count]]&gt;20000,"Top Review","Not Top Review")</f>
        <v>Not Top Review</v>
      </c>
      <c r="U283" s="3" t="str">
        <f>IF(Table1[[#This Row],[rating_count]]&gt;20000,"Trending","Not Trending")</f>
        <v>Not Trending</v>
      </c>
      <c r="V283" s="3"/>
      <c r="W283" s="3"/>
      <c r="X283" s="3"/>
      <c r="Y283" s="3"/>
    </row>
    <row r="284" spans="1:25" x14ac:dyDescent="0.3">
      <c r="A284" s="3" t="s">
        <v>2719</v>
      </c>
      <c r="B284" s="3" t="s">
        <v>2720</v>
      </c>
      <c r="C284" s="3" t="s">
        <v>192</v>
      </c>
      <c r="D284" s="3">
        <v>47990</v>
      </c>
      <c r="E284" s="3">
        <v>79990</v>
      </c>
      <c r="F284" s="3">
        <f>Table1[[#This Row],[discounted_price]]/Table1[[#This Row],[actual_price]]*100</f>
        <v>59.994999374921868</v>
      </c>
      <c r="G284" s="3">
        <v>4.3</v>
      </c>
      <c r="H284" s="3">
        <v>1376</v>
      </c>
      <c r="I284" s="3" t="s">
        <v>1360</v>
      </c>
      <c r="J284" s="3" t="s">
        <v>1361</v>
      </c>
      <c r="K284" s="3" t="s">
        <v>1362</v>
      </c>
      <c r="L284" s="3" t="s">
        <v>1363</v>
      </c>
      <c r="M284" s="3" t="s">
        <v>1364</v>
      </c>
      <c r="N284" s="3" t="s">
        <v>1365</v>
      </c>
      <c r="O284" s="3" t="s">
        <v>2722</v>
      </c>
      <c r="P284" s="3" t="s">
        <v>2723</v>
      </c>
      <c r="Q284" s="3">
        <f>Table1[[#This Row],[actual_price]]-Table1[[#This Row],[discounted_price]]</f>
        <v>32000</v>
      </c>
      <c r="R284" s="3" t="str">
        <f>IF(Table1[[#This Row],[discount_percentage]]&gt;50,"YES","NO")</f>
        <v>YES</v>
      </c>
      <c r="S284" s="3" t="str">
        <f>LEFT(Table1[[#This Row],[product_name]],FIND(" ",Table1[[#This Row],[product_name]])-1)</f>
        <v>LG</v>
      </c>
      <c r="T284" s="3" t="str">
        <f>IF(Table1[[#This Row],[rating_count]]&gt;20000,"Top Review","Not Top Review")</f>
        <v>Not Top Review</v>
      </c>
      <c r="U284" s="3" t="str">
        <f>IF(Table1[[#This Row],[rating_count]]&gt;20000,"Trending","Not Trending")</f>
        <v>Not Trending</v>
      </c>
      <c r="V284" s="3"/>
      <c r="W284" s="3"/>
      <c r="X284" s="3"/>
      <c r="Y284" s="3"/>
    </row>
    <row r="285" spans="1:25" x14ac:dyDescent="0.3">
      <c r="A285" s="3" t="s">
        <v>2724</v>
      </c>
      <c r="B285" s="3" t="s">
        <v>2725</v>
      </c>
      <c r="C285" s="3" t="s">
        <v>522</v>
      </c>
      <c r="D285" s="3">
        <v>215</v>
      </c>
      <c r="E285" s="3">
        <v>499</v>
      </c>
      <c r="F285" s="3">
        <f>Table1[[#This Row],[discounted_price]]/Table1[[#This Row],[actual_price]]*100</f>
        <v>43.086172344689381</v>
      </c>
      <c r="G285" s="3">
        <v>3.5</v>
      </c>
      <c r="H285" s="3">
        <v>121</v>
      </c>
      <c r="I285" s="3" t="s">
        <v>2727</v>
      </c>
      <c r="J285" s="3" t="s">
        <v>2728</v>
      </c>
      <c r="K285" s="3" t="s">
        <v>2729</v>
      </c>
      <c r="L285" s="3" t="s">
        <v>2730</v>
      </c>
      <c r="M285" s="3" t="s">
        <v>2731</v>
      </c>
      <c r="N285" s="3" t="s">
        <v>2732</v>
      </c>
      <c r="O285" s="3" t="s">
        <v>2733</v>
      </c>
      <c r="P285" s="3" t="s">
        <v>2734</v>
      </c>
      <c r="Q285" s="3">
        <f>Table1[[#This Row],[actual_price]]-Table1[[#This Row],[discounted_price]]</f>
        <v>284</v>
      </c>
      <c r="R285" s="3" t="str">
        <f>IF(Table1[[#This Row],[discount_percentage]]&gt;50,"YES","NO")</f>
        <v>NO</v>
      </c>
      <c r="S285" s="3" t="str">
        <f>LEFT(Table1[[#This Row],[product_name]],FIND(" ",Table1[[#This Row],[product_name]])-1)</f>
        <v>Tata</v>
      </c>
      <c r="T285" s="3" t="str">
        <f>IF(Table1[[#This Row],[rating_count]]&gt;20000,"Top Review","Not Top Review")</f>
        <v>Not Top Review</v>
      </c>
      <c r="U285" s="3" t="str">
        <f>IF(Table1[[#This Row],[rating_count]]&gt;20000,"Trending","Not Trending")</f>
        <v>Not Trending</v>
      </c>
      <c r="V285" s="3"/>
      <c r="W285" s="3"/>
      <c r="X285" s="3"/>
      <c r="Y285" s="3"/>
    </row>
    <row r="286" spans="1:25" x14ac:dyDescent="0.3">
      <c r="A286" s="3" t="s">
        <v>2735</v>
      </c>
      <c r="B286" s="3" t="s">
        <v>2736</v>
      </c>
      <c r="C286" s="3" t="s">
        <v>18</v>
      </c>
      <c r="D286" s="3">
        <v>99</v>
      </c>
      <c r="E286" s="3">
        <v>800</v>
      </c>
      <c r="F286" s="3">
        <f>Table1[[#This Row],[discounted_price]]/Table1[[#This Row],[actual_price]]*100</f>
        <v>12.375</v>
      </c>
      <c r="G286" s="3">
        <v>3.9</v>
      </c>
      <c r="H286" s="3">
        <v>1075</v>
      </c>
      <c r="I286" s="3" t="s">
        <v>1110</v>
      </c>
      <c r="J286" s="3" t="s">
        <v>388</v>
      </c>
      <c r="K286" s="3" t="s">
        <v>389</v>
      </c>
      <c r="L286" s="3" t="s">
        <v>390</v>
      </c>
      <c r="M286" s="3" t="s">
        <v>391</v>
      </c>
      <c r="N286" s="3" t="s">
        <v>2737</v>
      </c>
      <c r="O286" s="3" t="s">
        <v>2738</v>
      </c>
      <c r="P286" s="3" t="s">
        <v>2739</v>
      </c>
      <c r="Q286" s="3">
        <f>Table1[[#This Row],[actual_price]]-Table1[[#This Row],[discounted_price]]</f>
        <v>701</v>
      </c>
      <c r="R286" s="3" t="str">
        <f>IF(Table1[[#This Row],[discount_percentage]]&gt;50,"YES","NO")</f>
        <v>NO</v>
      </c>
      <c r="S286" s="3" t="str">
        <f>LEFT(Table1[[#This Row],[product_name]],FIND(" ",Table1[[#This Row],[product_name]])-1)</f>
        <v>pTron</v>
      </c>
      <c r="T286" s="3" t="str">
        <f>IF(Table1[[#This Row],[rating_count]]&gt;20000,"Top Review","Not Top Review")</f>
        <v>Not Top Review</v>
      </c>
      <c r="U286" s="3" t="str">
        <f>IF(Table1[[#This Row],[rating_count]]&gt;20000,"Trending","Not Trending")</f>
        <v>Not Trending</v>
      </c>
      <c r="V286" s="3"/>
      <c r="W286" s="3"/>
      <c r="X286" s="3"/>
      <c r="Y286" s="3"/>
    </row>
    <row r="287" spans="1:25" x14ac:dyDescent="0.3">
      <c r="A287" s="3" t="s">
        <v>2740</v>
      </c>
      <c r="B287" s="3" t="s">
        <v>2741</v>
      </c>
      <c r="C287" s="3" t="s">
        <v>192</v>
      </c>
      <c r="D287" s="3">
        <v>18999</v>
      </c>
      <c r="E287" s="3">
        <v>35000</v>
      </c>
      <c r="F287" s="3">
        <f>Table1[[#This Row],[discounted_price]]/Table1[[#This Row],[actual_price]]*100</f>
        <v>54.282857142857146</v>
      </c>
      <c r="G287" s="3">
        <v>4</v>
      </c>
      <c r="H287" s="3">
        <v>1001</v>
      </c>
      <c r="I287" s="3" t="s">
        <v>2743</v>
      </c>
      <c r="J287" s="3" t="s">
        <v>2744</v>
      </c>
      <c r="K287" s="3" t="s">
        <v>2745</v>
      </c>
      <c r="L287" s="3" t="s">
        <v>2746</v>
      </c>
      <c r="M287" s="3" t="s">
        <v>2747</v>
      </c>
      <c r="N287" s="3" t="s">
        <v>2748</v>
      </c>
      <c r="O287" s="3" t="s">
        <v>2749</v>
      </c>
      <c r="P287" s="3" t="s">
        <v>2750</v>
      </c>
      <c r="Q287" s="3">
        <f>Table1[[#This Row],[actual_price]]-Table1[[#This Row],[discounted_price]]</f>
        <v>16001</v>
      </c>
      <c r="R287" s="3" t="str">
        <f>IF(Table1[[#This Row],[discount_percentage]]&gt;50,"YES","NO")</f>
        <v>YES</v>
      </c>
      <c r="S287" s="3" t="str">
        <f>LEFT(Table1[[#This Row],[product_name]],FIND(" ",Table1[[#This Row],[product_name]])-1)</f>
        <v>VU</v>
      </c>
      <c r="T287" s="3" t="str">
        <f>IF(Table1[[#This Row],[rating_count]]&gt;20000,"Top Review","Not Top Review")</f>
        <v>Not Top Review</v>
      </c>
      <c r="U287" s="3" t="str">
        <f>IF(Table1[[#This Row],[rating_count]]&gt;20000,"Trending","Not Trending")</f>
        <v>Not Trending</v>
      </c>
      <c r="V287" s="3"/>
      <c r="W287" s="3"/>
      <c r="X287" s="3"/>
      <c r="Y287" s="3"/>
    </row>
    <row r="288" spans="1:25" x14ac:dyDescent="0.3">
      <c r="A288" s="3" t="s">
        <v>2751</v>
      </c>
      <c r="B288" s="3" t="s">
        <v>2752</v>
      </c>
      <c r="C288" s="3" t="s">
        <v>18</v>
      </c>
      <c r="D288" s="3">
        <v>249</v>
      </c>
      <c r="E288" s="3">
        <v>999</v>
      </c>
      <c r="F288" s="3">
        <f>Table1[[#This Row],[discounted_price]]/Table1[[#This Row],[actual_price]]*100</f>
        <v>24.924924924924923</v>
      </c>
      <c r="G288" s="3">
        <v>4.3</v>
      </c>
      <c r="H288" s="3">
        <v>112</v>
      </c>
      <c r="I288" s="3" t="s">
        <v>2753</v>
      </c>
      <c r="J288" s="3" t="s">
        <v>2754</v>
      </c>
      <c r="K288" s="3" t="s">
        <v>2755</v>
      </c>
      <c r="L288" s="3" t="s">
        <v>2756</v>
      </c>
      <c r="M288" s="3" t="s">
        <v>2757</v>
      </c>
      <c r="N288" s="3" t="s">
        <v>2758</v>
      </c>
      <c r="O288" s="3" t="s">
        <v>2759</v>
      </c>
      <c r="P288" s="3" t="s">
        <v>2760</v>
      </c>
      <c r="Q288" s="3">
        <f>Table1[[#This Row],[actual_price]]-Table1[[#This Row],[discounted_price]]</f>
        <v>750</v>
      </c>
      <c r="R288" s="3" t="str">
        <f>IF(Table1[[#This Row],[discount_percentage]]&gt;50,"YES","NO")</f>
        <v>NO</v>
      </c>
      <c r="S288" s="3" t="str">
        <f>LEFT(Table1[[#This Row],[product_name]],FIND(" ",Table1[[#This Row],[product_name]])-1)</f>
        <v>Storite</v>
      </c>
      <c r="T288" s="3" t="str">
        <f>IF(Table1[[#This Row],[rating_count]]&gt;20000,"Top Review","Not Top Review")</f>
        <v>Not Top Review</v>
      </c>
      <c r="U288" s="3" t="str">
        <f>IF(Table1[[#This Row],[rating_count]]&gt;20000,"Trending","Not Trending")</f>
        <v>Not Trending</v>
      </c>
      <c r="V288" s="3"/>
      <c r="W288" s="3"/>
      <c r="X288" s="3"/>
      <c r="Y288" s="3"/>
    </row>
    <row r="289" spans="1:25" x14ac:dyDescent="0.3">
      <c r="A289" s="3" t="s">
        <v>2761</v>
      </c>
      <c r="B289" s="3" t="s">
        <v>2762</v>
      </c>
      <c r="C289" s="3" t="s">
        <v>573</v>
      </c>
      <c r="D289" s="3">
        <v>7999</v>
      </c>
      <c r="E289" s="3">
        <v>15999</v>
      </c>
      <c r="F289" s="3">
        <f>Table1[[#This Row],[discounted_price]]/Table1[[#This Row],[actual_price]]*100</f>
        <v>49.996874804675286</v>
      </c>
      <c r="G289" s="3">
        <v>3.8</v>
      </c>
      <c r="H289" s="3">
        <v>3022</v>
      </c>
      <c r="I289" s="3" t="s">
        <v>2763</v>
      </c>
      <c r="J289" s="3" t="s">
        <v>2764</v>
      </c>
      <c r="K289" s="3" t="s">
        <v>2765</v>
      </c>
      <c r="L289" s="3" t="s">
        <v>2766</v>
      </c>
      <c r="M289" s="3" t="s">
        <v>2767</v>
      </c>
      <c r="N289" s="3" t="s">
        <v>2768</v>
      </c>
      <c r="O289" s="3" t="s">
        <v>2769</v>
      </c>
      <c r="P289" s="3" t="s">
        <v>2770</v>
      </c>
      <c r="Q289" s="3">
        <f>Table1[[#This Row],[actual_price]]-Table1[[#This Row],[discounted_price]]</f>
        <v>8000</v>
      </c>
      <c r="R289" s="3" t="str">
        <f>IF(Table1[[#This Row],[discount_percentage]]&gt;50,"YES","NO")</f>
        <v>NO</v>
      </c>
      <c r="S289" s="3" t="str">
        <f>LEFT(Table1[[#This Row],[product_name]],FIND(" ",Table1[[#This Row],[product_name]])-1)</f>
        <v>Kodak</v>
      </c>
      <c r="T289" s="3" t="str">
        <f>IF(Table1[[#This Row],[rating_count]]&gt;20000,"Top Review","Not Top Review")</f>
        <v>Not Top Review</v>
      </c>
      <c r="U289" s="3" t="str">
        <f>IF(Table1[[#This Row],[rating_count]]&gt;20000,"Trending","Not Trending")</f>
        <v>Not Trending</v>
      </c>
      <c r="V289" s="3"/>
      <c r="W289" s="3"/>
      <c r="X289" s="3"/>
      <c r="Y289" s="3"/>
    </row>
    <row r="290" spans="1:25" x14ac:dyDescent="0.3">
      <c r="A290" s="3" t="s">
        <v>2771</v>
      </c>
      <c r="B290" s="3" t="s">
        <v>2772</v>
      </c>
      <c r="C290" s="3" t="s">
        <v>18</v>
      </c>
      <c r="D290" s="3">
        <v>649</v>
      </c>
      <c r="E290" s="3">
        <v>1600</v>
      </c>
      <c r="F290" s="3">
        <f>Table1[[#This Row],[discounted_price]]/Table1[[#This Row],[actual_price]]*100</f>
        <v>40.5625</v>
      </c>
      <c r="G290" s="3">
        <v>4.3</v>
      </c>
      <c r="H290" s="3">
        <v>5451</v>
      </c>
      <c r="I290" s="3" t="s">
        <v>2773</v>
      </c>
      <c r="J290" s="3" t="s">
        <v>1796</v>
      </c>
      <c r="K290" s="3" t="s">
        <v>1797</v>
      </c>
      <c r="L290" s="3" t="s">
        <v>1798</v>
      </c>
      <c r="M290" s="3" t="s">
        <v>1799</v>
      </c>
      <c r="N290" s="3" t="s">
        <v>1800</v>
      </c>
      <c r="O290" s="3" t="s">
        <v>2774</v>
      </c>
      <c r="P290" s="3" t="s">
        <v>2775</v>
      </c>
      <c r="Q290" s="3">
        <f>Table1[[#This Row],[actual_price]]-Table1[[#This Row],[discounted_price]]</f>
        <v>951</v>
      </c>
      <c r="R290" s="3" t="str">
        <f>IF(Table1[[#This Row],[discount_percentage]]&gt;50,"YES","NO")</f>
        <v>NO</v>
      </c>
      <c r="S290" s="3" t="str">
        <f>LEFT(Table1[[#This Row],[product_name]],FIND(" ",Table1[[#This Row],[product_name]])-1)</f>
        <v>AmazonBasics</v>
      </c>
      <c r="T290" s="3" t="str">
        <f>IF(Table1[[#This Row],[rating_count]]&gt;20000,"Top Review","Not Top Review")</f>
        <v>Not Top Review</v>
      </c>
      <c r="U290" s="3" t="str">
        <f>IF(Table1[[#This Row],[rating_count]]&gt;20000,"Trending","Not Trending")</f>
        <v>Not Trending</v>
      </c>
      <c r="V290" s="3"/>
      <c r="W290" s="3"/>
      <c r="X290" s="3"/>
      <c r="Y290" s="3"/>
    </row>
    <row r="291" spans="1:25" x14ac:dyDescent="0.3">
      <c r="A291" s="3" t="s">
        <v>2776</v>
      </c>
      <c r="B291" s="3" t="s">
        <v>837</v>
      </c>
      <c r="C291" s="3" t="s">
        <v>522</v>
      </c>
      <c r="D291" s="3">
        <v>1289</v>
      </c>
      <c r="E291" s="3">
        <v>2499</v>
      </c>
      <c r="F291" s="3">
        <f>Table1[[#This Row],[discounted_price]]/Table1[[#This Row],[actual_price]]*100</f>
        <v>51.580632252901161</v>
      </c>
      <c r="G291" s="3">
        <v>3.3</v>
      </c>
      <c r="H291" s="3">
        <v>73</v>
      </c>
      <c r="I291" s="3" t="s">
        <v>2778</v>
      </c>
      <c r="J291" s="3" t="s">
        <v>2779</v>
      </c>
      <c r="K291" s="3" t="s">
        <v>2780</v>
      </c>
      <c r="L291" s="3" t="s">
        <v>2781</v>
      </c>
      <c r="M291" s="3" t="s">
        <v>2782</v>
      </c>
      <c r="N291" s="3" t="s">
        <v>2783</v>
      </c>
      <c r="O291" s="3" t="s">
        <v>2784</v>
      </c>
      <c r="P291" s="3" t="s">
        <v>2785</v>
      </c>
      <c r="Q291" s="3">
        <f>Table1[[#This Row],[actual_price]]-Table1[[#This Row],[discounted_price]]</f>
        <v>1210</v>
      </c>
      <c r="R291" s="3" t="str">
        <f>IF(Table1[[#This Row],[discount_percentage]]&gt;50,"YES","NO")</f>
        <v>YES</v>
      </c>
      <c r="S291" s="3" t="str">
        <f>LEFT(Table1[[#This Row],[product_name]],FIND(" ",Table1[[#This Row],[product_name]])-1)</f>
        <v>Firestick</v>
      </c>
      <c r="T291" s="3" t="str">
        <f>IF(Table1[[#This Row],[rating_count]]&gt;20000,"Top Review","Not Top Review")</f>
        <v>Not Top Review</v>
      </c>
      <c r="U291" s="3" t="str">
        <f>IF(Table1[[#This Row],[rating_count]]&gt;20000,"Trending","Not Trending")</f>
        <v>Not Trending</v>
      </c>
      <c r="V291" s="3"/>
      <c r="W291" s="3"/>
      <c r="X291" s="3"/>
      <c r="Y291" s="3"/>
    </row>
    <row r="292" spans="1:25" x14ac:dyDescent="0.3">
      <c r="A292" s="3" t="s">
        <v>2786</v>
      </c>
      <c r="B292" s="3" t="s">
        <v>2787</v>
      </c>
      <c r="C292" s="3" t="s">
        <v>147</v>
      </c>
      <c r="D292" s="3">
        <v>609</v>
      </c>
      <c r="E292" s="3">
        <v>1500</v>
      </c>
      <c r="F292" s="3">
        <f>Table1[[#This Row],[discounted_price]]/Table1[[#This Row],[actual_price]]*100</f>
        <v>40.6</v>
      </c>
      <c r="G292" s="3">
        <v>4.5</v>
      </c>
      <c r="H292" s="3">
        <v>1029</v>
      </c>
      <c r="I292" s="3" t="s">
        <v>2789</v>
      </c>
      <c r="J292" s="3" t="s">
        <v>2790</v>
      </c>
      <c r="K292" s="3" t="s">
        <v>2791</v>
      </c>
      <c r="L292" s="3" t="s">
        <v>2792</v>
      </c>
      <c r="M292" s="3" t="s">
        <v>2793</v>
      </c>
      <c r="N292" s="3" t="s">
        <v>2794</v>
      </c>
      <c r="O292" s="3" t="s">
        <v>2795</v>
      </c>
      <c r="P292" s="3" t="s">
        <v>2796</v>
      </c>
      <c r="Q292" s="3">
        <f>Table1[[#This Row],[actual_price]]-Table1[[#This Row],[discounted_price]]</f>
        <v>891</v>
      </c>
      <c r="R292" s="3" t="str">
        <f>IF(Table1[[#This Row],[discount_percentage]]&gt;50,"YES","NO")</f>
        <v>NO</v>
      </c>
      <c r="S292" s="3" t="str">
        <f>LEFT(Table1[[#This Row],[product_name]],FIND(" ",Table1[[#This Row],[product_name]])-1)</f>
        <v>AmazonBasics</v>
      </c>
      <c r="T292" s="3" t="str">
        <f>IF(Table1[[#This Row],[rating_count]]&gt;20000,"Top Review","Not Top Review")</f>
        <v>Not Top Review</v>
      </c>
      <c r="U292" s="3" t="str">
        <f>IF(Table1[[#This Row],[rating_count]]&gt;20000,"Trending","Not Trending")</f>
        <v>Not Trending</v>
      </c>
      <c r="V292" s="3"/>
      <c r="W292" s="3"/>
      <c r="X292" s="3"/>
      <c r="Y292" s="3"/>
    </row>
    <row r="293" spans="1:25" x14ac:dyDescent="0.3">
      <c r="A293" s="3" t="s">
        <v>2797</v>
      </c>
      <c r="B293" s="3" t="s">
        <v>2798</v>
      </c>
      <c r="C293" s="3" t="s">
        <v>192</v>
      </c>
      <c r="D293" s="3">
        <v>32990</v>
      </c>
      <c r="E293" s="3">
        <v>54990</v>
      </c>
      <c r="F293" s="3">
        <f>Table1[[#This Row],[discounted_price]]/Table1[[#This Row],[actual_price]]*100</f>
        <v>59.992725950172755</v>
      </c>
      <c r="G293" s="3">
        <v>4.0999999999999996</v>
      </c>
      <c r="H293" s="3">
        <v>1555</v>
      </c>
      <c r="I293" s="3" t="s">
        <v>2799</v>
      </c>
      <c r="J293" s="3" t="s">
        <v>2800</v>
      </c>
      <c r="K293" s="3" t="s">
        <v>2801</v>
      </c>
      <c r="L293" s="3" t="s">
        <v>2802</v>
      </c>
      <c r="M293" s="3" t="s">
        <v>2803</v>
      </c>
      <c r="N293" s="3" t="s">
        <v>2804</v>
      </c>
      <c r="O293" s="3" t="s">
        <v>2805</v>
      </c>
      <c r="P293" s="3" t="s">
        <v>2806</v>
      </c>
      <c r="Q293" s="3">
        <f>Table1[[#This Row],[actual_price]]-Table1[[#This Row],[discounted_price]]</f>
        <v>22000</v>
      </c>
      <c r="R293" s="3" t="str">
        <f>IF(Table1[[#This Row],[discount_percentage]]&gt;50,"YES","NO")</f>
        <v>YES</v>
      </c>
      <c r="S293" s="3" t="str">
        <f>LEFT(Table1[[#This Row],[product_name]],FIND(" ",Table1[[#This Row],[product_name]])-1)</f>
        <v>Hisense</v>
      </c>
      <c r="T293" s="3" t="str">
        <f>IF(Table1[[#This Row],[rating_count]]&gt;20000,"Top Review","Not Top Review")</f>
        <v>Not Top Review</v>
      </c>
      <c r="U293" s="3" t="str">
        <f>IF(Table1[[#This Row],[rating_count]]&gt;20000,"Trending","Not Trending")</f>
        <v>Not Trending</v>
      </c>
      <c r="V293" s="3"/>
      <c r="W293" s="3"/>
      <c r="X293" s="3"/>
      <c r="Y293" s="3"/>
    </row>
    <row r="294" spans="1:25" x14ac:dyDescent="0.3">
      <c r="A294" s="3" t="s">
        <v>2807</v>
      </c>
      <c r="B294" s="3" t="s">
        <v>2808</v>
      </c>
      <c r="C294" s="3" t="s">
        <v>147</v>
      </c>
      <c r="D294" s="3">
        <v>599</v>
      </c>
      <c r="E294" s="3">
        <v>1999</v>
      </c>
      <c r="F294" s="3">
        <f>Table1[[#This Row],[discounted_price]]/Table1[[#This Row],[actual_price]]*100</f>
        <v>29.964982491245625</v>
      </c>
      <c r="G294" s="3">
        <v>4.2</v>
      </c>
      <c r="H294" s="3">
        <v>47</v>
      </c>
      <c r="I294" s="3" t="s">
        <v>2809</v>
      </c>
      <c r="J294" s="3" t="s">
        <v>2810</v>
      </c>
      <c r="K294" s="3" t="s">
        <v>2811</v>
      </c>
      <c r="L294" s="3" t="s">
        <v>2812</v>
      </c>
      <c r="M294" s="3" t="s">
        <v>2813</v>
      </c>
      <c r="N294" s="3" t="s">
        <v>2814</v>
      </c>
      <c r="O294" s="3" t="s">
        <v>2815</v>
      </c>
      <c r="P294" s="3" t="s">
        <v>2816</v>
      </c>
      <c r="Q294" s="3">
        <f>Table1[[#This Row],[actual_price]]-Table1[[#This Row],[discounted_price]]</f>
        <v>1400</v>
      </c>
      <c r="R294" s="3" t="str">
        <f>IF(Table1[[#This Row],[discount_percentage]]&gt;50,"YES","NO")</f>
        <v>NO</v>
      </c>
      <c r="S294" s="3" t="str">
        <f>LEFT(Table1[[#This Row],[product_name]],FIND(" ",Table1[[#This Row],[product_name]])-1)</f>
        <v>Tuarso</v>
      </c>
      <c r="T294" s="3" t="str">
        <f>IF(Table1[[#This Row],[rating_count]]&gt;20000,"Top Review","Not Top Review")</f>
        <v>Not Top Review</v>
      </c>
      <c r="U294" s="3" t="str">
        <f>IF(Table1[[#This Row],[rating_count]]&gt;20000,"Trending","Not Trending")</f>
        <v>Not Trending</v>
      </c>
      <c r="V294" s="3"/>
      <c r="W294" s="3"/>
      <c r="X294" s="3"/>
      <c r="Y294" s="3"/>
    </row>
    <row r="295" spans="1:25" x14ac:dyDescent="0.3">
      <c r="A295" s="3" t="s">
        <v>2817</v>
      </c>
      <c r="B295" s="3" t="s">
        <v>2818</v>
      </c>
      <c r="C295" s="3" t="s">
        <v>18</v>
      </c>
      <c r="D295" s="3">
        <v>349</v>
      </c>
      <c r="E295" s="3">
        <v>899</v>
      </c>
      <c r="F295" s="3">
        <f>Table1[[#This Row],[discounted_price]]/Table1[[#This Row],[actual_price]]*100</f>
        <v>38.820912124582868</v>
      </c>
      <c r="G295" s="3">
        <v>4.0999999999999996</v>
      </c>
      <c r="H295" s="3">
        <v>14896</v>
      </c>
      <c r="I295" s="3" t="s">
        <v>2819</v>
      </c>
      <c r="J295" s="3" t="s">
        <v>2820</v>
      </c>
      <c r="K295" s="3" t="s">
        <v>2821</v>
      </c>
      <c r="L295" s="3" t="s">
        <v>2822</v>
      </c>
      <c r="M295" s="3" t="s">
        <v>2823</v>
      </c>
      <c r="N295" s="3" t="s">
        <v>2824</v>
      </c>
      <c r="O295" s="3" t="s">
        <v>2825</v>
      </c>
      <c r="P295" s="3" t="s">
        <v>2826</v>
      </c>
      <c r="Q295" s="3">
        <f>Table1[[#This Row],[actual_price]]-Table1[[#This Row],[discounted_price]]</f>
        <v>550</v>
      </c>
      <c r="R295" s="3" t="str">
        <f>IF(Table1[[#This Row],[discount_percentage]]&gt;50,"YES","NO")</f>
        <v>NO</v>
      </c>
      <c r="S295" s="3" t="str">
        <f>LEFT(Table1[[#This Row],[product_name]],FIND(" ",Table1[[#This Row],[product_name]])-1)</f>
        <v>AmazonBasics</v>
      </c>
      <c r="T295" s="3" t="str">
        <f>IF(Table1[[#This Row],[rating_count]]&gt;20000,"Top Review","Not Top Review")</f>
        <v>Not Top Review</v>
      </c>
      <c r="U295" s="3" t="str">
        <f>IF(Table1[[#This Row],[rating_count]]&gt;20000,"Trending","Not Trending")</f>
        <v>Not Trending</v>
      </c>
      <c r="V295" s="3"/>
      <c r="W295" s="3"/>
      <c r="X295" s="3"/>
      <c r="Y295" s="3"/>
    </row>
    <row r="296" spans="1:25" x14ac:dyDescent="0.3">
      <c r="A296" s="3" t="s">
        <v>2827</v>
      </c>
      <c r="B296" s="3" t="s">
        <v>2828</v>
      </c>
      <c r="C296" s="3" t="s">
        <v>192</v>
      </c>
      <c r="D296" s="3">
        <v>29999</v>
      </c>
      <c r="E296" s="3">
        <v>50999</v>
      </c>
      <c r="F296" s="3">
        <f>Table1[[#This Row],[discounted_price]]/Table1[[#This Row],[actual_price]]*100</f>
        <v>58.822722014157137</v>
      </c>
      <c r="G296" s="3">
        <v>4.4000000000000004</v>
      </c>
      <c r="H296" s="3">
        <v>1712</v>
      </c>
      <c r="I296" s="3" t="s">
        <v>2830</v>
      </c>
      <c r="J296" s="3" t="s">
        <v>2831</v>
      </c>
      <c r="K296" s="3" t="s">
        <v>2832</v>
      </c>
      <c r="L296" s="3" t="s">
        <v>2833</v>
      </c>
      <c r="M296" s="3" t="s">
        <v>2834</v>
      </c>
      <c r="N296" s="3" t="s">
        <v>2835</v>
      </c>
      <c r="O296" s="3" t="s">
        <v>2836</v>
      </c>
      <c r="P296" s="3" t="s">
        <v>2837</v>
      </c>
      <c r="Q296" s="3">
        <f>Table1[[#This Row],[actual_price]]-Table1[[#This Row],[discounted_price]]</f>
        <v>21000</v>
      </c>
      <c r="R296" s="3" t="str">
        <f>IF(Table1[[#This Row],[discount_percentage]]&gt;50,"YES","NO")</f>
        <v>YES</v>
      </c>
      <c r="S296" s="3" t="str">
        <f>LEFT(Table1[[#This Row],[product_name]],FIND(" ",Table1[[#This Row],[product_name]])-1)</f>
        <v>Kodak</v>
      </c>
      <c r="T296" s="3" t="str">
        <f>IF(Table1[[#This Row],[rating_count]]&gt;20000,"Top Review","Not Top Review")</f>
        <v>Not Top Review</v>
      </c>
      <c r="U296" s="3" t="str">
        <f>IF(Table1[[#This Row],[rating_count]]&gt;20000,"Trending","Not Trending")</f>
        <v>Not Trending</v>
      </c>
      <c r="V296" s="3"/>
      <c r="W296" s="3"/>
      <c r="X296" s="3"/>
      <c r="Y296" s="3"/>
    </row>
    <row r="297" spans="1:25" x14ac:dyDescent="0.3">
      <c r="A297" s="3" t="s">
        <v>2838</v>
      </c>
      <c r="B297" s="3" t="s">
        <v>2365</v>
      </c>
      <c r="C297" s="3" t="s">
        <v>522</v>
      </c>
      <c r="D297" s="3">
        <v>199</v>
      </c>
      <c r="E297" s="3">
        <v>399</v>
      </c>
      <c r="F297" s="3">
        <f>Table1[[#This Row],[discounted_price]]/Table1[[#This Row],[actual_price]]*100</f>
        <v>49.874686716791977</v>
      </c>
      <c r="G297" s="3">
        <v>4.2</v>
      </c>
      <c r="H297" s="3">
        <v>1335</v>
      </c>
      <c r="I297" s="3" t="s">
        <v>2366</v>
      </c>
      <c r="J297" s="3" t="s">
        <v>2367</v>
      </c>
      <c r="K297" s="3" t="s">
        <v>2368</v>
      </c>
      <c r="L297" s="3" t="s">
        <v>2369</v>
      </c>
      <c r="M297" s="3" t="s">
        <v>2370</v>
      </c>
      <c r="N297" s="3" t="s">
        <v>2371</v>
      </c>
      <c r="O297" s="3" t="s">
        <v>2372</v>
      </c>
      <c r="P297" s="3" t="s">
        <v>2839</v>
      </c>
      <c r="Q297" s="3">
        <f>Table1[[#This Row],[actual_price]]-Table1[[#This Row],[discounted_price]]</f>
        <v>200</v>
      </c>
      <c r="R297" s="3" t="str">
        <f>IF(Table1[[#This Row],[discount_percentage]]&gt;50,"YES","NO")</f>
        <v>NO</v>
      </c>
      <c r="S297" s="3" t="str">
        <f>LEFT(Table1[[#This Row],[product_name]],FIND(" ",Table1[[#This Row],[product_name]])-1)</f>
        <v>SmashtronicsÂ®</v>
      </c>
      <c r="T297" s="3" t="str">
        <f>IF(Table1[[#This Row],[rating_count]]&gt;20000,"Top Review","Not Top Review")</f>
        <v>Not Top Review</v>
      </c>
      <c r="U297" s="3" t="str">
        <f>IF(Table1[[#This Row],[rating_count]]&gt;20000,"Trending","Not Trending")</f>
        <v>Not Trending</v>
      </c>
      <c r="V297" s="3"/>
      <c r="W297" s="3"/>
      <c r="X297" s="3"/>
      <c r="Y297" s="3"/>
    </row>
    <row r="298" spans="1:25" x14ac:dyDescent="0.3">
      <c r="A298" s="3" t="s">
        <v>2840</v>
      </c>
      <c r="B298" s="3" t="s">
        <v>2841</v>
      </c>
      <c r="C298" s="3" t="s">
        <v>522</v>
      </c>
      <c r="D298" s="3">
        <v>349</v>
      </c>
      <c r="E298" s="3">
        <v>699</v>
      </c>
      <c r="F298" s="3">
        <f>Table1[[#This Row],[discounted_price]]/Table1[[#This Row],[actual_price]]*100</f>
        <v>49.928469241773968</v>
      </c>
      <c r="G298" s="3">
        <v>3.9</v>
      </c>
      <c r="H298" s="3">
        <v>214</v>
      </c>
      <c r="I298" s="3" t="s">
        <v>2842</v>
      </c>
      <c r="J298" s="3" t="s">
        <v>2843</v>
      </c>
      <c r="K298" s="3" t="s">
        <v>2844</v>
      </c>
      <c r="L298" s="3" t="s">
        <v>2845</v>
      </c>
      <c r="M298" s="3" t="s">
        <v>2846</v>
      </c>
      <c r="N298" s="3" t="s">
        <v>2847</v>
      </c>
      <c r="O298" s="3" t="s">
        <v>2848</v>
      </c>
      <c r="P298" s="3" t="s">
        <v>2849</v>
      </c>
      <c r="Q298" s="3">
        <f>Table1[[#This Row],[actual_price]]-Table1[[#This Row],[discounted_price]]</f>
        <v>350</v>
      </c>
      <c r="R298" s="3" t="str">
        <f>IF(Table1[[#This Row],[discount_percentage]]&gt;50,"YES","NO")</f>
        <v>NO</v>
      </c>
      <c r="S298" s="3" t="str">
        <f>LEFT(Table1[[#This Row],[product_name]],FIND(" ",Table1[[#This Row],[product_name]])-1)</f>
        <v>7SEVENÂ®</v>
      </c>
      <c r="T298" s="3" t="str">
        <f>IF(Table1[[#This Row],[rating_count]]&gt;20000,"Top Review","Not Top Review")</f>
        <v>Not Top Review</v>
      </c>
      <c r="U298" s="3" t="str">
        <f>IF(Table1[[#This Row],[rating_count]]&gt;20000,"Trending","Not Trending")</f>
        <v>Not Trending</v>
      </c>
      <c r="V298" s="3"/>
      <c r="W298" s="3"/>
      <c r="X298" s="3"/>
      <c r="Y298" s="3"/>
    </row>
    <row r="299" spans="1:25" x14ac:dyDescent="0.3">
      <c r="A299" s="3" t="s">
        <v>2850</v>
      </c>
      <c r="B299" s="3" t="s">
        <v>2851</v>
      </c>
      <c r="C299" s="3" t="s">
        <v>726</v>
      </c>
      <c r="D299" s="3">
        <v>1850</v>
      </c>
      <c r="E299" s="3">
        <v>4500</v>
      </c>
      <c r="F299" s="3">
        <f>Table1[[#This Row],[discounted_price]]/Table1[[#This Row],[actual_price]]*100</f>
        <v>41.111111111111107</v>
      </c>
      <c r="G299" s="3">
        <v>4</v>
      </c>
      <c r="H299" s="3">
        <v>184</v>
      </c>
      <c r="I299" s="3" t="s">
        <v>2854</v>
      </c>
      <c r="J299" s="3" t="s">
        <v>2855</v>
      </c>
      <c r="K299" s="3" t="s">
        <v>2856</v>
      </c>
      <c r="L299" s="3" t="s">
        <v>2857</v>
      </c>
      <c r="M299" s="3" t="s">
        <v>2858</v>
      </c>
      <c r="N299" s="3" t="s">
        <v>2859</v>
      </c>
      <c r="O299" s="3" t="s">
        <v>2860</v>
      </c>
      <c r="P299" s="3" t="s">
        <v>2861</v>
      </c>
      <c r="Q299" s="3">
        <f>Table1[[#This Row],[actual_price]]-Table1[[#This Row],[discounted_price]]</f>
        <v>2650</v>
      </c>
      <c r="R299" s="3" t="str">
        <f>IF(Table1[[#This Row],[discount_percentage]]&gt;50,"YES","NO")</f>
        <v>NO</v>
      </c>
      <c r="S299" s="3" t="str">
        <f>LEFT(Table1[[#This Row],[product_name]],FIND(" ",Table1[[#This Row],[product_name]])-1)</f>
        <v>PROLEGENDÂ®</v>
      </c>
      <c r="T299" s="3" t="str">
        <f>IF(Table1[[#This Row],[rating_count]]&gt;20000,"Top Review","Not Top Review")</f>
        <v>Not Top Review</v>
      </c>
      <c r="U299" s="3" t="str">
        <f>IF(Table1[[#This Row],[rating_count]]&gt;20000,"Trending","Not Trending")</f>
        <v>Not Trending</v>
      </c>
      <c r="V299" s="3"/>
      <c r="W299" s="3"/>
      <c r="X299" s="3"/>
      <c r="Y299" s="3"/>
    </row>
    <row r="300" spans="1:25" x14ac:dyDescent="0.3">
      <c r="A300" s="3" t="s">
        <v>2862</v>
      </c>
      <c r="B300" s="3" t="s">
        <v>2863</v>
      </c>
      <c r="C300" s="3" t="s">
        <v>1552</v>
      </c>
      <c r="D300" s="3">
        <v>13990</v>
      </c>
      <c r="E300" s="3">
        <v>28900</v>
      </c>
      <c r="F300" s="3">
        <f>Table1[[#This Row],[discounted_price]]/Table1[[#This Row],[actual_price]]*100</f>
        <v>48.408304498269892</v>
      </c>
      <c r="G300" s="3">
        <v>4.5</v>
      </c>
      <c r="H300" s="3">
        <v>7</v>
      </c>
      <c r="I300" s="3" t="s">
        <v>2866</v>
      </c>
      <c r="J300" s="3" t="s">
        <v>2867</v>
      </c>
      <c r="K300" s="3" t="s">
        <v>2868</v>
      </c>
      <c r="L300" s="3" t="s">
        <v>2869</v>
      </c>
      <c r="M300" s="3" t="s">
        <v>2870</v>
      </c>
      <c r="N300" s="3" t="s">
        <v>2871</v>
      </c>
      <c r="O300" s="3" t="s">
        <v>2872</v>
      </c>
      <c r="P300" s="3" t="s">
        <v>2873</v>
      </c>
      <c r="Q300" s="3">
        <f>Table1[[#This Row],[actual_price]]-Table1[[#This Row],[discounted_price]]</f>
        <v>14910</v>
      </c>
      <c r="R300" s="3" t="str">
        <f>IF(Table1[[#This Row],[discount_percentage]]&gt;50,"YES","NO")</f>
        <v>NO</v>
      </c>
      <c r="S300" s="3" t="str">
        <f>LEFT(Table1[[#This Row],[product_name]],FIND(" ",Table1[[#This Row],[product_name]])-1)</f>
        <v>WANBO</v>
      </c>
      <c r="T300" s="3" t="str">
        <f>IF(Table1[[#This Row],[rating_count]]&gt;20000,"Top Review","Not Top Review")</f>
        <v>Not Top Review</v>
      </c>
      <c r="U300" s="3" t="str">
        <f>IF(Table1[[#This Row],[rating_count]]&gt;20000,"Trending","Not Trending")</f>
        <v>Not Trending</v>
      </c>
      <c r="V300" s="3"/>
      <c r="W300" s="3"/>
      <c r="X300" s="3"/>
      <c r="Y300" s="3"/>
    </row>
    <row r="301" spans="1:25" x14ac:dyDescent="0.3">
      <c r="A301" s="3" t="s">
        <v>2874</v>
      </c>
      <c r="B301" s="3" t="s">
        <v>2875</v>
      </c>
      <c r="C301" s="3" t="s">
        <v>18</v>
      </c>
      <c r="D301" s="3">
        <v>129</v>
      </c>
      <c r="E301" s="3">
        <v>449</v>
      </c>
      <c r="F301" s="3">
        <f>Table1[[#This Row],[discounted_price]]/Table1[[#This Row],[actual_price]]*100</f>
        <v>28.730512249443208</v>
      </c>
      <c r="G301" s="3">
        <v>3.7</v>
      </c>
      <c r="H301" s="3">
        <v>41</v>
      </c>
      <c r="I301" s="3" t="s">
        <v>2876</v>
      </c>
      <c r="J301" s="3" t="s">
        <v>2877</v>
      </c>
      <c r="K301" s="3" t="s">
        <v>2878</v>
      </c>
      <c r="L301" s="3" t="s">
        <v>2879</v>
      </c>
      <c r="M301" s="3" t="s">
        <v>2880</v>
      </c>
      <c r="N301" s="3" t="s">
        <v>2881</v>
      </c>
      <c r="O301" s="3" t="s">
        <v>2882</v>
      </c>
      <c r="P301" s="3" t="s">
        <v>2883</v>
      </c>
      <c r="Q301" s="3">
        <f>Table1[[#This Row],[actual_price]]-Table1[[#This Row],[discounted_price]]</f>
        <v>320</v>
      </c>
      <c r="R301" s="3" t="str">
        <f>IF(Table1[[#This Row],[discount_percentage]]&gt;50,"YES","NO")</f>
        <v>NO</v>
      </c>
      <c r="S301" s="3" t="str">
        <f>LEFT(Table1[[#This Row],[product_name]],FIND(" ",Table1[[#This Row],[product_name]])-1)</f>
        <v>Lava</v>
      </c>
      <c r="T301" s="3" t="str">
        <f>IF(Table1[[#This Row],[rating_count]]&gt;20000,"Top Review","Not Top Review")</f>
        <v>Not Top Review</v>
      </c>
      <c r="U301" s="3" t="str">
        <f>IF(Table1[[#This Row],[rating_count]]&gt;20000,"Trending","Not Trending")</f>
        <v>Not Trending</v>
      </c>
      <c r="V301" s="3"/>
      <c r="W301" s="3"/>
      <c r="X301" s="3"/>
      <c r="Y301" s="3"/>
    </row>
    <row r="302" spans="1:25" x14ac:dyDescent="0.3">
      <c r="A302" s="3" t="s">
        <v>2884</v>
      </c>
      <c r="B302" s="3" t="s">
        <v>2885</v>
      </c>
      <c r="C302" s="3" t="s">
        <v>147</v>
      </c>
      <c r="D302" s="3">
        <v>379</v>
      </c>
      <c r="E302" s="3">
        <v>999</v>
      </c>
      <c r="F302" s="3">
        <f>Table1[[#This Row],[discounted_price]]/Table1[[#This Row],[actual_price]]*100</f>
        <v>37.937937937937939</v>
      </c>
      <c r="G302" s="3">
        <v>4.2</v>
      </c>
      <c r="H302" s="3">
        <v>12153</v>
      </c>
      <c r="I302" s="3" t="s">
        <v>2886</v>
      </c>
      <c r="J302" s="3" t="s">
        <v>291</v>
      </c>
      <c r="K302" s="3" t="s">
        <v>292</v>
      </c>
      <c r="L302" s="3" t="s">
        <v>293</v>
      </c>
      <c r="M302" s="3" t="s">
        <v>294</v>
      </c>
      <c r="N302" s="3" t="s">
        <v>295</v>
      </c>
      <c r="O302" s="3" t="s">
        <v>2887</v>
      </c>
      <c r="P302" s="3" t="s">
        <v>2888</v>
      </c>
      <c r="Q302" s="3">
        <f>Table1[[#This Row],[actual_price]]-Table1[[#This Row],[discounted_price]]</f>
        <v>620</v>
      </c>
      <c r="R302" s="3" t="str">
        <f>IF(Table1[[#This Row],[discount_percentage]]&gt;50,"YES","NO")</f>
        <v>NO</v>
      </c>
      <c r="S302" s="3" t="str">
        <f>LEFT(Table1[[#This Row],[product_name]],FIND(" ",Table1[[#This Row],[product_name]])-1)</f>
        <v>TIZUM</v>
      </c>
      <c r="T302" s="3" t="str">
        <f>IF(Table1[[#This Row],[rating_count]]&gt;20000,"Top Review","Not Top Review")</f>
        <v>Not Top Review</v>
      </c>
      <c r="U302" s="3" t="str">
        <f>IF(Table1[[#This Row],[rating_count]]&gt;20000,"Trending","Not Trending")</f>
        <v>Not Trending</v>
      </c>
      <c r="V302" s="3"/>
      <c r="W302" s="3"/>
      <c r="X302" s="3"/>
      <c r="Y302" s="3"/>
    </row>
    <row r="303" spans="1:25" x14ac:dyDescent="0.3">
      <c r="A303" s="3" t="s">
        <v>2889</v>
      </c>
      <c r="B303" s="3" t="s">
        <v>2890</v>
      </c>
      <c r="C303" s="3" t="s">
        <v>147</v>
      </c>
      <c r="D303" s="3">
        <v>185</v>
      </c>
      <c r="E303" s="3">
        <v>499</v>
      </c>
      <c r="F303" s="3">
        <f>Table1[[#This Row],[discounted_price]]/Table1[[#This Row],[actual_price]]*100</f>
        <v>37.074148296593187</v>
      </c>
      <c r="G303" s="3">
        <v>4.2</v>
      </c>
      <c r="H303" s="3">
        <v>25</v>
      </c>
      <c r="I303" s="3" t="s">
        <v>2892</v>
      </c>
      <c r="J303" s="3" t="s">
        <v>2893</v>
      </c>
      <c r="K303" s="3" t="s">
        <v>2894</v>
      </c>
      <c r="L303" s="3" t="s">
        <v>2895</v>
      </c>
      <c r="M303" s="3" t="s">
        <v>2896</v>
      </c>
      <c r="N303" s="3" t="s">
        <v>2897</v>
      </c>
      <c r="O303" s="3" t="s">
        <v>2898</v>
      </c>
      <c r="P303" s="3" t="s">
        <v>2899</v>
      </c>
      <c r="Q303" s="3">
        <f>Table1[[#This Row],[actual_price]]-Table1[[#This Row],[discounted_price]]</f>
        <v>314</v>
      </c>
      <c r="R303" s="3" t="str">
        <f>IF(Table1[[#This Row],[discount_percentage]]&gt;50,"YES","NO")</f>
        <v>NO</v>
      </c>
      <c r="S303" s="3" t="str">
        <f>LEFT(Table1[[#This Row],[product_name]],FIND(" ",Table1[[#This Row],[product_name]])-1)</f>
        <v>Technotech</v>
      </c>
      <c r="T303" s="3" t="str">
        <f>IF(Table1[[#This Row],[rating_count]]&gt;20000,"Top Review","Not Top Review")</f>
        <v>Not Top Review</v>
      </c>
      <c r="U303" s="3" t="str">
        <f>IF(Table1[[#This Row],[rating_count]]&gt;20000,"Trending","Not Trending")</f>
        <v>Not Trending</v>
      </c>
      <c r="V303" s="3"/>
      <c r="W303" s="3"/>
      <c r="X303" s="3"/>
      <c r="Y303" s="3"/>
    </row>
    <row r="304" spans="1:25" x14ac:dyDescent="0.3">
      <c r="A304" s="3" t="s">
        <v>2900</v>
      </c>
      <c r="B304" s="3" t="s">
        <v>2901</v>
      </c>
      <c r="C304" s="3" t="s">
        <v>113</v>
      </c>
      <c r="D304" s="3">
        <v>218</v>
      </c>
      <c r="E304" s="3">
        <v>999</v>
      </c>
      <c r="F304" s="3">
        <f>Table1[[#This Row],[discounted_price]]/Table1[[#This Row],[actual_price]]*100</f>
        <v>21.821821821821821</v>
      </c>
      <c r="G304" s="3">
        <v>4.2</v>
      </c>
      <c r="H304" s="3">
        <v>163</v>
      </c>
      <c r="I304" s="3" t="s">
        <v>2903</v>
      </c>
      <c r="J304" s="3" t="s">
        <v>2904</v>
      </c>
      <c r="K304" s="3" t="s">
        <v>2905</v>
      </c>
      <c r="L304" s="3" t="s">
        <v>2906</v>
      </c>
      <c r="M304" s="3" t="s">
        <v>2907</v>
      </c>
      <c r="N304" s="3" t="s">
        <v>2908</v>
      </c>
      <c r="O304" s="3" t="s">
        <v>2909</v>
      </c>
      <c r="P304" s="3" t="s">
        <v>2910</v>
      </c>
      <c r="Q304" s="3">
        <f>Table1[[#This Row],[actual_price]]-Table1[[#This Row],[discounted_price]]</f>
        <v>781</v>
      </c>
      <c r="R304" s="3" t="str">
        <f>IF(Table1[[#This Row],[discount_percentage]]&gt;50,"YES","NO")</f>
        <v>NO</v>
      </c>
      <c r="S304" s="3" t="str">
        <f>LEFT(Table1[[#This Row],[product_name]],FIND(" ",Table1[[#This Row],[product_name]])-1)</f>
        <v>NK</v>
      </c>
      <c r="T304" s="3" t="str">
        <f>IF(Table1[[#This Row],[rating_count]]&gt;20000,"Top Review","Not Top Review")</f>
        <v>Not Top Review</v>
      </c>
      <c r="U304" s="3" t="str">
        <f>IF(Table1[[#This Row],[rating_count]]&gt;20000,"Trending","Not Trending")</f>
        <v>Not Trending</v>
      </c>
      <c r="V304" s="3"/>
      <c r="W304" s="3"/>
      <c r="X304" s="3"/>
      <c r="Y304" s="3"/>
    </row>
    <row r="305" spans="1:25" x14ac:dyDescent="0.3">
      <c r="A305" s="3" t="s">
        <v>2911</v>
      </c>
      <c r="B305" s="3" t="s">
        <v>2912</v>
      </c>
      <c r="C305" s="3" t="s">
        <v>18</v>
      </c>
      <c r="D305" s="3">
        <v>199</v>
      </c>
      <c r="E305" s="3">
        <v>999</v>
      </c>
      <c r="F305" s="3">
        <f>Table1[[#This Row],[discounted_price]]/Table1[[#This Row],[actual_price]]*100</f>
        <v>19.91991991991992</v>
      </c>
      <c r="G305" s="3">
        <v>4.3</v>
      </c>
      <c r="H305" s="3">
        <v>87</v>
      </c>
      <c r="I305" s="3" t="s">
        <v>2913</v>
      </c>
      <c r="J305" s="3" t="s">
        <v>2914</v>
      </c>
      <c r="K305" s="3" t="s">
        <v>2915</v>
      </c>
      <c r="L305" s="3" t="s">
        <v>2916</v>
      </c>
      <c r="M305" s="3" t="s">
        <v>2917</v>
      </c>
      <c r="N305" s="3" t="s">
        <v>2918</v>
      </c>
      <c r="O305" s="3" t="s">
        <v>2919</v>
      </c>
      <c r="P305" s="3" t="s">
        <v>2920</v>
      </c>
      <c r="Q305" s="3">
        <f>Table1[[#This Row],[actual_price]]-Table1[[#This Row],[discounted_price]]</f>
        <v>800</v>
      </c>
      <c r="R305" s="3" t="str">
        <f>IF(Table1[[#This Row],[discount_percentage]]&gt;50,"YES","NO")</f>
        <v>NO</v>
      </c>
      <c r="S305" s="3" t="str">
        <f>LEFT(Table1[[#This Row],[product_name]],FIND(" ",Table1[[#This Row],[product_name]])-1)</f>
        <v>LS</v>
      </c>
      <c r="T305" s="3" t="str">
        <f>IF(Table1[[#This Row],[rating_count]]&gt;20000,"Top Review","Not Top Review")</f>
        <v>Not Top Review</v>
      </c>
      <c r="U305" s="3" t="str">
        <f>IF(Table1[[#This Row],[rating_count]]&gt;20000,"Trending","Not Trending")</f>
        <v>Not Trending</v>
      </c>
      <c r="V305" s="3"/>
      <c r="W305" s="3"/>
      <c r="X305" s="3"/>
      <c r="Y305" s="3"/>
    </row>
    <row r="306" spans="1:25" x14ac:dyDescent="0.3">
      <c r="A306" s="3" t="s">
        <v>2921</v>
      </c>
      <c r="B306" s="3" t="s">
        <v>2922</v>
      </c>
      <c r="C306" s="3" t="s">
        <v>147</v>
      </c>
      <c r="D306" s="3">
        <v>499</v>
      </c>
      <c r="E306" s="3">
        <v>900</v>
      </c>
      <c r="F306" s="3">
        <f>Table1[[#This Row],[discounted_price]]/Table1[[#This Row],[actual_price]]*100</f>
        <v>55.444444444444443</v>
      </c>
      <c r="G306" s="3">
        <v>4.4000000000000004</v>
      </c>
      <c r="H306" s="3">
        <v>2165</v>
      </c>
      <c r="I306" s="3" t="s">
        <v>2924</v>
      </c>
      <c r="J306" s="3" t="s">
        <v>2925</v>
      </c>
      <c r="K306" s="3" t="s">
        <v>2926</v>
      </c>
      <c r="L306" s="3" t="s">
        <v>2927</v>
      </c>
      <c r="M306" s="3" t="s">
        <v>2928</v>
      </c>
      <c r="N306" s="3" t="s">
        <v>2929</v>
      </c>
      <c r="O306" s="3" t="s">
        <v>2795</v>
      </c>
      <c r="P306" s="3" t="s">
        <v>2930</v>
      </c>
      <c r="Q306" s="3">
        <f>Table1[[#This Row],[actual_price]]-Table1[[#This Row],[discounted_price]]</f>
        <v>401</v>
      </c>
      <c r="R306" s="3" t="str">
        <f>IF(Table1[[#This Row],[discount_percentage]]&gt;50,"YES","NO")</f>
        <v>YES</v>
      </c>
      <c r="S306" s="3" t="str">
        <f>LEFT(Table1[[#This Row],[product_name]],FIND(" ",Table1[[#This Row],[product_name]])-1)</f>
        <v>Amazon</v>
      </c>
      <c r="T306" s="3" t="str">
        <f>IF(Table1[[#This Row],[rating_count]]&gt;20000,"Top Review","Not Top Review")</f>
        <v>Not Top Review</v>
      </c>
      <c r="U306" s="3" t="str">
        <f>IF(Table1[[#This Row],[rating_count]]&gt;20000,"Trending","Not Trending")</f>
        <v>Not Trending</v>
      </c>
      <c r="V306" s="3"/>
      <c r="W306" s="3"/>
      <c r="X306" s="3"/>
      <c r="Y306" s="3"/>
    </row>
    <row r="307" spans="1:25" x14ac:dyDescent="0.3">
      <c r="A307" s="3" t="s">
        <v>2931</v>
      </c>
      <c r="B307" s="3" t="s">
        <v>2932</v>
      </c>
      <c r="C307" s="3" t="s">
        <v>192</v>
      </c>
      <c r="D307" s="3">
        <v>26999</v>
      </c>
      <c r="E307" s="3">
        <v>42999</v>
      </c>
      <c r="F307" s="3">
        <f>Table1[[#This Row],[discounted_price]]/Table1[[#This Row],[actual_price]]*100</f>
        <v>62.789832321681907</v>
      </c>
      <c r="G307" s="3">
        <v>4.2</v>
      </c>
      <c r="H307" s="3">
        <v>1510</v>
      </c>
      <c r="I307" s="3" t="s">
        <v>2933</v>
      </c>
      <c r="J307" s="3" t="s">
        <v>2934</v>
      </c>
      <c r="K307" s="3" t="s">
        <v>2935</v>
      </c>
      <c r="L307" s="3" t="s">
        <v>2936</v>
      </c>
      <c r="M307" s="3" t="s">
        <v>2937</v>
      </c>
      <c r="N307" s="3" t="s">
        <v>2938</v>
      </c>
      <c r="O307" s="3" t="s">
        <v>2939</v>
      </c>
      <c r="P307" s="3" t="s">
        <v>2940</v>
      </c>
      <c r="Q307" s="3">
        <f>Table1[[#This Row],[actual_price]]-Table1[[#This Row],[discounted_price]]</f>
        <v>16000</v>
      </c>
      <c r="R307" s="3" t="str">
        <f>IF(Table1[[#This Row],[discount_percentage]]&gt;50,"YES","NO")</f>
        <v>YES</v>
      </c>
      <c r="S307" s="3" t="str">
        <f>LEFT(Table1[[#This Row],[product_name]],FIND(" ",Table1[[#This Row],[product_name]])-1)</f>
        <v>Kodak</v>
      </c>
      <c r="T307" s="3" t="str">
        <f>IF(Table1[[#This Row],[rating_count]]&gt;20000,"Top Review","Not Top Review")</f>
        <v>Not Top Review</v>
      </c>
      <c r="U307" s="3" t="str">
        <f>IF(Table1[[#This Row],[rating_count]]&gt;20000,"Trending","Not Trending")</f>
        <v>Not Trending</v>
      </c>
      <c r="V307" s="3"/>
      <c r="W307" s="3"/>
      <c r="X307" s="3"/>
      <c r="Y307" s="3"/>
    </row>
    <row r="308" spans="1:25" x14ac:dyDescent="0.3">
      <c r="A308" s="3" t="s">
        <v>2941</v>
      </c>
      <c r="B308" s="3" t="s">
        <v>2942</v>
      </c>
      <c r="C308" s="3" t="s">
        <v>726</v>
      </c>
      <c r="D308" s="3">
        <v>893</v>
      </c>
      <c r="E308" s="3">
        <v>1052</v>
      </c>
      <c r="F308" s="3">
        <f>Table1[[#This Row],[discounted_price]]/Table1[[#This Row],[actual_price]]*100</f>
        <v>84.885931558935354</v>
      </c>
      <c r="G308" s="3">
        <v>4.3</v>
      </c>
      <c r="H308" s="3">
        <v>106</v>
      </c>
      <c r="I308" s="3" t="s">
        <v>2945</v>
      </c>
      <c r="J308" s="3" t="s">
        <v>2946</v>
      </c>
      <c r="K308" s="3" t="s">
        <v>2947</v>
      </c>
      <c r="L308" s="3" t="s">
        <v>2948</v>
      </c>
      <c r="M308" s="3" t="s">
        <v>2949</v>
      </c>
      <c r="N308" s="3" t="s">
        <v>2950</v>
      </c>
      <c r="O308" s="3" t="s">
        <v>2951</v>
      </c>
      <c r="P308" s="3" t="s">
        <v>2952</v>
      </c>
      <c r="Q308" s="3">
        <f>Table1[[#This Row],[actual_price]]-Table1[[#This Row],[discounted_price]]</f>
        <v>159</v>
      </c>
      <c r="R308" s="3" t="str">
        <f>IF(Table1[[#This Row],[discount_percentage]]&gt;50,"YES","NO")</f>
        <v>YES</v>
      </c>
      <c r="S308" s="3" t="str">
        <f>LEFT(Table1[[#This Row],[product_name]],FIND(" ",Table1[[#This Row],[product_name]])-1)</f>
        <v>ZORBESÂ®</v>
      </c>
      <c r="T308" s="3" t="str">
        <f>IF(Table1[[#This Row],[rating_count]]&gt;20000,"Top Review","Not Top Review")</f>
        <v>Not Top Review</v>
      </c>
      <c r="U308" s="3" t="str">
        <f>IF(Table1[[#This Row],[rating_count]]&gt;20000,"Trending","Not Trending")</f>
        <v>Not Trending</v>
      </c>
      <c r="V308" s="3"/>
      <c r="W308" s="3"/>
      <c r="X308" s="3"/>
      <c r="Y308" s="3"/>
    </row>
    <row r="309" spans="1:25" x14ac:dyDescent="0.3">
      <c r="A309" s="3" t="s">
        <v>2953</v>
      </c>
      <c r="B309" s="3" t="s">
        <v>2954</v>
      </c>
      <c r="C309" s="3" t="s">
        <v>192</v>
      </c>
      <c r="D309" s="3">
        <v>10990</v>
      </c>
      <c r="E309" s="3">
        <v>19990</v>
      </c>
      <c r="F309" s="3">
        <f>Table1[[#This Row],[discounted_price]]/Table1[[#This Row],[actual_price]]*100</f>
        <v>54.977488744372181</v>
      </c>
      <c r="G309" s="3">
        <v>3.7</v>
      </c>
      <c r="H309" s="3">
        <v>129</v>
      </c>
      <c r="I309" s="3" t="s">
        <v>2956</v>
      </c>
      <c r="J309" s="3" t="s">
        <v>2957</v>
      </c>
      <c r="K309" s="3" t="s">
        <v>2958</v>
      </c>
      <c r="L309" s="3" t="s">
        <v>2959</v>
      </c>
      <c r="M309" s="3" t="s">
        <v>2960</v>
      </c>
      <c r="N309" s="3" t="s">
        <v>2961</v>
      </c>
      <c r="O309" s="3" t="s">
        <v>2962</v>
      </c>
      <c r="P309" s="3" t="s">
        <v>2963</v>
      </c>
      <c r="Q309" s="3">
        <f>Table1[[#This Row],[actual_price]]-Table1[[#This Row],[discounted_price]]</f>
        <v>9000</v>
      </c>
      <c r="R309" s="3" t="str">
        <f>IF(Table1[[#This Row],[discount_percentage]]&gt;50,"YES","NO")</f>
        <v>YES</v>
      </c>
      <c r="S309" s="3" t="str">
        <f>LEFT(Table1[[#This Row],[product_name]],FIND(" ",Table1[[#This Row],[product_name]])-1)</f>
        <v>Sansui</v>
      </c>
      <c r="T309" s="3" t="str">
        <f>IF(Table1[[#This Row],[rating_count]]&gt;20000,"Top Review","Not Top Review")</f>
        <v>Not Top Review</v>
      </c>
      <c r="U309" s="3" t="str">
        <f>IF(Table1[[#This Row],[rating_count]]&gt;20000,"Trending","Not Trending")</f>
        <v>Not Trending</v>
      </c>
      <c r="V309" s="3"/>
      <c r="W309" s="3"/>
      <c r="X309" s="3"/>
      <c r="Y309" s="3"/>
    </row>
    <row r="310" spans="1:25" x14ac:dyDescent="0.3">
      <c r="A310" s="3" t="s">
        <v>2964</v>
      </c>
      <c r="B310" s="3" t="s">
        <v>2965</v>
      </c>
      <c r="C310" s="3" t="s">
        <v>18</v>
      </c>
      <c r="D310" s="3">
        <v>379</v>
      </c>
      <c r="E310" s="3">
        <v>1099</v>
      </c>
      <c r="F310" s="3">
        <f>Table1[[#This Row],[discounted_price]]/Table1[[#This Row],[actual_price]]*100</f>
        <v>34.485896269335761</v>
      </c>
      <c r="G310" s="3">
        <v>4.3</v>
      </c>
      <c r="H310" s="3">
        <v>3049</v>
      </c>
      <c r="I310" s="3" t="s">
        <v>2966</v>
      </c>
      <c r="J310" s="3" t="s">
        <v>2967</v>
      </c>
      <c r="K310" s="3" t="s">
        <v>2968</v>
      </c>
      <c r="L310" s="3" t="s">
        <v>2969</v>
      </c>
      <c r="M310" s="3" t="s">
        <v>2970</v>
      </c>
      <c r="N310" s="3" t="s">
        <v>2971</v>
      </c>
      <c r="O310" s="3" t="s">
        <v>2972</v>
      </c>
      <c r="P310" s="3" t="s">
        <v>2973</v>
      </c>
      <c r="Q310" s="3">
        <f>Table1[[#This Row],[actual_price]]-Table1[[#This Row],[discounted_price]]</f>
        <v>720</v>
      </c>
      <c r="R310" s="3" t="str">
        <f>IF(Table1[[#This Row],[discount_percentage]]&gt;50,"YES","NO")</f>
        <v>NO</v>
      </c>
      <c r="S310" s="3" t="str">
        <f>LEFT(Table1[[#This Row],[product_name]],FIND(" ",Table1[[#This Row],[product_name]])-1)</f>
        <v>Synqe</v>
      </c>
      <c r="T310" s="3" t="str">
        <f>IF(Table1[[#This Row],[rating_count]]&gt;20000,"Top Review","Not Top Review")</f>
        <v>Not Top Review</v>
      </c>
      <c r="U310" s="3" t="str">
        <f>IF(Table1[[#This Row],[rating_count]]&gt;20000,"Trending","Not Trending")</f>
        <v>Not Trending</v>
      </c>
      <c r="V310" s="3"/>
      <c r="W310" s="3"/>
      <c r="X310" s="3"/>
      <c r="Y310" s="3"/>
    </row>
    <row r="311" spans="1:25" x14ac:dyDescent="0.3">
      <c r="A311" s="3" t="s">
        <v>2974</v>
      </c>
      <c r="B311" s="3" t="s">
        <v>2975</v>
      </c>
      <c r="C311" s="3" t="s">
        <v>192</v>
      </c>
      <c r="D311" s="3">
        <v>16999</v>
      </c>
      <c r="E311" s="3">
        <v>25999</v>
      </c>
      <c r="F311" s="3">
        <f>Table1[[#This Row],[discounted_price]]/Table1[[#This Row],[actual_price]]*100</f>
        <v>65.383283972460475</v>
      </c>
      <c r="G311" s="3">
        <v>4.2</v>
      </c>
      <c r="H311" s="3">
        <v>32840</v>
      </c>
      <c r="I311" s="3" t="s">
        <v>2978</v>
      </c>
      <c r="J311" s="3" t="s">
        <v>196</v>
      </c>
      <c r="K311" s="3" t="s">
        <v>197</v>
      </c>
      <c r="L311" s="3" t="s">
        <v>198</v>
      </c>
      <c r="M311" s="3" t="s">
        <v>199</v>
      </c>
      <c r="N311" s="3" t="s">
        <v>200</v>
      </c>
      <c r="O311" s="3" t="s">
        <v>2979</v>
      </c>
      <c r="P311" s="3" t="s">
        <v>2980</v>
      </c>
      <c r="Q311" s="3">
        <f>Table1[[#This Row],[actual_price]]-Table1[[#This Row],[discounted_price]]</f>
        <v>9000</v>
      </c>
      <c r="R311" s="3" t="str">
        <f>IF(Table1[[#This Row],[discount_percentage]]&gt;50,"YES","NO")</f>
        <v>YES</v>
      </c>
      <c r="S311" s="3" t="str">
        <f>LEFT(Table1[[#This Row],[product_name]],FIND(" ",Table1[[#This Row],[product_name]])-1)</f>
        <v>MI</v>
      </c>
      <c r="T311" s="3" t="str">
        <f>IF(Table1[[#This Row],[rating_count]]&gt;20000,"Top Review","Not Top Review")</f>
        <v>Top Review</v>
      </c>
      <c r="U311" s="3" t="str">
        <f>IF(Table1[[#This Row],[rating_count]]&gt;20000,"Trending","Not Trending")</f>
        <v>Trending</v>
      </c>
      <c r="V311" s="3"/>
      <c r="W311" s="3"/>
      <c r="X311" s="3"/>
      <c r="Y311" s="3"/>
    </row>
    <row r="312" spans="1:25" x14ac:dyDescent="0.3">
      <c r="A312" s="3" t="s">
        <v>2981</v>
      </c>
      <c r="B312" s="3" t="s">
        <v>2982</v>
      </c>
      <c r="C312" s="3" t="s">
        <v>147</v>
      </c>
      <c r="D312" s="3">
        <v>699</v>
      </c>
      <c r="E312" s="3">
        <v>1899</v>
      </c>
      <c r="F312" s="3">
        <f>Table1[[#This Row],[discounted_price]]/Table1[[#This Row],[actual_price]]*100</f>
        <v>36.808846761453395</v>
      </c>
      <c r="G312" s="3">
        <v>4.4000000000000004</v>
      </c>
      <c r="H312" s="3">
        <v>390</v>
      </c>
      <c r="I312" s="3" t="s">
        <v>2983</v>
      </c>
      <c r="J312" s="3" t="s">
        <v>2984</v>
      </c>
      <c r="K312" s="3" t="s">
        <v>2985</v>
      </c>
      <c r="L312" s="3" t="s">
        <v>2986</v>
      </c>
      <c r="M312" s="3" t="s">
        <v>2987</v>
      </c>
      <c r="N312" s="3" t="s">
        <v>2988</v>
      </c>
      <c r="O312" s="3" t="s">
        <v>2989</v>
      </c>
      <c r="P312" s="3" t="s">
        <v>2990</v>
      </c>
      <c r="Q312" s="3">
        <f>Table1[[#This Row],[actual_price]]-Table1[[#This Row],[discounted_price]]</f>
        <v>1200</v>
      </c>
      <c r="R312" s="3" t="str">
        <f>IF(Table1[[#This Row],[discount_percentage]]&gt;50,"YES","NO")</f>
        <v>NO</v>
      </c>
      <c r="S312" s="3" t="str">
        <f>LEFT(Table1[[#This Row],[product_name]],FIND(" ",Table1[[#This Row],[product_name]])-1)</f>
        <v>Bestor</v>
      </c>
      <c r="T312" s="3" t="str">
        <f>IF(Table1[[#This Row],[rating_count]]&gt;20000,"Top Review","Not Top Review")</f>
        <v>Not Top Review</v>
      </c>
      <c r="U312" s="3" t="str">
        <f>IF(Table1[[#This Row],[rating_count]]&gt;20000,"Trending","Not Trending")</f>
        <v>Not Trending</v>
      </c>
      <c r="V312" s="3"/>
      <c r="W312" s="3"/>
      <c r="X312" s="3"/>
      <c r="Y312" s="3"/>
    </row>
    <row r="313" spans="1:25" x14ac:dyDescent="0.3">
      <c r="A313" s="3" t="s">
        <v>2991</v>
      </c>
      <c r="B313" s="3" t="s">
        <v>2992</v>
      </c>
      <c r="C313" s="3" t="s">
        <v>2993</v>
      </c>
      <c r="D313" s="3">
        <v>2699</v>
      </c>
      <c r="E313" s="3">
        <v>3500</v>
      </c>
      <c r="F313" s="3">
        <f>Table1[[#This Row],[discounted_price]]/Table1[[#This Row],[actual_price]]*100</f>
        <v>77.114285714285714</v>
      </c>
      <c r="G313" s="3">
        <v>3.5</v>
      </c>
      <c r="H313" s="3">
        <v>621</v>
      </c>
      <c r="I313" s="3" t="s">
        <v>2996</v>
      </c>
      <c r="J313" s="3" t="s">
        <v>2997</v>
      </c>
      <c r="K313" s="3" t="s">
        <v>2998</v>
      </c>
      <c r="L313" s="3" t="s">
        <v>2999</v>
      </c>
      <c r="M313" s="3" t="s">
        <v>3000</v>
      </c>
      <c r="N313" s="3" t="s">
        <v>3001</v>
      </c>
      <c r="O313" s="3" t="s">
        <v>3002</v>
      </c>
      <c r="P313" s="3" t="s">
        <v>3003</v>
      </c>
      <c r="Q313" s="3">
        <f>Table1[[#This Row],[actual_price]]-Table1[[#This Row],[discounted_price]]</f>
        <v>801</v>
      </c>
      <c r="R313" s="3" t="str">
        <f>IF(Table1[[#This Row],[discount_percentage]]&gt;50,"YES","NO")</f>
        <v>YES</v>
      </c>
      <c r="S313" s="3" t="str">
        <f>LEFT(Table1[[#This Row],[product_name]],FIND(" ",Table1[[#This Row],[product_name]])-1)</f>
        <v>Irusu</v>
      </c>
      <c r="T313" s="3" t="str">
        <f>IF(Table1[[#This Row],[rating_count]]&gt;20000,"Top Review","Not Top Review")</f>
        <v>Not Top Review</v>
      </c>
      <c r="U313" s="3" t="str">
        <f>IF(Table1[[#This Row],[rating_count]]&gt;20000,"Trending","Not Trending")</f>
        <v>Not Trending</v>
      </c>
      <c r="V313" s="3"/>
      <c r="W313" s="3"/>
      <c r="X313" s="3"/>
      <c r="Y313" s="3"/>
    </row>
    <row r="314" spans="1:25" x14ac:dyDescent="0.3">
      <c r="A314" s="3" t="s">
        <v>3004</v>
      </c>
      <c r="B314" s="3" t="s">
        <v>3005</v>
      </c>
      <c r="C314" s="3" t="s">
        <v>18</v>
      </c>
      <c r="D314" s="3">
        <v>129</v>
      </c>
      <c r="E314" s="3">
        <v>599</v>
      </c>
      <c r="F314" s="3">
        <f>Table1[[#This Row],[discounted_price]]/Table1[[#This Row],[actual_price]]*100</f>
        <v>21.535893155258766</v>
      </c>
      <c r="G314" s="3">
        <v>4.0999999999999996</v>
      </c>
      <c r="H314" s="3">
        <v>265</v>
      </c>
      <c r="I314" s="3" t="s">
        <v>3006</v>
      </c>
      <c r="J314" s="3" t="s">
        <v>3007</v>
      </c>
      <c r="K314" s="3" t="s">
        <v>3008</v>
      </c>
      <c r="L314" s="3" t="s">
        <v>3009</v>
      </c>
      <c r="M314" s="3" t="s">
        <v>3010</v>
      </c>
      <c r="N314" s="3" t="s">
        <v>3011</v>
      </c>
      <c r="O314" s="3" t="s">
        <v>3012</v>
      </c>
      <c r="P314" s="3" t="s">
        <v>3013</v>
      </c>
      <c r="Q314" s="3">
        <f>Table1[[#This Row],[actual_price]]-Table1[[#This Row],[discounted_price]]</f>
        <v>470</v>
      </c>
      <c r="R314" s="3" t="str">
        <f>IF(Table1[[#This Row],[discount_percentage]]&gt;50,"YES","NO")</f>
        <v>NO</v>
      </c>
      <c r="S314" s="3" t="str">
        <f>LEFT(Table1[[#This Row],[product_name]],FIND(" ",Table1[[#This Row],[product_name]])-1)</f>
        <v>Amazon</v>
      </c>
      <c r="T314" s="3" t="str">
        <f>IF(Table1[[#This Row],[rating_count]]&gt;20000,"Top Review","Not Top Review")</f>
        <v>Not Top Review</v>
      </c>
      <c r="U314" s="3" t="str">
        <f>IF(Table1[[#This Row],[rating_count]]&gt;20000,"Trending","Not Trending")</f>
        <v>Not Trending</v>
      </c>
      <c r="V314" s="3"/>
      <c r="W314" s="3"/>
      <c r="X314" s="3"/>
      <c r="Y314" s="3"/>
    </row>
    <row r="315" spans="1:25" x14ac:dyDescent="0.3">
      <c r="A315" s="3" t="s">
        <v>3014</v>
      </c>
      <c r="B315" s="3" t="s">
        <v>3015</v>
      </c>
      <c r="C315" s="3" t="s">
        <v>18</v>
      </c>
      <c r="D315" s="3">
        <v>389</v>
      </c>
      <c r="E315" s="3">
        <v>999</v>
      </c>
      <c r="F315" s="3">
        <f>Table1[[#This Row],[discounted_price]]/Table1[[#This Row],[actual_price]]*100</f>
        <v>38.938938938938939</v>
      </c>
      <c r="G315" s="3">
        <v>4.3</v>
      </c>
      <c r="H315" s="3">
        <v>838</v>
      </c>
      <c r="I315" s="3" t="s">
        <v>3016</v>
      </c>
      <c r="J315" s="3" t="s">
        <v>3017</v>
      </c>
      <c r="K315" s="3" t="s">
        <v>3018</v>
      </c>
      <c r="L315" s="3" t="s">
        <v>3019</v>
      </c>
      <c r="M315" s="3" t="s">
        <v>3020</v>
      </c>
      <c r="N315" s="3" t="s">
        <v>3021</v>
      </c>
      <c r="O315" s="3" t="s">
        <v>3022</v>
      </c>
      <c r="P315" s="3" t="s">
        <v>3023</v>
      </c>
      <c r="Q315" s="3">
        <f>Table1[[#This Row],[actual_price]]-Table1[[#This Row],[discounted_price]]</f>
        <v>610</v>
      </c>
      <c r="R315" s="3" t="str">
        <f>IF(Table1[[#This Row],[discount_percentage]]&gt;50,"YES","NO")</f>
        <v>NO</v>
      </c>
      <c r="S315" s="3" t="str">
        <f>LEFT(Table1[[#This Row],[product_name]],FIND(" ",Table1[[#This Row],[product_name]])-1)</f>
        <v>Synqe</v>
      </c>
      <c r="T315" s="3" t="str">
        <f>IF(Table1[[#This Row],[rating_count]]&gt;20000,"Top Review","Not Top Review")</f>
        <v>Not Top Review</v>
      </c>
      <c r="U315" s="3" t="str">
        <f>IF(Table1[[#This Row],[rating_count]]&gt;20000,"Trending","Not Trending")</f>
        <v>Not Trending</v>
      </c>
      <c r="V315" s="3"/>
      <c r="W315" s="3"/>
      <c r="X315" s="3"/>
      <c r="Y315" s="3"/>
    </row>
    <row r="316" spans="1:25" x14ac:dyDescent="0.3">
      <c r="A316" s="3" t="s">
        <v>3024</v>
      </c>
      <c r="B316" s="3" t="s">
        <v>3025</v>
      </c>
      <c r="C316" s="3" t="s">
        <v>522</v>
      </c>
      <c r="D316" s="3">
        <v>246</v>
      </c>
      <c r="E316" s="3">
        <v>600</v>
      </c>
      <c r="F316" s="3">
        <f>Table1[[#This Row],[discounted_price]]/Table1[[#This Row],[actual_price]]*100</f>
        <v>41</v>
      </c>
      <c r="G316" s="3">
        <v>4.2</v>
      </c>
      <c r="H316" s="3">
        <v>143</v>
      </c>
      <c r="I316" s="3" t="s">
        <v>3027</v>
      </c>
      <c r="J316" s="3" t="s">
        <v>3028</v>
      </c>
      <c r="K316" s="3" t="s">
        <v>3029</v>
      </c>
      <c r="L316" s="3" t="s">
        <v>3030</v>
      </c>
      <c r="M316" s="3" t="s">
        <v>3031</v>
      </c>
      <c r="N316" s="3" t="s">
        <v>3032</v>
      </c>
      <c r="O316" s="3" t="s">
        <v>3033</v>
      </c>
      <c r="P316" s="3" t="s">
        <v>3034</v>
      </c>
      <c r="Q316" s="3">
        <f>Table1[[#This Row],[actual_price]]-Table1[[#This Row],[discounted_price]]</f>
        <v>354</v>
      </c>
      <c r="R316" s="3" t="str">
        <f>IF(Table1[[#This Row],[discount_percentage]]&gt;50,"YES","NO")</f>
        <v>NO</v>
      </c>
      <c r="S316" s="3" t="str">
        <f>LEFT(Table1[[#This Row],[product_name]],FIND(" ",Table1[[#This Row],[product_name]])-1)</f>
        <v>Shopoflux</v>
      </c>
      <c r="T316" s="3" t="str">
        <f>IF(Table1[[#This Row],[rating_count]]&gt;20000,"Top Review","Not Top Review")</f>
        <v>Not Top Review</v>
      </c>
      <c r="U316" s="3" t="str">
        <f>IF(Table1[[#This Row],[rating_count]]&gt;20000,"Trending","Not Trending")</f>
        <v>Not Trending</v>
      </c>
      <c r="V316" s="3"/>
      <c r="W316" s="3"/>
      <c r="X316" s="3"/>
      <c r="Y316" s="3"/>
    </row>
    <row r="317" spans="1:25" x14ac:dyDescent="0.3">
      <c r="A317" s="3" t="s">
        <v>3035</v>
      </c>
      <c r="B317" s="3" t="s">
        <v>3036</v>
      </c>
      <c r="C317" s="3" t="s">
        <v>18</v>
      </c>
      <c r="D317" s="3">
        <v>299</v>
      </c>
      <c r="E317" s="3">
        <v>799</v>
      </c>
      <c r="F317" s="3">
        <f>Table1[[#This Row],[discounted_price]]/Table1[[#This Row],[actual_price]]*100</f>
        <v>37.421777221526909</v>
      </c>
      <c r="G317" s="3">
        <v>4</v>
      </c>
      <c r="H317" s="3">
        <v>151</v>
      </c>
      <c r="I317" s="3" t="s">
        <v>3037</v>
      </c>
      <c r="J317" s="3" t="s">
        <v>3038</v>
      </c>
      <c r="K317" s="3" t="s">
        <v>3039</v>
      </c>
      <c r="L317" s="3" t="s">
        <v>3040</v>
      </c>
      <c r="M317" s="3" t="s">
        <v>3041</v>
      </c>
      <c r="N317" s="3" t="s">
        <v>3042</v>
      </c>
      <c r="O317" s="3" t="s">
        <v>3043</v>
      </c>
      <c r="P317" s="3" t="s">
        <v>3044</v>
      </c>
      <c r="Q317" s="3">
        <f>Table1[[#This Row],[actual_price]]-Table1[[#This Row],[discounted_price]]</f>
        <v>500</v>
      </c>
      <c r="R317" s="3" t="str">
        <f>IF(Table1[[#This Row],[discount_percentage]]&gt;50,"YES","NO")</f>
        <v>NO</v>
      </c>
      <c r="S317" s="3" t="str">
        <f>LEFT(Table1[[#This Row],[product_name]],FIND(" ",Table1[[#This Row],[product_name]])-1)</f>
        <v>EYNK</v>
      </c>
      <c r="T317" s="3" t="str">
        <f>IF(Table1[[#This Row],[rating_count]]&gt;20000,"Top Review","Not Top Review")</f>
        <v>Not Top Review</v>
      </c>
      <c r="U317" s="3" t="str">
        <f>IF(Table1[[#This Row],[rating_count]]&gt;20000,"Trending","Not Trending")</f>
        <v>Not Trending</v>
      </c>
      <c r="V317" s="3"/>
      <c r="W317" s="3"/>
      <c r="X317" s="3"/>
      <c r="Y317" s="3"/>
    </row>
    <row r="318" spans="1:25" x14ac:dyDescent="0.3">
      <c r="A318" s="3" t="s">
        <v>3045</v>
      </c>
      <c r="B318" s="3" t="s">
        <v>3046</v>
      </c>
      <c r="C318" s="3" t="s">
        <v>522</v>
      </c>
      <c r="D318" s="3">
        <v>247</v>
      </c>
      <c r="E318" s="3">
        <v>399</v>
      </c>
      <c r="F318" s="3">
        <f>Table1[[#This Row],[discounted_price]]/Table1[[#This Row],[actual_price]]*100</f>
        <v>61.904761904761905</v>
      </c>
      <c r="G318" s="3">
        <v>3.9</v>
      </c>
      <c r="H318" s="3">
        <v>200</v>
      </c>
      <c r="I318" s="3" t="s">
        <v>3048</v>
      </c>
      <c r="J318" s="3" t="s">
        <v>3049</v>
      </c>
      <c r="K318" s="3" t="s">
        <v>3050</v>
      </c>
      <c r="L318" s="3" t="s">
        <v>3051</v>
      </c>
      <c r="M318" s="3" t="s">
        <v>3052</v>
      </c>
      <c r="N318" s="3" t="s">
        <v>3053</v>
      </c>
      <c r="O318" s="3" t="s">
        <v>3054</v>
      </c>
      <c r="P318" s="3" t="s">
        <v>3055</v>
      </c>
      <c r="Q318" s="3">
        <f>Table1[[#This Row],[actual_price]]-Table1[[#This Row],[discounted_price]]</f>
        <v>152</v>
      </c>
      <c r="R318" s="3" t="str">
        <f>IF(Table1[[#This Row],[discount_percentage]]&gt;50,"YES","NO")</f>
        <v>YES</v>
      </c>
      <c r="S318" s="3" t="str">
        <f>LEFT(Table1[[#This Row],[product_name]],FIND(" ",Table1[[#This Row],[product_name]])-1)</f>
        <v>LUNAGARIYAÂ®,</v>
      </c>
      <c r="T318" s="3" t="str">
        <f>IF(Table1[[#This Row],[rating_count]]&gt;20000,"Top Review","Not Top Review")</f>
        <v>Not Top Review</v>
      </c>
      <c r="U318" s="3" t="str">
        <f>IF(Table1[[#This Row],[rating_count]]&gt;20000,"Trending","Not Trending")</f>
        <v>Not Trending</v>
      </c>
      <c r="V318" s="3"/>
      <c r="W318" s="3"/>
      <c r="X318" s="3"/>
      <c r="Y318" s="3"/>
    </row>
    <row r="319" spans="1:25" x14ac:dyDescent="0.3">
      <c r="A319" s="3" t="s">
        <v>3056</v>
      </c>
      <c r="B319" s="3" t="s">
        <v>3057</v>
      </c>
      <c r="C319" s="3" t="s">
        <v>522</v>
      </c>
      <c r="D319" s="3">
        <v>1369</v>
      </c>
      <c r="E319" s="3">
        <v>2999</v>
      </c>
      <c r="F319" s="3">
        <f>Table1[[#This Row],[discounted_price]]/Table1[[#This Row],[actual_price]]*100</f>
        <v>45.648549516505504</v>
      </c>
      <c r="G319" s="3">
        <v>3.3</v>
      </c>
      <c r="H319" s="3">
        <v>227</v>
      </c>
      <c r="I319" s="3" t="s">
        <v>3059</v>
      </c>
      <c r="J319" s="3" t="s">
        <v>3060</v>
      </c>
      <c r="K319" s="3" t="s">
        <v>3061</v>
      </c>
      <c r="L319" s="3" t="s">
        <v>3062</v>
      </c>
      <c r="M319" s="3" t="s">
        <v>3063</v>
      </c>
      <c r="N319" s="3" t="s">
        <v>3064</v>
      </c>
      <c r="O319" s="3" t="s">
        <v>3065</v>
      </c>
      <c r="P319" s="3" t="s">
        <v>3066</v>
      </c>
      <c r="Q319" s="3">
        <f>Table1[[#This Row],[actual_price]]-Table1[[#This Row],[discounted_price]]</f>
        <v>1630</v>
      </c>
      <c r="R319" s="3" t="str">
        <f>IF(Table1[[#This Row],[discount_percentage]]&gt;50,"YES","NO")</f>
        <v>NO</v>
      </c>
      <c r="S319" s="3" t="str">
        <f>LEFT(Table1[[#This Row],[product_name]],FIND(" ",Table1[[#This Row],[product_name]])-1)</f>
        <v>7SEVENÂ®</v>
      </c>
      <c r="T319" s="3" t="str">
        <f>IF(Table1[[#This Row],[rating_count]]&gt;20000,"Top Review","Not Top Review")</f>
        <v>Not Top Review</v>
      </c>
      <c r="U319" s="3" t="str">
        <f>IF(Table1[[#This Row],[rating_count]]&gt;20000,"Trending","Not Trending")</f>
        <v>Not Trending</v>
      </c>
      <c r="V319" s="3"/>
      <c r="W319" s="3"/>
      <c r="X319" s="3"/>
      <c r="Y319" s="3"/>
    </row>
    <row r="320" spans="1:25" x14ac:dyDescent="0.3">
      <c r="A320" s="3" t="s">
        <v>3067</v>
      </c>
      <c r="B320" s="3" t="s">
        <v>3068</v>
      </c>
      <c r="C320" s="3" t="s">
        <v>522</v>
      </c>
      <c r="D320" s="3">
        <v>199</v>
      </c>
      <c r="E320" s="3">
        <v>499</v>
      </c>
      <c r="F320" s="3">
        <f>Table1[[#This Row],[discounted_price]]/Table1[[#This Row],[actual_price]]*100</f>
        <v>39.879759519038075</v>
      </c>
      <c r="G320" s="3">
        <v>3.8</v>
      </c>
      <c r="H320" s="3">
        <v>538</v>
      </c>
      <c r="I320" s="3" t="s">
        <v>3069</v>
      </c>
      <c r="J320" s="3" t="s">
        <v>3070</v>
      </c>
      <c r="K320" s="3" t="s">
        <v>3071</v>
      </c>
      <c r="L320" s="3" t="s">
        <v>3072</v>
      </c>
      <c r="M320" s="3" t="s">
        <v>3073</v>
      </c>
      <c r="N320" s="3" t="s">
        <v>3074</v>
      </c>
      <c r="O320" s="3" t="s">
        <v>3075</v>
      </c>
      <c r="P320" s="3" t="s">
        <v>3076</v>
      </c>
      <c r="Q320" s="3">
        <f>Table1[[#This Row],[actual_price]]-Table1[[#This Row],[discounted_price]]</f>
        <v>300</v>
      </c>
      <c r="R320" s="3" t="str">
        <f>IF(Table1[[#This Row],[discount_percentage]]&gt;50,"YES","NO")</f>
        <v>NO</v>
      </c>
      <c r="S320" s="3" t="str">
        <f>LEFT(Table1[[#This Row],[product_name]],FIND(" ",Table1[[#This Row],[product_name]])-1)</f>
        <v>PRUSHTI</v>
      </c>
      <c r="T320" s="3" t="str">
        <f>IF(Table1[[#This Row],[rating_count]]&gt;20000,"Top Review","Not Top Review")</f>
        <v>Not Top Review</v>
      </c>
      <c r="U320" s="3" t="str">
        <f>IF(Table1[[#This Row],[rating_count]]&gt;20000,"Trending","Not Trending")</f>
        <v>Not Trending</v>
      </c>
      <c r="V320" s="3"/>
      <c r="W320" s="3"/>
      <c r="X320" s="3"/>
      <c r="Y320" s="3"/>
    </row>
    <row r="321" spans="1:25" x14ac:dyDescent="0.3">
      <c r="A321" s="3" t="s">
        <v>3077</v>
      </c>
      <c r="B321" s="3" t="s">
        <v>3078</v>
      </c>
      <c r="C321" s="3" t="s">
        <v>147</v>
      </c>
      <c r="D321" s="3">
        <v>299</v>
      </c>
      <c r="E321" s="3">
        <v>599</v>
      </c>
      <c r="F321" s="3">
        <f>Table1[[#This Row],[discounted_price]]/Table1[[#This Row],[actual_price]]*100</f>
        <v>49.916527545909851</v>
      </c>
      <c r="G321" s="3">
        <v>4</v>
      </c>
      <c r="H321" s="3">
        <v>171</v>
      </c>
      <c r="I321" s="3" t="s">
        <v>3079</v>
      </c>
      <c r="J321" s="3" t="s">
        <v>3080</v>
      </c>
      <c r="K321" s="3" t="s">
        <v>3081</v>
      </c>
      <c r="L321" s="3" t="s">
        <v>3082</v>
      </c>
      <c r="M321" s="3" t="s">
        <v>3083</v>
      </c>
      <c r="N321" s="3" t="s">
        <v>3084</v>
      </c>
      <c r="O321" s="3" t="s">
        <v>3085</v>
      </c>
      <c r="P321" s="3" t="s">
        <v>3086</v>
      </c>
      <c r="Q321" s="3">
        <f>Table1[[#This Row],[actual_price]]-Table1[[#This Row],[discounted_price]]</f>
        <v>300</v>
      </c>
      <c r="R321" s="3" t="str">
        <f>IF(Table1[[#This Row],[discount_percentage]]&gt;50,"YES","NO")</f>
        <v>NO</v>
      </c>
      <c r="S321" s="3" t="str">
        <f>LEFT(Table1[[#This Row],[product_name]],FIND(" ",Table1[[#This Row],[product_name]])-1)</f>
        <v>Aine</v>
      </c>
      <c r="T321" s="3" t="str">
        <f>IF(Table1[[#This Row],[rating_count]]&gt;20000,"Top Review","Not Top Review")</f>
        <v>Not Top Review</v>
      </c>
      <c r="U321" s="3" t="str">
        <f>IF(Table1[[#This Row],[rating_count]]&gt;20000,"Trending","Not Trending")</f>
        <v>Not Trending</v>
      </c>
      <c r="V321" s="3"/>
      <c r="W321" s="3"/>
      <c r="X321" s="3"/>
      <c r="Y321" s="3"/>
    </row>
    <row r="322" spans="1:25" x14ac:dyDescent="0.3">
      <c r="A322" s="3" t="s">
        <v>3087</v>
      </c>
      <c r="B322" s="3" t="s">
        <v>3088</v>
      </c>
      <c r="C322" s="3" t="s">
        <v>192</v>
      </c>
      <c r="D322" s="3">
        <v>14999</v>
      </c>
      <c r="E322" s="3">
        <v>14999</v>
      </c>
      <c r="F322" s="3">
        <f>Table1[[#This Row],[discounted_price]]/Table1[[#This Row],[actual_price]]*100</f>
        <v>100</v>
      </c>
      <c r="G322" s="3">
        <v>4.3</v>
      </c>
      <c r="H322" s="3">
        <v>27508</v>
      </c>
      <c r="I322" s="3" t="s">
        <v>3089</v>
      </c>
      <c r="J322" s="3" t="s">
        <v>3090</v>
      </c>
      <c r="K322" s="3" t="s">
        <v>3091</v>
      </c>
      <c r="L322" s="3" t="s">
        <v>3092</v>
      </c>
      <c r="M322" s="3" t="s">
        <v>3093</v>
      </c>
      <c r="N322" s="3" t="s">
        <v>3094</v>
      </c>
      <c r="O322" s="3" t="s">
        <v>3095</v>
      </c>
      <c r="P322" s="3" t="s">
        <v>3096</v>
      </c>
      <c r="Q322" s="3">
        <f>Table1[[#This Row],[actual_price]]-Table1[[#This Row],[discounted_price]]</f>
        <v>0</v>
      </c>
      <c r="R322" s="3" t="str">
        <f>IF(Table1[[#This Row],[discount_percentage]]&gt;50,"YES","NO")</f>
        <v>YES</v>
      </c>
      <c r="S322" s="3" t="str">
        <f>LEFT(Table1[[#This Row],[product_name]],FIND(" ",Table1[[#This Row],[product_name]])-1)</f>
        <v>Mi</v>
      </c>
      <c r="T322" s="3" t="str">
        <f>IF(Table1[[#This Row],[rating_count]]&gt;20000,"Top Review","Not Top Review")</f>
        <v>Top Review</v>
      </c>
      <c r="U322" s="3" t="str">
        <f>IF(Table1[[#This Row],[rating_count]]&gt;20000,"Trending","Not Trending")</f>
        <v>Trending</v>
      </c>
      <c r="V322" s="3"/>
      <c r="W322" s="3"/>
      <c r="X322" s="3"/>
      <c r="Y322" s="3"/>
    </row>
    <row r="323" spans="1:25" x14ac:dyDescent="0.3">
      <c r="A323" s="3" t="s">
        <v>3097</v>
      </c>
      <c r="B323" s="3" t="s">
        <v>3098</v>
      </c>
      <c r="C323" s="3" t="s">
        <v>18</v>
      </c>
      <c r="D323" s="3">
        <v>299</v>
      </c>
      <c r="E323" s="3">
        <v>699</v>
      </c>
      <c r="F323" s="3">
        <f>Table1[[#This Row],[discounted_price]]/Table1[[#This Row],[actual_price]]*100</f>
        <v>42.775393419170243</v>
      </c>
      <c r="G323" s="3">
        <v>3.9</v>
      </c>
      <c r="H323" s="3">
        <v>1454</v>
      </c>
      <c r="I323" s="3" t="s">
        <v>3099</v>
      </c>
      <c r="J323" s="3" t="s">
        <v>3100</v>
      </c>
      <c r="K323" s="3" t="s">
        <v>3101</v>
      </c>
      <c r="L323" s="3" t="s">
        <v>3102</v>
      </c>
      <c r="M323" s="3" t="s">
        <v>3103</v>
      </c>
      <c r="N323" s="3" t="s">
        <v>3104</v>
      </c>
      <c r="O323" s="3" t="s">
        <v>3105</v>
      </c>
      <c r="P323" s="3" t="s">
        <v>3106</v>
      </c>
      <c r="Q323" s="3">
        <f>Table1[[#This Row],[actual_price]]-Table1[[#This Row],[discounted_price]]</f>
        <v>400</v>
      </c>
      <c r="R323" s="3" t="str">
        <f>IF(Table1[[#This Row],[discount_percentage]]&gt;50,"YES","NO")</f>
        <v>NO</v>
      </c>
      <c r="S323" s="3" t="str">
        <f>LEFT(Table1[[#This Row],[product_name]],FIND(" ",Table1[[#This Row],[product_name]])-1)</f>
        <v>Storite</v>
      </c>
      <c r="T323" s="3" t="str">
        <f>IF(Table1[[#This Row],[rating_count]]&gt;20000,"Top Review","Not Top Review")</f>
        <v>Not Top Review</v>
      </c>
      <c r="U323" s="3" t="str">
        <f>IF(Table1[[#This Row],[rating_count]]&gt;20000,"Trending","Not Trending")</f>
        <v>Not Trending</v>
      </c>
      <c r="V323" s="3"/>
      <c r="W323" s="3"/>
      <c r="X323" s="3"/>
      <c r="Y323" s="3"/>
    </row>
    <row r="324" spans="1:25" x14ac:dyDescent="0.3">
      <c r="A324" s="3" t="s">
        <v>3107</v>
      </c>
      <c r="B324" s="3" t="s">
        <v>3108</v>
      </c>
      <c r="C324" s="3" t="s">
        <v>192</v>
      </c>
      <c r="D324" s="3">
        <v>24990</v>
      </c>
      <c r="E324" s="3">
        <v>51990</v>
      </c>
      <c r="F324" s="3">
        <f>Table1[[#This Row],[discounted_price]]/Table1[[#This Row],[actual_price]]*100</f>
        <v>48.066935949221005</v>
      </c>
      <c r="G324" s="3">
        <v>4.2</v>
      </c>
      <c r="H324" s="3">
        <v>2951</v>
      </c>
      <c r="I324" s="3" t="s">
        <v>3110</v>
      </c>
      <c r="J324" s="3" t="s">
        <v>3111</v>
      </c>
      <c r="K324" s="3" t="s">
        <v>3112</v>
      </c>
      <c r="L324" s="3" t="s">
        <v>3113</v>
      </c>
      <c r="M324" s="3" t="s">
        <v>3114</v>
      </c>
      <c r="N324" s="3" t="s">
        <v>3115</v>
      </c>
      <c r="O324" s="3" t="s">
        <v>3116</v>
      </c>
      <c r="P324" s="3" t="s">
        <v>3117</v>
      </c>
      <c r="Q324" s="3">
        <f>Table1[[#This Row],[actual_price]]-Table1[[#This Row],[discounted_price]]</f>
        <v>27000</v>
      </c>
      <c r="R324" s="3" t="str">
        <f>IF(Table1[[#This Row],[discount_percentage]]&gt;50,"YES","NO")</f>
        <v>NO</v>
      </c>
      <c r="S324" s="3" t="str">
        <f>LEFT(Table1[[#This Row],[product_name]],FIND(" ",Table1[[#This Row],[product_name]])-1)</f>
        <v>TCL</v>
      </c>
      <c r="T324" s="3" t="str">
        <f>IF(Table1[[#This Row],[rating_count]]&gt;20000,"Top Review","Not Top Review")</f>
        <v>Not Top Review</v>
      </c>
      <c r="U324" s="3" t="str">
        <f>IF(Table1[[#This Row],[rating_count]]&gt;20000,"Trending","Not Trending")</f>
        <v>Not Trending</v>
      </c>
      <c r="V324" s="3"/>
      <c r="W324" s="3"/>
      <c r="X324" s="3"/>
      <c r="Y324" s="3"/>
    </row>
    <row r="325" spans="1:25" x14ac:dyDescent="0.3">
      <c r="A325" s="3" t="s">
        <v>3128</v>
      </c>
      <c r="B325" s="3" t="s">
        <v>3129</v>
      </c>
      <c r="C325" s="3" t="s">
        <v>192</v>
      </c>
      <c r="D325" s="3">
        <v>61999</v>
      </c>
      <c r="E325" s="3">
        <v>69999</v>
      </c>
      <c r="F325" s="3">
        <f>Table1[[#This Row],[discounted_price]]/Table1[[#This Row],[actual_price]]*100</f>
        <v>88.571265303790057</v>
      </c>
      <c r="G325" s="3">
        <v>4.0999999999999996</v>
      </c>
      <c r="H325" s="3">
        <v>6753</v>
      </c>
      <c r="I325" s="3" t="s">
        <v>3132</v>
      </c>
      <c r="J325" s="3" t="s">
        <v>2101</v>
      </c>
      <c r="K325" s="3" t="s">
        <v>2102</v>
      </c>
      <c r="L325" s="3" t="s">
        <v>2103</v>
      </c>
      <c r="M325" s="3" t="s">
        <v>2104</v>
      </c>
      <c r="N325" s="3" t="s">
        <v>2105</v>
      </c>
      <c r="O325" s="3" t="s">
        <v>3133</v>
      </c>
      <c r="P325" s="3" t="s">
        <v>3134</v>
      </c>
      <c r="Q325" s="3">
        <f>Table1[[#This Row],[actual_price]]-Table1[[#This Row],[discounted_price]]</f>
        <v>8000</v>
      </c>
      <c r="R325" s="3" t="str">
        <f>IF(Table1[[#This Row],[discount_percentage]]&gt;50,"YES","NO")</f>
        <v>YES</v>
      </c>
      <c r="S325" s="3" t="str">
        <f>LEFT(Table1[[#This Row],[product_name]],FIND(" ",Table1[[#This Row],[product_name]])-1)</f>
        <v>OnePlus</v>
      </c>
      <c r="T325" s="3" t="str">
        <f>IF(Table1[[#This Row],[rating_count]]&gt;20000,"Top Review","Not Top Review")</f>
        <v>Not Top Review</v>
      </c>
      <c r="U325" s="3" t="str">
        <f>IF(Table1[[#This Row],[rating_count]]&gt;20000,"Trending","Not Trending")</f>
        <v>Not Trending</v>
      </c>
      <c r="V325" s="3"/>
      <c r="W325" s="3"/>
      <c r="X325" s="3"/>
      <c r="Y325" s="3"/>
    </row>
    <row r="326" spans="1:25" x14ac:dyDescent="0.3">
      <c r="A326" s="3" t="s">
        <v>3135</v>
      </c>
      <c r="B326" s="3" t="s">
        <v>3136</v>
      </c>
      <c r="C326" s="3" t="s">
        <v>192</v>
      </c>
      <c r="D326" s="3">
        <v>24499</v>
      </c>
      <c r="E326" s="3">
        <v>50000</v>
      </c>
      <c r="F326" s="3">
        <f>Table1[[#This Row],[discounted_price]]/Table1[[#This Row],[actual_price]]*100</f>
        <v>48.998000000000005</v>
      </c>
      <c r="G326" s="3">
        <v>3.9</v>
      </c>
      <c r="H326" s="3">
        <v>3518</v>
      </c>
      <c r="I326" s="3" t="s">
        <v>3139</v>
      </c>
      <c r="J326" s="3" t="s">
        <v>3140</v>
      </c>
      <c r="K326" s="3" t="s">
        <v>3141</v>
      </c>
      <c r="L326" s="3" t="s">
        <v>3142</v>
      </c>
      <c r="M326" s="3" t="s">
        <v>3143</v>
      </c>
      <c r="N326" s="3" t="s">
        <v>3144</v>
      </c>
      <c r="O326" s="3" t="s">
        <v>3145</v>
      </c>
      <c r="P326" s="3" t="s">
        <v>3146</v>
      </c>
      <c r="Q326" s="3">
        <f>Table1[[#This Row],[actual_price]]-Table1[[#This Row],[discounted_price]]</f>
        <v>25501</v>
      </c>
      <c r="R326" s="3" t="str">
        <f>IF(Table1[[#This Row],[discount_percentage]]&gt;50,"YES","NO")</f>
        <v>NO</v>
      </c>
      <c r="S326" s="3" t="str">
        <f>LEFT(Table1[[#This Row],[product_name]],FIND(" ",Table1[[#This Row],[product_name]])-1)</f>
        <v>AmazonBasics</v>
      </c>
      <c r="T326" s="3" t="str">
        <f>IF(Table1[[#This Row],[rating_count]]&gt;20000,"Top Review","Not Top Review")</f>
        <v>Not Top Review</v>
      </c>
      <c r="U326" s="3" t="str">
        <f>IF(Table1[[#This Row],[rating_count]]&gt;20000,"Trending","Not Trending")</f>
        <v>Not Trending</v>
      </c>
      <c r="V326" s="3"/>
      <c r="W326" s="3"/>
      <c r="X326" s="3"/>
      <c r="Y326" s="3"/>
    </row>
    <row r="327" spans="1:25" x14ac:dyDescent="0.3">
      <c r="A327" s="3" t="s">
        <v>3147</v>
      </c>
      <c r="B327" s="3" t="s">
        <v>3148</v>
      </c>
      <c r="C327" s="3" t="s">
        <v>192</v>
      </c>
      <c r="D327" s="3">
        <v>10499</v>
      </c>
      <c r="E327" s="3">
        <v>19499</v>
      </c>
      <c r="F327" s="3">
        <f>Table1[[#This Row],[discounted_price]]/Table1[[#This Row],[actual_price]]*100</f>
        <v>53.843786860864661</v>
      </c>
      <c r="G327" s="3">
        <v>4.2</v>
      </c>
      <c r="H327" s="3">
        <v>1510</v>
      </c>
      <c r="I327" s="3" t="s">
        <v>3151</v>
      </c>
      <c r="J327" s="3" t="s">
        <v>2934</v>
      </c>
      <c r="K327" s="3" t="s">
        <v>2935</v>
      </c>
      <c r="L327" s="3" t="s">
        <v>2936</v>
      </c>
      <c r="M327" s="3" t="s">
        <v>2937</v>
      </c>
      <c r="N327" s="3" t="s">
        <v>2938</v>
      </c>
      <c r="O327" s="3" t="s">
        <v>3152</v>
      </c>
      <c r="P327" s="3" t="s">
        <v>3153</v>
      </c>
      <c r="Q327" s="3">
        <f>Table1[[#This Row],[actual_price]]-Table1[[#This Row],[discounted_price]]</f>
        <v>9000</v>
      </c>
      <c r="R327" s="3" t="str">
        <f>IF(Table1[[#This Row],[discount_percentage]]&gt;50,"YES","NO")</f>
        <v>YES</v>
      </c>
      <c r="S327" s="3" t="str">
        <f>LEFT(Table1[[#This Row],[product_name]],FIND(" ",Table1[[#This Row],[product_name]])-1)</f>
        <v>Kodak</v>
      </c>
      <c r="T327" s="3" t="str">
        <f>IF(Table1[[#This Row],[rating_count]]&gt;20000,"Top Review","Not Top Review")</f>
        <v>Not Top Review</v>
      </c>
      <c r="U327" s="3" t="str">
        <f>IF(Table1[[#This Row],[rating_count]]&gt;20000,"Trending","Not Trending")</f>
        <v>Not Trending</v>
      </c>
      <c r="V327" s="3"/>
      <c r="W327" s="3"/>
      <c r="X327" s="3"/>
      <c r="Y327" s="3"/>
    </row>
    <row r="328" spans="1:25" x14ac:dyDescent="0.3">
      <c r="A328" s="3" t="s">
        <v>3154</v>
      </c>
      <c r="B328" s="3" t="s">
        <v>3155</v>
      </c>
      <c r="C328" s="3" t="s">
        <v>18</v>
      </c>
      <c r="D328" s="3">
        <v>349</v>
      </c>
      <c r="E328" s="3">
        <v>999</v>
      </c>
      <c r="F328" s="3">
        <f>Table1[[#This Row],[discounted_price]]/Table1[[#This Row],[actual_price]]*100</f>
        <v>34.934934934934937</v>
      </c>
      <c r="G328" s="3">
        <v>4.3</v>
      </c>
      <c r="H328" s="3">
        <v>838</v>
      </c>
      <c r="I328" s="3" t="s">
        <v>3156</v>
      </c>
      <c r="J328" s="3" t="s">
        <v>3017</v>
      </c>
      <c r="K328" s="3" t="s">
        <v>3018</v>
      </c>
      <c r="L328" s="3" t="s">
        <v>3019</v>
      </c>
      <c r="M328" s="3" t="s">
        <v>3020</v>
      </c>
      <c r="N328" s="3" t="s">
        <v>3021</v>
      </c>
      <c r="O328" s="3" t="s">
        <v>3157</v>
      </c>
      <c r="P328" s="3" t="s">
        <v>3158</v>
      </c>
      <c r="Q328" s="3">
        <f>Table1[[#This Row],[actual_price]]-Table1[[#This Row],[discounted_price]]</f>
        <v>650</v>
      </c>
      <c r="R328" s="3" t="str">
        <f>IF(Table1[[#This Row],[discount_percentage]]&gt;50,"YES","NO")</f>
        <v>NO</v>
      </c>
      <c r="S328" s="3" t="str">
        <f>LEFT(Table1[[#This Row],[product_name]],FIND(" ",Table1[[#This Row],[product_name]])-1)</f>
        <v>Synqe</v>
      </c>
      <c r="T328" s="3" t="str">
        <f>IF(Table1[[#This Row],[rating_count]]&gt;20000,"Top Review","Not Top Review")</f>
        <v>Not Top Review</v>
      </c>
      <c r="U328" s="3" t="str">
        <f>IF(Table1[[#This Row],[rating_count]]&gt;20000,"Trending","Not Trending")</f>
        <v>Not Trending</v>
      </c>
      <c r="V328" s="3"/>
      <c r="W328" s="3"/>
      <c r="X328" s="3"/>
      <c r="Y328" s="3"/>
    </row>
    <row r="329" spans="1:25" x14ac:dyDescent="0.3">
      <c r="A329" s="3" t="s">
        <v>3159</v>
      </c>
      <c r="B329" s="3" t="s">
        <v>3160</v>
      </c>
      <c r="C329" s="3" t="s">
        <v>522</v>
      </c>
      <c r="D329" s="3">
        <v>197</v>
      </c>
      <c r="E329" s="3">
        <v>499</v>
      </c>
      <c r="F329" s="3">
        <f>Table1[[#This Row],[discounted_price]]/Table1[[#This Row],[actual_price]]*100</f>
        <v>39.478957915831664</v>
      </c>
      <c r="G329" s="3">
        <v>3.8</v>
      </c>
      <c r="H329" s="3">
        <v>136</v>
      </c>
      <c r="I329" s="3" t="s">
        <v>3162</v>
      </c>
      <c r="J329" s="3" t="s">
        <v>3163</v>
      </c>
      <c r="K329" s="3" t="s">
        <v>3164</v>
      </c>
      <c r="L329" s="3" t="s">
        <v>3165</v>
      </c>
      <c r="M329" s="3" t="s">
        <v>3166</v>
      </c>
      <c r="N329" s="3" t="s">
        <v>3167</v>
      </c>
      <c r="O329" s="3" t="s">
        <v>3168</v>
      </c>
      <c r="P329" s="3" t="s">
        <v>3169</v>
      </c>
      <c r="Q329" s="3">
        <f>Table1[[#This Row],[actual_price]]-Table1[[#This Row],[discounted_price]]</f>
        <v>302</v>
      </c>
      <c r="R329" s="3" t="str">
        <f>IF(Table1[[#This Row],[discount_percentage]]&gt;50,"YES","NO")</f>
        <v>NO</v>
      </c>
      <c r="S329" s="3" t="str">
        <f>LEFT(Table1[[#This Row],[product_name]],FIND(" ",Table1[[#This Row],[product_name]])-1)</f>
        <v>Airtel</v>
      </c>
      <c r="T329" s="3" t="str">
        <f>IF(Table1[[#This Row],[rating_count]]&gt;20000,"Top Review","Not Top Review")</f>
        <v>Not Top Review</v>
      </c>
      <c r="U329" s="3" t="str">
        <f>IF(Table1[[#This Row],[rating_count]]&gt;20000,"Trending","Not Trending")</f>
        <v>Not Trending</v>
      </c>
      <c r="V329" s="3"/>
      <c r="W329" s="3"/>
      <c r="X329" s="3"/>
      <c r="Y329" s="3"/>
    </row>
    <row r="330" spans="1:25" x14ac:dyDescent="0.3">
      <c r="A330" s="3" t="s">
        <v>3170</v>
      </c>
      <c r="B330" s="3" t="s">
        <v>3171</v>
      </c>
      <c r="C330" s="3" t="s">
        <v>2180</v>
      </c>
      <c r="D330" s="3">
        <v>1299</v>
      </c>
      <c r="E330" s="3">
        <v>2499</v>
      </c>
      <c r="F330" s="3">
        <f>Table1[[#This Row],[discounted_price]]/Table1[[#This Row],[actual_price]]*100</f>
        <v>51.980792316926774</v>
      </c>
      <c r="G330" s="3">
        <v>4.3</v>
      </c>
      <c r="H330" s="3">
        <v>301</v>
      </c>
      <c r="I330" s="3" t="s">
        <v>3172</v>
      </c>
      <c r="J330" s="3" t="s">
        <v>3173</v>
      </c>
      <c r="K330" s="3" t="s">
        <v>3174</v>
      </c>
      <c r="L330" s="3" t="s">
        <v>3175</v>
      </c>
      <c r="M330" s="3" t="s">
        <v>3176</v>
      </c>
      <c r="N330" s="3" t="s">
        <v>3177</v>
      </c>
      <c r="O330" s="3" t="s">
        <v>3178</v>
      </c>
      <c r="P330" s="3" t="s">
        <v>3179</v>
      </c>
      <c r="Q330" s="3">
        <f>Table1[[#This Row],[actual_price]]-Table1[[#This Row],[discounted_price]]</f>
        <v>1200</v>
      </c>
      <c r="R330" s="3" t="str">
        <f>IF(Table1[[#This Row],[discount_percentage]]&gt;50,"YES","NO")</f>
        <v>YES</v>
      </c>
      <c r="S330" s="3" t="str">
        <f>LEFT(Table1[[#This Row],[product_name]],FIND(" ",Table1[[#This Row],[product_name]])-1)</f>
        <v>Airtel</v>
      </c>
      <c r="T330" s="3" t="str">
        <f>IF(Table1[[#This Row],[rating_count]]&gt;20000,"Top Review","Not Top Review")</f>
        <v>Not Top Review</v>
      </c>
      <c r="U330" s="3" t="str">
        <f>IF(Table1[[#This Row],[rating_count]]&gt;20000,"Trending","Not Trending")</f>
        <v>Not Trending</v>
      </c>
      <c r="V330" s="3"/>
      <c r="W330" s="3"/>
      <c r="X330" s="3"/>
      <c r="Y330" s="3"/>
    </row>
    <row r="331" spans="1:25" x14ac:dyDescent="0.3">
      <c r="A331" s="3" t="s">
        <v>3180</v>
      </c>
      <c r="B331" s="3" t="s">
        <v>3181</v>
      </c>
      <c r="C331" s="3" t="s">
        <v>18</v>
      </c>
      <c r="D331" s="3">
        <v>1519</v>
      </c>
      <c r="E331" s="3">
        <v>1899</v>
      </c>
      <c r="F331" s="3">
        <f>Table1[[#This Row],[discounted_price]]/Table1[[#This Row],[actual_price]]*100</f>
        <v>79.989468141126906</v>
      </c>
      <c r="G331" s="3">
        <v>4.4000000000000004</v>
      </c>
      <c r="H331" s="3">
        <v>19763</v>
      </c>
      <c r="I331" s="3" t="s">
        <v>3183</v>
      </c>
      <c r="J331" s="3" t="s">
        <v>3184</v>
      </c>
      <c r="K331" s="3" t="s">
        <v>3185</v>
      </c>
      <c r="L331" s="3" t="s">
        <v>3186</v>
      </c>
      <c r="M331" s="3" t="s">
        <v>3187</v>
      </c>
      <c r="N331" s="3" t="s">
        <v>3188</v>
      </c>
      <c r="O331" s="3" t="s">
        <v>3189</v>
      </c>
      <c r="P331" s="3" t="s">
        <v>3190</v>
      </c>
      <c r="Q331" s="3">
        <f>Table1[[#This Row],[actual_price]]-Table1[[#This Row],[discounted_price]]</f>
        <v>380</v>
      </c>
      <c r="R331" s="3" t="str">
        <f>IF(Table1[[#This Row],[discount_percentage]]&gt;50,"YES","NO")</f>
        <v>YES</v>
      </c>
      <c r="S331" s="3" t="str">
        <f>LEFT(Table1[[#This Row],[product_name]],FIND(" ",Table1[[#This Row],[product_name]])-1)</f>
        <v>ESR</v>
      </c>
      <c r="T331" s="3" t="str">
        <f>IF(Table1[[#This Row],[rating_count]]&gt;20000,"Top Review","Not Top Review")</f>
        <v>Not Top Review</v>
      </c>
      <c r="U331" s="3" t="str">
        <f>IF(Table1[[#This Row],[rating_count]]&gt;20000,"Trending","Not Trending")</f>
        <v>Not Trending</v>
      </c>
      <c r="V331" s="3"/>
      <c r="W331" s="3"/>
      <c r="X331" s="3"/>
      <c r="Y331" s="3"/>
    </row>
    <row r="332" spans="1:25" x14ac:dyDescent="0.3">
      <c r="A332" s="3" t="s">
        <v>3191</v>
      </c>
      <c r="B332" s="3" t="s">
        <v>3192</v>
      </c>
      <c r="C332" s="3" t="s">
        <v>192</v>
      </c>
      <c r="D332" s="3">
        <v>46999</v>
      </c>
      <c r="E332" s="3">
        <v>69999</v>
      </c>
      <c r="F332" s="3">
        <f>Table1[[#This Row],[discounted_price]]/Table1[[#This Row],[actual_price]]*100</f>
        <v>67.142387748396402</v>
      </c>
      <c r="G332" s="3">
        <v>4.3</v>
      </c>
      <c r="H332" s="3">
        <v>21252</v>
      </c>
      <c r="I332" s="3" t="s">
        <v>3194</v>
      </c>
      <c r="J332" s="3" t="s">
        <v>3195</v>
      </c>
      <c r="K332" s="3" t="s">
        <v>3196</v>
      </c>
      <c r="L332" s="3" t="s">
        <v>3197</v>
      </c>
      <c r="M332" s="3" t="s">
        <v>3198</v>
      </c>
      <c r="N332" s="3" t="s">
        <v>3199</v>
      </c>
      <c r="O332" s="3" t="s">
        <v>3200</v>
      </c>
      <c r="P332" s="3" t="s">
        <v>3201</v>
      </c>
      <c r="Q332" s="3">
        <f>Table1[[#This Row],[actual_price]]-Table1[[#This Row],[discounted_price]]</f>
        <v>23000</v>
      </c>
      <c r="R332" s="3" t="str">
        <f>IF(Table1[[#This Row],[discount_percentage]]&gt;50,"YES","NO")</f>
        <v>YES</v>
      </c>
      <c r="S332" s="3" t="str">
        <f>LEFT(Table1[[#This Row],[product_name]],FIND(" ",Table1[[#This Row],[product_name]])-1)</f>
        <v>MI</v>
      </c>
      <c r="T332" s="3" t="str">
        <f>IF(Table1[[#This Row],[rating_count]]&gt;20000,"Top Review","Not Top Review")</f>
        <v>Top Review</v>
      </c>
      <c r="U332" s="3" t="str">
        <f>IF(Table1[[#This Row],[rating_count]]&gt;20000,"Trending","Not Trending")</f>
        <v>Trending</v>
      </c>
      <c r="V332" s="3"/>
      <c r="W332" s="3"/>
      <c r="X332" s="3"/>
      <c r="Y332" s="3"/>
    </row>
    <row r="333" spans="1:25" x14ac:dyDescent="0.3">
      <c r="A333" s="3" t="s">
        <v>3202</v>
      </c>
      <c r="B333" s="3" t="s">
        <v>3203</v>
      </c>
      <c r="C333" s="3" t="s">
        <v>18</v>
      </c>
      <c r="D333" s="3">
        <v>299</v>
      </c>
      <c r="E333" s="3">
        <v>799</v>
      </c>
      <c r="F333" s="3">
        <f>Table1[[#This Row],[discounted_price]]/Table1[[#This Row],[actual_price]]*100</f>
        <v>37.421777221526909</v>
      </c>
      <c r="G333" s="3">
        <v>4.3</v>
      </c>
      <c r="H333" s="3">
        <v>1902</v>
      </c>
      <c r="I333" s="3" t="s">
        <v>3204</v>
      </c>
      <c r="J333" s="3" t="s">
        <v>3205</v>
      </c>
      <c r="K333" s="3" t="s">
        <v>3206</v>
      </c>
      <c r="L333" s="3" t="s">
        <v>3207</v>
      </c>
      <c r="M333" s="3" t="s">
        <v>3208</v>
      </c>
      <c r="N333" s="3" t="s">
        <v>3209</v>
      </c>
      <c r="O333" s="3" t="s">
        <v>3210</v>
      </c>
      <c r="P333" s="3" t="s">
        <v>3211</v>
      </c>
      <c r="Q333" s="3">
        <f>Table1[[#This Row],[actual_price]]-Table1[[#This Row],[discounted_price]]</f>
        <v>500</v>
      </c>
      <c r="R333" s="3" t="str">
        <f>IF(Table1[[#This Row],[discount_percentage]]&gt;50,"YES","NO")</f>
        <v>NO</v>
      </c>
      <c r="S333" s="3" t="str">
        <f>LEFT(Table1[[#This Row],[product_name]],FIND(" ",Table1[[#This Row],[product_name]])-1)</f>
        <v>Storite</v>
      </c>
      <c r="T333" s="3" t="str">
        <f>IF(Table1[[#This Row],[rating_count]]&gt;20000,"Top Review","Not Top Review")</f>
        <v>Not Top Review</v>
      </c>
      <c r="U333" s="3" t="str">
        <f>IF(Table1[[#This Row],[rating_count]]&gt;20000,"Trending","Not Trending")</f>
        <v>Not Trending</v>
      </c>
      <c r="V333" s="3"/>
      <c r="W333" s="3"/>
      <c r="X333" s="3"/>
      <c r="Y333" s="3"/>
    </row>
    <row r="334" spans="1:25" x14ac:dyDescent="0.3">
      <c r="A334" s="3" t="s">
        <v>3212</v>
      </c>
      <c r="B334" s="3" t="s">
        <v>3213</v>
      </c>
      <c r="C334" s="3" t="s">
        <v>3214</v>
      </c>
      <c r="D334" s="3">
        <v>1799</v>
      </c>
      <c r="E334" s="3">
        <v>19999</v>
      </c>
      <c r="F334" s="3">
        <f>Table1[[#This Row],[discounted_price]]/Table1[[#This Row],[actual_price]]*100</f>
        <v>8.9954497724886249</v>
      </c>
      <c r="G334" s="3">
        <v>4.2</v>
      </c>
      <c r="H334" s="3">
        <v>13937</v>
      </c>
      <c r="I334" s="3" t="s">
        <v>3215</v>
      </c>
      <c r="J334" s="3" t="s">
        <v>3216</v>
      </c>
      <c r="K334" s="3" t="s">
        <v>3217</v>
      </c>
      <c r="L334" s="3" t="s">
        <v>3218</v>
      </c>
      <c r="M334" s="3" t="s">
        <v>3219</v>
      </c>
      <c r="N334" s="3" t="s">
        <v>3220</v>
      </c>
      <c r="O334" s="3" t="s">
        <v>3221</v>
      </c>
      <c r="P334" s="3" t="s">
        <v>3222</v>
      </c>
      <c r="Q334" s="3">
        <f>Table1[[#This Row],[actual_price]]-Table1[[#This Row],[discounted_price]]</f>
        <v>18200</v>
      </c>
      <c r="R334" s="3" t="str">
        <f>IF(Table1[[#This Row],[discount_percentage]]&gt;50,"YES","NO")</f>
        <v>NO</v>
      </c>
      <c r="S334" s="3" t="str">
        <f>LEFT(Table1[[#This Row],[product_name]],FIND(" ",Table1[[#This Row],[product_name]])-1)</f>
        <v>Fire-Boltt</v>
      </c>
      <c r="T334" s="3" t="str">
        <f>IF(Table1[[#This Row],[rating_count]]&gt;20000,"Top Review","Not Top Review")</f>
        <v>Not Top Review</v>
      </c>
      <c r="U334" s="3" t="str">
        <f>IF(Table1[[#This Row],[rating_count]]&gt;20000,"Trending","Not Trending")</f>
        <v>Not Trending</v>
      </c>
      <c r="V334" s="3"/>
      <c r="W334" s="3"/>
      <c r="X334" s="3"/>
      <c r="Y334" s="3"/>
    </row>
    <row r="335" spans="1:25" x14ac:dyDescent="0.3">
      <c r="A335" s="3" t="s">
        <v>3223</v>
      </c>
      <c r="B335" s="3" t="s">
        <v>3224</v>
      </c>
      <c r="C335" s="3" t="s">
        <v>3214</v>
      </c>
      <c r="D335" s="3">
        <v>1998</v>
      </c>
      <c r="E335" s="3">
        <v>9999</v>
      </c>
      <c r="F335" s="3">
        <f>Table1[[#This Row],[discounted_price]]/Table1[[#This Row],[actual_price]]*100</f>
        <v>19.98199819981998</v>
      </c>
      <c r="G335" s="3">
        <v>4.3</v>
      </c>
      <c r="H335" s="3">
        <v>27696</v>
      </c>
      <c r="I335" s="3" t="s">
        <v>3226</v>
      </c>
      <c r="J335" s="3" t="s">
        <v>3227</v>
      </c>
      <c r="K335" s="3" t="s">
        <v>3228</v>
      </c>
      <c r="L335" s="3" t="s">
        <v>3229</v>
      </c>
      <c r="M335" s="3" t="s">
        <v>3230</v>
      </c>
      <c r="N335" s="3" t="s">
        <v>3231</v>
      </c>
      <c r="O335" s="3" t="s">
        <v>3232</v>
      </c>
      <c r="P335" s="3" t="s">
        <v>3233</v>
      </c>
      <c r="Q335" s="3">
        <f>Table1[[#This Row],[actual_price]]-Table1[[#This Row],[discounted_price]]</f>
        <v>8001</v>
      </c>
      <c r="R335" s="3" t="str">
        <f>IF(Table1[[#This Row],[discount_percentage]]&gt;50,"YES","NO")</f>
        <v>NO</v>
      </c>
      <c r="S335" s="3" t="str">
        <f>LEFT(Table1[[#This Row],[product_name]],FIND(" ",Table1[[#This Row],[product_name]])-1)</f>
        <v>Fire-Boltt</v>
      </c>
      <c r="T335" s="3" t="str">
        <f>IF(Table1[[#This Row],[rating_count]]&gt;20000,"Top Review","Not Top Review")</f>
        <v>Top Review</v>
      </c>
      <c r="U335" s="3" t="str">
        <f>IF(Table1[[#This Row],[rating_count]]&gt;20000,"Trending","Not Trending")</f>
        <v>Trending</v>
      </c>
      <c r="V335" s="3"/>
      <c r="W335" s="3"/>
      <c r="X335" s="3"/>
      <c r="Y335" s="3"/>
    </row>
    <row r="336" spans="1:25" x14ac:dyDescent="0.3">
      <c r="A336" s="3" t="s">
        <v>3234</v>
      </c>
      <c r="B336" s="3" t="s">
        <v>3235</v>
      </c>
      <c r="C336" s="3" t="s">
        <v>3214</v>
      </c>
      <c r="D336" s="3">
        <v>1999</v>
      </c>
      <c r="E336" s="3">
        <v>7990</v>
      </c>
      <c r="F336" s="3">
        <f>Table1[[#This Row],[discounted_price]]/Table1[[#This Row],[actual_price]]*100</f>
        <v>25.018773466833544</v>
      </c>
      <c r="G336" s="3">
        <v>3.8</v>
      </c>
      <c r="H336" s="3">
        <v>17831</v>
      </c>
      <c r="I336" s="3" t="s">
        <v>3237</v>
      </c>
      <c r="J336" s="3" t="s">
        <v>3238</v>
      </c>
      <c r="K336" s="3" t="s">
        <v>3239</v>
      </c>
      <c r="L336" s="3" t="s">
        <v>3240</v>
      </c>
      <c r="M336" s="3" t="s">
        <v>3241</v>
      </c>
      <c r="N336" s="3" t="s">
        <v>3242</v>
      </c>
      <c r="O336" s="3" t="s">
        <v>3243</v>
      </c>
      <c r="P336" s="3" t="s">
        <v>3244</v>
      </c>
      <c r="Q336" s="3">
        <f>Table1[[#This Row],[actual_price]]-Table1[[#This Row],[discounted_price]]</f>
        <v>5991</v>
      </c>
      <c r="R336" s="3" t="str">
        <f>IF(Table1[[#This Row],[discount_percentage]]&gt;50,"YES","NO")</f>
        <v>NO</v>
      </c>
      <c r="S336" s="3" t="str">
        <f>LEFT(Table1[[#This Row],[product_name]],FIND(" ",Table1[[#This Row],[product_name]])-1)</f>
        <v>boAt</v>
      </c>
      <c r="T336" s="3" t="str">
        <f>IF(Table1[[#This Row],[rating_count]]&gt;20000,"Top Review","Not Top Review")</f>
        <v>Not Top Review</v>
      </c>
      <c r="U336" s="3" t="str">
        <f>IF(Table1[[#This Row],[rating_count]]&gt;20000,"Trending","Not Trending")</f>
        <v>Not Trending</v>
      </c>
      <c r="V336" s="3"/>
      <c r="W336" s="3"/>
      <c r="X336" s="3"/>
      <c r="Y336" s="3"/>
    </row>
    <row r="337" spans="1:25" x14ac:dyDescent="0.3">
      <c r="A337" s="3" t="s">
        <v>3245</v>
      </c>
      <c r="B337" s="3" t="s">
        <v>3246</v>
      </c>
      <c r="C337" s="3" t="s">
        <v>3247</v>
      </c>
      <c r="D337" s="3">
        <v>2049</v>
      </c>
      <c r="E337" s="3">
        <v>2199</v>
      </c>
      <c r="F337" s="3">
        <f>Table1[[#This Row],[discounted_price]]/Table1[[#This Row],[actual_price]]*100</f>
        <v>93.178717598908605</v>
      </c>
      <c r="G337" s="3">
        <v>4.3</v>
      </c>
      <c r="H337" s="3">
        <v>178912</v>
      </c>
      <c r="I337" s="3" t="s">
        <v>3249</v>
      </c>
      <c r="J337" s="3" t="s">
        <v>3250</v>
      </c>
      <c r="K337" s="3" t="s">
        <v>3251</v>
      </c>
      <c r="L337" s="3" t="s">
        <v>3252</v>
      </c>
      <c r="M337" s="3" t="s">
        <v>3253</v>
      </c>
      <c r="N337" s="3" t="s">
        <v>3254</v>
      </c>
      <c r="O337" s="3" t="s">
        <v>3255</v>
      </c>
      <c r="P337" s="3" t="s">
        <v>3256</v>
      </c>
      <c r="Q337" s="3">
        <f>Table1[[#This Row],[actual_price]]-Table1[[#This Row],[discounted_price]]</f>
        <v>150</v>
      </c>
      <c r="R337" s="3" t="str">
        <f>IF(Table1[[#This Row],[discount_percentage]]&gt;50,"YES","NO")</f>
        <v>YES</v>
      </c>
      <c r="S337" s="3" t="str">
        <f>LEFT(Table1[[#This Row],[product_name]],FIND(" ",Table1[[#This Row],[product_name]])-1)</f>
        <v>MI</v>
      </c>
      <c r="T337" s="3" t="str">
        <f>IF(Table1[[#This Row],[rating_count]]&gt;20000,"Top Review","Not Top Review")</f>
        <v>Top Review</v>
      </c>
      <c r="U337" s="3" t="str">
        <f>IF(Table1[[#This Row],[rating_count]]&gt;20000,"Trending","Not Trending")</f>
        <v>Trending</v>
      </c>
      <c r="V337" s="3"/>
      <c r="W337" s="3"/>
      <c r="X337" s="3"/>
      <c r="Y337" s="3"/>
    </row>
    <row r="338" spans="1:25" x14ac:dyDescent="0.3">
      <c r="A338" s="3" t="s">
        <v>3257</v>
      </c>
      <c r="B338" s="3" t="s">
        <v>3258</v>
      </c>
      <c r="C338" s="3" t="s">
        <v>3259</v>
      </c>
      <c r="D338" s="3">
        <v>6499</v>
      </c>
      <c r="E338" s="3">
        <v>8999</v>
      </c>
      <c r="F338" s="3">
        <f>Table1[[#This Row],[discounted_price]]/Table1[[#This Row],[actual_price]]*100</f>
        <v>72.219135459495504</v>
      </c>
      <c r="G338" s="3">
        <v>4</v>
      </c>
      <c r="H338" s="3">
        <v>7807</v>
      </c>
      <c r="I338" s="3" t="s">
        <v>3261</v>
      </c>
      <c r="J338" s="3" t="s">
        <v>3262</v>
      </c>
      <c r="K338" s="3" t="s">
        <v>3263</v>
      </c>
      <c r="L338" s="3" t="s">
        <v>3264</v>
      </c>
      <c r="M338" s="3" t="s">
        <v>3265</v>
      </c>
      <c r="N338" s="3" t="s">
        <v>3266</v>
      </c>
      <c r="O338" s="3" t="s">
        <v>3267</v>
      </c>
      <c r="P338" s="3" t="s">
        <v>3268</v>
      </c>
      <c r="Q338" s="3">
        <f>Table1[[#This Row],[actual_price]]-Table1[[#This Row],[discounted_price]]</f>
        <v>2500</v>
      </c>
      <c r="R338" s="3" t="str">
        <f>IF(Table1[[#This Row],[discount_percentage]]&gt;50,"YES","NO")</f>
        <v>YES</v>
      </c>
      <c r="S338" s="3" t="str">
        <f>LEFT(Table1[[#This Row],[product_name]],FIND(" ",Table1[[#This Row],[product_name]])-1)</f>
        <v>Redmi</v>
      </c>
      <c r="T338" s="3" t="str">
        <f>IF(Table1[[#This Row],[rating_count]]&gt;20000,"Top Review","Not Top Review")</f>
        <v>Not Top Review</v>
      </c>
      <c r="U338" s="3" t="str">
        <f>IF(Table1[[#This Row],[rating_count]]&gt;20000,"Trending","Not Trending")</f>
        <v>Not Trending</v>
      </c>
      <c r="V338" s="3"/>
      <c r="W338" s="3"/>
      <c r="X338" s="3"/>
      <c r="Y338" s="3"/>
    </row>
    <row r="339" spans="1:25" x14ac:dyDescent="0.3">
      <c r="A339" s="3" t="s">
        <v>3269</v>
      </c>
      <c r="B339" s="3" t="s">
        <v>3270</v>
      </c>
      <c r="C339" s="3" t="s">
        <v>3259</v>
      </c>
      <c r="D339" s="3">
        <v>28999</v>
      </c>
      <c r="E339" s="3">
        <v>28999</v>
      </c>
      <c r="F339" s="3">
        <f>Table1[[#This Row],[discounted_price]]/Table1[[#This Row],[actual_price]]*100</f>
        <v>100</v>
      </c>
      <c r="G339" s="3">
        <v>4.3</v>
      </c>
      <c r="H339" s="3">
        <v>17415</v>
      </c>
      <c r="I339" s="3" t="s">
        <v>3272</v>
      </c>
      <c r="J339" s="3" t="s">
        <v>3273</v>
      </c>
      <c r="K339" s="3" t="s">
        <v>3274</v>
      </c>
      <c r="L339" s="3" t="s">
        <v>3275</v>
      </c>
      <c r="M339" s="3" t="s">
        <v>3276</v>
      </c>
      <c r="N339" s="3" t="s">
        <v>3277</v>
      </c>
      <c r="O339" s="3" t="s">
        <v>3278</v>
      </c>
      <c r="P339" s="3" t="s">
        <v>3279</v>
      </c>
      <c r="Q339" s="3">
        <f>Table1[[#This Row],[actual_price]]-Table1[[#This Row],[discounted_price]]</f>
        <v>0</v>
      </c>
      <c r="R339" s="3" t="str">
        <f>IF(Table1[[#This Row],[discount_percentage]]&gt;50,"YES","NO")</f>
        <v>YES</v>
      </c>
      <c r="S339" s="3" t="str">
        <f>LEFT(Table1[[#This Row],[product_name]],FIND(" ",Table1[[#This Row],[product_name]])-1)</f>
        <v>OnePlus</v>
      </c>
      <c r="T339" s="3" t="str">
        <f>IF(Table1[[#This Row],[rating_count]]&gt;20000,"Top Review","Not Top Review")</f>
        <v>Not Top Review</v>
      </c>
      <c r="U339" s="3" t="str">
        <f>IF(Table1[[#This Row],[rating_count]]&gt;20000,"Trending","Not Trending")</f>
        <v>Not Trending</v>
      </c>
      <c r="V339" s="3"/>
      <c r="W339" s="3"/>
      <c r="X339" s="3"/>
      <c r="Y339" s="3"/>
    </row>
    <row r="340" spans="1:25" x14ac:dyDescent="0.3">
      <c r="A340" s="3" t="s">
        <v>3280</v>
      </c>
      <c r="B340" s="3" t="s">
        <v>3281</v>
      </c>
      <c r="C340" s="3" t="s">
        <v>3259</v>
      </c>
      <c r="D340" s="3">
        <v>28999</v>
      </c>
      <c r="E340" s="3">
        <v>28999</v>
      </c>
      <c r="F340" s="3">
        <f>Table1[[#This Row],[discounted_price]]/Table1[[#This Row],[actual_price]]*100</f>
        <v>100</v>
      </c>
      <c r="G340" s="3">
        <v>4.3</v>
      </c>
      <c r="H340" s="3">
        <v>17415</v>
      </c>
      <c r="I340" s="3" t="s">
        <v>3282</v>
      </c>
      <c r="J340" s="3" t="s">
        <v>3273</v>
      </c>
      <c r="K340" s="3" t="s">
        <v>3274</v>
      </c>
      <c r="L340" s="3" t="s">
        <v>3275</v>
      </c>
      <c r="M340" s="3" t="s">
        <v>3276</v>
      </c>
      <c r="N340" s="3" t="s">
        <v>3277</v>
      </c>
      <c r="O340" s="3" t="s">
        <v>3283</v>
      </c>
      <c r="P340" s="3" t="s">
        <v>3284</v>
      </c>
      <c r="Q340" s="3">
        <f>Table1[[#This Row],[actual_price]]-Table1[[#This Row],[discounted_price]]</f>
        <v>0</v>
      </c>
      <c r="R340" s="3" t="str">
        <f>IF(Table1[[#This Row],[discount_percentage]]&gt;50,"YES","NO")</f>
        <v>YES</v>
      </c>
      <c r="S340" s="3" t="str">
        <f>LEFT(Table1[[#This Row],[product_name]],FIND(" ",Table1[[#This Row],[product_name]])-1)</f>
        <v>OnePlus</v>
      </c>
      <c r="T340" s="3" t="str">
        <f>IF(Table1[[#This Row],[rating_count]]&gt;20000,"Top Review","Not Top Review")</f>
        <v>Not Top Review</v>
      </c>
      <c r="U340" s="3" t="str">
        <f>IF(Table1[[#This Row],[rating_count]]&gt;20000,"Trending","Not Trending")</f>
        <v>Not Trending</v>
      </c>
      <c r="V340" s="3"/>
      <c r="W340" s="3"/>
      <c r="X340" s="3"/>
      <c r="Y340" s="3"/>
    </row>
    <row r="341" spans="1:25" x14ac:dyDescent="0.3">
      <c r="A341" s="3" t="s">
        <v>3285</v>
      </c>
      <c r="B341" s="3" t="s">
        <v>3286</v>
      </c>
      <c r="C341" s="3" t="s">
        <v>3259</v>
      </c>
      <c r="D341" s="3">
        <v>6499</v>
      </c>
      <c r="E341" s="3">
        <v>8999</v>
      </c>
      <c r="F341" s="3">
        <f>Table1[[#This Row],[discounted_price]]/Table1[[#This Row],[actual_price]]*100</f>
        <v>72.219135459495504</v>
      </c>
      <c r="G341" s="3">
        <v>4</v>
      </c>
      <c r="H341" s="3">
        <v>7807</v>
      </c>
      <c r="I341" s="3" t="s">
        <v>3261</v>
      </c>
      <c r="J341" s="3" t="s">
        <v>3262</v>
      </c>
      <c r="K341" s="3" t="s">
        <v>3263</v>
      </c>
      <c r="L341" s="3" t="s">
        <v>3264</v>
      </c>
      <c r="M341" s="3" t="s">
        <v>3265</v>
      </c>
      <c r="N341" s="3" t="s">
        <v>3266</v>
      </c>
      <c r="O341" s="3" t="s">
        <v>3287</v>
      </c>
      <c r="P341" s="3" t="s">
        <v>3288</v>
      </c>
      <c r="Q341" s="3">
        <f>Table1[[#This Row],[actual_price]]-Table1[[#This Row],[discounted_price]]</f>
        <v>2500</v>
      </c>
      <c r="R341" s="3" t="str">
        <f>IF(Table1[[#This Row],[discount_percentage]]&gt;50,"YES","NO")</f>
        <v>YES</v>
      </c>
      <c r="S341" s="3" t="str">
        <f>LEFT(Table1[[#This Row],[product_name]],FIND(" ",Table1[[#This Row],[product_name]])-1)</f>
        <v>Redmi</v>
      </c>
      <c r="T341" s="3" t="str">
        <f>IF(Table1[[#This Row],[rating_count]]&gt;20000,"Top Review","Not Top Review")</f>
        <v>Not Top Review</v>
      </c>
      <c r="U341" s="3" t="str">
        <f>IF(Table1[[#This Row],[rating_count]]&gt;20000,"Trending","Not Trending")</f>
        <v>Not Trending</v>
      </c>
      <c r="V341" s="3"/>
      <c r="W341" s="3"/>
      <c r="X341" s="3"/>
      <c r="Y341" s="3"/>
    </row>
    <row r="342" spans="1:25" x14ac:dyDescent="0.3">
      <c r="A342" s="3" t="s">
        <v>3289</v>
      </c>
      <c r="B342" s="3" t="s">
        <v>3290</v>
      </c>
      <c r="C342" s="3" t="s">
        <v>3259</v>
      </c>
      <c r="D342" s="3">
        <v>6499</v>
      </c>
      <c r="E342" s="3">
        <v>8999</v>
      </c>
      <c r="F342" s="3">
        <f>Table1[[#This Row],[discounted_price]]/Table1[[#This Row],[actual_price]]*100</f>
        <v>72.219135459495504</v>
      </c>
      <c r="G342" s="3">
        <v>4</v>
      </c>
      <c r="H342" s="3">
        <v>7807</v>
      </c>
      <c r="I342" s="3" t="s">
        <v>3261</v>
      </c>
      <c r="J342" s="3" t="s">
        <v>3262</v>
      </c>
      <c r="K342" s="3" t="s">
        <v>3263</v>
      </c>
      <c r="L342" s="3" t="s">
        <v>3264</v>
      </c>
      <c r="M342" s="3" t="s">
        <v>3265</v>
      </c>
      <c r="N342" s="3" t="s">
        <v>3266</v>
      </c>
      <c r="O342" s="3" t="s">
        <v>3291</v>
      </c>
      <c r="P342" s="3" t="s">
        <v>3292</v>
      </c>
      <c r="Q342" s="3">
        <f>Table1[[#This Row],[actual_price]]-Table1[[#This Row],[discounted_price]]</f>
        <v>2500</v>
      </c>
      <c r="R342" s="3" t="str">
        <f>IF(Table1[[#This Row],[discount_percentage]]&gt;50,"YES","NO")</f>
        <v>YES</v>
      </c>
      <c r="S342" s="3" t="str">
        <f>LEFT(Table1[[#This Row],[product_name]],FIND(" ",Table1[[#This Row],[product_name]])-1)</f>
        <v>Redmi</v>
      </c>
      <c r="T342" s="3" t="str">
        <f>IF(Table1[[#This Row],[rating_count]]&gt;20000,"Top Review","Not Top Review")</f>
        <v>Not Top Review</v>
      </c>
      <c r="U342" s="3" t="str">
        <f>IF(Table1[[#This Row],[rating_count]]&gt;20000,"Trending","Not Trending")</f>
        <v>Not Trending</v>
      </c>
      <c r="V342" s="3"/>
      <c r="W342" s="3"/>
      <c r="X342" s="3"/>
      <c r="Y342" s="3"/>
    </row>
    <row r="343" spans="1:25" x14ac:dyDescent="0.3">
      <c r="A343" s="3" t="s">
        <v>3293</v>
      </c>
      <c r="B343" s="3" t="s">
        <v>3294</v>
      </c>
      <c r="C343" s="3" t="s">
        <v>3295</v>
      </c>
      <c r="D343" s="3">
        <v>569</v>
      </c>
      <c r="E343" s="3">
        <v>1000</v>
      </c>
      <c r="F343" s="3">
        <f>Table1[[#This Row],[discounted_price]]/Table1[[#This Row],[actual_price]]*100</f>
        <v>56.899999999999991</v>
      </c>
      <c r="G343" s="3">
        <v>4.4000000000000004</v>
      </c>
      <c r="H343" s="3">
        <v>67259</v>
      </c>
      <c r="I343" s="3" t="s">
        <v>3297</v>
      </c>
      <c r="J343" s="3" t="s">
        <v>3298</v>
      </c>
      <c r="K343" s="3" t="s">
        <v>3299</v>
      </c>
      <c r="L343" s="3" t="s">
        <v>3300</v>
      </c>
      <c r="M343" s="3" t="s">
        <v>3301</v>
      </c>
      <c r="N343" s="3" t="s">
        <v>3302</v>
      </c>
      <c r="O343" s="3" t="s">
        <v>3303</v>
      </c>
      <c r="P343" s="3" t="s">
        <v>3304</v>
      </c>
      <c r="Q343" s="3">
        <f>Table1[[#This Row],[actual_price]]-Table1[[#This Row],[discounted_price]]</f>
        <v>431</v>
      </c>
      <c r="R343" s="3" t="str">
        <f>IF(Table1[[#This Row],[discount_percentage]]&gt;50,"YES","NO")</f>
        <v>YES</v>
      </c>
      <c r="S343" s="3" t="str">
        <f>LEFT(Table1[[#This Row],[product_name]],FIND(" ",Table1[[#This Row],[product_name]])-1)</f>
        <v>SanDisk</v>
      </c>
      <c r="T343" s="3" t="str">
        <f>IF(Table1[[#This Row],[rating_count]]&gt;20000,"Top Review","Not Top Review")</f>
        <v>Top Review</v>
      </c>
      <c r="U343" s="3" t="str">
        <f>IF(Table1[[#This Row],[rating_count]]&gt;20000,"Trending","Not Trending")</f>
        <v>Trending</v>
      </c>
      <c r="V343" s="3"/>
      <c r="W343" s="3"/>
      <c r="X343" s="3"/>
      <c r="Y343" s="3"/>
    </row>
    <row r="344" spans="1:25" x14ac:dyDescent="0.3">
      <c r="A344" s="3" t="s">
        <v>3305</v>
      </c>
      <c r="B344" s="3" t="s">
        <v>3306</v>
      </c>
      <c r="C344" s="3" t="s">
        <v>3214</v>
      </c>
      <c r="D344" s="3">
        <v>1898</v>
      </c>
      <c r="E344" s="3">
        <v>4999</v>
      </c>
      <c r="F344" s="3">
        <f>Table1[[#This Row],[discounted_price]]/Table1[[#This Row],[actual_price]]*100</f>
        <v>37.967593518703744</v>
      </c>
      <c r="G344" s="3">
        <v>4.0999999999999996</v>
      </c>
      <c r="H344" s="3">
        <v>10689</v>
      </c>
      <c r="I344" s="3" t="s">
        <v>3308</v>
      </c>
      <c r="J344" s="3" t="s">
        <v>3309</v>
      </c>
      <c r="K344" s="3" t="s">
        <v>3310</v>
      </c>
      <c r="L344" s="3" t="s">
        <v>3311</v>
      </c>
      <c r="M344" s="3" t="s">
        <v>3312</v>
      </c>
      <c r="N344" s="3" t="s">
        <v>3313</v>
      </c>
      <c r="O344" s="3" t="s">
        <v>3314</v>
      </c>
      <c r="P344" s="3" t="s">
        <v>3315</v>
      </c>
      <c r="Q344" s="3">
        <f>Table1[[#This Row],[actual_price]]-Table1[[#This Row],[discounted_price]]</f>
        <v>3101</v>
      </c>
      <c r="R344" s="3" t="str">
        <f>IF(Table1[[#This Row],[discount_percentage]]&gt;50,"YES","NO")</f>
        <v>NO</v>
      </c>
      <c r="S344" s="3" t="str">
        <f>LEFT(Table1[[#This Row],[product_name]],FIND(" ",Table1[[#This Row],[product_name]])-1)</f>
        <v>Noise</v>
      </c>
      <c r="T344" s="3" t="str">
        <f>IF(Table1[[#This Row],[rating_count]]&gt;20000,"Top Review","Not Top Review")</f>
        <v>Not Top Review</v>
      </c>
      <c r="U344" s="3" t="str">
        <f>IF(Table1[[#This Row],[rating_count]]&gt;20000,"Trending","Not Trending")</f>
        <v>Not Trending</v>
      </c>
      <c r="V344" s="3"/>
      <c r="W344" s="3"/>
      <c r="X344" s="3"/>
      <c r="Y344" s="3"/>
    </row>
    <row r="345" spans="1:25" x14ac:dyDescent="0.3">
      <c r="A345" s="3" t="s">
        <v>3316</v>
      </c>
      <c r="B345" s="3" t="s">
        <v>3317</v>
      </c>
      <c r="C345" s="3" t="s">
        <v>3318</v>
      </c>
      <c r="D345" s="3">
        <v>1299</v>
      </c>
      <c r="E345" s="3">
        <v>1599</v>
      </c>
      <c r="F345" s="3">
        <f>Table1[[#This Row],[discounted_price]]/Table1[[#This Row],[actual_price]]*100</f>
        <v>81.238273921200758</v>
      </c>
      <c r="G345" s="3">
        <v>4</v>
      </c>
      <c r="H345" s="3">
        <v>128311</v>
      </c>
      <c r="I345" s="3" t="s">
        <v>3319</v>
      </c>
      <c r="J345" s="3" t="s">
        <v>3320</v>
      </c>
      <c r="K345" s="3" t="s">
        <v>3321</v>
      </c>
      <c r="L345" s="3" t="s">
        <v>3322</v>
      </c>
      <c r="M345" s="3" t="s">
        <v>3323</v>
      </c>
      <c r="N345" s="3" t="s">
        <v>3324</v>
      </c>
      <c r="O345" s="3" t="s">
        <v>3325</v>
      </c>
      <c r="P345" s="3" t="s">
        <v>3326</v>
      </c>
      <c r="Q345" s="3">
        <f>Table1[[#This Row],[actual_price]]-Table1[[#This Row],[discounted_price]]</f>
        <v>300</v>
      </c>
      <c r="R345" s="3" t="str">
        <f>IF(Table1[[#This Row],[discount_percentage]]&gt;50,"YES","NO")</f>
        <v>YES</v>
      </c>
      <c r="S345" s="3" t="str">
        <f>LEFT(Table1[[#This Row],[product_name]],FIND(" ",Table1[[#This Row],[product_name]])-1)</f>
        <v>Nokia</v>
      </c>
      <c r="T345" s="3" t="str">
        <f>IF(Table1[[#This Row],[rating_count]]&gt;20000,"Top Review","Not Top Review")</f>
        <v>Top Review</v>
      </c>
      <c r="U345" s="3" t="str">
        <f>IF(Table1[[#This Row],[rating_count]]&gt;20000,"Trending","Not Trending")</f>
        <v>Trending</v>
      </c>
      <c r="V345" s="3"/>
      <c r="W345" s="3"/>
      <c r="X345" s="3"/>
      <c r="Y345" s="3"/>
    </row>
    <row r="346" spans="1:25" x14ac:dyDescent="0.3">
      <c r="A346" s="3" t="s">
        <v>3327</v>
      </c>
      <c r="B346" s="3" t="s">
        <v>3328</v>
      </c>
      <c r="C346" s="3" t="s">
        <v>3214</v>
      </c>
      <c r="D346" s="3">
        <v>1499</v>
      </c>
      <c r="E346" s="3">
        <v>6990</v>
      </c>
      <c r="F346" s="3">
        <f>Table1[[#This Row],[discounted_price]]/Table1[[#This Row],[actual_price]]*100</f>
        <v>21.444921316165953</v>
      </c>
      <c r="G346" s="3">
        <v>3.9</v>
      </c>
      <c r="H346" s="3">
        <v>21796</v>
      </c>
      <c r="I346" s="3" t="s">
        <v>3330</v>
      </c>
      <c r="J346" s="3" t="s">
        <v>3331</v>
      </c>
      <c r="K346" s="3" t="s">
        <v>3332</v>
      </c>
      <c r="L346" s="3" t="s">
        <v>3333</v>
      </c>
      <c r="M346" s="3" t="s">
        <v>3334</v>
      </c>
      <c r="N346" s="3" t="s">
        <v>3335</v>
      </c>
      <c r="O346" s="3" t="s">
        <v>3336</v>
      </c>
      <c r="P346" s="3" t="s">
        <v>3337</v>
      </c>
      <c r="Q346" s="3">
        <f>Table1[[#This Row],[actual_price]]-Table1[[#This Row],[discounted_price]]</f>
        <v>5491</v>
      </c>
      <c r="R346" s="3" t="str">
        <f>IF(Table1[[#This Row],[discount_percentage]]&gt;50,"YES","NO")</f>
        <v>NO</v>
      </c>
      <c r="S346" s="3" t="str">
        <f>LEFT(Table1[[#This Row],[product_name]],FIND(" ",Table1[[#This Row],[product_name]])-1)</f>
        <v>boAt</v>
      </c>
      <c r="T346" s="3" t="str">
        <f>IF(Table1[[#This Row],[rating_count]]&gt;20000,"Top Review","Not Top Review")</f>
        <v>Top Review</v>
      </c>
      <c r="U346" s="3" t="str">
        <f>IF(Table1[[#This Row],[rating_count]]&gt;20000,"Trending","Not Trending")</f>
        <v>Trending</v>
      </c>
      <c r="V346" s="3"/>
      <c r="W346" s="3"/>
      <c r="X346" s="3"/>
      <c r="Y346" s="3"/>
    </row>
    <row r="347" spans="1:25" x14ac:dyDescent="0.3">
      <c r="A347" s="3" t="s">
        <v>3338</v>
      </c>
      <c r="B347" s="3" t="s">
        <v>3339</v>
      </c>
      <c r="C347" s="3" t="s">
        <v>3340</v>
      </c>
      <c r="D347" s="3">
        <v>599</v>
      </c>
      <c r="E347" s="3">
        <v>999</v>
      </c>
      <c r="F347" s="3">
        <f>Table1[[#This Row],[discounted_price]]/Table1[[#This Row],[actual_price]]*100</f>
        <v>59.95995995995996</v>
      </c>
      <c r="G347" s="3">
        <v>4.0999999999999996</v>
      </c>
      <c r="H347" s="3">
        <v>192590</v>
      </c>
      <c r="I347" s="3" t="s">
        <v>3341</v>
      </c>
      <c r="J347" s="3" t="s">
        <v>3342</v>
      </c>
      <c r="K347" s="3" t="s">
        <v>3343</v>
      </c>
      <c r="L347" s="3" t="s">
        <v>3344</v>
      </c>
      <c r="M347" s="3" t="s">
        <v>3345</v>
      </c>
      <c r="N347" s="3" t="s">
        <v>3346</v>
      </c>
      <c r="O347" s="3" t="s">
        <v>3347</v>
      </c>
      <c r="P347" s="3" t="s">
        <v>3348</v>
      </c>
      <c r="Q347" s="3">
        <f>Table1[[#This Row],[actual_price]]-Table1[[#This Row],[discounted_price]]</f>
        <v>400</v>
      </c>
      <c r="R347" s="3" t="str">
        <f>IF(Table1[[#This Row],[discount_percentage]]&gt;50,"YES","NO")</f>
        <v>YES</v>
      </c>
      <c r="S347" s="3" t="str">
        <f>LEFT(Table1[[#This Row],[product_name]],FIND(" ",Table1[[#This Row],[product_name]])-1)</f>
        <v>JBL</v>
      </c>
      <c r="T347" s="3" t="str">
        <f>IF(Table1[[#This Row],[rating_count]]&gt;20000,"Top Review","Not Top Review")</f>
        <v>Top Review</v>
      </c>
      <c r="U347" s="3" t="str">
        <f>IF(Table1[[#This Row],[rating_count]]&gt;20000,"Trending","Not Trending")</f>
        <v>Trending</v>
      </c>
      <c r="V347" s="3"/>
      <c r="W347" s="3"/>
      <c r="X347" s="3"/>
      <c r="Y347" s="3"/>
    </row>
    <row r="348" spans="1:25" x14ac:dyDescent="0.3">
      <c r="A348" s="3" t="s">
        <v>3349</v>
      </c>
      <c r="B348" s="3" t="s">
        <v>3350</v>
      </c>
      <c r="C348" s="3" t="s">
        <v>3259</v>
      </c>
      <c r="D348" s="3">
        <v>9499</v>
      </c>
      <c r="E348" s="3">
        <v>11999</v>
      </c>
      <c r="F348" s="3">
        <f>Table1[[#This Row],[discounted_price]]/Table1[[#This Row],[actual_price]]*100</f>
        <v>79.164930410867569</v>
      </c>
      <c r="G348" s="3">
        <v>4.2</v>
      </c>
      <c r="H348" s="3">
        <v>284</v>
      </c>
      <c r="I348" s="3" t="s">
        <v>3353</v>
      </c>
      <c r="J348" s="3" t="s">
        <v>3354</v>
      </c>
      <c r="K348" s="3" t="s">
        <v>3355</v>
      </c>
      <c r="L348" s="3" t="s">
        <v>3356</v>
      </c>
      <c r="M348" s="3" t="s">
        <v>3357</v>
      </c>
      <c r="N348" s="3" t="s">
        <v>3358</v>
      </c>
      <c r="O348" s="3" t="s">
        <v>3359</v>
      </c>
      <c r="P348" s="3" t="s">
        <v>3360</v>
      </c>
      <c r="Q348" s="3">
        <f>Table1[[#This Row],[actual_price]]-Table1[[#This Row],[discounted_price]]</f>
        <v>2500</v>
      </c>
      <c r="R348" s="3" t="str">
        <f>IF(Table1[[#This Row],[discount_percentage]]&gt;50,"YES","NO")</f>
        <v>YES</v>
      </c>
      <c r="S348" s="3" t="str">
        <f>LEFT(Table1[[#This Row],[product_name]],FIND(" ",Table1[[#This Row],[product_name]])-1)</f>
        <v>Samsung</v>
      </c>
      <c r="T348" s="3" t="str">
        <f>IF(Table1[[#This Row],[rating_count]]&gt;20000,"Top Review","Not Top Review")</f>
        <v>Not Top Review</v>
      </c>
      <c r="U348" s="3" t="str">
        <f>IF(Table1[[#This Row],[rating_count]]&gt;20000,"Trending","Not Trending")</f>
        <v>Not Trending</v>
      </c>
      <c r="V348" s="3"/>
      <c r="W348" s="3"/>
      <c r="X348" s="3"/>
      <c r="Y348" s="3"/>
    </row>
    <row r="349" spans="1:25" x14ac:dyDescent="0.3">
      <c r="A349" s="3" t="s">
        <v>3361</v>
      </c>
      <c r="B349" s="3" t="s">
        <v>3362</v>
      </c>
      <c r="C349" s="3" t="s">
        <v>3340</v>
      </c>
      <c r="D349" s="3">
        <v>599</v>
      </c>
      <c r="E349" s="3">
        <v>2499</v>
      </c>
      <c r="F349" s="3">
        <f>Table1[[#This Row],[discounted_price]]/Table1[[#This Row],[actual_price]]*100</f>
        <v>23.969587835134053</v>
      </c>
      <c r="G349" s="3">
        <v>3.9</v>
      </c>
      <c r="H349" s="3">
        <v>58162</v>
      </c>
      <c r="I349" s="3" t="s">
        <v>3363</v>
      </c>
      <c r="J349" s="3" t="s">
        <v>3364</v>
      </c>
      <c r="K349" s="3" t="s">
        <v>3365</v>
      </c>
      <c r="L349" s="3" t="s">
        <v>3366</v>
      </c>
      <c r="M349" s="3" t="s">
        <v>3367</v>
      </c>
      <c r="N349" s="3" t="s">
        <v>3368</v>
      </c>
      <c r="O349" s="3" t="s">
        <v>3369</v>
      </c>
      <c r="P349" s="3" t="s">
        <v>3370</v>
      </c>
      <c r="Q349" s="3">
        <f>Table1[[#This Row],[actual_price]]-Table1[[#This Row],[discounted_price]]</f>
        <v>1900</v>
      </c>
      <c r="R349" s="3" t="str">
        <f>IF(Table1[[#This Row],[discount_percentage]]&gt;50,"YES","NO")</f>
        <v>NO</v>
      </c>
      <c r="S349" s="3" t="str">
        <f>LEFT(Table1[[#This Row],[product_name]],FIND(" ",Table1[[#This Row],[product_name]])-1)</f>
        <v>PTron</v>
      </c>
      <c r="T349" s="3" t="str">
        <f>IF(Table1[[#This Row],[rating_count]]&gt;20000,"Top Review","Not Top Review")</f>
        <v>Top Review</v>
      </c>
      <c r="U349" s="3" t="str">
        <f>IF(Table1[[#This Row],[rating_count]]&gt;20000,"Trending","Not Trending")</f>
        <v>Trending</v>
      </c>
      <c r="V349" s="3"/>
      <c r="W349" s="3"/>
      <c r="X349" s="3"/>
      <c r="Y349" s="3"/>
    </row>
    <row r="350" spans="1:25" x14ac:dyDescent="0.3">
      <c r="A350" s="3" t="s">
        <v>3371</v>
      </c>
      <c r="B350" s="3" t="s">
        <v>3372</v>
      </c>
      <c r="C350" s="3" t="s">
        <v>3259</v>
      </c>
      <c r="D350" s="3">
        <v>8999</v>
      </c>
      <c r="E350" s="3">
        <v>11999</v>
      </c>
      <c r="F350" s="3">
        <f>Table1[[#This Row],[discounted_price]]/Table1[[#This Row],[actual_price]]*100</f>
        <v>74.997916493041089</v>
      </c>
      <c r="G350" s="3">
        <v>4</v>
      </c>
      <c r="H350" s="3">
        <v>12796</v>
      </c>
      <c r="I350" s="3" t="s">
        <v>3373</v>
      </c>
      <c r="J350" s="3" t="s">
        <v>3374</v>
      </c>
      <c r="K350" s="3" t="s">
        <v>3375</v>
      </c>
      <c r="L350" s="3" t="s">
        <v>3376</v>
      </c>
      <c r="M350" s="3" t="s">
        <v>3377</v>
      </c>
      <c r="N350" s="3" t="s">
        <v>3378</v>
      </c>
      <c r="O350" s="3" t="s">
        <v>3379</v>
      </c>
      <c r="P350" s="3" t="s">
        <v>3380</v>
      </c>
      <c r="Q350" s="3">
        <f>Table1[[#This Row],[actual_price]]-Table1[[#This Row],[discounted_price]]</f>
        <v>3000</v>
      </c>
      <c r="R350" s="3" t="str">
        <f>IF(Table1[[#This Row],[discount_percentage]]&gt;50,"YES","NO")</f>
        <v>YES</v>
      </c>
      <c r="S350" s="3" t="str">
        <f>LEFT(Table1[[#This Row],[product_name]],FIND(" ",Table1[[#This Row],[product_name]])-1)</f>
        <v>Redmi</v>
      </c>
      <c r="T350" s="3" t="str">
        <f>IF(Table1[[#This Row],[rating_count]]&gt;20000,"Top Review","Not Top Review")</f>
        <v>Not Top Review</v>
      </c>
      <c r="U350" s="3" t="str">
        <f>IF(Table1[[#This Row],[rating_count]]&gt;20000,"Trending","Not Trending")</f>
        <v>Not Trending</v>
      </c>
      <c r="V350" s="3"/>
      <c r="W350" s="3"/>
      <c r="X350" s="3"/>
      <c r="Y350" s="3"/>
    </row>
    <row r="351" spans="1:25" x14ac:dyDescent="0.3">
      <c r="A351" s="3" t="s">
        <v>3381</v>
      </c>
      <c r="B351" s="3" t="s">
        <v>3382</v>
      </c>
      <c r="C351" s="3" t="s">
        <v>3383</v>
      </c>
      <c r="D351" s="3">
        <v>349</v>
      </c>
      <c r="E351" s="3">
        <v>1299</v>
      </c>
      <c r="F351" s="3">
        <f>Table1[[#This Row],[discounted_price]]/Table1[[#This Row],[actual_price]]*100</f>
        <v>26.866820631254811</v>
      </c>
      <c r="G351" s="3">
        <v>4</v>
      </c>
      <c r="H351" s="3">
        <v>14282</v>
      </c>
      <c r="I351" s="3" t="s">
        <v>3384</v>
      </c>
      <c r="J351" s="3" t="s">
        <v>3385</v>
      </c>
      <c r="K351" s="3" t="s">
        <v>3386</v>
      </c>
      <c r="L351" s="3" t="s">
        <v>3387</v>
      </c>
      <c r="M351" s="3" t="s">
        <v>3388</v>
      </c>
      <c r="N351" s="3" t="s">
        <v>3389</v>
      </c>
      <c r="O351" s="3" t="s">
        <v>3390</v>
      </c>
      <c r="P351" s="3" t="s">
        <v>3391</v>
      </c>
      <c r="Q351" s="3">
        <f>Table1[[#This Row],[actual_price]]-Table1[[#This Row],[discounted_price]]</f>
        <v>950</v>
      </c>
      <c r="R351" s="3" t="str">
        <f>IF(Table1[[#This Row],[discount_percentage]]&gt;50,"YES","NO")</f>
        <v>NO</v>
      </c>
      <c r="S351" s="3" t="str">
        <f>LEFT(Table1[[#This Row],[product_name]],FIND(" ",Table1[[#This Row],[product_name]])-1)</f>
        <v>pTron</v>
      </c>
      <c r="T351" s="3" t="str">
        <f>IF(Table1[[#This Row],[rating_count]]&gt;20000,"Top Review","Not Top Review")</f>
        <v>Not Top Review</v>
      </c>
      <c r="U351" s="3" t="str">
        <f>IF(Table1[[#This Row],[rating_count]]&gt;20000,"Trending","Not Trending")</f>
        <v>Not Trending</v>
      </c>
      <c r="V351" s="3"/>
      <c r="W351" s="3"/>
      <c r="X351" s="3"/>
      <c r="Y351" s="3"/>
    </row>
    <row r="352" spans="1:25" x14ac:dyDescent="0.3">
      <c r="A352" s="3" t="s">
        <v>3392</v>
      </c>
      <c r="B352" s="3" t="s">
        <v>3393</v>
      </c>
      <c r="C352" s="3" t="s">
        <v>3340</v>
      </c>
      <c r="D352" s="3">
        <v>349</v>
      </c>
      <c r="E352" s="3">
        <v>999</v>
      </c>
      <c r="F352" s="3">
        <f>Table1[[#This Row],[discounted_price]]/Table1[[#This Row],[actual_price]]*100</f>
        <v>34.934934934934937</v>
      </c>
      <c r="G352" s="3">
        <v>4.0999999999999996</v>
      </c>
      <c r="H352" s="3">
        <v>363713</v>
      </c>
      <c r="I352" s="3" t="s">
        <v>3394</v>
      </c>
      <c r="J352" s="3" t="s">
        <v>3395</v>
      </c>
      <c r="K352" s="3" t="s">
        <v>3396</v>
      </c>
      <c r="L352" s="3" t="s">
        <v>3397</v>
      </c>
      <c r="M352" s="3" t="s">
        <v>3398</v>
      </c>
      <c r="N352" s="3" t="s">
        <v>3399</v>
      </c>
      <c r="O352" s="3" t="s">
        <v>3400</v>
      </c>
      <c r="P352" s="3" t="s">
        <v>3401</v>
      </c>
      <c r="Q352" s="3">
        <f>Table1[[#This Row],[actual_price]]-Table1[[#This Row],[discounted_price]]</f>
        <v>650</v>
      </c>
      <c r="R352" s="3" t="str">
        <f>IF(Table1[[#This Row],[discount_percentage]]&gt;50,"YES","NO")</f>
        <v>NO</v>
      </c>
      <c r="S352" s="3" t="str">
        <f>LEFT(Table1[[#This Row],[product_name]],FIND(" ",Table1[[#This Row],[product_name]])-1)</f>
        <v>boAt</v>
      </c>
      <c r="T352" s="3" t="str">
        <f>IF(Table1[[#This Row],[rating_count]]&gt;20000,"Top Review","Not Top Review")</f>
        <v>Top Review</v>
      </c>
      <c r="U352" s="3" t="str">
        <f>IF(Table1[[#This Row],[rating_count]]&gt;20000,"Trending","Not Trending")</f>
        <v>Trending</v>
      </c>
      <c r="V352" s="3"/>
      <c r="W352" s="3"/>
      <c r="X352" s="3"/>
      <c r="Y352" s="3"/>
    </row>
    <row r="353" spans="1:25" x14ac:dyDescent="0.3">
      <c r="A353" s="3" t="s">
        <v>3402</v>
      </c>
      <c r="B353" s="3" t="s">
        <v>3403</v>
      </c>
      <c r="C353" s="3" t="s">
        <v>3295</v>
      </c>
      <c r="D353" s="3">
        <v>959</v>
      </c>
      <c r="E353" s="3">
        <v>1800</v>
      </c>
      <c r="F353" s="3">
        <f>Table1[[#This Row],[discounted_price]]/Table1[[#This Row],[actual_price]]*100</f>
        <v>53.277777777777779</v>
      </c>
      <c r="G353" s="3">
        <v>4.4000000000000004</v>
      </c>
      <c r="H353" s="3">
        <v>67259</v>
      </c>
      <c r="I353" s="3" t="s">
        <v>3297</v>
      </c>
      <c r="J353" s="3" t="s">
        <v>3298</v>
      </c>
      <c r="K353" s="3" t="s">
        <v>3299</v>
      </c>
      <c r="L353" s="3" t="s">
        <v>3300</v>
      </c>
      <c r="M353" s="3" t="s">
        <v>3301</v>
      </c>
      <c r="N353" s="3" t="s">
        <v>3302</v>
      </c>
      <c r="O353" s="3" t="s">
        <v>3406</v>
      </c>
      <c r="P353" s="3" t="s">
        <v>3407</v>
      </c>
      <c r="Q353" s="3">
        <f>Table1[[#This Row],[actual_price]]-Table1[[#This Row],[discounted_price]]</f>
        <v>841</v>
      </c>
      <c r="R353" s="3" t="str">
        <f>IF(Table1[[#This Row],[discount_percentage]]&gt;50,"YES","NO")</f>
        <v>YES</v>
      </c>
      <c r="S353" s="3" t="str">
        <f>LEFT(Table1[[#This Row],[product_name]],FIND(" ",Table1[[#This Row],[product_name]])-1)</f>
        <v>SanDisk</v>
      </c>
      <c r="T353" s="3" t="str">
        <f>IF(Table1[[#This Row],[rating_count]]&gt;20000,"Top Review","Not Top Review")</f>
        <v>Top Review</v>
      </c>
      <c r="U353" s="3" t="str">
        <f>IF(Table1[[#This Row],[rating_count]]&gt;20000,"Trending","Not Trending")</f>
        <v>Trending</v>
      </c>
      <c r="V353" s="3"/>
      <c r="W353" s="3"/>
      <c r="X353" s="3"/>
      <c r="Y353" s="3"/>
    </row>
    <row r="354" spans="1:25" x14ac:dyDescent="0.3">
      <c r="A354" s="3" t="s">
        <v>3408</v>
      </c>
      <c r="B354" s="3" t="s">
        <v>3409</v>
      </c>
      <c r="C354" s="3" t="s">
        <v>3259</v>
      </c>
      <c r="D354" s="3">
        <v>9499</v>
      </c>
      <c r="E354" s="3">
        <v>11999</v>
      </c>
      <c r="F354" s="3">
        <f>Table1[[#This Row],[discounted_price]]/Table1[[#This Row],[actual_price]]*100</f>
        <v>79.164930410867569</v>
      </c>
      <c r="G354" s="3">
        <v>4.2</v>
      </c>
      <c r="H354" s="3">
        <v>284</v>
      </c>
      <c r="I354" s="3" t="s">
        <v>3353</v>
      </c>
      <c r="J354" s="3" t="s">
        <v>3354</v>
      </c>
      <c r="K354" s="3" t="s">
        <v>3355</v>
      </c>
      <c r="L354" s="3" t="s">
        <v>3356</v>
      </c>
      <c r="M354" s="3" t="s">
        <v>3357</v>
      </c>
      <c r="N354" s="3" t="s">
        <v>3358</v>
      </c>
      <c r="O354" s="3" t="s">
        <v>3410</v>
      </c>
      <c r="P354" s="3" t="s">
        <v>3411</v>
      </c>
      <c r="Q354" s="3">
        <f>Table1[[#This Row],[actual_price]]-Table1[[#This Row],[discounted_price]]</f>
        <v>2500</v>
      </c>
      <c r="R354" s="3" t="str">
        <f>IF(Table1[[#This Row],[discount_percentage]]&gt;50,"YES","NO")</f>
        <v>YES</v>
      </c>
      <c r="S354" s="3" t="str">
        <f>LEFT(Table1[[#This Row],[product_name]],FIND(" ",Table1[[#This Row],[product_name]])-1)</f>
        <v>Samsung</v>
      </c>
      <c r="T354" s="3" t="str">
        <f>IF(Table1[[#This Row],[rating_count]]&gt;20000,"Top Review","Not Top Review")</f>
        <v>Not Top Review</v>
      </c>
      <c r="U354" s="3" t="str">
        <f>IF(Table1[[#This Row],[rating_count]]&gt;20000,"Trending","Not Trending")</f>
        <v>Not Trending</v>
      </c>
      <c r="V354" s="3"/>
      <c r="W354" s="3"/>
      <c r="X354" s="3"/>
      <c r="Y354" s="3"/>
    </row>
    <row r="355" spans="1:25" x14ac:dyDescent="0.3">
      <c r="A355" s="3" t="s">
        <v>3412</v>
      </c>
      <c r="B355" s="3" t="s">
        <v>3413</v>
      </c>
      <c r="C355" s="3" t="s">
        <v>3247</v>
      </c>
      <c r="D355" s="3">
        <v>1499</v>
      </c>
      <c r="E355" s="3">
        <v>2499</v>
      </c>
      <c r="F355" s="3">
        <f>Table1[[#This Row],[discounted_price]]/Table1[[#This Row],[actual_price]]*100</f>
        <v>59.983993597438982</v>
      </c>
      <c r="G355" s="3">
        <v>4.3</v>
      </c>
      <c r="H355" s="3">
        <v>15970</v>
      </c>
      <c r="I355" s="3" t="s">
        <v>3414</v>
      </c>
      <c r="J355" s="3" t="s">
        <v>3415</v>
      </c>
      <c r="K355" s="3" t="s">
        <v>3416</v>
      </c>
      <c r="L355" s="3" t="s">
        <v>3417</v>
      </c>
      <c r="M355" s="3" t="s">
        <v>3418</v>
      </c>
      <c r="N355" s="3" t="s">
        <v>3419</v>
      </c>
      <c r="O355" s="3" t="s">
        <v>3420</v>
      </c>
      <c r="P355" s="3" t="s">
        <v>3421</v>
      </c>
      <c r="Q355" s="3">
        <f>Table1[[#This Row],[actual_price]]-Table1[[#This Row],[discounted_price]]</f>
        <v>1000</v>
      </c>
      <c r="R355" s="3" t="str">
        <f>IF(Table1[[#This Row],[discount_percentage]]&gt;50,"YES","NO")</f>
        <v>YES</v>
      </c>
      <c r="S355" s="3" t="str">
        <f>LEFT(Table1[[#This Row],[product_name]],FIND(" ",Table1[[#This Row],[product_name]])-1)</f>
        <v>MI</v>
      </c>
      <c r="T355" s="3" t="str">
        <f>IF(Table1[[#This Row],[rating_count]]&gt;20000,"Top Review","Not Top Review")</f>
        <v>Not Top Review</v>
      </c>
      <c r="U355" s="3" t="str">
        <f>IF(Table1[[#This Row],[rating_count]]&gt;20000,"Trending","Not Trending")</f>
        <v>Not Trending</v>
      </c>
      <c r="V355" s="3"/>
      <c r="W355" s="3"/>
      <c r="X355" s="3"/>
      <c r="Y355" s="3"/>
    </row>
    <row r="356" spans="1:25" x14ac:dyDescent="0.3">
      <c r="A356" s="3" t="s">
        <v>3422</v>
      </c>
      <c r="B356" s="3" t="s">
        <v>3423</v>
      </c>
      <c r="C356" s="3" t="s">
        <v>3247</v>
      </c>
      <c r="D356" s="3">
        <v>1149</v>
      </c>
      <c r="E356" s="3">
        <v>2199</v>
      </c>
      <c r="F356" s="3">
        <f>Table1[[#This Row],[discounted_price]]/Table1[[#This Row],[actual_price]]*100</f>
        <v>52.251023192360165</v>
      </c>
      <c r="G356" s="3">
        <v>4.3</v>
      </c>
      <c r="H356" s="3">
        <v>178912</v>
      </c>
      <c r="I356" s="3" t="s">
        <v>3425</v>
      </c>
      <c r="J356" s="3" t="s">
        <v>3250</v>
      </c>
      <c r="K356" s="3" t="s">
        <v>3251</v>
      </c>
      <c r="L356" s="3" t="s">
        <v>3252</v>
      </c>
      <c r="M356" s="3" t="s">
        <v>3253</v>
      </c>
      <c r="N356" s="3" t="s">
        <v>3254</v>
      </c>
      <c r="O356" s="3" t="s">
        <v>3426</v>
      </c>
      <c r="P356" s="3" t="s">
        <v>3427</v>
      </c>
      <c r="Q356" s="3">
        <f>Table1[[#This Row],[actual_price]]-Table1[[#This Row],[discounted_price]]</f>
        <v>1050</v>
      </c>
      <c r="R356" s="3" t="str">
        <f>IF(Table1[[#This Row],[discount_percentage]]&gt;50,"YES","NO")</f>
        <v>YES</v>
      </c>
      <c r="S356" s="3" t="str">
        <f>LEFT(Table1[[#This Row],[product_name]],FIND(" ",Table1[[#This Row],[product_name]])-1)</f>
        <v>Mi</v>
      </c>
      <c r="T356" s="3" t="str">
        <f>IF(Table1[[#This Row],[rating_count]]&gt;20000,"Top Review","Not Top Review")</f>
        <v>Top Review</v>
      </c>
      <c r="U356" s="3" t="str">
        <f>IF(Table1[[#This Row],[rating_count]]&gt;20000,"Trending","Not Trending")</f>
        <v>Trending</v>
      </c>
      <c r="V356" s="3"/>
      <c r="W356" s="3"/>
      <c r="X356" s="3"/>
      <c r="Y356" s="3"/>
    </row>
    <row r="357" spans="1:25" x14ac:dyDescent="0.3">
      <c r="A357" s="3" t="s">
        <v>3428</v>
      </c>
      <c r="B357" s="3" t="s">
        <v>3429</v>
      </c>
      <c r="C357" s="3" t="s">
        <v>3430</v>
      </c>
      <c r="D357" s="3">
        <v>349</v>
      </c>
      <c r="E357" s="3">
        <v>999</v>
      </c>
      <c r="F357" s="3">
        <f>Table1[[#This Row],[discounted_price]]/Table1[[#This Row],[actual_price]]*100</f>
        <v>34.934934934934937</v>
      </c>
      <c r="G357" s="3">
        <v>3.9</v>
      </c>
      <c r="H357" s="3">
        <v>46399</v>
      </c>
      <c r="I357" s="3" t="s">
        <v>3431</v>
      </c>
      <c r="J357" s="3" t="s">
        <v>3432</v>
      </c>
      <c r="K357" s="3" t="s">
        <v>3433</v>
      </c>
      <c r="L357" s="3" t="s">
        <v>3434</v>
      </c>
      <c r="M357" s="3" t="s">
        <v>3435</v>
      </c>
      <c r="N357" s="3" t="s">
        <v>3436</v>
      </c>
      <c r="O357" s="3" t="s">
        <v>3437</v>
      </c>
      <c r="P357" s="3" t="s">
        <v>3438</v>
      </c>
      <c r="Q357" s="3">
        <f>Table1[[#This Row],[actual_price]]-Table1[[#This Row],[discounted_price]]</f>
        <v>650</v>
      </c>
      <c r="R357" s="3" t="str">
        <f>IF(Table1[[#This Row],[discount_percentage]]&gt;50,"YES","NO")</f>
        <v>NO</v>
      </c>
      <c r="S357" s="3" t="str">
        <f>LEFT(Table1[[#This Row],[product_name]],FIND(" ",Table1[[#This Row],[product_name]])-1)</f>
        <v>ELV</v>
      </c>
      <c r="T357" s="3" t="str">
        <f>IF(Table1[[#This Row],[rating_count]]&gt;20000,"Top Review","Not Top Review")</f>
        <v>Top Review</v>
      </c>
      <c r="U357" s="3" t="str">
        <f>IF(Table1[[#This Row],[rating_count]]&gt;20000,"Trending","Not Trending")</f>
        <v>Trending</v>
      </c>
      <c r="V357" s="3"/>
      <c r="W357" s="3"/>
      <c r="X357" s="3"/>
      <c r="Y357" s="3"/>
    </row>
    <row r="358" spans="1:25" x14ac:dyDescent="0.3">
      <c r="A358" s="3" t="s">
        <v>3439</v>
      </c>
      <c r="B358" s="3" t="s">
        <v>3440</v>
      </c>
      <c r="C358" s="3" t="s">
        <v>3441</v>
      </c>
      <c r="D358" s="3">
        <v>1219</v>
      </c>
      <c r="E358" s="3">
        <v>1699</v>
      </c>
      <c r="F358" s="3">
        <f>Table1[[#This Row],[discounted_price]]/Table1[[#This Row],[actual_price]]*100</f>
        <v>71.748087110064745</v>
      </c>
      <c r="G358" s="3">
        <v>4.4000000000000004</v>
      </c>
      <c r="H358" s="3">
        <v>8891</v>
      </c>
      <c r="I358" s="3" t="s">
        <v>3443</v>
      </c>
      <c r="J358" s="3" t="s">
        <v>3444</v>
      </c>
      <c r="K358" s="3" t="s">
        <v>3445</v>
      </c>
      <c r="L358" s="3" t="s">
        <v>3446</v>
      </c>
      <c r="M358" s="3" t="s">
        <v>3447</v>
      </c>
      <c r="N358" s="3" t="s">
        <v>3448</v>
      </c>
      <c r="O358" s="3" t="s">
        <v>3449</v>
      </c>
      <c r="P358" s="3" t="s">
        <v>3450</v>
      </c>
      <c r="Q358" s="3">
        <f>Table1[[#This Row],[actual_price]]-Table1[[#This Row],[discounted_price]]</f>
        <v>480</v>
      </c>
      <c r="R358" s="3" t="str">
        <f>IF(Table1[[#This Row],[discount_percentage]]&gt;50,"YES","NO")</f>
        <v>YES</v>
      </c>
      <c r="S358" s="3" t="str">
        <f>LEFT(Table1[[#This Row],[product_name]],FIND(" ",Table1[[#This Row],[product_name]])-1)</f>
        <v>Samsung</v>
      </c>
      <c r="T358" s="3" t="str">
        <f>IF(Table1[[#This Row],[rating_count]]&gt;20000,"Top Review","Not Top Review")</f>
        <v>Not Top Review</v>
      </c>
      <c r="U358" s="3" t="str">
        <f>IF(Table1[[#This Row],[rating_count]]&gt;20000,"Trending","Not Trending")</f>
        <v>Not Trending</v>
      </c>
      <c r="V358" s="3"/>
      <c r="W358" s="3"/>
      <c r="X358" s="3"/>
      <c r="Y358" s="3"/>
    </row>
    <row r="359" spans="1:25" x14ac:dyDescent="0.3">
      <c r="A359" s="3" t="s">
        <v>3451</v>
      </c>
      <c r="B359" s="3" t="s">
        <v>3452</v>
      </c>
      <c r="C359" s="3" t="s">
        <v>3214</v>
      </c>
      <c r="D359" s="3">
        <v>1599</v>
      </c>
      <c r="E359" s="3">
        <v>3999</v>
      </c>
      <c r="F359" s="3">
        <f>Table1[[#This Row],[discounted_price]]/Table1[[#This Row],[actual_price]]*100</f>
        <v>39.984996249062263</v>
      </c>
      <c r="G359" s="3">
        <v>4</v>
      </c>
      <c r="H359" s="3">
        <v>30254</v>
      </c>
      <c r="I359" s="3" t="s">
        <v>3453</v>
      </c>
      <c r="J359" s="3" t="s">
        <v>3454</v>
      </c>
      <c r="K359" s="3" t="s">
        <v>3455</v>
      </c>
      <c r="L359" s="3" t="s">
        <v>3456</v>
      </c>
      <c r="M359" s="3" t="s">
        <v>3457</v>
      </c>
      <c r="N359" s="3" t="s">
        <v>3458</v>
      </c>
      <c r="O359" s="3" t="s">
        <v>3459</v>
      </c>
      <c r="P359" s="3" t="s">
        <v>3460</v>
      </c>
      <c r="Q359" s="3">
        <f>Table1[[#This Row],[actual_price]]-Table1[[#This Row],[discounted_price]]</f>
        <v>2400</v>
      </c>
      <c r="R359" s="3" t="str">
        <f>IF(Table1[[#This Row],[discount_percentage]]&gt;50,"YES","NO")</f>
        <v>NO</v>
      </c>
      <c r="S359" s="3" t="str">
        <f>LEFT(Table1[[#This Row],[product_name]],FIND(" ",Table1[[#This Row],[product_name]])-1)</f>
        <v>Noise</v>
      </c>
      <c r="T359" s="3" t="str">
        <f>IF(Table1[[#This Row],[rating_count]]&gt;20000,"Top Review","Not Top Review")</f>
        <v>Top Review</v>
      </c>
      <c r="U359" s="3" t="str">
        <f>IF(Table1[[#This Row],[rating_count]]&gt;20000,"Trending","Not Trending")</f>
        <v>Trending</v>
      </c>
      <c r="V359" s="3"/>
      <c r="W359" s="3"/>
      <c r="X359" s="3"/>
      <c r="Y359" s="3"/>
    </row>
    <row r="360" spans="1:25" x14ac:dyDescent="0.3">
      <c r="A360" s="3" t="s">
        <v>3461</v>
      </c>
      <c r="B360" s="3" t="s">
        <v>3462</v>
      </c>
      <c r="C360" s="3" t="s">
        <v>3214</v>
      </c>
      <c r="D360" s="3">
        <v>1499</v>
      </c>
      <c r="E360" s="3">
        <v>7999</v>
      </c>
      <c r="F360" s="3">
        <f>Table1[[#This Row],[discounted_price]]/Table1[[#This Row],[actual_price]]*100</f>
        <v>18.739842480310038</v>
      </c>
      <c r="G360" s="3">
        <v>4.2</v>
      </c>
      <c r="H360" s="3">
        <v>22636</v>
      </c>
      <c r="I360" s="3" t="s">
        <v>3463</v>
      </c>
      <c r="J360" s="3" t="s">
        <v>3464</v>
      </c>
      <c r="K360" s="3" t="s">
        <v>3465</v>
      </c>
      <c r="L360" s="3" t="s">
        <v>3466</v>
      </c>
      <c r="M360" s="3" t="s">
        <v>3467</v>
      </c>
      <c r="N360" s="3" t="s">
        <v>3468</v>
      </c>
      <c r="O360" s="3" t="s">
        <v>3469</v>
      </c>
      <c r="P360" s="3" t="s">
        <v>3470</v>
      </c>
      <c r="Q360" s="3">
        <f>Table1[[#This Row],[actual_price]]-Table1[[#This Row],[discounted_price]]</f>
        <v>6500</v>
      </c>
      <c r="R360" s="3" t="str">
        <f>IF(Table1[[#This Row],[discount_percentage]]&gt;50,"YES","NO")</f>
        <v>NO</v>
      </c>
      <c r="S360" s="3" t="str">
        <f>LEFT(Table1[[#This Row],[product_name]],FIND(" ",Table1[[#This Row],[product_name]])-1)</f>
        <v>Fire-Boltt</v>
      </c>
      <c r="T360" s="3" t="str">
        <f>IF(Table1[[#This Row],[rating_count]]&gt;20000,"Top Review","Not Top Review")</f>
        <v>Top Review</v>
      </c>
      <c r="U360" s="3" t="str">
        <f>IF(Table1[[#This Row],[rating_count]]&gt;20000,"Trending","Not Trending")</f>
        <v>Trending</v>
      </c>
      <c r="V360" s="3"/>
      <c r="W360" s="3"/>
      <c r="X360" s="3"/>
      <c r="Y360" s="3"/>
    </row>
    <row r="361" spans="1:25" x14ac:dyDescent="0.3">
      <c r="A361" s="3" t="s">
        <v>3471</v>
      </c>
      <c r="B361" s="3" t="s">
        <v>3472</v>
      </c>
      <c r="C361" s="3" t="s">
        <v>3259</v>
      </c>
      <c r="D361" s="3">
        <v>18499</v>
      </c>
      <c r="E361" s="3">
        <v>25999</v>
      </c>
      <c r="F361" s="3">
        <f>Table1[[#This Row],[discounted_price]]/Table1[[#This Row],[actual_price]]*100</f>
        <v>71.152736643717063</v>
      </c>
      <c r="G361" s="3">
        <v>4.0999999999999996</v>
      </c>
      <c r="H361" s="3">
        <v>22318</v>
      </c>
      <c r="I361" s="3" t="s">
        <v>3474</v>
      </c>
      <c r="J361" s="3" t="s">
        <v>3475</v>
      </c>
      <c r="K361" s="3" t="s">
        <v>3476</v>
      </c>
      <c r="L361" s="3" t="s">
        <v>3477</v>
      </c>
      <c r="M361" s="3" t="s">
        <v>3478</v>
      </c>
      <c r="N361" s="3" t="s">
        <v>3479</v>
      </c>
      <c r="O361" s="3" t="s">
        <v>3480</v>
      </c>
      <c r="P361" s="3" t="s">
        <v>3481</v>
      </c>
      <c r="Q361" s="3">
        <f>Table1[[#This Row],[actual_price]]-Table1[[#This Row],[discounted_price]]</f>
        <v>7500</v>
      </c>
      <c r="R361" s="3" t="str">
        <f>IF(Table1[[#This Row],[discount_percentage]]&gt;50,"YES","NO")</f>
        <v>YES</v>
      </c>
      <c r="S361" s="3" t="str">
        <f>LEFT(Table1[[#This Row],[product_name]],FIND(" ",Table1[[#This Row],[product_name]])-1)</f>
        <v>Samsung</v>
      </c>
      <c r="T361" s="3" t="str">
        <f>IF(Table1[[#This Row],[rating_count]]&gt;20000,"Top Review","Not Top Review")</f>
        <v>Top Review</v>
      </c>
      <c r="U361" s="3" t="str">
        <f>IF(Table1[[#This Row],[rating_count]]&gt;20000,"Trending","Not Trending")</f>
        <v>Trending</v>
      </c>
      <c r="V361" s="3"/>
      <c r="W361" s="3"/>
      <c r="X361" s="3"/>
      <c r="Y361" s="3"/>
    </row>
    <row r="362" spans="1:25" x14ac:dyDescent="0.3">
      <c r="A362" s="3" t="s">
        <v>3482</v>
      </c>
      <c r="B362" s="3" t="s">
        <v>3483</v>
      </c>
      <c r="C362" s="3" t="s">
        <v>3295</v>
      </c>
      <c r="D362" s="3">
        <v>369</v>
      </c>
      <c r="E362" s="3">
        <v>700</v>
      </c>
      <c r="F362" s="3">
        <f>Table1[[#This Row],[discounted_price]]/Table1[[#This Row],[actual_price]]*100</f>
        <v>52.714285714285715</v>
      </c>
      <c r="G362" s="3">
        <v>4.4000000000000004</v>
      </c>
      <c r="H362" s="3">
        <v>67259</v>
      </c>
      <c r="I362" s="3" t="s">
        <v>3485</v>
      </c>
      <c r="J362" s="3" t="s">
        <v>3298</v>
      </c>
      <c r="K362" s="3" t="s">
        <v>3299</v>
      </c>
      <c r="L362" s="3" t="s">
        <v>3300</v>
      </c>
      <c r="M362" s="3" t="s">
        <v>3301</v>
      </c>
      <c r="N362" s="3" t="s">
        <v>3302</v>
      </c>
      <c r="O362" s="3" t="s">
        <v>3486</v>
      </c>
      <c r="P362" s="3" t="s">
        <v>3487</v>
      </c>
      <c r="Q362" s="3">
        <f>Table1[[#This Row],[actual_price]]-Table1[[#This Row],[discounted_price]]</f>
        <v>331</v>
      </c>
      <c r="R362" s="3" t="str">
        <f>IF(Table1[[#This Row],[discount_percentage]]&gt;50,"YES","NO")</f>
        <v>YES</v>
      </c>
      <c r="S362" s="3" t="str">
        <f>LEFT(Table1[[#This Row],[product_name]],FIND(" ",Table1[[#This Row],[product_name]])-1)</f>
        <v>SanDisk</v>
      </c>
      <c r="T362" s="3" t="str">
        <f>IF(Table1[[#This Row],[rating_count]]&gt;20000,"Top Review","Not Top Review")</f>
        <v>Top Review</v>
      </c>
      <c r="U362" s="3" t="str">
        <f>IF(Table1[[#This Row],[rating_count]]&gt;20000,"Trending","Not Trending")</f>
        <v>Trending</v>
      </c>
      <c r="V362" s="3"/>
      <c r="W362" s="3"/>
      <c r="X362" s="3"/>
      <c r="Y362" s="3"/>
    </row>
    <row r="363" spans="1:25" x14ac:dyDescent="0.3">
      <c r="A363" s="3" t="s">
        <v>3488</v>
      </c>
      <c r="B363" s="3" t="s">
        <v>3489</v>
      </c>
      <c r="C363" s="3" t="s">
        <v>3259</v>
      </c>
      <c r="D363" s="3">
        <v>12999</v>
      </c>
      <c r="E363" s="3">
        <v>17999</v>
      </c>
      <c r="F363" s="3">
        <f>Table1[[#This Row],[discounted_price]]/Table1[[#This Row],[actual_price]]*100</f>
        <v>72.220678926607036</v>
      </c>
      <c r="G363" s="3">
        <v>4.0999999999999996</v>
      </c>
      <c r="H363" s="3">
        <v>18998</v>
      </c>
      <c r="I363" s="3" t="s">
        <v>3491</v>
      </c>
      <c r="J363" s="3" t="s">
        <v>3492</v>
      </c>
      <c r="K363" s="3" t="s">
        <v>3493</v>
      </c>
      <c r="L363" s="3" t="s">
        <v>3494</v>
      </c>
      <c r="M363" s="3" t="s">
        <v>3495</v>
      </c>
      <c r="N363" s="3" t="s">
        <v>3496</v>
      </c>
      <c r="O363" s="3" t="s">
        <v>3497</v>
      </c>
      <c r="P363" s="3" t="s">
        <v>3498</v>
      </c>
      <c r="Q363" s="3">
        <f>Table1[[#This Row],[actual_price]]-Table1[[#This Row],[discounted_price]]</f>
        <v>5000</v>
      </c>
      <c r="R363" s="3" t="str">
        <f>IF(Table1[[#This Row],[discount_percentage]]&gt;50,"YES","NO")</f>
        <v>YES</v>
      </c>
      <c r="S363" s="3" t="str">
        <f>LEFT(Table1[[#This Row],[product_name]],FIND(" ",Table1[[#This Row],[product_name]])-1)</f>
        <v>Samsung</v>
      </c>
      <c r="T363" s="3" t="str">
        <f>IF(Table1[[#This Row],[rating_count]]&gt;20000,"Top Review","Not Top Review")</f>
        <v>Not Top Review</v>
      </c>
      <c r="U363" s="3" t="str">
        <f>IF(Table1[[#This Row],[rating_count]]&gt;20000,"Trending","Not Trending")</f>
        <v>Not Trending</v>
      </c>
      <c r="V363" s="3"/>
      <c r="W363" s="3"/>
      <c r="X363" s="3"/>
      <c r="Y363" s="3"/>
    </row>
    <row r="364" spans="1:25" x14ac:dyDescent="0.3">
      <c r="A364" s="3" t="s">
        <v>3499</v>
      </c>
      <c r="B364" s="3" t="s">
        <v>3213</v>
      </c>
      <c r="C364" s="3" t="s">
        <v>3214</v>
      </c>
      <c r="D364" s="3">
        <v>1799</v>
      </c>
      <c r="E364" s="3">
        <v>19999</v>
      </c>
      <c r="F364" s="3">
        <f>Table1[[#This Row],[discounted_price]]/Table1[[#This Row],[actual_price]]*100</f>
        <v>8.9954497724886249</v>
      </c>
      <c r="G364" s="3">
        <v>4.2</v>
      </c>
      <c r="H364" s="3">
        <v>13937</v>
      </c>
      <c r="I364" s="3" t="s">
        <v>3500</v>
      </c>
      <c r="J364" s="3" t="s">
        <v>3216</v>
      </c>
      <c r="K364" s="3" t="s">
        <v>3217</v>
      </c>
      <c r="L364" s="3" t="s">
        <v>3218</v>
      </c>
      <c r="M364" s="3" t="s">
        <v>3219</v>
      </c>
      <c r="N364" s="3" t="s">
        <v>3220</v>
      </c>
      <c r="O364" s="3" t="s">
        <v>3501</v>
      </c>
      <c r="P364" s="3" t="s">
        <v>3502</v>
      </c>
      <c r="Q364" s="3">
        <f>Table1[[#This Row],[actual_price]]-Table1[[#This Row],[discounted_price]]</f>
        <v>18200</v>
      </c>
      <c r="R364" s="3" t="str">
        <f>IF(Table1[[#This Row],[discount_percentage]]&gt;50,"YES","NO")</f>
        <v>NO</v>
      </c>
      <c r="S364" s="3" t="str">
        <f>LEFT(Table1[[#This Row],[product_name]],FIND(" ",Table1[[#This Row],[product_name]])-1)</f>
        <v>Fire-Boltt</v>
      </c>
      <c r="T364" s="3" t="str">
        <f>IF(Table1[[#This Row],[rating_count]]&gt;20000,"Top Review","Not Top Review")</f>
        <v>Not Top Review</v>
      </c>
      <c r="U364" s="3" t="str">
        <f>IF(Table1[[#This Row],[rating_count]]&gt;20000,"Trending","Not Trending")</f>
        <v>Not Trending</v>
      </c>
      <c r="V364" s="3"/>
      <c r="W364" s="3"/>
      <c r="X364" s="3"/>
      <c r="Y364" s="3"/>
    </row>
    <row r="365" spans="1:25" x14ac:dyDescent="0.3">
      <c r="A365" s="3" t="s">
        <v>3503</v>
      </c>
      <c r="B365" s="3" t="s">
        <v>3504</v>
      </c>
      <c r="C365" s="3" t="s">
        <v>3214</v>
      </c>
      <c r="D365" s="3">
        <v>2199</v>
      </c>
      <c r="E365" s="3">
        <v>9999</v>
      </c>
      <c r="F365" s="3">
        <f>Table1[[#This Row],[discounted_price]]/Table1[[#This Row],[actual_price]]*100</f>
        <v>21.992199219921993</v>
      </c>
      <c r="G365" s="3">
        <v>4.2</v>
      </c>
      <c r="H365" s="3">
        <v>29471</v>
      </c>
      <c r="I365" s="3" t="s">
        <v>3505</v>
      </c>
      <c r="J365" s="3" t="s">
        <v>3506</v>
      </c>
      <c r="K365" s="3" t="s">
        <v>3507</v>
      </c>
      <c r="L365" s="3" t="s">
        <v>3508</v>
      </c>
      <c r="M365" s="3" t="s">
        <v>3509</v>
      </c>
      <c r="N365" s="3" t="s">
        <v>3510</v>
      </c>
      <c r="O365" s="3" t="s">
        <v>3511</v>
      </c>
      <c r="P365" s="3" t="s">
        <v>3512</v>
      </c>
      <c r="Q365" s="3">
        <f>Table1[[#This Row],[actual_price]]-Table1[[#This Row],[discounted_price]]</f>
        <v>7800</v>
      </c>
      <c r="R365" s="3" t="str">
        <f>IF(Table1[[#This Row],[discount_percentage]]&gt;50,"YES","NO")</f>
        <v>NO</v>
      </c>
      <c r="S365" s="3" t="str">
        <f>LEFT(Table1[[#This Row],[product_name]],FIND(" ",Table1[[#This Row],[product_name]])-1)</f>
        <v>Fire-Boltt</v>
      </c>
      <c r="T365" s="3" t="str">
        <f>IF(Table1[[#This Row],[rating_count]]&gt;20000,"Top Review","Not Top Review")</f>
        <v>Top Review</v>
      </c>
      <c r="U365" s="3" t="str">
        <f>IF(Table1[[#This Row],[rating_count]]&gt;20000,"Trending","Not Trending")</f>
        <v>Trending</v>
      </c>
      <c r="V365" s="3"/>
      <c r="W365" s="3"/>
      <c r="X365" s="3"/>
      <c r="Y365" s="3"/>
    </row>
    <row r="366" spans="1:25" x14ac:dyDescent="0.3">
      <c r="A366" s="3" t="s">
        <v>3513</v>
      </c>
      <c r="B366" s="3" t="s">
        <v>3514</v>
      </c>
      <c r="C366" s="3" t="s">
        <v>3259</v>
      </c>
      <c r="D366" s="3">
        <v>16999</v>
      </c>
      <c r="E366" s="3">
        <v>24999</v>
      </c>
      <c r="F366" s="3">
        <f>Table1[[#This Row],[discounted_price]]/Table1[[#This Row],[actual_price]]*100</f>
        <v>67.998719948797941</v>
      </c>
      <c r="G366" s="3">
        <v>4.0999999999999996</v>
      </c>
      <c r="H366" s="3">
        <v>22318</v>
      </c>
      <c r="I366" s="3" t="s">
        <v>3515</v>
      </c>
      <c r="J366" s="3" t="s">
        <v>3475</v>
      </c>
      <c r="K366" s="3" t="s">
        <v>3476</v>
      </c>
      <c r="L366" s="3" t="s">
        <v>3477</v>
      </c>
      <c r="M366" s="3" t="s">
        <v>3478</v>
      </c>
      <c r="N366" s="3" t="s">
        <v>3479</v>
      </c>
      <c r="O366" s="3" t="s">
        <v>3516</v>
      </c>
      <c r="P366" s="3" t="s">
        <v>3517</v>
      </c>
      <c r="Q366" s="3">
        <f>Table1[[#This Row],[actual_price]]-Table1[[#This Row],[discounted_price]]</f>
        <v>8000</v>
      </c>
      <c r="R366" s="3" t="str">
        <f>IF(Table1[[#This Row],[discount_percentage]]&gt;50,"YES","NO")</f>
        <v>YES</v>
      </c>
      <c r="S366" s="3" t="str">
        <f>LEFT(Table1[[#This Row],[product_name]],FIND(" ",Table1[[#This Row],[product_name]])-1)</f>
        <v>Samsung</v>
      </c>
      <c r="T366" s="3" t="str">
        <f>IF(Table1[[#This Row],[rating_count]]&gt;20000,"Top Review","Not Top Review")</f>
        <v>Top Review</v>
      </c>
      <c r="U366" s="3" t="str">
        <f>IF(Table1[[#This Row],[rating_count]]&gt;20000,"Trending","Not Trending")</f>
        <v>Trending</v>
      </c>
      <c r="V366" s="3"/>
      <c r="W366" s="3"/>
      <c r="X366" s="3"/>
      <c r="Y366" s="3"/>
    </row>
    <row r="367" spans="1:25" x14ac:dyDescent="0.3">
      <c r="A367" s="3" t="s">
        <v>3518</v>
      </c>
      <c r="B367" s="3" t="s">
        <v>3519</v>
      </c>
      <c r="C367" s="3" t="s">
        <v>3259</v>
      </c>
      <c r="D367" s="3">
        <v>16499</v>
      </c>
      <c r="E367" s="3">
        <v>20999</v>
      </c>
      <c r="F367" s="3">
        <f>Table1[[#This Row],[discounted_price]]/Table1[[#This Row],[actual_price]]*100</f>
        <v>78.570408114672134</v>
      </c>
      <c r="G367" s="3">
        <v>4</v>
      </c>
      <c r="H367" s="3">
        <v>21350</v>
      </c>
      <c r="I367" s="3" t="s">
        <v>3522</v>
      </c>
      <c r="J367" s="3" t="s">
        <v>3523</v>
      </c>
      <c r="K367" s="3" t="s">
        <v>3524</v>
      </c>
      <c r="L367" s="3" t="s">
        <v>3525</v>
      </c>
      <c r="M367" s="3" t="s">
        <v>3526</v>
      </c>
      <c r="N367" s="3" t="s">
        <v>3527</v>
      </c>
      <c r="O367" s="3" t="s">
        <v>3528</v>
      </c>
      <c r="P367" s="3" t="s">
        <v>3529</v>
      </c>
      <c r="Q367" s="3">
        <f>Table1[[#This Row],[actual_price]]-Table1[[#This Row],[discounted_price]]</f>
        <v>4500</v>
      </c>
      <c r="R367" s="3" t="str">
        <f>IF(Table1[[#This Row],[discount_percentage]]&gt;50,"YES","NO")</f>
        <v>YES</v>
      </c>
      <c r="S367" s="3" t="str">
        <f>LEFT(Table1[[#This Row],[product_name]],FIND(" ",Table1[[#This Row],[product_name]])-1)</f>
        <v>iQOO</v>
      </c>
      <c r="T367" s="3" t="str">
        <f>IF(Table1[[#This Row],[rating_count]]&gt;20000,"Top Review","Not Top Review")</f>
        <v>Top Review</v>
      </c>
      <c r="U367" s="3" t="str">
        <f>IF(Table1[[#This Row],[rating_count]]&gt;20000,"Trending","Not Trending")</f>
        <v>Trending</v>
      </c>
      <c r="V367" s="3"/>
      <c r="W367" s="3"/>
      <c r="X367" s="3"/>
      <c r="Y367" s="3"/>
    </row>
    <row r="368" spans="1:25" x14ac:dyDescent="0.3">
      <c r="A368" s="3" t="s">
        <v>3530</v>
      </c>
      <c r="B368" s="3" t="s">
        <v>3213</v>
      </c>
      <c r="C368" s="3" t="s">
        <v>3214</v>
      </c>
      <c r="D368" s="3">
        <v>1799</v>
      </c>
      <c r="E368" s="3">
        <v>19999</v>
      </c>
      <c r="F368" s="3">
        <f>Table1[[#This Row],[discounted_price]]/Table1[[#This Row],[actual_price]]*100</f>
        <v>8.9954497724886249</v>
      </c>
      <c r="G368" s="3">
        <v>4.2</v>
      </c>
      <c r="H368" s="3">
        <v>13937</v>
      </c>
      <c r="I368" s="3" t="s">
        <v>3500</v>
      </c>
      <c r="J368" s="3" t="s">
        <v>3216</v>
      </c>
      <c r="K368" s="3" t="s">
        <v>3217</v>
      </c>
      <c r="L368" s="3" t="s">
        <v>3218</v>
      </c>
      <c r="M368" s="3" t="s">
        <v>3219</v>
      </c>
      <c r="N368" s="3" t="s">
        <v>3220</v>
      </c>
      <c r="O368" s="3" t="s">
        <v>3531</v>
      </c>
      <c r="P368" s="3" t="s">
        <v>3532</v>
      </c>
      <c r="Q368" s="3">
        <f>Table1[[#This Row],[actual_price]]-Table1[[#This Row],[discounted_price]]</f>
        <v>18200</v>
      </c>
      <c r="R368" s="3" t="str">
        <f>IF(Table1[[#This Row],[discount_percentage]]&gt;50,"YES","NO")</f>
        <v>NO</v>
      </c>
      <c r="S368" s="3" t="str">
        <f>LEFT(Table1[[#This Row],[product_name]],FIND(" ",Table1[[#This Row],[product_name]])-1)</f>
        <v>Fire-Boltt</v>
      </c>
      <c r="T368" s="3" t="str">
        <f>IF(Table1[[#This Row],[rating_count]]&gt;20000,"Top Review","Not Top Review")</f>
        <v>Not Top Review</v>
      </c>
      <c r="U368" s="3" t="str">
        <f>IF(Table1[[#This Row],[rating_count]]&gt;20000,"Trending","Not Trending")</f>
        <v>Not Trending</v>
      </c>
      <c r="V368" s="3"/>
      <c r="W368" s="3"/>
      <c r="X368" s="3"/>
      <c r="Y368" s="3"/>
    </row>
    <row r="369" spans="1:25" x14ac:dyDescent="0.3">
      <c r="A369" s="3" t="s">
        <v>16</v>
      </c>
      <c r="B369" s="3" t="s">
        <v>17</v>
      </c>
      <c r="C369" s="3" t="s">
        <v>18</v>
      </c>
      <c r="D369" s="3">
        <v>399</v>
      </c>
      <c r="E369" s="3">
        <v>1099</v>
      </c>
      <c r="F369" s="3">
        <f>Table1[[#This Row],[discounted_price]]/Table1[[#This Row],[actual_price]]*100</f>
        <v>36.30573248407643</v>
      </c>
      <c r="G369" s="3">
        <v>4.2</v>
      </c>
      <c r="H369" s="3">
        <v>24270</v>
      </c>
      <c r="I369" s="3" t="s">
        <v>21</v>
      </c>
      <c r="J369" s="3" t="s">
        <v>22</v>
      </c>
      <c r="K369" s="3" t="s">
        <v>23</v>
      </c>
      <c r="L369" s="3" t="s">
        <v>24</v>
      </c>
      <c r="M369" s="3" t="s">
        <v>25</v>
      </c>
      <c r="N369" s="3" t="s">
        <v>926</v>
      </c>
      <c r="O369" s="3" t="s">
        <v>3533</v>
      </c>
      <c r="P369" s="3" t="s">
        <v>3534</v>
      </c>
      <c r="Q369" s="3">
        <f>Table1[[#This Row],[actual_price]]-Table1[[#This Row],[discounted_price]]</f>
        <v>700</v>
      </c>
      <c r="R369" s="3" t="str">
        <f>IF(Table1[[#This Row],[discount_percentage]]&gt;50,"YES","NO")</f>
        <v>NO</v>
      </c>
      <c r="S369" s="3" t="str">
        <f>LEFT(Table1[[#This Row],[product_name]],FIND(" ",Table1[[#This Row],[product_name]])-1)</f>
        <v>Wayona</v>
      </c>
      <c r="T369" s="3" t="str">
        <f>IF(Table1[[#This Row],[rating_count]]&gt;20000,"Top Review","Not Top Review")</f>
        <v>Top Review</v>
      </c>
      <c r="U369" s="3" t="str">
        <f>IF(Table1[[#This Row],[rating_count]]&gt;20000,"Trending","Not Trending")</f>
        <v>Trending</v>
      </c>
      <c r="V369" s="3"/>
      <c r="W369" s="3"/>
      <c r="X369" s="3"/>
      <c r="Y369" s="3"/>
    </row>
    <row r="370" spans="1:25" x14ac:dyDescent="0.3">
      <c r="A370" s="3" t="s">
        <v>3535</v>
      </c>
      <c r="B370" s="3" t="s">
        <v>3536</v>
      </c>
      <c r="C370" s="3" t="s">
        <v>3259</v>
      </c>
      <c r="D370" s="3">
        <v>8499</v>
      </c>
      <c r="E370" s="3">
        <v>10999</v>
      </c>
      <c r="F370" s="3">
        <f>Table1[[#This Row],[discounted_price]]/Table1[[#This Row],[actual_price]]*100</f>
        <v>77.270660969179019</v>
      </c>
      <c r="G370" s="3">
        <v>4.0999999999999996</v>
      </c>
      <c r="H370" s="3">
        <v>313836</v>
      </c>
      <c r="I370" s="3" t="s">
        <v>3538</v>
      </c>
      <c r="J370" s="3" t="s">
        <v>3539</v>
      </c>
      <c r="K370" s="3" t="s">
        <v>3540</v>
      </c>
      <c r="L370" s="3" t="s">
        <v>3541</v>
      </c>
      <c r="M370" s="3" t="s">
        <v>3542</v>
      </c>
      <c r="N370" s="3" t="s">
        <v>3543</v>
      </c>
      <c r="O370" s="3" t="s">
        <v>3544</v>
      </c>
      <c r="P370" s="3" t="s">
        <v>3545</v>
      </c>
      <c r="Q370" s="3">
        <f>Table1[[#This Row],[actual_price]]-Table1[[#This Row],[discounted_price]]</f>
        <v>2500</v>
      </c>
      <c r="R370" s="3" t="str">
        <f>IF(Table1[[#This Row],[discount_percentage]]&gt;50,"YES","NO")</f>
        <v>YES</v>
      </c>
      <c r="S370" s="3" t="str">
        <f>LEFT(Table1[[#This Row],[product_name]],FIND(" ",Table1[[#This Row],[product_name]])-1)</f>
        <v>Redmi</v>
      </c>
      <c r="T370" s="3" t="str">
        <f>IF(Table1[[#This Row],[rating_count]]&gt;20000,"Top Review","Not Top Review")</f>
        <v>Top Review</v>
      </c>
      <c r="U370" s="3" t="str">
        <f>IF(Table1[[#This Row],[rating_count]]&gt;20000,"Trending","Not Trending")</f>
        <v>Trending</v>
      </c>
      <c r="V370" s="3"/>
      <c r="W370" s="3"/>
      <c r="X370" s="3"/>
      <c r="Y370" s="3"/>
    </row>
    <row r="371" spans="1:25" x14ac:dyDescent="0.3">
      <c r="A371" s="3" t="s">
        <v>3546</v>
      </c>
      <c r="B371" s="3" t="s">
        <v>3547</v>
      </c>
      <c r="C371" s="3" t="s">
        <v>3259</v>
      </c>
      <c r="D371" s="3">
        <v>6499</v>
      </c>
      <c r="E371" s="3">
        <v>8499</v>
      </c>
      <c r="F371" s="3">
        <f>Table1[[#This Row],[discounted_price]]/Table1[[#This Row],[actual_price]]*100</f>
        <v>76.467819743499234</v>
      </c>
      <c r="G371" s="3">
        <v>4.0999999999999996</v>
      </c>
      <c r="H371" s="3">
        <v>313836</v>
      </c>
      <c r="I371" s="3" t="s">
        <v>3548</v>
      </c>
      <c r="J371" s="3" t="s">
        <v>3539</v>
      </c>
      <c r="K371" s="3" t="s">
        <v>3540</v>
      </c>
      <c r="L371" s="3" t="s">
        <v>3541</v>
      </c>
      <c r="M371" s="3" t="s">
        <v>3542</v>
      </c>
      <c r="N371" s="3" t="s">
        <v>3543</v>
      </c>
      <c r="O371" s="3" t="s">
        <v>3549</v>
      </c>
      <c r="P371" s="3" t="s">
        <v>3550</v>
      </c>
      <c r="Q371" s="3">
        <f>Table1[[#This Row],[actual_price]]-Table1[[#This Row],[discounted_price]]</f>
        <v>2000</v>
      </c>
      <c r="R371" s="3" t="str">
        <f>IF(Table1[[#This Row],[discount_percentage]]&gt;50,"YES","NO")</f>
        <v>YES</v>
      </c>
      <c r="S371" s="3" t="str">
        <f>LEFT(Table1[[#This Row],[product_name]],FIND(" ",Table1[[#This Row],[product_name]])-1)</f>
        <v>Redmi</v>
      </c>
      <c r="T371" s="3" t="str">
        <f>IF(Table1[[#This Row],[rating_count]]&gt;20000,"Top Review","Not Top Review")</f>
        <v>Top Review</v>
      </c>
      <c r="U371" s="3" t="str">
        <f>IF(Table1[[#This Row],[rating_count]]&gt;20000,"Trending","Not Trending")</f>
        <v>Trending</v>
      </c>
      <c r="V371" s="3"/>
      <c r="W371" s="3"/>
      <c r="X371" s="3"/>
      <c r="Y371" s="3"/>
    </row>
    <row r="372" spans="1:25" x14ac:dyDescent="0.3">
      <c r="A372" s="3" t="s">
        <v>3551</v>
      </c>
      <c r="B372" s="3" t="s">
        <v>3213</v>
      </c>
      <c r="C372" s="3" t="s">
        <v>3214</v>
      </c>
      <c r="D372" s="3">
        <v>1799</v>
      </c>
      <c r="E372" s="3">
        <v>19999</v>
      </c>
      <c r="F372" s="3">
        <f>Table1[[#This Row],[discounted_price]]/Table1[[#This Row],[actual_price]]*100</f>
        <v>8.9954497724886249</v>
      </c>
      <c r="G372" s="3">
        <v>4.2</v>
      </c>
      <c r="H372" s="3">
        <v>13937</v>
      </c>
      <c r="I372" s="3" t="s">
        <v>3552</v>
      </c>
      <c r="J372" s="3" t="s">
        <v>3216</v>
      </c>
      <c r="K372" s="3" t="s">
        <v>3217</v>
      </c>
      <c r="L372" s="3" t="s">
        <v>3218</v>
      </c>
      <c r="M372" s="3" t="s">
        <v>3219</v>
      </c>
      <c r="N372" s="3" t="s">
        <v>3220</v>
      </c>
      <c r="O372" s="3" t="s">
        <v>3553</v>
      </c>
      <c r="P372" s="3" t="s">
        <v>3554</v>
      </c>
      <c r="Q372" s="3">
        <f>Table1[[#This Row],[actual_price]]-Table1[[#This Row],[discounted_price]]</f>
        <v>18200</v>
      </c>
      <c r="R372" s="3" t="str">
        <f>IF(Table1[[#This Row],[discount_percentage]]&gt;50,"YES","NO")</f>
        <v>NO</v>
      </c>
      <c r="S372" s="3" t="str">
        <f>LEFT(Table1[[#This Row],[product_name]],FIND(" ",Table1[[#This Row],[product_name]])-1)</f>
        <v>Fire-Boltt</v>
      </c>
      <c r="T372" s="3" t="str">
        <f>IF(Table1[[#This Row],[rating_count]]&gt;20000,"Top Review","Not Top Review")</f>
        <v>Not Top Review</v>
      </c>
      <c r="U372" s="3" t="str">
        <f>IF(Table1[[#This Row],[rating_count]]&gt;20000,"Trending","Not Trending")</f>
        <v>Not Trending</v>
      </c>
      <c r="V372" s="3"/>
      <c r="W372" s="3"/>
      <c r="X372" s="3"/>
      <c r="Y372" s="3"/>
    </row>
    <row r="373" spans="1:25" x14ac:dyDescent="0.3">
      <c r="A373" s="3" t="s">
        <v>3555</v>
      </c>
      <c r="B373" s="3" t="s">
        <v>3556</v>
      </c>
      <c r="C373" s="3" t="s">
        <v>3259</v>
      </c>
      <c r="D373" s="3">
        <v>8999</v>
      </c>
      <c r="E373" s="3">
        <v>11999</v>
      </c>
      <c r="F373" s="3">
        <f>Table1[[#This Row],[discounted_price]]/Table1[[#This Row],[actual_price]]*100</f>
        <v>74.997916493041089</v>
      </c>
      <c r="G373" s="3">
        <v>4</v>
      </c>
      <c r="H373" s="3">
        <v>12796</v>
      </c>
      <c r="I373" s="3" t="s">
        <v>3373</v>
      </c>
      <c r="J373" s="3" t="s">
        <v>3374</v>
      </c>
      <c r="K373" s="3" t="s">
        <v>3375</v>
      </c>
      <c r="L373" s="3" t="s">
        <v>3376</v>
      </c>
      <c r="M373" s="3" t="s">
        <v>3377</v>
      </c>
      <c r="N373" s="3" t="s">
        <v>3378</v>
      </c>
      <c r="O373" s="3" t="s">
        <v>3557</v>
      </c>
      <c r="P373" s="3" t="s">
        <v>3558</v>
      </c>
      <c r="Q373" s="3">
        <f>Table1[[#This Row],[actual_price]]-Table1[[#This Row],[discounted_price]]</f>
        <v>3000</v>
      </c>
      <c r="R373" s="3" t="str">
        <f>IF(Table1[[#This Row],[discount_percentage]]&gt;50,"YES","NO")</f>
        <v>YES</v>
      </c>
      <c r="S373" s="3" t="str">
        <f>LEFT(Table1[[#This Row],[product_name]],FIND(" ",Table1[[#This Row],[product_name]])-1)</f>
        <v>Redmi</v>
      </c>
      <c r="T373" s="3" t="str">
        <f>IF(Table1[[#This Row],[rating_count]]&gt;20000,"Top Review","Not Top Review")</f>
        <v>Not Top Review</v>
      </c>
      <c r="U373" s="3" t="str">
        <f>IF(Table1[[#This Row],[rating_count]]&gt;20000,"Trending","Not Trending")</f>
        <v>Not Trending</v>
      </c>
      <c r="V373" s="3"/>
      <c r="W373" s="3"/>
      <c r="X373" s="3"/>
      <c r="Y373" s="3"/>
    </row>
    <row r="374" spans="1:25" x14ac:dyDescent="0.3">
      <c r="A374" s="3" t="s">
        <v>3559</v>
      </c>
      <c r="B374" s="3" t="s">
        <v>3560</v>
      </c>
      <c r="C374" s="3" t="s">
        <v>3561</v>
      </c>
      <c r="D374" s="3">
        <v>139</v>
      </c>
      <c r="E374" s="3">
        <v>495</v>
      </c>
      <c r="F374" s="3">
        <f>Table1[[#This Row],[discounted_price]]/Table1[[#This Row],[actual_price]]*100</f>
        <v>28.08080808080808</v>
      </c>
      <c r="G374" s="3">
        <v>4.3</v>
      </c>
      <c r="H374" s="3">
        <v>14185</v>
      </c>
      <c r="I374" s="3" t="s">
        <v>3563</v>
      </c>
      <c r="J374" s="3" t="s">
        <v>2238</v>
      </c>
      <c r="K374" s="3" t="s">
        <v>2239</v>
      </c>
      <c r="L374" s="3" t="s">
        <v>2240</v>
      </c>
      <c r="M374" s="3" t="s">
        <v>2241</v>
      </c>
      <c r="N374" s="3" t="s">
        <v>3564</v>
      </c>
      <c r="O374" s="3" t="s">
        <v>3565</v>
      </c>
      <c r="P374" s="3" t="s">
        <v>3566</v>
      </c>
      <c r="Q374" s="3">
        <f>Table1[[#This Row],[actual_price]]-Table1[[#This Row],[discounted_price]]</f>
        <v>356</v>
      </c>
      <c r="R374" s="3" t="str">
        <f>IF(Table1[[#This Row],[discount_percentage]]&gt;50,"YES","NO")</f>
        <v>NO</v>
      </c>
      <c r="S374" s="3" t="str">
        <f>LEFT(Table1[[#This Row],[product_name]],FIND(" ",Table1[[#This Row],[product_name]])-1)</f>
        <v>AGARO</v>
      </c>
      <c r="T374" s="3" t="str">
        <f>IF(Table1[[#This Row],[rating_count]]&gt;20000,"Top Review","Not Top Review")</f>
        <v>Not Top Review</v>
      </c>
      <c r="U374" s="3" t="str">
        <f>IF(Table1[[#This Row],[rating_count]]&gt;20000,"Trending","Not Trending")</f>
        <v>Not Trending</v>
      </c>
      <c r="V374" s="3"/>
      <c r="W374" s="3"/>
      <c r="X374" s="3"/>
      <c r="Y374" s="3"/>
    </row>
    <row r="375" spans="1:25" x14ac:dyDescent="0.3">
      <c r="A375" s="3" t="s">
        <v>3567</v>
      </c>
      <c r="B375" s="3" t="s">
        <v>3568</v>
      </c>
      <c r="C375" s="3" t="s">
        <v>3214</v>
      </c>
      <c r="D375" s="3">
        <v>3999</v>
      </c>
      <c r="E375" s="3">
        <v>16999</v>
      </c>
      <c r="F375" s="3">
        <f>Table1[[#This Row],[discounted_price]]/Table1[[#This Row],[actual_price]]*100</f>
        <v>23.524913230190013</v>
      </c>
      <c r="G375" s="3">
        <v>4.3</v>
      </c>
      <c r="H375" s="3">
        <v>17159</v>
      </c>
      <c r="I375" s="3" t="s">
        <v>3569</v>
      </c>
      <c r="J375" s="3" t="s">
        <v>3570</v>
      </c>
      <c r="K375" s="3" t="s">
        <v>3571</v>
      </c>
      <c r="L375" s="3" t="s">
        <v>3572</v>
      </c>
      <c r="M375" s="3" t="s">
        <v>3573</v>
      </c>
      <c r="N375" s="3" t="s">
        <v>3574</v>
      </c>
      <c r="O375" s="3" t="s">
        <v>3575</v>
      </c>
      <c r="P375" s="3" t="s">
        <v>3576</v>
      </c>
      <c r="Q375" s="3">
        <f>Table1[[#This Row],[actual_price]]-Table1[[#This Row],[discounted_price]]</f>
        <v>13000</v>
      </c>
      <c r="R375" s="3" t="str">
        <f>IF(Table1[[#This Row],[discount_percentage]]&gt;50,"YES","NO")</f>
        <v>NO</v>
      </c>
      <c r="S375" s="3" t="str">
        <f>LEFT(Table1[[#This Row],[product_name]],FIND(" ",Table1[[#This Row],[product_name]])-1)</f>
        <v>Fire-Boltt</v>
      </c>
      <c r="T375" s="3" t="str">
        <f>IF(Table1[[#This Row],[rating_count]]&gt;20000,"Top Review","Not Top Review")</f>
        <v>Not Top Review</v>
      </c>
      <c r="U375" s="3" t="str">
        <f>IF(Table1[[#This Row],[rating_count]]&gt;20000,"Trending","Not Trending")</f>
        <v>Not Trending</v>
      </c>
      <c r="V375" s="3"/>
      <c r="W375" s="3"/>
      <c r="X375" s="3"/>
      <c r="Y375" s="3"/>
    </row>
    <row r="376" spans="1:25" x14ac:dyDescent="0.3">
      <c r="A376" s="3" t="s">
        <v>3577</v>
      </c>
      <c r="B376" s="3" t="s">
        <v>3578</v>
      </c>
      <c r="C376" s="3" t="s">
        <v>3214</v>
      </c>
      <c r="D376" s="3">
        <v>2998</v>
      </c>
      <c r="E376" s="3">
        <v>5999</v>
      </c>
      <c r="F376" s="3">
        <f>Table1[[#This Row],[discounted_price]]/Table1[[#This Row],[actual_price]]*100</f>
        <v>49.974995832638776</v>
      </c>
      <c r="G376" s="3">
        <v>4.0999999999999996</v>
      </c>
      <c r="H376" s="3">
        <v>5179</v>
      </c>
      <c r="I376" s="3" t="s">
        <v>3581</v>
      </c>
      <c r="J376" s="3" t="s">
        <v>3582</v>
      </c>
      <c r="K376" s="3" t="s">
        <v>3583</v>
      </c>
      <c r="L376" s="3" t="s">
        <v>3584</v>
      </c>
      <c r="M376" s="3" t="s">
        <v>3585</v>
      </c>
      <c r="N376" s="3" t="s">
        <v>3586</v>
      </c>
      <c r="O376" s="3" t="s">
        <v>3587</v>
      </c>
      <c r="P376" s="3" t="s">
        <v>3588</v>
      </c>
      <c r="Q376" s="3">
        <f>Table1[[#This Row],[actual_price]]-Table1[[#This Row],[discounted_price]]</f>
        <v>3001</v>
      </c>
      <c r="R376" s="3" t="str">
        <f>IF(Table1[[#This Row],[discount_percentage]]&gt;50,"YES","NO")</f>
        <v>NO</v>
      </c>
      <c r="S376" s="3" t="str">
        <f>LEFT(Table1[[#This Row],[product_name]],FIND(" ",Table1[[#This Row],[product_name]])-1)</f>
        <v>Noise</v>
      </c>
      <c r="T376" s="3" t="str">
        <f>IF(Table1[[#This Row],[rating_count]]&gt;20000,"Top Review","Not Top Review")</f>
        <v>Not Top Review</v>
      </c>
      <c r="U376" s="3" t="str">
        <f>IF(Table1[[#This Row],[rating_count]]&gt;20000,"Trending","Not Trending")</f>
        <v>Not Trending</v>
      </c>
      <c r="V376" s="3"/>
      <c r="W376" s="3"/>
      <c r="X376" s="3"/>
      <c r="Y376" s="3"/>
    </row>
    <row r="377" spans="1:25" x14ac:dyDescent="0.3">
      <c r="A377" s="3" t="s">
        <v>29</v>
      </c>
      <c r="B377" s="3" t="s">
        <v>30</v>
      </c>
      <c r="C377" s="3" t="s">
        <v>18</v>
      </c>
      <c r="D377" s="3">
        <v>199</v>
      </c>
      <c r="E377" s="3">
        <v>349</v>
      </c>
      <c r="F377" s="3">
        <f>Table1[[#This Row],[discounted_price]]/Table1[[#This Row],[actual_price]]*100</f>
        <v>57.020057306590253</v>
      </c>
      <c r="G377" s="3">
        <v>4</v>
      </c>
      <c r="H377" s="3">
        <v>43993</v>
      </c>
      <c r="I377" s="3" t="s">
        <v>33</v>
      </c>
      <c r="J377" s="3" t="s">
        <v>34</v>
      </c>
      <c r="K377" s="3" t="s">
        <v>35</v>
      </c>
      <c r="L377" s="3" t="s">
        <v>36</v>
      </c>
      <c r="M377" s="3" t="s">
        <v>37</v>
      </c>
      <c r="N377" s="3" t="s">
        <v>38</v>
      </c>
      <c r="O377" s="3" t="s">
        <v>3589</v>
      </c>
      <c r="P377" s="3" t="s">
        <v>3590</v>
      </c>
      <c r="Q377" s="3">
        <f>Table1[[#This Row],[actual_price]]-Table1[[#This Row],[discounted_price]]</f>
        <v>150</v>
      </c>
      <c r="R377" s="3" t="str">
        <f>IF(Table1[[#This Row],[discount_percentage]]&gt;50,"YES","NO")</f>
        <v>YES</v>
      </c>
      <c r="S377" s="3" t="str">
        <f>LEFT(Table1[[#This Row],[product_name]],FIND(" ",Table1[[#This Row],[product_name]])-1)</f>
        <v>Ambrane</v>
      </c>
      <c r="T377" s="3" t="str">
        <f>IF(Table1[[#This Row],[rating_count]]&gt;20000,"Top Review","Not Top Review")</f>
        <v>Top Review</v>
      </c>
      <c r="U377" s="3" t="str">
        <f>IF(Table1[[#This Row],[rating_count]]&gt;20000,"Trending","Not Trending")</f>
        <v>Trending</v>
      </c>
      <c r="V377" s="3"/>
      <c r="W377" s="3"/>
      <c r="X377" s="3"/>
      <c r="Y377" s="3"/>
    </row>
    <row r="378" spans="1:25" x14ac:dyDescent="0.3">
      <c r="A378" s="3" t="s">
        <v>3591</v>
      </c>
      <c r="B378" s="3" t="s">
        <v>3592</v>
      </c>
      <c r="C378" s="3" t="s">
        <v>3259</v>
      </c>
      <c r="D378" s="3">
        <v>15499</v>
      </c>
      <c r="E378" s="3">
        <v>18999</v>
      </c>
      <c r="F378" s="3">
        <f>Table1[[#This Row],[discounted_price]]/Table1[[#This Row],[actual_price]]*100</f>
        <v>81.577977788304651</v>
      </c>
      <c r="G378" s="3">
        <v>4.0999999999999996</v>
      </c>
      <c r="H378" s="3">
        <v>19252</v>
      </c>
      <c r="I378" s="3" t="s">
        <v>3594</v>
      </c>
      <c r="J378" s="3" t="s">
        <v>3595</v>
      </c>
      <c r="K378" s="3" t="s">
        <v>3596</v>
      </c>
      <c r="L378" s="3" t="s">
        <v>3597</v>
      </c>
      <c r="M378" s="3" t="s">
        <v>3598</v>
      </c>
      <c r="N378" s="3" t="s">
        <v>3599</v>
      </c>
      <c r="O378" s="3" t="s">
        <v>3600</v>
      </c>
      <c r="P378" s="3" t="s">
        <v>3601</v>
      </c>
      <c r="Q378" s="3">
        <f>Table1[[#This Row],[actual_price]]-Table1[[#This Row],[discounted_price]]</f>
        <v>3500</v>
      </c>
      <c r="R378" s="3" t="str">
        <f>IF(Table1[[#This Row],[discount_percentage]]&gt;50,"YES","NO")</f>
        <v>YES</v>
      </c>
      <c r="S378" s="3" t="str">
        <f>LEFT(Table1[[#This Row],[product_name]],FIND(" ",Table1[[#This Row],[product_name]])-1)</f>
        <v>iQOO</v>
      </c>
      <c r="T378" s="3" t="str">
        <f>IF(Table1[[#This Row],[rating_count]]&gt;20000,"Top Review","Not Top Review")</f>
        <v>Not Top Review</v>
      </c>
      <c r="U378" s="3" t="str">
        <f>IF(Table1[[#This Row],[rating_count]]&gt;20000,"Trending","Not Trending")</f>
        <v>Not Trending</v>
      </c>
      <c r="V378" s="3"/>
      <c r="W378" s="3"/>
      <c r="X378" s="3"/>
      <c r="Y378" s="3"/>
    </row>
    <row r="379" spans="1:25" x14ac:dyDescent="0.3">
      <c r="A379" s="3" t="s">
        <v>41</v>
      </c>
      <c r="B379" s="3" t="s">
        <v>42</v>
      </c>
      <c r="C379" s="3" t="s">
        <v>18</v>
      </c>
      <c r="D379" s="3">
        <v>199</v>
      </c>
      <c r="E379" s="3">
        <v>999</v>
      </c>
      <c r="F379" s="3">
        <f>Table1[[#This Row],[discounted_price]]/Table1[[#This Row],[actual_price]]*100</f>
        <v>19.91991991991992</v>
      </c>
      <c r="G379" s="3">
        <v>3.9</v>
      </c>
      <c r="H379" s="3">
        <v>7928</v>
      </c>
      <c r="I379" s="3" t="s">
        <v>3602</v>
      </c>
      <c r="J379" s="3" t="s">
        <v>45</v>
      </c>
      <c r="K379" s="3" t="s">
        <v>46</v>
      </c>
      <c r="L379" s="3" t="s">
        <v>47</v>
      </c>
      <c r="M379" s="3" t="s">
        <v>48</v>
      </c>
      <c r="N379" s="3" t="s">
        <v>3603</v>
      </c>
      <c r="O379" s="3" t="s">
        <v>3604</v>
      </c>
      <c r="P379" s="3" t="s">
        <v>3605</v>
      </c>
      <c r="Q379" s="3">
        <f>Table1[[#This Row],[actual_price]]-Table1[[#This Row],[discounted_price]]</f>
        <v>800</v>
      </c>
      <c r="R379" s="3" t="str">
        <f>IF(Table1[[#This Row],[discount_percentage]]&gt;50,"YES","NO")</f>
        <v>NO</v>
      </c>
      <c r="S379" s="3" t="str">
        <f>LEFT(Table1[[#This Row],[product_name]],FIND(" ",Table1[[#This Row],[product_name]])-1)</f>
        <v>Sounce</v>
      </c>
      <c r="T379" s="3" t="str">
        <f>IF(Table1[[#This Row],[rating_count]]&gt;20000,"Top Review","Not Top Review")</f>
        <v>Not Top Review</v>
      </c>
      <c r="U379" s="3" t="str">
        <f>IF(Table1[[#This Row],[rating_count]]&gt;20000,"Trending","Not Trending")</f>
        <v>Not Trending</v>
      </c>
      <c r="V379" s="3"/>
      <c r="W379" s="3"/>
      <c r="X379" s="3"/>
      <c r="Y379" s="3"/>
    </row>
    <row r="380" spans="1:25" x14ac:dyDescent="0.3">
      <c r="A380" s="3" t="s">
        <v>3606</v>
      </c>
      <c r="B380" s="3" t="s">
        <v>3213</v>
      </c>
      <c r="C380" s="3" t="s">
        <v>3214</v>
      </c>
      <c r="D380" s="3">
        <v>1799</v>
      </c>
      <c r="E380" s="3">
        <v>19999</v>
      </c>
      <c r="F380" s="3">
        <f>Table1[[#This Row],[discounted_price]]/Table1[[#This Row],[actual_price]]*100</f>
        <v>8.9954497724886249</v>
      </c>
      <c r="G380" s="3">
        <v>4.2</v>
      </c>
      <c r="H380" s="3">
        <v>13937</v>
      </c>
      <c r="I380" s="3" t="s">
        <v>3215</v>
      </c>
      <c r="J380" s="3" t="s">
        <v>3216</v>
      </c>
      <c r="K380" s="3" t="s">
        <v>3217</v>
      </c>
      <c r="L380" s="3" t="s">
        <v>3218</v>
      </c>
      <c r="M380" s="3" t="s">
        <v>3219</v>
      </c>
      <c r="N380" s="3" t="s">
        <v>3220</v>
      </c>
      <c r="O380" s="3" t="s">
        <v>3607</v>
      </c>
      <c r="P380" s="3" t="s">
        <v>3608</v>
      </c>
      <c r="Q380" s="3">
        <f>Table1[[#This Row],[actual_price]]-Table1[[#This Row],[discounted_price]]</f>
        <v>18200</v>
      </c>
      <c r="R380" s="3" t="str">
        <f>IF(Table1[[#This Row],[discount_percentage]]&gt;50,"YES","NO")</f>
        <v>NO</v>
      </c>
      <c r="S380" s="3" t="str">
        <f>LEFT(Table1[[#This Row],[product_name]],FIND(" ",Table1[[#This Row],[product_name]])-1)</f>
        <v>Fire-Boltt</v>
      </c>
      <c r="T380" s="3" t="str">
        <f>IF(Table1[[#This Row],[rating_count]]&gt;20000,"Top Review","Not Top Review")</f>
        <v>Not Top Review</v>
      </c>
      <c r="U380" s="3" t="str">
        <f>IF(Table1[[#This Row],[rating_count]]&gt;20000,"Trending","Not Trending")</f>
        <v>Not Trending</v>
      </c>
      <c r="V380" s="3"/>
      <c r="W380" s="3"/>
      <c r="X380" s="3"/>
      <c r="Y380" s="3"/>
    </row>
    <row r="381" spans="1:25" x14ac:dyDescent="0.3">
      <c r="A381" s="3" t="s">
        <v>3609</v>
      </c>
      <c r="B381" s="3" t="s">
        <v>3610</v>
      </c>
      <c r="C381" s="3" t="s">
        <v>3259</v>
      </c>
      <c r="D381" s="3">
        <v>8999</v>
      </c>
      <c r="E381" s="3">
        <v>11999</v>
      </c>
      <c r="F381" s="3">
        <f>Table1[[#This Row],[discounted_price]]/Table1[[#This Row],[actual_price]]*100</f>
        <v>74.997916493041089</v>
      </c>
      <c r="G381" s="3">
        <v>4</v>
      </c>
      <c r="H381" s="3">
        <v>12796</v>
      </c>
      <c r="I381" s="3" t="s">
        <v>3373</v>
      </c>
      <c r="J381" s="3" t="s">
        <v>3374</v>
      </c>
      <c r="K381" s="3" t="s">
        <v>3375</v>
      </c>
      <c r="L381" s="3" t="s">
        <v>3376</v>
      </c>
      <c r="M381" s="3" t="s">
        <v>3377</v>
      </c>
      <c r="N381" s="3" t="s">
        <v>3378</v>
      </c>
      <c r="O381" s="3" t="s">
        <v>3611</v>
      </c>
      <c r="P381" s="3" t="s">
        <v>3612</v>
      </c>
      <c r="Q381" s="3">
        <f>Table1[[#This Row],[actual_price]]-Table1[[#This Row],[discounted_price]]</f>
        <v>3000</v>
      </c>
      <c r="R381" s="3" t="str">
        <f>IF(Table1[[#This Row],[discount_percentage]]&gt;50,"YES","NO")</f>
        <v>YES</v>
      </c>
      <c r="S381" s="3" t="str">
        <f>LEFT(Table1[[#This Row],[product_name]],FIND(" ",Table1[[#This Row],[product_name]])-1)</f>
        <v>Redmi</v>
      </c>
      <c r="T381" s="3" t="str">
        <f>IF(Table1[[#This Row],[rating_count]]&gt;20000,"Top Review","Not Top Review")</f>
        <v>Not Top Review</v>
      </c>
      <c r="U381" s="3" t="str">
        <f>IF(Table1[[#This Row],[rating_count]]&gt;20000,"Trending","Not Trending")</f>
        <v>Not Trending</v>
      </c>
      <c r="V381" s="3"/>
      <c r="W381" s="3"/>
      <c r="X381" s="3"/>
      <c r="Y381" s="3"/>
    </row>
    <row r="382" spans="1:25" x14ac:dyDescent="0.3">
      <c r="A382" s="3" t="s">
        <v>3613</v>
      </c>
      <c r="B382" s="3" t="s">
        <v>3614</v>
      </c>
      <c r="C382" s="3" t="s">
        <v>3383</v>
      </c>
      <c r="D382" s="3">
        <v>873</v>
      </c>
      <c r="E382" s="3">
        <v>1699</v>
      </c>
      <c r="F382" s="3">
        <f>Table1[[#This Row],[discounted_price]]/Table1[[#This Row],[actual_price]]*100</f>
        <v>51.383166568569749</v>
      </c>
      <c r="G382" s="3">
        <v>4.4000000000000004</v>
      </c>
      <c r="H382" s="3">
        <v>1680</v>
      </c>
      <c r="I382" s="3" t="s">
        <v>3616</v>
      </c>
      <c r="J382" s="3" t="s">
        <v>3617</v>
      </c>
      <c r="K382" s="3" t="s">
        <v>3618</v>
      </c>
      <c r="L382" s="3" t="s">
        <v>3619</v>
      </c>
      <c r="M382" s="3" t="s">
        <v>3620</v>
      </c>
      <c r="N382" s="3" t="s">
        <v>3621</v>
      </c>
      <c r="O382" s="3" t="s">
        <v>3622</v>
      </c>
      <c r="P382" s="3" t="s">
        <v>3623</v>
      </c>
      <c r="Q382" s="3">
        <f>Table1[[#This Row],[actual_price]]-Table1[[#This Row],[discounted_price]]</f>
        <v>826</v>
      </c>
      <c r="R382" s="3" t="str">
        <f>IF(Table1[[#This Row],[discount_percentage]]&gt;50,"YES","NO")</f>
        <v>YES</v>
      </c>
      <c r="S382" s="3" t="str">
        <f>LEFT(Table1[[#This Row],[product_name]],FIND(" ",Table1[[#This Row],[product_name]])-1)</f>
        <v>Duracell</v>
      </c>
      <c r="T382" s="3" t="str">
        <f>IF(Table1[[#This Row],[rating_count]]&gt;20000,"Top Review","Not Top Review")</f>
        <v>Not Top Review</v>
      </c>
      <c r="U382" s="3" t="str">
        <f>IF(Table1[[#This Row],[rating_count]]&gt;20000,"Trending","Not Trending")</f>
        <v>Not Trending</v>
      </c>
      <c r="V382" s="3"/>
      <c r="W382" s="3"/>
      <c r="X382" s="3"/>
      <c r="Y382" s="3"/>
    </row>
    <row r="383" spans="1:25" x14ac:dyDescent="0.3">
      <c r="A383" s="3" t="s">
        <v>3624</v>
      </c>
      <c r="B383" s="3" t="s">
        <v>3625</v>
      </c>
      <c r="C383" s="3" t="s">
        <v>3259</v>
      </c>
      <c r="D383" s="3">
        <v>12999</v>
      </c>
      <c r="E383" s="3">
        <v>15999</v>
      </c>
      <c r="F383" s="3">
        <f>Table1[[#This Row],[discounted_price]]/Table1[[#This Row],[actual_price]]*100</f>
        <v>81.248828051753236</v>
      </c>
      <c r="G383" s="3">
        <v>4.2</v>
      </c>
      <c r="H383" s="3">
        <v>13246</v>
      </c>
      <c r="I383" s="3" t="s">
        <v>3626</v>
      </c>
      <c r="J383" s="3" t="s">
        <v>3627</v>
      </c>
      <c r="K383" s="3" t="s">
        <v>3628</v>
      </c>
      <c r="L383" s="3" t="s">
        <v>3629</v>
      </c>
      <c r="M383" s="3" t="s">
        <v>3630</v>
      </c>
      <c r="N383" s="3" t="s">
        <v>3631</v>
      </c>
      <c r="O383" s="3" t="s">
        <v>3632</v>
      </c>
      <c r="P383" s="3" t="s">
        <v>3633</v>
      </c>
      <c r="Q383" s="3">
        <f>Table1[[#This Row],[actual_price]]-Table1[[#This Row],[discounted_price]]</f>
        <v>3000</v>
      </c>
      <c r="R383" s="3" t="str">
        <f>IF(Table1[[#This Row],[discount_percentage]]&gt;50,"YES","NO")</f>
        <v>YES</v>
      </c>
      <c r="S383" s="3" t="str">
        <f>LEFT(Table1[[#This Row],[product_name]],FIND(" ",Table1[[#This Row],[product_name]])-1)</f>
        <v>realme</v>
      </c>
      <c r="T383" s="3" t="str">
        <f>IF(Table1[[#This Row],[rating_count]]&gt;20000,"Top Review","Not Top Review")</f>
        <v>Not Top Review</v>
      </c>
      <c r="U383" s="3" t="str">
        <f>IF(Table1[[#This Row],[rating_count]]&gt;20000,"Trending","Not Trending")</f>
        <v>Not Trending</v>
      </c>
      <c r="V383" s="3"/>
      <c r="W383" s="3"/>
      <c r="X383" s="3"/>
      <c r="Y383" s="3"/>
    </row>
    <row r="384" spans="1:25" x14ac:dyDescent="0.3">
      <c r="A384" s="3" t="s">
        <v>3634</v>
      </c>
      <c r="B384" s="3" t="s">
        <v>3635</v>
      </c>
      <c r="C384" s="3" t="s">
        <v>3636</v>
      </c>
      <c r="D384" s="3">
        <v>539</v>
      </c>
      <c r="E384" s="3">
        <v>1599</v>
      </c>
      <c r="F384" s="3">
        <f>Table1[[#This Row],[discounted_price]]/Table1[[#This Row],[actual_price]]*100</f>
        <v>33.708567854909319</v>
      </c>
      <c r="G384" s="3">
        <v>3.8</v>
      </c>
      <c r="H384" s="3">
        <v>14648</v>
      </c>
      <c r="I384" s="3" t="s">
        <v>3638</v>
      </c>
      <c r="J384" s="3" t="s">
        <v>3639</v>
      </c>
      <c r="K384" s="3" t="s">
        <v>3640</v>
      </c>
      <c r="L384" s="3" t="s">
        <v>3641</v>
      </c>
      <c r="M384" s="3" t="s">
        <v>3642</v>
      </c>
      <c r="N384" s="3" t="s">
        <v>3643</v>
      </c>
      <c r="O384" s="3" t="s">
        <v>3644</v>
      </c>
      <c r="P384" s="3" t="s">
        <v>3645</v>
      </c>
      <c r="Q384" s="3">
        <f>Table1[[#This Row],[actual_price]]-Table1[[#This Row],[discounted_price]]</f>
        <v>1060</v>
      </c>
      <c r="R384" s="3" t="str">
        <f>IF(Table1[[#This Row],[discount_percentage]]&gt;50,"YES","NO")</f>
        <v>NO</v>
      </c>
      <c r="S384" s="3" t="str">
        <f>LEFT(Table1[[#This Row],[product_name]],FIND(" ",Table1[[#This Row],[product_name]])-1)</f>
        <v>WeCool</v>
      </c>
      <c r="T384" s="3" t="str">
        <f>IF(Table1[[#This Row],[rating_count]]&gt;20000,"Top Review","Not Top Review")</f>
        <v>Not Top Review</v>
      </c>
      <c r="U384" s="3" t="str">
        <f>IF(Table1[[#This Row],[rating_count]]&gt;20000,"Trending","Not Trending")</f>
        <v>Not Trending</v>
      </c>
      <c r="V384" s="3"/>
      <c r="W384" s="3"/>
      <c r="X384" s="3"/>
      <c r="Y384" s="3"/>
    </row>
    <row r="385" spans="1:25" x14ac:dyDescent="0.3">
      <c r="A385" s="3" t="s">
        <v>3646</v>
      </c>
      <c r="B385" s="3" t="s">
        <v>3224</v>
      </c>
      <c r="C385" s="3" t="s">
        <v>3214</v>
      </c>
      <c r="D385" s="3">
        <v>1999</v>
      </c>
      <c r="E385" s="3">
        <v>9999</v>
      </c>
      <c r="F385" s="3">
        <f>Table1[[#This Row],[discounted_price]]/Table1[[#This Row],[actual_price]]*100</f>
        <v>19.991999199919992</v>
      </c>
      <c r="G385" s="3">
        <v>4.3</v>
      </c>
      <c r="H385" s="3">
        <v>27696</v>
      </c>
      <c r="I385" s="3" t="s">
        <v>3647</v>
      </c>
      <c r="J385" s="3" t="s">
        <v>3227</v>
      </c>
      <c r="K385" s="3" t="s">
        <v>3228</v>
      </c>
      <c r="L385" s="3" t="s">
        <v>3229</v>
      </c>
      <c r="M385" s="3" t="s">
        <v>3230</v>
      </c>
      <c r="N385" s="3" t="s">
        <v>3231</v>
      </c>
      <c r="O385" s="3" t="s">
        <v>3648</v>
      </c>
      <c r="P385" s="3" t="s">
        <v>3649</v>
      </c>
      <c r="Q385" s="3">
        <f>Table1[[#This Row],[actual_price]]-Table1[[#This Row],[discounted_price]]</f>
        <v>8000</v>
      </c>
      <c r="R385" s="3" t="str">
        <f>IF(Table1[[#This Row],[discount_percentage]]&gt;50,"YES","NO")</f>
        <v>NO</v>
      </c>
      <c r="S385" s="3" t="str">
        <f>LEFT(Table1[[#This Row],[product_name]],FIND(" ",Table1[[#This Row],[product_name]])-1)</f>
        <v>Fire-Boltt</v>
      </c>
      <c r="T385" s="3" t="str">
        <f>IF(Table1[[#This Row],[rating_count]]&gt;20000,"Top Review","Not Top Review")</f>
        <v>Top Review</v>
      </c>
      <c r="U385" s="3" t="str">
        <f>IF(Table1[[#This Row],[rating_count]]&gt;20000,"Trending","Not Trending")</f>
        <v>Trending</v>
      </c>
      <c r="V385" s="3"/>
      <c r="W385" s="3"/>
      <c r="X385" s="3"/>
      <c r="Y385" s="3"/>
    </row>
    <row r="386" spans="1:25" x14ac:dyDescent="0.3">
      <c r="A386" s="3" t="s">
        <v>3650</v>
      </c>
      <c r="B386" s="3" t="s">
        <v>3651</v>
      </c>
      <c r="C386" s="3" t="s">
        <v>3259</v>
      </c>
      <c r="D386" s="3">
        <v>15490</v>
      </c>
      <c r="E386" s="3">
        <v>20990</v>
      </c>
      <c r="F386" s="3">
        <f>Table1[[#This Row],[discounted_price]]/Table1[[#This Row],[actual_price]]*100</f>
        <v>73.79704621248213</v>
      </c>
      <c r="G386" s="3">
        <v>4.2</v>
      </c>
      <c r="H386" s="3">
        <v>32916</v>
      </c>
      <c r="I386" s="3" t="s">
        <v>3652</v>
      </c>
      <c r="J386" s="3" t="s">
        <v>3653</v>
      </c>
      <c r="K386" s="3" t="s">
        <v>3654</v>
      </c>
      <c r="L386" s="3" t="s">
        <v>3655</v>
      </c>
      <c r="M386" s="3" t="s">
        <v>3656</v>
      </c>
      <c r="N386" s="3" t="s">
        <v>3657</v>
      </c>
      <c r="O386" s="3" t="s">
        <v>3658</v>
      </c>
      <c r="P386" s="3" t="s">
        <v>3659</v>
      </c>
      <c r="Q386" s="3">
        <f>Table1[[#This Row],[actual_price]]-Table1[[#This Row],[discounted_price]]</f>
        <v>5500</v>
      </c>
      <c r="R386" s="3" t="str">
        <f>IF(Table1[[#This Row],[discount_percentage]]&gt;50,"YES","NO")</f>
        <v>YES</v>
      </c>
      <c r="S386" s="3" t="str">
        <f>LEFT(Table1[[#This Row],[product_name]],FIND(" ",Table1[[#This Row],[product_name]])-1)</f>
        <v>OPPO</v>
      </c>
      <c r="T386" s="3" t="str">
        <f>IF(Table1[[#This Row],[rating_count]]&gt;20000,"Top Review","Not Top Review")</f>
        <v>Top Review</v>
      </c>
      <c r="U386" s="3" t="str">
        <f>IF(Table1[[#This Row],[rating_count]]&gt;20000,"Trending","Not Trending")</f>
        <v>Trending</v>
      </c>
      <c r="V386" s="3"/>
      <c r="W386" s="3"/>
      <c r="X386" s="3"/>
      <c r="Y386" s="3"/>
    </row>
    <row r="387" spans="1:25" x14ac:dyDescent="0.3">
      <c r="A387" s="3" t="s">
        <v>3660</v>
      </c>
      <c r="B387" s="3" t="s">
        <v>3661</v>
      </c>
      <c r="C387" s="3" t="s">
        <v>3259</v>
      </c>
      <c r="D387" s="3">
        <v>19999</v>
      </c>
      <c r="E387" s="3">
        <v>24999</v>
      </c>
      <c r="F387" s="3">
        <f>Table1[[#This Row],[discounted_price]]/Table1[[#This Row],[actual_price]]*100</f>
        <v>79.99919996799872</v>
      </c>
      <c r="G387" s="3">
        <v>3.9</v>
      </c>
      <c r="H387" s="3">
        <v>25824</v>
      </c>
      <c r="I387" s="3" t="s">
        <v>3662</v>
      </c>
      <c r="J387" s="3" t="s">
        <v>3663</v>
      </c>
      <c r="K387" s="3" t="s">
        <v>3664</v>
      </c>
      <c r="L387" s="3" t="s">
        <v>3665</v>
      </c>
      <c r="M387" s="3" t="s">
        <v>3666</v>
      </c>
      <c r="N387" s="3" t="s">
        <v>3667</v>
      </c>
      <c r="O387" s="3" t="s">
        <v>3668</v>
      </c>
      <c r="P387" s="3" t="s">
        <v>3669</v>
      </c>
      <c r="Q387" s="3">
        <f>Table1[[#This Row],[actual_price]]-Table1[[#This Row],[discounted_price]]</f>
        <v>5000</v>
      </c>
      <c r="R387" s="3" t="str">
        <f>IF(Table1[[#This Row],[discount_percentage]]&gt;50,"YES","NO")</f>
        <v>YES</v>
      </c>
      <c r="S387" s="3" t="str">
        <f>LEFT(Table1[[#This Row],[product_name]],FIND(" ",Table1[[#This Row],[product_name]])-1)</f>
        <v>Redmi</v>
      </c>
      <c r="T387" s="3" t="str">
        <f>IF(Table1[[#This Row],[rating_count]]&gt;20000,"Top Review","Not Top Review")</f>
        <v>Top Review</v>
      </c>
      <c r="U387" s="3" t="str">
        <f>IF(Table1[[#This Row],[rating_count]]&gt;20000,"Trending","Not Trending")</f>
        <v>Trending</v>
      </c>
      <c r="V387" s="3"/>
      <c r="W387" s="3"/>
      <c r="X387" s="3"/>
      <c r="Y387" s="3"/>
    </row>
    <row r="388" spans="1:25" x14ac:dyDescent="0.3">
      <c r="A388" s="3" t="s">
        <v>3670</v>
      </c>
      <c r="B388" s="3" t="s">
        <v>3671</v>
      </c>
      <c r="C388" s="3" t="s">
        <v>3441</v>
      </c>
      <c r="D388" s="3">
        <v>1075</v>
      </c>
      <c r="E388" s="3">
        <v>1699</v>
      </c>
      <c r="F388" s="3">
        <f>Table1[[#This Row],[discounted_price]]/Table1[[#This Row],[actual_price]]*100</f>
        <v>63.27251324308417</v>
      </c>
      <c r="G388" s="3">
        <v>4.4000000000000004</v>
      </c>
      <c r="H388" s="3">
        <v>7462</v>
      </c>
      <c r="I388" s="3" t="s">
        <v>3673</v>
      </c>
      <c r="J388" s="3" t="s">
        <v>3674</v>
      </c>
      <c r="K388" s="3" t="s">
        <v>3675</v>
      </c>
      <c r="L388" s="3" t="s">
        <v>3676</v>
      </c>
      <c r="M388" s="3" t="s">
        <v>3677</v>
      </c>
      <c r="N388" s="3" t="s">
        <v>3678</v>
      </c>
      <c r="O388" s="3" t="s">
        <v>3679</v>
      </c>
      <c r="P388" s="3" t="s">
        <v>3680</v>
      </c>
      <c r="Q388" s="3">
        <f>Table1[[#This Row],[actual_price]]-Table1[[#This Row],[discounted_price]]</f>
        <v>624</v>
      </c>
      <c r="R388" s="3" t="str">
        <f>IF(Table1[[#This Row],[discount_percentage]]&gt;50,"YES","NO")</f>
        <v>YES</v>
      </c>
      <c r="S388" s="3" t="str">
        <f>LEFT(Table1[[#This Row],[product_name]],FIND(" ",Table1[[#This Row],[product_name]])-1)</f>
        <v>Samsung</v>
      </c>
      <c r="T388" s="3" t="str">
        <f>IF(Table1[[#This Row],[rating_count]]&gt;20000,"Top Review","Not Top Review")</f>
        <v>Not Top Review</v>
      </c>
      <c r="U388" s="3" t="str">
        <f>IF(Table1[[#This Row],[rating_count]]&gt;20000,"Trending","Not Trending")</f>
        <v>Not Trending</v>
      </c>
      <c r="V388" s="3"/>
      <c r="W388" s="3"/>
      <c r="X388" s="3"/>
      <c r="Y388" s="3"/>
    </row>
    <row r="389" spans="1:25" x14ac:dyDescent="0.3">
      <c r="A389" s="3" t="s">
        <v>3681</v>
      </c>
      <c r="B389" s="3" t="s">
        <v>3682</v>
      </c>
      <c r="C389" s="3" t="s">
        <v>3340</v>
      </c>
      <c r="D389" s="3">
        <v>399</v>
      </c>
      <c r="E389" s="3">
        <v>699</v>
      </c>
      <c r="F389" s="3">
        <f>Table1[[#This Row],[discounted_price]]/Table1[[#This Row],[actual_price]]*100</f>
        <v>57.081545064377679</v>
      </c>
      <c r="G389" s="3">
        <v>4</v>
      </c>
      <c r="H389" s="3">
        <v>37817</v>
      </c>
      <c r="I389" s="3" t="s">
        <v>3683</v>
      </c>
      <c r="J389" s="3" t="s">
        <v>3684</v>
      </c>
      <c r="K389" s="3" t="s">
        <v>3685</v>
      </c>
      <c r="L389" s="3" t="s">
        <v>3686</v>
      </c>
      <c r="M389" s="3" t="s">
        <v>3687</v>
      </c>
      <c r="N389" s="3" t="s">
        <v>3688</v>
      </c>
      <c r="O389" s="3" t="s">
        <v>3689</v>
      </c>
      <c r="P389" s="3" t="s">
        <v>3690</v>
      </c>
      <c r="Q389" s="3">
        <f>Table1[[#This Row],[actual_price]]-Table1[[#This Row],[discounted_price]]</f>
        <v>300</v>
      </c>
      <c r="R389" s="3" t="str">
        <f>IF(Table1[[#This Row],[discount_percentage]]&gt;50,"YES","NO")</f>
        <v>YES</v>
      </c>
      <c r="S389" s="3" t="str">
        <f>LEFT(Table1[[#This Row],[product_name]],FIND(" ",Table1[[#This Row],[product_name]])-1)</f>
        <v>realme</v>
      </c>
      <c r="T389" s="3" t="str">
        <f>IF(Table1[[#This Row],[rating_count]]&gt;20000,"Top Review","Not Top Review")</f>
        <v>Top Review</v>
      </c>
      <c r="U389" s="3" t="str">
        <f>IF(Table1[[#This Row],[rating_count]]&gt;20000,"Trending","Not Trending")</f>
        <v>Trending</v>
      </c>
      <c r="V389" s="3"/>
      <c r="W389" s="3"/>
      <c r="X389" s="3"/>
      <c r="Y389" s="3"/>
    </row>
    <row r="390" spans="1:25" x14ac:dyDescent="0.3">
      <c r="A390" s="3" t="s">
        <v>3691</v>
      </c>
      <c r="B390" s="3" t="s">
        <v>3692</v>
      </c>
      <c r="C390" s="3" t="s">
        <v>3214</v>
      </c>
      <c r="D390" s="3">
        <v>1999</v>
      </c>
      <c r="E390" s="3">
        <v>3990</v>
      </c>
      <c r="F390" s="3">
        <f>Table1[[#This Row],[discounted_price]]/Table1[[#This Row],[actual_price]]*100</f>
        <v>50.100250626566414</v>
      </c>
      <c r="G390" s="3">
        <v>4</v>
      </c>
      <c r="H390" s="3">
        <v>30254</v>
      </c>
      <c r="I390" s="3" t="s">
        <v>3694</v>
      </c>
      <c r="J390" s="3" t="s">
        <v>3454</v>
      </c>
      <c r="K390" s="3" t="s">
        <v>3455</v>
      </c>
      <c r="L390" s="3" t="s">
        <v>3456</v>
      </c>
      <c r="M390" s="3" t="s">
        <v>3457</v>
      </c>
      <c r="N390" s="3" t="s">
        <v>3458</v>
      </c>
      <c r="O390" s="3" t="s">
        <v>3695</v>
      </c>
      <c r="P390" s="3" t="s">
        <v>3696</v>
      </c>
      <c r="Q390" s="3">
        <f>Table1[[#This Row],[actual_price]]-Table1[[#This Row],[discounted_price]]</f>
        <v>1991</v>
      </c>
      <c r="R390" s="3" t="str">
        <f>IF(Table1[[#This Row],[discount_percentage]]&gt;50,"YES","NO")</f>
        <v>YES</v>
      </c>
      <c r="S390" s="3" t="str">
        <f>LEFT(Table1[[#This Row],[product_name]],FIND(" ",Table1[[#This Row],[product_name]])-1)</f>
        <v>Noise</v>
      </c>
      <c r="T390" s="3" t="str">
        <f>IF(Table1[[#This Row],[rating_count]]&gt;20000,"Top Review","Not Top Review")</f>
        <v>Top Review</v>
      </c>
      <c r="U390" s="3" t="str">
        <f>IF(Table1[[#This Row],[rating_count]]&gt;20000,"Trending","Not Trending")</f>
        <v>Trending</v>
      </c>
      <c r="V390" s="3"/>
      <c r="W390" s="3"/>
      <c r="X390" s="3"/>
      <c r="Y390" s="3"/>
    </row>
    <row r="391" spans="1:25" x14ac:dyDescent="0.3">
      <c r="A391" s="3" t="s">
        <v>3697</v>
      </c>
      <c r="B391" s="3" t="s">
        <v>3698</v>
      </c>
      <c r="C391" s="3" t="s">
        <v>3214</v>
      </c>
      <c r="D391" s="3">
        <v>1999</v>
      </c>
      <c r="E391" s="3">
        <v>7990</v>
      </c>
      <c r="F391" s="3">
        <f>Table1[[#This Row],[discounted_price]]/Table1[[#This Row],[actual_price]]*100</f>
        <v>25.018773466833544</v>
      </c>
      <c r="G391" s="3">
        <v>3.8</v>
      </c>
      <c r="H391" s="3">
        <v>17831</v>
      </c>
      <c r="I391" s="3" t="s">
        <v>3237</v>
      </c>
      <c r="J391" s="3" t="s">
        <v>3238</v>
      </c>
      <c r="K391" s="3" t="s">
        <v>3239</v>
      </c>
      <c r="L391" s="3" t="s">
        <v>3240</v>
      </c>
      <c r="M391" s="3" t="s">
        <v>3241</v>
      </c>
      <c r="N391" s="3" t="s">
        <v>3242</v>
      </c>
      <c r="O391" s="3" t="s">
        <v>3699</v>
      </c>
      <c r="P391" s="3" t="s">
        <v>3700</v>
      </c>
      <c r="Q391" s="3">
        <f>Table1[[#This Row],[actual_price]]-Table1[[#This Row],[discounted_price]]</f>
        <v>5991</v>
      </c>
      <c r="R391" s="3" t="str">
        <f>IF(Table1[[#This Row],[discount_percentage]]&gt;50,"YES","NO")</f>
        <v>NO</v>
      </c>
      <c r="S391" s="3" t="str">
        <f>LEFT(Table1[[#This Row],[product_name]],FIND(" ",Table1[[#This Row],[product_name]])-1)</f>
        <v>boAt</v>
      </c>
      <c r="T391" s="3" t="str">
        <f>IF(Table1[[#This Row],[rating_count]]&gt;20000,"Top Review","Not Top Review")</f>
        <v>Not Top Review</v>
      </c>
      <c r="U391" s="3" t="str">
        <f>IF(Table1[[#This Row],[rating_count]]&gt;20000,"Trending","Not Trending")</f>
        <v>Not Trending</v>
      </c>
      <c r="V391" s="3"/>
      <c r="W391" s="3"/>
      <c r="X391" s="3"/>
      <c r="Y391" s="3"/>
    </row>
    <row r="392" spans="1:25" x14ac:dyDescent="0.3">
      <c r="A392" s="3" t="s">
        <v>52</v>
      </c>
      <c r="B392" s="3" t="s">
        <v>53</v>
      </c>
      <c r="C392" s="3" t="s">
        <v>18</v>
      </c>
      <c r="D392" s="3">
        <v>329</v>
      </c>
      <c r="E392" s="3">
        <v>699</v>
      </c>
      <c r="F392" s="3">
        <f>Table1[[#This Row],[discounted_price]]/Table1[[#This Row],[actual_price]]*100</f>
        <v>47.067238912732471</v>
      </c>
      <c r="G392" s="3">
        <v>4.2</v>
      </c>
      <c r="H392" s="3">
        <v>94364</v>
      </c>
      <c r="I392" s="3" t="s">
        <v>56</v>
      </c>
      <c r="J392" s="3" t="s">
        <v>57</v>
      </c>
      <c r="K392" s="3" t="s">
        <v>58</v>
      </c>
      <c r="L392" s="3" t="s">
        <v>59</v>
      </c>
      <c r="M392" s="3" t="s">
        <v>60</v>
      </c>
      <c r="N392" s="3" t="s">
        <v>61</v>
      </c>
      <c r="O392" s="3" t="s">
        <v>3701</v>
      </c>
      <c r="P392" s="3" t="s">
        <v>3702</v>
      </c>
      <c r="Q392" s="3">
        <f>Table1[[#This Row],[actual_price]]-Table1[[#This Row],[discounted_price]]</f>
        <v>370</v>
      </c>
      <c r="R392" s="3" t="str">
        <f>IF(Table1[[#This Row],[discount_percentage]]&gt;50,"YES","NO")</f>
        <v>NO</v>
      </c>
      <c r="S392" s="3" t="str">
        <f>LEFT(Table1[[#This Row],[product_name]],FIND(" ",Table1[[#This Row],[product_name]])-1)</f>
        <v>boAt</v>
      </c>
      <c r="T392" s="3" t="str">
        <f>IF(Table1[[#This Row],[rating_count]]&gt;20000,"Top Review","Not Top Review")</f>
        <v>Top Review</v>
      </c>
      <c r="U392" s="3" t="str">
        <f>IF(Table1[[#This Row],[rating_count]]&gt;20000,"Trending","Not Trending")</f>
        <v>Trending</v>
      </c>
      <c r="V392" s="3"/>
      <c r="W392" s="3"/>
      <c r="X392" s="3"/>
      <c r="Y392" s="3"/>
    </row>
    <row r="393" spans="1:25" x14ac:dyDescent="0.3">
      <c r="A393" s="3" t="s">
        <v>64</v>
      </c>
      <c r="B393" s="3" t="s">
        <v>65</v>
      </c>
      <c r="C393" s="3" t="s">
        <v>18</v>
      </c>
      <c r="D393" s="3">
        <v>154</v>
      </c>
      <c r="E393" s="3">
        <v>399</v>
      </c>
      <c r="F393" s="3">
        <f>Table1[[#This Row],[discounted_price]]/Table1[[#This Row],[actual_price]]*100</f>
        <v>38.596491228070171</v>
      </c>
      <c r="G393" s="3">
        <v>4.2</v>
      </c>
      <c r="H393" s="3">
        <v>16905</v>
      </c>
      <c r="I393" s="3" t="s">
        <v>67</v>
      </c>
      <c r="J393" s="3" t="s">
        <v>68</v>
      </c>
      <c r="K393" s="3" t="s">
        <v>69</v>
      </c>
      <c r="L393" s="3" t="s">
        <v>70</v>
      </c>
      <c r="M393" s="3" t="s">
        <v>71</v>
      </c>
      <c r="N393" s="3" t="s">
        <v>72</v>
      </c>
      <c r="O393" s="3" t="s">
        <v>3703</v>
      </c>
      <c r="P393" s="3" t="s">
        <v>3704</v>
      </c>
      <c r="Q393" s="3">
        <f>Table1[[#This Row],[actual_price]]-Table1[[#This Row],[discounted_price]]</f>
        <v>245</v>
      </c>
      <c r="R393" s="3" t="str">
        <f>IF(Table1[[#This Row],[discount_percentage]]&gt;50,"YES","NO")</f>
        <v>NO</v>
      </c>
      <c r="S393" s="3" t="str">
        <f>LEFT(Table1[[#This Row],[product_name]],FIND(" ",Table1[[#This Row],[product_name]])-1)</f>
        <v>Portronics</v>
      </c>
      <c r="T393" s="3" t="str">
        <f>IF(Table1[[#This Row],[rating_count]]&gt;20000,"Top Review","Not Top Review")</f>
        <v>Not Top Review</v>
      </c>
      <c r="U393" s="3" t="str">
        <f>IF(Table1[[#This Row],[rating_count]]&gt;20000,"Trending","Not Trending")</f>
        <v>Not Trending</v>
      </c>
      <c r="V393" s="3"/>
      <c r="W393" s="3"/>
      <c r="X393" s="3"/>
      <c r="Y393" s="3"/>
    </row>
    <row r="394" spans="1:25" x14ac:dyDescent="0.3">
      <c r="A394" s="3" t="s">
        <v>3705</v>
      </c>
      <c r="B394" s="3" t="s">
        <v>3706</v>
      </c>
      <c r="C394" s="3" t="s">
        <v>3259</v>
      </c>
      <c r="D394" s="3">
        <v>28999</v>
      </c>
      <c r="E394" s="3">
        <v>34999</v>
      </c>
      <c r="F394" s="3">
        <f>Table1[[#This Row],[discounted_price]]/Table1[[#This Row],[actual_price]]*100</f>
        <v>82.856653047229926</v>
      </c>
      <c r="G394" s="3">
        <v>4.4000000000000004</v>
      </c>
      <c r="H394" s="3">
        <v>20311</v>
      </c>
      <c r="I394" s="3" t="s">
        <v>3707</v>
      </c>
      <c r="J394" s="3" t="s">
        <v>3708</v>
      </c>
      <c r="K394" s="3" t="s">
        <v>3709</v>
      </c>
      <c r="L394" s="3" t="s">
        <v>3710</v>
      </c>
      <c r="M394" s="3" t="s">
        <v>3711</v>
      </c>
      <c r="N394" s="3" t="s">
        <v>3712</v>
      </c>
      <c r="O394" s="3" t="s">
        <v>3713</v>
      </c>
      <c r="P394" s="3" t="s">
        <v>3714</v>
      </c>
      <c r="Q394" s="3">
        <f>Table1[[#This Row],[actual_price]]-Table1[[#This Row],[discounted_price]]</f>
        <v>6000</v>
      </c>
      <c r="R394" s="3" t="str">
        <f>IF(Table1[[#This Row],[discount_percentage]]&gt;50,"YES","NO")</f>
        <v>YES</v>
      </c>
      <c r="S394" s="3" t="str">
        <f>LEFT(Table1[[#This Row],[product_name]],FIND(" ",Table1[[#This Row],[product_name]])-1)</f>
        <v>iQOO</v>
      </c>
      <c r="T394" s="3" t="str">
        <f>IF(Table1[[#This Row],[rating_count]]&gt;20000,"Top Review","Not Top Review")</f>
        <v>Top Review</v>
      </c>
      <c r="U394" s="3" t="str">
        <f>IF(Table1[[#This Row],[rating_count]]&gt;20000,"Trending","Not Trending")</f>
        <v>Trending</v>
      </c>
      <c r="V394" s="3"/>
      <c r="W394" s="3"/>
      <c r="X394" s="3"/>
      <c r="Y394" s="3"/>
    </row>
    <row r="395" spans="1:25" x14ac:dyDescent="0.3">
      <c r="A395" s="3" t="s">
        <v>3715</v>
      </c>
      <c r="B395" s="3" t="s">
        <v>3716</v>
      </c>
      <c r="C395" s="3" t="s">
        <v>3214</v>
      </c>
      <c r="D395" s="3">
        <v>2299</v>
      </c>
      <c r="E395" s="3">
        <v>7990</v>
      </c>
      <c r="F395" s="3">
        <f>Table1[[#This Row],[discounted_price]]/Table1[[#This Row],[actual_price]]*100</f>
        <v>28.773466833541928</v>
      </c>
      <c r="G395" s="3">
        <v>4.2</v>
      </c>
      <c r="H395" s="3">
        <v>69622</v>
      </c>
      <c r="I395" s="3" t="s">
        <v>3717</v>
      </c>
      <c r="J395" s="3" t="s">
        <v>3718</v>
      </c>
      <c r="K395" s="3" t="s">
        <v>3719</v>
      </c>
      <c r="L395" s="3" t="s">
        <v>3720</v>
      </c>
      <c r="M395" s="3" t="s">
        <v>3721</v>
      </c>
      <c r="N395" s="3" t="s">
        <v>3722</v>
      </c>
      <c r="O395" s="3" t="s">
        <v>3723</v>
      </c>
      <c r="P395" s="3" t="s">
        <v>3724</v>
      </c>
      <c r="Q395" s="3">
        <f>Table1[[#This Row],[actual_price]]-Table1[[#This Row],[discounted_price]]</f>
        <v>5691</v>
      </c>
      <c r="R395" s="3" t="str">
        <f>IF(Table1[[#This Row],[discount_percentage]]&gt;50,"YES","NO")</f>
        <v>NO</v>
      </c>
      <c r="S395" s="3" t="str">
        <f>LEFT(Table1[[#This Row],[product_name]],FIND(" ",Table1[[#This Row],[product_name]])-1)</f>
        <v>boAt</v>
      </c>
      <c r="T395" s="3" t="str">
        <f>IF(Table1[[#This Row],[rating_count]]&gt;20000,"Top Review","Not Top Review")</f>
        <v>Top Review</v>
      </c>
      <c r="U395" s="3" t="str">
        <f>IF(Table1[[#This Row],[rating_count]]&gt;20000,"Trending","Not Trending")</f>
        <v>Trending</v>
      </c>
      <c r="V395" s="3"/>
      <c r="W395" s="3"/>
      <c r="X395" s="3"/>
      <c r="Y395" s="3"/>
    </row>
    <row r="396" spans="1:25" x14ac:dyDescent="0.3">
      <c r="A396" s="3" t="s">
        <v>3725</v>
      </c>
      <c r="B396" s="3" t="s">
        <v>3726</v>
      </c>
      <c r="C396" s="3" t="s">
        <v>3727</v>
      </c>
      <c r="D396" s="3">
        <v>399</v>
      </c>
      <c r="E396" s="3">
        <v>1999</v>
      </c>
      <c r="F396" s="3">
        <f>Table1[[#This Row],[discounted_price]]/Table1[[#This Row],[actual_price]]*100</f>
        <v>19.959979989994999</v>
      </c>
      <c r="G396" s="3">
        <v>4</v>
      </c>
      <c r="H396" s="3">
        <v>3382</v>
      </c>
      <c r="I396" s="3" t="s">
        <v>3728</v>
      </c>
      <c r="J396" s="3" t="s">
        <v>3729</v>
      </c>
      <c r="K396" s="3" t="s">
        <v>3730</v>
      </c>
      <c r="L396" s="3" t="s">
        <v>3731</v>
      </c>
      <c r="M396" s="3" t="s">
        <v>3732</v>
      </c>
      <c r="N396" s="3" t="s">
        <v>3733</v>
      </c>
      <c r="O396" s="3" t="s">
        <v>3734</v>
      </c>
      <c r="P396" s="3" t="s">
        <v>3735</v>
      </c>
      <c r="Q396" s="3">
        <f>Table1[[#This Row],[actual_price]]-Table1[[#This Row],[discounted_price]]</f>
        <v>1600</v>
      </c>
      <c r="R396" s="3" t="str">
        <f>IF(Table1[[#This Row],[discount_percentage]]&gt;50,"YES","NO")</f>
        <v>NO</v>
      </c>
      <c r="S396" s="3" t="str">
        <f>LEFT(Table1[[#This Row],[product_name]],FIND(" ",Table1[[#This Row],[product_name]])-1)</f>
        <v>Tygot</v>
      </c>
      <c r="T396" s="3" t="str">
        <f>IF(Table1[[#This Row],[rating_count]]&gt;20000,"Top Review","Not Top Review")</f>
        <v>Not Top Review</v>
      </c>
      <c r="U396" s="3" t="str">
        <f>IF(Table1[[#This Row],[rating_count]]&gt;20000,"Trending","Not Trending")</f>
        <v>Not Trending</v>
      </c>
      <c r="V396" s="3"/>
      <c r="W396" s="3"/>
      <c r="X396" s="3"/>
      <c r="Y396" s="3"/>
    </row>
    <row r="397" spans="1:25" x14ac:dyDescent="0.3">
      <c r="A397" s="3" t="s">
        <v>3736</v>
      </c>
      <c r="B397" s="3" t="s">
        <v>3737</v>
      </c>
      <c r="C397" s="3" t="s">
        <v>3295</v>
      </c>
      <c r="D397" s="3">
        <v>1149</v>
      </c>
      <c r="E397" s="3">
        <v>3999</v>
      </c>
      <c r="F397" s="3">
        <f>Table1[[#This Row],[discounted_price]]/Table1[[#This Row],[actual_price]]*100</f>
        <v>28.732183045761438</v>
      </c>
      <c r="G397" s="3">
        <v>4.3</v>
      </c>
      <c r="H397" s="3">
        <v>140036</v>
      </c>
      <c r="I397" s="3" t="s">
        <v>3738</v>
      </c>
      <c r="J397" s="3" t="s">
        <v>3739</v>
      </c>
      <c r="K397" s="3" t="s">
        <v>3740</v>
      </c>
      <c r="L397" s="3" t="s">
        <v>3741</v>
      </c>
      <c r="M397" s="3" t="s">
        <v>3742</v>
      </c>
      <c r="N397" s="3" t="s">
        <v>3743</v>
      </c>
      <c r="O397" s="3" t="s">
        <v>3744</v>
      </c>
      <c r="P397" s="3" t="s">
        <v>3745</v>
      </c>
      <c r="Q397" s="3">
        <f>Table1[[#This Row],[actual_price]]-Table1[[#This Row],[discounted_price]]</f>
        <v>2850</v>
      </c>
      <c r="R397" s="3" t="str">
        <f>IF(Table1[[#This Row],[discount_percentage]]&gt;50,"YES","NO")</f>
        <v>NO</v>
      </c>
      <c r="S397" s="3" t="str">
        <f>LEFT(Table1[[#This Row],[product_name]],FIND(" ",Table1[[#This Row],[product_name]])-1)</f>
        <v>Samsung</v>
      </c>
      <c r="T397" s="3" t="str">
        <f>IF(Table1[[#This Row],[rating_count]]&gt;20000,"Top Review","Not Top Review")</f>
        <v>Top Review</v>
      </c>
      <c r="U397" s="3" t="str">
        <f>IF(Table1[[#This Row],[rating_count]]&gt;20000,"Trending","Not Trending")</f>
        <v>Trending</v>
      </c>
      <c r="V397" s="3"/>
      <c r="W397" s="3"/>
      <c r="X397" s="3"/>
      <c r="Y397" s="3"/>
    </row>
    <row r="398" spans="1:25" x14ac:dyDescent="0.3">
      <c r="A398" s="3" t="s">
        <v>3746</v>
      </c>
      <c r="B398" s="3" t="s">
        <v>3747</v>
      </c>
      <c r="C398" s="3" t="s">
        <v>3441</v>
      </c>
      <c r="D398" s="3">
        <v>529</v>
      </c>
      <c r="E398" s="3">
        <v>1499</v>
      </c>
      <c r="F398" s="3">
        <f>Table1[[#This Row],[discounted_price]]/Table1[[#This Row],[actual_price]]*100</f>
        <v>35.290193462308203</v>
      </c>
      <c r="G398" s="3">
        <v>4.0999999999999996</v>
      </c>
      <c r="H398" s="3">
        <v>8599</v>
      </c>
      <c r="I398" s="3" t="s">
        <v>3749</v>
      </c>
      <c r="J398" s="3" t="s">
        <v>3750</v>
      </c>
      <c r="K398" s="3" t="s">
        <v>3751</v>
      </c>
      <c r="L398" s="3" t="s">
        <v>3752</v>
      </c>
      <c r="M398" s="3" t="s">
        <v>3753</v>
      </c>
      <c r="N398" s="3" t="s">
        <v>3754</v>
      </c>
      <c r="O398" s="3" t="s">
        <v>3755</v>
      </c>
      <c r="P398" s="3" t="s">
        <v>3756</v>
      </c>
      <c r="Q398" s="3">
        <f>Table1[[#This Row],[actual_price]]-Table1[[#This Row],[discounted_price]]</f>
        <v>970</v>
      </c>
      <c r="R398" s="3" t="str">
        <f>IF(Table1[[#This Row],[discount_percentage]]&gt;50,"YES","NO")</f>
        <v>NO</v>
      </c>
      <c r="S398" s="3" t="str">
        <f>LEFT(Table1[[#This Row],[product_name]],FIND(" ",Table1[[#This Row],[product_name]])-1)</f>
        <v>Portronics</v>
      </c>
      <c r="T398" s="3" t="str">
        <f>IF(Table1[[#This Row],[rating_count]]&gt;20000,"Top Review","Not Top Review")</f>
        <v>Not Top Review</v>
      </c>
      <c r="U398" s="3" t="str">
        <f>IF(Table1[[#This Row],[rating_count]]&gt;20000,"Trending","Not Trending")</f>
        <v>Not Trending</v>
      </c>
      <c r="V398" s="3"/>
      <c r="W398" s="3"/>
      <c r="X398" s="3"/>
      <c r="Y398" s="3"/>
    </row>
    <row r="399" spans="1:25" x14ac:dyDescent="0.3">
      <c r="A399" s="3" t="s">
        <v>3757</v>
      </c>
      <c r="B399" s="3" t="s">
        <v>3758</v>
      </c>
      <c r="C399" s="3" t="s">
        <v>3259</v>
      </c>
      <c r="D399" s="3">
        <v>13999</v>
      </c>
      <c r="E399" s="3">
        <v>19499</v>
      </c>
      <c r="F399" s="3">
        <f>Table1[[#This Row],[discounted_price]]/Table1[[#This Row],[actual_price]]*100</f>
        <v>71.793425303861738</v>
      </c>
      <c r="G399" s="3">
        <v>4.0999999999999996</v>
      </c>
      <c r="H399" s="3">
        <v>18998</v>
      </c>
      <c r="I399" s="3" t="s">
        <v>3759</v>
      </c>
      <c r="J399" s="3" t="s">
        <v>3492</v>
      </c>
      <c r="K399" s="3" t="s">
        <v>3493</v>
      </c>
      <c r="L399" s="3" t="s">
        <v>3494</v>
      </c>
      <c r="M399" s="3" t="s">
        <v>3495</v>
      </c>
      <c r="N399" s="3" t="s">
        <v>3496</v>
      </c>
      <c r="O399" s="3" t="s">
        <v>3760</v>
      </c>
      <c r="P399" s="3" t="s">
        <v>3761</v>
      </c>
      <c r="Q399" s="3">
        <f>Table1[[#This Row],[actual_price]]-Table1[[#This Row],[discounted_price]]</f>
        <v>5500</v>
      </c>
      <c r="R399" s="3" t="str">
        <f>IF(Table1[[#This Row],[discount_percentage]]&gt;50,"YES","NO")</f>
        <v>YES</v>
      </c>
      <c r="S399" s="3" t="str">
        <f>LEFT(Table1[[#This Row],[product_name]],FIND(" ",Table1[[#This Row],[product_name]])-1)</f>
        <v>Samsung</v>
      </c>
      <c r="T399" s="3" t="str">
        <f>IF(Table1[[#This Row],[rating_count]]&gt;20000,"Top Review","Not Top Review")</f>
        <v>Not Top Review</v>
      </c>
      <c r="U399" s="3" t="str">
        <f>IF(Table1[[#This Row],[rating_count]]&gt;20000,"Trending","Not Trending")</f>
        <v>Not Trending</v>
      </c>
      <c r="V399" s="3"/>
      <c r="W399" s="3"/>
      <c r="X399" s="3"/>
      <c r="Y399" s="3"/>
    </row>
    <row r="400" spans="1:25" x14ac:dyDescent="0.3">
      <c r="A400" s="3" t="s">
        <v>3762</v>
      </c>
      <c r="B400" s="3" t="s">
        <v>3763</v>
      </c>
      <c r="C400" s="3" t="s">
        <v>3340</v>
      </c>
      <c r="D400" s="3">
        <v>379</v>
      </c>
      <c r="E400" s="3">
        <v>999</v>
      </c>
      <c r="F400" s="3">
        <f>Table1[[#This Row],[discounted_price]]/Table1[[#This Row],[actual_price]]*100</f>
        <v>37.937937937937939</v>
      </c>
      <c r="G400" s="3">
        <v>4.0999999999999996</v>
      </c>
      <c r="H400" s="3">
        <v>363713</v>
      </c>
      <c r="I400" s="3" t="s">
        <v>3764</v>
      </c>
      <c r="J400" s="3" t="s">
        <v>3395</v>
      </c>
      <c r="K400" s="3" t="s">
        <v>3396</v>
      </c>
      <c r="L400" s="3" t="s">
        <v>3397</v>
      </c>
      <c r="M400" s="3" t="s">
        <v>3398</v>
      </c>
      <c r="N400" s="3" t="s">
        <v>3399</v>
      </c>
      <c r="O400" s="3" t="s">
        <v>3765</v>
      </c>
      <c r="P400" s="3" t="s">
        <v>3766</v>
      </c>
      <c r="Q400" s="3">
        <f>Table1[[#This Row],[actual_price]]-Table1[[#This Row],[discounted_price]]</f>
        <v>620</v>
      </c>
      <c r="R400" s="3" t="str">
        <f>IF(Table1[[#This Row],[discount_percentage]]&gt;50,"YES","NO")</f>
        <v>NO</v>
      </c>
      <c r="S400" s="3" t="str">
        <f>LEFT(Table1[[#This Row],[product_name]],FIND(" ",Table1[[#This Row],[product_name]])-1)</f>
        <v>boAt</v>
      </c>
      <c r="T400" s="3" t="str">
        <f>IF(Table1[[#This Row],[rating_count]]&gt;20000,"Top Review","Not Top Review")</f>
        <v>Top Review</v>
      </c>
      <c r="U400" s="3" t="str">
        <f>IF(Table1[[#This Row],[rating_count]]&gt;20000,"Trending","Not Trending")</f>
        <v>Trending</v>
      </c>
      <c r="V400" s="3"/>
      <c r="W400" s="3"/>
      <c r="X400" s="3"/>
      <c r="Y400" s="3"/>
    </row>
    <row r="401" spans="1:25" x14ac:dyDescent="0.3">
      <c r="A401" s="3" t="s">
        <v>3767</v>
      </c>
      <c r="B401" s="3" t="s">
        <v>3768</v>
      </c>
      <c r="C401" s="3" t="s">
        <v>3259</v>
      </c>
      <c r="D401" s="3">
        <v>13999</v>
      </c>
      <c r="E401" s="3">
        <v>19999</v>
      </c>
      <c r="F401" s="3">
        <f>Table1[[#This Row],[discounted_price]]/Table1[[#This Row],[actual_price]]*100</f>
        <v>69.998499924996253</v>
      </c>
      <c r="G401" s="3">
        <v>4.0999999999999996</v>
      </c>
      <c r="H401" s="3">
        <v>19252</v>
      </c>
      <c r="I401" s="3" t="s">
        <v>3769</v>
      </c>
      <c r="J401" s="3" t="s">
        <v>3595</v>
      </c>
      <c r="K401" s="3" t="s">
        <v>3596</v>
      </c>
      <c r="L401" s="3" t="s">
        <v>3597</v>
      </c>
      <c r="M401" s="3" t="s">
        <v>3598</v>
      </c>
      <c r="N401" s="3" t="s">
        <v>3599</v>
      </c>
      <c r="O401" s="3" t="s">
        <v>3770</v>
      </c>
      <c r="P401" s="3" t="s">
        <v>3771</v>
      </c>
      <c r="Q401" s="3">
        <f>Table1[[#This Row],[actual_price]]-Table1[[#This Row],[discounted_price]]</f>
        <v>6000</v>
      </c>
      <c r="R401" s="3" t="str">
        <f>IF(Table1[[#This Row],[discount_percentage]]&gt;50,"YES","NO")</f>
        <v>YES</v>
      </c>
      <c r="S401" s="3" t="str">
        <f>LEFT(Table1[[#This Row],[product_name]],FIND(" ",Table1[[#This Row],[product_name]])-1)</f>
        <v>iQOO</v>
      </c>
      <c r="T401" s="3" t="str">
        <f>IF(Table1[[#This Row],[rating_count]]&gt;20000,"Top Review","Not Top Review")</f>
        <v>Not Top Review</v>
      </c>
      <c r="U401" s="3" t="str">
        <f>IF(Table1[[#This Row],[rating_count]]&gt;20000,"Trending","Not Trending")</f>
        <v>Not Trending</v>
      </c>
      <c r="V401" s="3"/>
      <c r="W401" s="3"/>
      <c r="X401" s="3"/>
      <c r="Y401" s="3"/>
    </row>
    <row r="402" spans="1:25" x14ac:dyDescent="0.3">
      <c r="A402" s="3" t="s">
        <v>3772</v>
      </c>
      <c r="B402" s="3" t="s">
        <v>3773</v>
      </c>
      <c r="C402" s="3" t="s">
        <v>3214</v>
      </c>
      <c r="D402" s="3">
        <v>3999</v>
      </c>
      <c r="E402" s="3">
        <v>9999</v>
      </c>
      <c r="F402" s="3">
        <f>Table1[[#This Row],[discounted_price]]/Table1[[#This Row],[actual_price]]*100</f>
        <v>39.993999399939995</v>
      </c>
      <c r="G402" s="3">
        <v>4.4000000000000004</v>
      </c>
      <c r="H402" s="3">
        <v>73</v>
      </c>
      <c r="I402" s="3" t="s">
        <v>3774</v>
      </c>
      <c r="J402" s="3" t="s">
        <v>3775</v>
      </c>
      <c r="K402" s="3" t="s">
        <v>3776</v>
      </c>
      <c r="L402" s="3" t="s">
        <v>3777</v>
      </c>
      <c r="M402" s="3" t="s">
        <v>3778</v>
      </c>
      <c r="N402" s="3" t="s">
        <v>3779</v>
      </c>
      <c r="O402" s="3" t="s">
        <v>3780</v>
      </c>
      <c r="P402" s="3" t="s">
        <v>3781</v>
      </c>
      <c r="Q402" s="3">
        <f>Table1[[#This Row],[actual_price]]-Table1[[#This Row],[discounted_price]]</f>
        <v>6000</v>
      </c>
      <c r="R402" s="3" t="str">
        <f>IF(Table1[[#This Row],[discount_percentage]]&gt;50,"YES","NO")</f>
        <v>NO</v>
      </c>
      <c r="S402" s="3" t="str">
        <f>LEFT(Table1[[#This Row],[product_name]],FIND(" ",Table1[[#This Row],[product_name]])-1)</f>
        <v>Fire-Boltt</v>
      </c>
      <c r="T402" s="3" t="str">
        <f>IF(Table1[[#This Row],[rating_count]]&gt;20000,"Top Review","Not Top Review")</f>
        <v>Not Top Review</v>
      </c>
      <c r="U402" s="3" t="str">
        <f>IF(Table1[[#This Row],[rating_count]]&gt;20000,"Trending","Not Trending")</f>
        <v>Not Trending</v>
      </c>
      <c r="V402" s="3"/>
      <c r="W402" s="3"/>
      <c r="X402" s="3"/>
      <c r="Y402" s="3"/>
    </row>
    <row r="403" spans="1:25" x14ac:dyDescent="0.3">
      <c r="A403" s="3" t="s">
        <v>75</v>
      </c>
      <c r="B403" s="3" t="s">
        <v>76</v>
      </c>
      <c r="C403" s="3" t="s">
        <v>18</v>
      </c>
      <c r="D403" s="3">
        <v>149</v>
      </c>
      <c r="E403" s="3">
        <v>1000</v>
      </c>
      <c r="F403" s="3">
        <f>Table1[[#This Row],[discounted_price]]/Table1[[#This Row],[actual_price]]*100</f>
        <v>14.899999999999999</v>
      </c>
      <c r="G403" s="3">
        <v>3.9</v>
      </c>
      <c r="H403" s="3">
        <v>24870</v>
      </c>
      <c r="I403" s="3" t="s">
        <v>79</v>
      </c>
      <c r="J403" s="3" t="s">
        <v>3782</v>
      </c>
      <c r="K403" s="3" t="s">
        <v>3783</v>
      </c>
      <c r="L403" s="3" t="s">
        <v>3784</v>
      </c>
      <c r="M403" s="3" t="s">
        <v>3785</v>
      </c>
      <c r="N403" s="3" t="s">
        <v>3786</v>
      </c>
      <c r="O403" s="3" t="s">
        <v>3787</v>
      </c>
      <c r="P403" s="3" t="s">
        <v>3788</v>
      </c>
      <c r="Q403" s="3">
        <f>Table1[[#This Row],[actual_price]]-Table1[[#This Row],[discounted_price]]</f>
        <v>851</v>
      </c>
      <c r="R403" s="3" t="str">
        <f>IF(Table1[[#This Row],[discount_percentage]]&gt;50,"YES","NO")</f>
        <v>NO</v>
      </c>
      <c r="S403" s="3" t="str">
        <f>LEFT(Table1[[#This Row],[product_name]],FIND(" ",Table1[[#This Row],[product_name]])-1)</f>
        <v>pTron</v>
      </c>
      <c r="T403" s="3" t="str">
        <f>IF(Table1[[#This Row],[rating_count]]&gt;20000,"Top Review","Not Top Review")</f>
        <v>Top Review</v>
      </c>
      <c r="U403" s="3" t="str">
        <f>IF(Table1[[#This Row],[rating_count]]&gt;20000,"Trending","Not Trending")</f>
        <v>Trending</v>
      </c>
      <c r="V403" s="3"/>
      <c r="W403" s="3"/>
      <c r="X403" s="3"/>
      <c r="Y403" s="3"/>
    </row>
    <row r="404" spans="1:25" x14ac:dyDescent="0.3">
      <c r="A404" s="3" t="s">
        <v>3789</v>
      </c>
      <c r="B404" s="3" t="s">
        <v>3790</v>
      </c>
      <c r="C404" s="3" t="s">
        <v>3791</v>
      </c>
      <c r="D404" s="3">
        <v>99</v>
      </c>
      <c r="E404" s="3">
        <v>499</v>
      </c>
      <c r="F404" s="3">
        <f>Table1[[#This Row],[discounted_price]]/Table1[[#This Row],[actual_price]]*100</f>
        <v>19.839679358717436</v>
      </c>
      <c r="G404" s="3">
        <v>4.3</v>
      </c>
      <c r="H404" s="3">
        <v>42641</v>
      </c>
      <c r="I404" s="3" t="s">
        <v>3792</v>
      </c>
      <c r="J404" s="3" t="s">
        <v>3793</v>
      </c>
      <c r="K404" s="3" t="s">
        <v>3794</v>
      </c>
      <c r="L404" s="3" t="s">
        <v>3795</v>
      </c>
      <c r="M404" s="3" t="s">
        <v>3796</v>
      </c>
      <c r="N404" s="3" t="s">
        <v>3797</v>
      </c>
      <c r="O404" s="3" t="s">
        <v>3798</v>
      </c>
      <c r="P404" s="3" t="s">
        <v>3799</v>
      </c>
      <c r="Q404" s="3">
        <f>Table1[[#This Row],[actual_price]]-Table1[[#This Row],[discounted_price]]</f>
        <v>400</v>
      </c>
      <c r="R404" s="3" t="str">
        <f>IF(Table1[[#This Row],[discount_percentage]]&gt;50,"YES","NO")</f>
        <v>NO</v>
      </c>
      <c r="S404" s="3" t="str">
        <f>LEFT(Table1[[#This Row],[product_name]],FIND(" ",Table1[[#This Row],[product_name]])-1)</f>
        <v>STRIFF</v>
      </c>
      <c r="T404" s="3" t="str">
        <f>IF(Table1[[#This Row],[rating_count]]&gt;20000,"Top Review","Not Top Review")</f>
        <v>Top Review</v>
      </c>
      <c r="U404" s="3" t="str">
        <f>IF(Table1[[#This Row],[rating_count]]&gt;20000,"Trending","Not Trending")</f>
        <v>Trending</v>
      </c>
      <c r="V404" s="3"/>
      <c r="W404" s="3"/>
      <c r="X404" s="3"/>
      <c r="Y404" s="3"/>
    </row>
    <row r="405" spans="1:25" x14ac:dyDescent="0.3">
      <c r="A405" s="3" t="s">
        <v>3800</v>
      </c>
      <c r="B405" s="3" t="s">
        <v>3801</v>
      </c>
      <c r="C405" s="3" t="s">
        <v>3340</v>
      </c>
      <c r="D405" s="3">
        <v>4790</v>
      </c>
      <c r="E405" s="3">
        <v>15990</v>
      </c>
      <c r="F405" s="3">
        <f>Table1[[#This Row],[discounted_price]]/Table1[[#This Row],[actual_price]]*100</f>
        <v>29.956222639149466</v>
      </c>
      <c r="G405" s="3">
        <v>4</v>
      </c>
      <c r="H405" s="3">
        <v>4390</v>
      </c>
      <c r="I405" s="3" t="s">
        <v>3803</v>
      </c>
      <c r="J405" s="3" t="s">
        <v>3804</v>
      </c>
      <c r="K405" s="3" t="s">
        <v>3805</v>
      </c>
      <c r="L405" s="3" t="s">
        <v>3806</v>
      </c>
      <c r="M405" s="3" t="s">
        <v>3807</v>
      </c>
      <c r="N405" s="3" t="s">
        <v>3808</v>
      </c>
      <c r="O405" s="3" t="s">
        <v>3809</v>
      </c>
      <c r="P405" s="3" t="s">
        <v>3810</v>
      </c>
      <c r="Q405" s="3">
        <f>Table1[[#This Row],[actual_price]]-Table1[[#This Row],[discounted_price]]</f>
        <v>11200</v>
      </c>
      <c r="R405" s="3" t="str">
        <f>IF(Table1[[#This Row],[discount_percentage]]&gt;50,"YES","NO")</f>
        <v>NO</v>
      </c>
      <c r="S405" s="3" t="str">
        <f>LEFT(Table1[[#This Row],[product_name]],FIND(" ",Table1[[#This Row],[product_name]])-1)</f>
        <v>Samsung</v>
      </c>
      <c r="T405" s="3" t="str">
        <f>IF(Table1[[#This Row],[rating_count]]&gt;20000,"Top Review","Not Top Review")</f>
        <v>Not Top Review</v>
      </c>
      <c r="U405" s="3" t="str">
        <f>IF(Table1[[#This Row],[rating_count]]&gt;20000,"Trending","Not Trending")</f>
        <v>Not Trending</v>
      </c>
      <c r="V405" s="3"/>
      <c r="W405" s="3"/>
      <c r="X405" s="3"/>
      <c r="Y405" s="3"/>
    </row>
    <row r="406" spans="1:25" x14ac:dyDescent="0.3">
      <c r="A406" s="3" t="s">
        <v>3811</v>
      </c>
      <c r="B406" s="3" t="s">
        <v>3812</v>
      </c>
      <c r="C406" s="3" t="s">
        <v>3259</v>
      </c>
      <c r="D406" s="3">
        <v>33999</v>
      </c>
      <c r="E406" s="3">
        <v>33999</v>
      </c>
      <c r="F406" s="3">
        <f>Table1[[#This Row],[discounted_price]]/Table1[[#This Row],[actual_price]]*100</f>
        <v>100</v>
      </c>
      <c r="G406" s="3">
        <v>4.3</v>
      </c>
      <c r="H406" s="3">
        <v>17415</v>
      </c>
      <c r="I406" s="3" t="s">
        <v>3814</v>
      </c>
      <c r="J406" s="3" t="s">
        <v>3273</v>
      </c>
      <c r="K406" s="3" t="s">
        <v>3274</v>
      </c>
      <c r="L406" s="3" t="s">
        <v>3275</v>
      </c>
      <c r="M406" s="3" t="s">
        <v>3276</v>
      </c>
      <c r="N406" s="3" t="s">
        <v>3277</v>
      </c>
      <c r="O406" s="3" t="s">
        <v>3278</v>
      </c>
      <c r="P406" s="3" t="s">
        <v>3815</v>
      </c>
      <c r="Q406" s="3">
        <f>Table1[[#This Row],[actual_price]]-Table1[[#This Row],[discounted_price]]</f>
        <v>0</v>
      </c>
      <c r="R406" s="3" t="str">
        <f>IF(Table1[[#This Row],[discount_percentage]]&gt;50,"YES","NO")</f>
        <v>YES</v>
      </c>
      <c r="S406" s="3" t="str">
        <f>LEFT(Table1[[#This Row],[product_name]],FIND(" ",Table1[[#This Row],[product_name]])-1)</f>
        <v>OnePlus</v>
      </c>
      <c r="T406" s="3" t="str">
        <f>IF(Table1[[#This Row],[rating_count]]&gt;20000,"Top Review","Not Top Review")</f>
        <v>Not Top Review</v>
      </c>
      <c r="U406" s="3" t="str">
        <f>IF(Table1[[#This Row],[rating_count]]&gt;20000,"Trending","Not Trending")</f>
        <v>Not Trending</v>
      </c>
      <c r="V406" s="3"/>
      <c r="W406" s="3"/>
      <c r="X406" s="3"/>
      <c r="Y406" s="3"/>
    </row>
    <row r="407" spans="1:25" x14ac:dyDescent="0.3">
      <c r="A407" s="3" t="s">
        <v>3816</v>
      </c>
      <c r="B407" s="3" t="s">
        <v>3817</v>
      </c>
      <c r="C407" s="3" t="s">
        <v>3818</v>
      </c>
      <c r="D407" s="3">
        <v>99</v>
      </c>
      <c r="E407" s="3">
        <v>999</v>
      </c>
      <c r="F407" s="3">
        <f>Table1[[#This Row],[discounted_price]]/Table1[[#This Row],[actual_price]]*100</f>
        <v>9.9099099099099099</v>
      </c>
      <c r="G407" s="3">
        <v>4</v>
      </c>
      <c r="H407" s="3">
        <v>1396</v>
      </c>
      <c r="I407" s="3" t="s">
        <v>3819</v>
      </c>
      <c r="J407" s="3" t="s">
        <v>3820</v>
      </c>
      <c r="K407" s="3" t="s">
        <v>3821</v>
      </c>
      <c r="L407" s="3" t="s">
        <v>3822</v>
      </c>
      <c r="M407" s="3" t="s">
        <v>3823</v>
      </c>
      <c r="N407" s="3" t="s">
        <v>3824</v>
      </c>
      <c r="O407" s="3" t="s">
        <v>3825</v>
      </c>
      <c r="P407" s="3" t="s">
        <v>3826</v>
      </c>
      <c r="Q407" s="3">
        <f>Table1[[#This Row],[actual_price]]-Table1[[#This Row],[discounted_price]]</f>
        <v>900</v>
      </c>
      <c r="R407" s="3" t="str">
        <f>IF(Table1[[#This Row],[discount_percentage]]&gt;50,"YES","NO")</f>
        <v>NO</v>
      </c>
      <c r="S407" s="3" t="str">
        <f>LEFT(Table1[[#This Row],[product_name]],FIND(" ",Table1[[#This Row],[product_name]])-1)</f>
        <v>Sounce</v>
      </c>
      <c r="T407" s="3" t="str">
        <f>IF(Table1[[#This Row],[rating_count]]&gt;20000,"Top Review","Not Top Review")</f>
        <v>Not Top Review</v>
      </c>
      <c r="U407" s="3" t="str">
        <f>IF(Table1[[#This Row],[rating_count]]&gt;20000,"Trending","Not Trending")</f>
        <v>Not Trending</v>
      </c>
      <c r="V407" s="3"/>
      <c r="W407" s="3"/>
      <c r="X407" s="3"/>
      <c r="Y407" s="3"/>
    </row>
    <row r="408" spans="1:25" x14ac:dyDescent="0.3">
      <c r="A408" s="3" t="s">
        <v>3827</v>
      </c>
      <c r="B408" s="3" t="s">
        <v>3828</v>
      </c>
      <c r="C408" s="3" t="s">
        <v>3340</v>
      </c>
      <c r="D408" s="3">
        <v>299</v>
      </c>
      <c r="E408" s="3">
        <v>1900</v>
      </c>
      <c r="F408" s="3">
        <f>Table1[[#This Row],[discounted_price]]/Table1[[#This Row],[actual_price]]*100</f>
        <v>15.736842105263158</v>
      </c>
      <c r="G408" s="3">
        <v>3.6</v>
      </c>
      <c r="H408" s="3">
        <v>18202</v>
      </c>
      <c r="I408" s="3" t="s">
        <v>3829</v>
      </c>
      <c r="J408" s="3" t="s">
        <v>3830</v>
      </c>
      <c r="K408" s="3" t="s">
        <v>3831</v>
      </c>
      <c r="L408" s="3" t="s">
        <v>3832</v>
      </c>
      <c r="M408" s="3" t="s">
        <v>3833</v>
      </c>
      <c r="N408" s="3" t="s">
        <v>3834</v>
      </c>
      <c r="O408" s="3" t="s">
        <v>3835</v>
      </c>
      <c r="P408" s="3" t="s">
        <v>3836</v>
      </c>
      <c r="Q408" s="3">
        <f>Table1[[#This Row],[actual_price]]-Table1[[#This Row],[discounted_price]]</f>
        <v>1601</v>
      </c>
      <c r="R408" s="3" t="str">
        <f>IF(Table1[[#This Row],[discount_percentage]]&gt;50,"YES","NO")</f>
        <v>NO</v>
      </c>
      <c r="S408" s="3" t="str">
        <f>LEFT(Table1[[#This Row],[product_name]],FIND(" ",Table1[[#This Row],[product_name]])-1)</f>
        <v>PTron</v>
      </c>
      <c r="T408" s="3" t="str">
        <f>IF(Table1[[#This Row],[rating_count]]&gt;20000,"Top Review","Not Top Review")</f>
        <v>Not Top Review</v>
      </c>
      <c r="U408" s="3" t="str">
        <f>IF(Table1[[#This Row],[rating_count]]&gt;20000,"Trending","Not Trending")</f>
        <v>Not Trending</v>
      </c>
      <c r="V408" s="3"/>
      <c r="W408" s="3"/>
      <c r="X408" s="3"/>
      <c r="Y408" s="3"/>
    </row>
    <row r="409" spans="1:25" x14ac:dyDescent="0.3">
      <c r="A409" s="3" t="s">
        <v>3837</v>
      </c>
      <c r="B409" s="3" t="s">
        <v>3838</v>
      </c>
      <c r="C409" s="3" t="s">
        <v>3259</v>
      </c>
      <c r="D409" s="3">
        <v>10999</v>
      </c>
      <c r="E409" s="3">
        <v>14999</v>
      </c>
      <c r="F409" s="3">
        <f>Table1[[#This Row],[discounted_price]]/Table1[[#This Row],[actual_price]]*100</f>
        <v>73.331555437029138</v>
      </c>
      <c r="G409" s="3">
        <v>4.0999999999999996</v>
      </c>
      <c r="H409" s="3">
        <v>18998</v>
      </c>
      <c r="I409" s="3" t="s">
        <v>3839</v>
      </c>
      <c r="J409" s="3" t="s">
        <v>3492</v>
      </c>
      <c r="K409" s="3" t="s">
        <v>3493</v>
      </c>
      <c r="L409" s="3" t="s">
        <v>3494</v>
      </c>
      <c r="M409" s="3" t="s">
        <v>3495</v>
      </c>
      <c r="N409" s="3" t="s">
        <v>3496</v>
      </c>
      <c r="O409" s="3" t="s">
        <v>3497</v>
      </c>
      <c r="P409" s="3" t="s">
        <v>3840</v>
      </c>
      <c r="Q409" s="3">
        <f>Table1[[#This Row],[actual_price]]-Table1[[#This Row],[discounted_price]]</f>
        <v>4000</v>
      </c>
      <c r="R409" s="3" t="str">
        <f>IF(Table1[[#This Row],[discount_percentage]]&gt;50,"YES","NO")</f>
        <v>YES</v>
      </c>
      <c r="S409" s="3" t="str">
        <f>LEFT(Table1[[#This Row],[product_name]],FIND(" ",Table1[[#This Row],[product_name]])-1)</f>
        <v>Samsung</v>
      </c>
      <c r="T409" s="3" t="str">
        <f>IF(Table1[[#This Row],[rating_count]]&gt;20000,"Top Review","Not Top Review")</f>
        <v>Not Top Review</v>
      </c>
      <c r="U409" s="3" t="str">
        <f>IF(Table1[[#This Row],[rating_count]]&gt;20000,"Trending","Not Trending")</f>
        <v>Not Trending</v>
      </c>
      <c r="V409" s="3"/>
      <c r="W409" s="3"/>
      <c r="X409" s="3"/>
      <c r="Y409" s="3"/>
    </row>
    <row r="410" spans="1:25" x14ac:dyDescent="0.3">
      <c r="A410" s="3" t="s">
        <v>3841</v>
      </c>
      <c r="B410" s="3" t="s">
        <v>3842</v>
      </c>
      <c r="C410" s="3" t="s">
        <v>3259</v>
      </c>
      <c r="D410" s="3">
        <v>34999</v>
      </c>
      <c r="E410" s="3">
        <v>38999</v>
      </c>
      <c r="F410" s="3">
        <f>Table1[[#This Row],[discounted_price]]/Table1[[#This Row],[actual_price]]*100</f>
        <v>89.743326751967999</v>
      </c>
      <c r="G410" s="3">
        <v>4.2</v>
      </c>
      <c r="H410" s="3">
        <v>11029</v>
      </c>
      <c r="I410" s="3" t="s">
        <v>3844</v>
      </c>
      <c r="J410" s="3" t="s">
        <v>3845</v>
      </c>
      <c r="K410" s="3" t="s">
        <v>3846</v>
      </c>
      <c r="L410" s="3" t="s">
        <v>3847</v>
      </c>
      <c r="M410" s="3" t="s">
        <v>3848</v>
      </c>
      <c r="N410" s="3" t="s">
        <v>3849</v>
      </c>
      <c r="O410" s="3" t="s">
        <v>3850</v>
      </c>
      <c r="P410" s="3" t="s">
        <v>3851</v>
      </c>
      <c r="Q410" s="3">
        <f>Table1[[#This Row],[actual_price]]-Table1[[#This Row],[discounted_price]]</f>
        <v>4000</v>
      </c>
      <c r="R410" s="3" t="str">
        <f>IF(Table1[[#This Row],[discount_percentage]]&gt;50,"YES","NO")</f>
        <v>YES</v>
      </c>
      <c r="S410" s="3" t="str">
        <f>LEFT(Table1[[#This Row],[product_name]],FIND(" ",Table1[[#This Row],[product_name]])-1)</f>
        <v>OnePlus</v>
      </c>
      <c r="T410" s="3" t="str">
        <f>IF(Table1[[#This Row],[rating_count]]&gt;20000,"Top Review","Not Top Review")</f>
        <v>Not Top Review</v>
      </c>
      <c r="U410" s="3" t="str">
        <f>IF(Table1[[#This Row],[rating_count]]&gt;20000,"Trending","Not Trending")</f>
        <v>Not Trending</v>
      </c>
      <c r="V410" s="3"/>
      <c r="W410" s="3"/>
      <c r="X410" s="3"/>
      <c r="Y410" s="3"/>
    </row>
    <row r="411" spans="1:25" x14ac:dyDescent="0.3">
      <c r="A411" s="3" t="s">
        <v>3852</v>
      </c>
      <c r="B411" s="3" t="s">
        <v>3514</v>
      </c>
      <c r="C411" s="3" t="s">
        <v>3259</v>
      </c>
      <c r="D411" s="3">
        <v>16999</v>
      </c>
      <c r="E411" s="3">
        <v>24999</v>
      </c>
      <c r="F411" s="3">
        <f>Table1[[#This Row],[discounted_price]]/Table1[[#This Row],[actual_price]]*100</f>
        <v>67.998719948797941</v>
      </c>
      <c r="G411" s="3">
        <v>4.0999999999999996</v>
      </c>
      <c r="H411" s="3">
        <v>22318</v>
      </c>
      <c r="I411" s="3" t="s">
        <v>3515</v>
      </c>
      <c r="J411" s="3" t="s">
        <v>3475</v>
      </c>
      <c r="K411" s="3" t="s">
        <v>3476</v>
      </c>
      <c r="L411" s="3" t="s">
        <v>3477</v>
      </c>
      <c r="M411" s="3" t="s">
        <v>3478</v>
      </c>
      <c r="N411" s="3" t="s">
        <v>3479</v>
      </c>
      <c r="O411" s="3" t="s">
        <v>3516</v>
      </c>
      <c r="P411" s="3" t="s">
        <v>3853</v>
      </c>
      <c r="Q411" s="3">
        <f>Table1[[#This Row],[actual_price]]-Table1[[#This Row],[discounted_price]]</f>
        <v>8000</v>
      </c>
      <c r="R411" s="3" t="str">
        <f>IF(Table1[[#This Row],[discount_percentage]]&gt;50,"YES","NO")</f>
        <v>YES</v>
      </c>
      <c r="S411" s="3" t="str">
        <f>LEFT(Table1[[#This Row],[product_name]],FIND(" ",Table1[[#This Row],[product_name]])-1)</f>
        <v>Samsung</v>
      </c>
      <c r="T411" s="3" t="str">
        <f>IF(Table1[[#This Row],[rating_count]]&gt;20000,"Top Review","Not Top Review")</f>
        <v>Top Review</v>
      </c>
      <c r="U411" s="3" t="str">
        <f>IF(Table1[[#This Row],[rating_count]]&gt;20000,"Trending","Not Trending")</f>
        <v>Trending</v>
      </c>
      <c r="V411" s="3"/>
      <c r="W411" s="3"/>
      <c r="X411" s="3"/>
      <c r="Y411" s="3"/>
    </row>
    <row r="412" spans="1:25" x14ac:dyDescent="0.3">
      <c r="A412" s="3" t="s">
        <v>3854</v>
      </c>
      <c r="B412" s="3" t="s">
        <v>3855</v>
      </c>
      <c r="C412" s="3" t="s">
        <v>3791</v>
      </c>
      <c r="D412" s="3">
        <v>199</v>
      </c>
      <c r="E412" s="3">
        <v>499</v>
      </c>
      <c r="F412" s="3">
        <f>Table1[[#This Row],[discounted_price]]/Table1[[#This Row],[actual_price]]*100</f>
        <v>39.879759519038075</v>
      </c>
      <c r="G412" s="3">
        <v>4.0999999999999996</v>
      </c>
      <c r="H412" s="3">
        <v>1786</v>
      </c>
      <c r="I412" s="3" t="s">
        <v>3856</v>
      </c>
      <c r="J412" s="3" t="s">
        <v>3857</v>
      </c>
      <c r="K412" s="3" t="s">
        <v>3858</v>
      </c>
      <c r="L412" s="3" t="s">
        <v>3859</v>
      </c>
      <c r="M412" s="3" t="s">
        <v>3860</v>
      </c>
      <c r="N412" s="3" t="s">
        <v>3861</v>
      </c>
      <c r="O412" s="3" t="s">
        <v>3862</v>
      </c>
      <c r="P412" s="3" t="s">
        <v>3863</v>
      </c>
      <c r="Q412" s="3">
        <f>Table1[[#This Row],[actual_price]]-Table1[[#This Row],[discounted_price]]</f>
        <v>300</v>
      </c>
      <c r="R412" s="3" t="str">
        <f>IF(Table1[[#This Row],[discount_percentage]]&gt;50,"YES","NO")</f>
        <v>NO</v>
      </c>
      <c r="S412" s="3" t="str">
        <f>LEFT(Table1[[#This Row],[product_name]],FIND(" ",Table1[[#This Row],[product_name]])-1)</f>
        <v>Ambrane</v>
      </c>
      <c r="T412" s="3" t="str">
        <f>IF(Table1[[#This Row],[rating_count]]&gt;20000,"Top Review","Not Top Review")</f>
        <v>Not Top Review</v>
      </c>
      <c r="U412" s="3" t="str">
        <f>IF(Table1[[#This Row],[rating_count]]&gt;20000,"Trending","Not Trending")</f>
        <v>Not Trending</v>
      </c>
      <c r="V412" s="3"/>
      <c r="W412" s="3"/>
      <c r="X412" s="3"/>
      <c r="Y412" s="3"/>
    </row>
    <row r="413" spans="1:25" x14ac:dyDescent="0.3">
      <c r="A413" s="3" t="s">
        <v>3864</v>
      </c>
      <c r="B413" s="3" t="s">
        <v>3865</v>
      </c>
      <c r="C413" s="3" t="s">
        <v>3247</v>
      </c>
      <c r="D413" s="3">
        <v>999</v>
      </c>
      <c r="E413" s="3">
        <v>1599</v>
      </c>
      <c r="F413" s="3">
        <f>Table1[[#This Row],[discounted_price]]/Table1[[#This Row],[actual_price]]*100</f>
        <v>62.476547842401494</v>
      </c>
      <c r="G413" s="3">
        <v>4</v>
      </c>
      <c r="H413" s="3">
        <v>7222</v>
      </c>
      <c r="I413" s="3" t="s">
        <v>3866</v>
      </c>
      <c r="J413" s="3" t="s">
        <v>3867</v>
      </c>
      <c r="K413" s="3" t="s">
        <v>3868</v>
      </c>
      <c r="L413" s="3" t="s">
        <v>3869</v>
      </c>
      <c r="M413" s="3" t="s">
        <v>3870</v>
      </c>
      <c r="N413" s="3" t="s">
        <v>3871</v>
      </c>
      <c r="O413" s="3" t="s">
        <v>3872</v>
      </c>
      <c r="P413" s="3" t="s">
        <v>3873</v>
      </c>
      <c r="Q413" s="3">
        <f>Table1[[#This Row],[actual_price]]-Table1[[#This Row],[discounted_price]]</f>
        <v>600</v>
      </c>
      <c r="R413" s="3" t="str">
        <f>IF(Table1[[#This Row],[discount_percentage]]&gt;50,"YES","NO")</f>
        <v>YES</v>
      </c>
      <c r="S413" s="3" t="str">
        <f>LEFT(Table1[[#This Row],[product_name]],FIND(" ",Table1[[#This Row],[product_name]])-1)</f>
        <v>Ambrane</v>
      </c>
      <c r="T413" s="3" t="str">
        <f>IF(Table1[[#This Row],[rating_count]]&gt;20000,"Top Review","Not Top Review")</f>
        <v>Not Top Review</v>
      </c>
      <c r="U413" s="3" t="str">
        <f>IF(Table1[[#This Row],[rating_count]]&gt;20000,"Trending","Not Trending")</f>
        <v>Not Trending</v>
      </c>
      <c r="V413" s="3"/>
      <c r="W413" s="3"/>
      <c r="X413" s="3"/>
      <c r="Y413" s="3"/>
    </row>
    <row r="414" spans="1:25" x14ac:dyDescent="0.3">
      <c r="A414" s="3" t="s">
        <v>3874</v>
      </c>
      <c r="B414" s="3" t="s">
        <v>3875</v>
      </c>
      <c r="C414" s="3" t="s">
        <v>3318</v>
      </c>
      <c r="D414" s="3">
        <v>1299</v>
      </c>
      <c r="E414" s="3">
        <v>1599</v>
      </c>
      <c r="F414" s="3">
        <f>Table1[[#This Row],[discounted_price]]/Table1[[#This Row],[actual_price]]*100</f>
        <v>81.238273921200758</v>
      </c>
      <c r="G414" s="3">
        <v>4</v>
      </c>
      <c r="H414" s="3">
        <v>128311</v>
      </c>
      <c r="I414" s="3" t="s">
        <v>3319</v>
      </c>
      <c r="J414" s="3" t="s">
        <v>3320</v>
      </c>
      <c r="K414" s="3" t="s">
        <v>3321</v>
      </c>
      <c r="L414" s="3" t="s">
        <v>3322</v>
      </c>
      <c r="M414" s="3" t="s">
        <v>3323</v>
      </c>
      <c r="N414" s="3" t="s">
        <v>3324</v>
      </c>
      <c r="O414" s="3" t="s">
        <v>3876</v>
      </c>
      <c r="P414" s="3" t="s">
        <v>3877</v>
      </c>
      <c r="Q414" s="3">
        <f>Table1[[#This Row],[actual_price]]-Table1[[#This Row],[discounted_price]]</f>
        <v>300</v>
      </c>
      <c r="R414" s="3" t="str">
        <f>IF(Table1[[#This Row],[discount_percentage]]&gt;50,"YES","NO")</f>
        <v>YES</v>
      </c>
      <c r="S414" s="3" t="str">
        <f>LEFT(Table1[[#This Row],[product_name]],FIND(" ",Table1[[#This Row],[product_name]])-1)</f>
        <v>Nokia</v>
      </c>
      <c r="T414" s="3" t="str">
        <f>IF(Table1[[#This Row],[rating_count]]&gt;20000,"Top Review","Not Top Review")</f>
        <v>Top Review</v>
      </c>
      <c r="U414" s="3" t="str">
        <f>IF(Table1[[#This Row],[rating_count]]&gt;20000,"Trending","Not Trending")</f>
        <v>Trending</v>
      </c>
      <c r="V414" s="3"/>
      <c r="W414" s="3"/>
      <c r="X414" s="3"/>
      <c r="Y414" s="3"/>
    </row>
    <row r="415" spans="1:25" x14ac:dyDescent="0.3">
      <c r="A415" s="3" t="s">
        <v>3878</v>
      </c>
      <c r="B415" s="3" t="s">
        <v>3879</v>
      </c>
      <c r="C415" s="3" t="s">
        <v>3340</v>
      </c>
      <c r="D415" s="3">
        <v>599</v>
      </c>
      <c r="E415" s="3">
        <v>1800</v>
      </c>
      <c r="F415" s="3">
        <f>Table1[[#This Row],[discounted_price]]/Table1[[#This Row],[actual_price]]*100</f>
        <v>33.277777777777779</v>
      </c>
      <c r="G415" s="3">
        <v>3.5</v>
      </c>
      <c r="H415" s="3">
        <v>83996</v>
      </c>
      <c r="I415" s="3" t="s">
        <v>3880</v>
      </c>
      <c r="J415" s="3" t="s">
        <v>3881</v>
      </c>
      <c r="K415" s="3" t="s">
        <v>3882</v>
      </c>
      <c r="L415" s="3" t="s">
        <v>3883</v>
      </c>
      <c r="M415" s="3" t="s">
        <v>3884</v>
      </c>
      <c r="N415" s="3" t="s">
        <v>3885</v>
      </c>
      <c r="O415" s="3" t="s">
        <v>3886</v>
      </c>
      <c r="P415" s="3" t="s">
        <v>3887</v>
      </c>
      <c r="Q415" s="3">
        <f>Table1[[#This Row],[actual_price]]-Table1[[#This Row],[discounted_price]]</f>
        <v>1201</v>
      </c>
      <c r="R415" s="3" t="str">
        <f>IF(Table1[[#This Row],[discount_percentage]]&gt;50,"YES","NO")</f>
        <v>NO</v>
      </c>
      <c r="S415" s="3" t="str">
        <f>LEFT(Table1[[#This Row],[product_name]],FIND(" ",Table1[[#This Row],[product_name]])-1)</f>
        <v>PTron</v>
      </c>
      <c r="T415" s="3" t="str">
        <f>IF(Table1[[#This Row],[rating_count]]&gt;20000,"Top Review","Not Top Review")</f>
        <v>Top Review</v>
      </c>
      <c r="U415" s="3" t="str">
        <f>IF(Table1[[#This Row],[rating_count]]&gt;20000,"Trending","Not Trending")</f>
        <v>Trending</v>
      </c>
      <c r="V415" s="3"/>
      <c r="W415" s="3"/>
      <c r="X415" s="3"/>
      <c r="Y415" s="3"/>
    </row>
    <row r="416" spans="1:25" x14ac:dyDescent="0.3">
      <c r="A416" s="3" t="s">
        <v>3888</v>
      </c>
      <c r="B416" s="3" t="s">
        <v>3889</v>
      </c>
      <c r="C416" s="3" t="s">
        <v>3295</v>
      </c>
      <c r="D416" s="3">
        <v>599</v>
      </c>
      <c r="E416" s="3">
        <v>1899</v>
      </c>
      <c r="F416" s="3">
        <f>Table1[[#This Row],[discounted_price]]/Table1[[#This Row],[actual_price]]*100</f>
        <v>31.542917324907847</v>
      </c>
      <c r="G416" s="3">
        <v>4.3</v>
      </c>
      <c r="H416" s="3">
        <v>140036</v>
      </c>
      <c r="I416" s="3" t="s">
        <v>3738</v>
      </c>
      <c r="J416" s="3" t="s">
        <v>3739</v>
      </c>
      <c r="K416" s="3" t="s">
        <v>3740</v>
      </c>
      <c r="L416" s="3" t="s">
        <v>3741</v>
      </c>
      <c r="M416" s="3" t="s">
        <v>3742</v>
      </c>
      <c r="N416" s="3" t="s">
        <v>3743</v>
      </c>
      <c r="O416" s="3" t="s">
        <v>3890</v>
      </c>
      <c r="P416" s="3" t="s">
        <v>3891</v>
      </c>
      <c r="Q416" s="3">
        <f>Table1[[#This Row],[actual_price]]-Table1[[#This Row],[discounted_price]]</f>
        <v>1300</v>
      </c>
      <c r="R416" s="3" t="str">
        <f>IF(Table1[[#This Row],[discount_percentage]]&gt;50,"YES","NO")</f>
        <v>NO</v>
      </c>
      <c r="S416" s="3" t="str">
        <f>LEFT(Table1[[#This Row],[product_name]],FIND(" ",Table1[[#This Row],[product_name]])-1)</f>
        <v>Samsung</v>
      </c>
      <c r="T416" s="3" t="str">
        <f>IF(Table1[[#This Row],[rating_count]]&gt;20000,"Top Review","Not Top Review")</f>
        <v>Top Review</v>
      </c>
      <c r="U416" s="3" t="str">
        <f>IF(Table1[[#This Row],[rating_count]]&gt;20000,"Trending","Not Trending")</f>
        <v>Trending</v>
      </c>
      <c r="V416" s="3"/>
      <c r="W416" s="3"/>
      <c r="X416" s="3"/>
      <c r="Y416" s="3"/>
    </row>
    <row r="417" spans="1:25" x14ac:dyDescent="0.3">
      <c r="A417" s="3" t="s">
        <v>3892</v>
      </c>
      <c r="B417" s="3" t="s">
        <v>3893</v>
      </c>
      <c r="C417" s="3" t="s">
        <v>3247</v>
      </c>
      <c r="D417" s="3">
        <v>1799</v>
      </c>
      <c r="E417" s="3">
        <v>2499</v>
      </c>
      <c r="F417" s="3">
        <f>Table1[[#This Row],[discounted_price]]/Table1[[#This Row],[actual_price]]*100</f>
        <v>71.988795518207283</v>
      </c>
      <c r="G417" s="3">
        <v>4.0999999999999996</v>
      </c>
      <c r="H417" s="3">
        <v>18678</v>
      </c>
      <c r="I417" s="3" t="s">
        <v>3894</v>
      </c>
      <c r="J417" s="3" t="s">
        <v>3895</v>
      </c>
      <c r="K417" s="3" t="s">
        <v>3896</v>
      </c>
      <c r="L417" s="3" t="s">
        <v>3897</v>
      </c>
      <c r="M417" s="3" t="s">
        <v>3898</v>
      </c>
      <c r="N417" s="3" t="s">
        <v>3899</v>
      </c>
      <c r="O417" s="3" t="s">
        <v>3900</v>
      </c>
      <c r="P417" s="3" t="s">
        <v>3901</v>
      </c>
      <c r="Q417" s="3">
        <f>Table1[[#This Row],[actual_price]]-Table1[[#This Row],[discounted_price]]</f>
        <v>700</v>
      </c>
      <c r="R417" s="3" t="str">
        <f>IF(Table1[[#This Row],[discount_percentage]]&gt;50,"YES","NO")</f>
        <v>YES</v>
      </c>
      <c r="S417" s="3" t="str">
        <f>LEFT(Table1[[#This Row],[product_name]],FIND(" ",Table1[[#This Row],[product_name]])-1)</f>
        <v>Ambrane</v>
      </c>
      <c r="T417" s="3" t="str">
        <f>IF(Table1[[#This Row],[rating_count]]&gt;20000,"Top Review","Not Top Review")</f>
        <v>Not Top Review</v>
      </c>
      <c r="U417" s="3" t="str">
        <f>IF(Table1[[#This Row],[rating_count]]&gt;20000,"Trending","Not Trending")</f>
        <v>Not Trending</v>
      </c>
      <c r="V417" s="3"/>
      <c r="W417" s="3"/>
      <c r="X417" s="3"/>
      <c r="Y417" s="3"/>
    </row>
    <row r="418" spans="1:25" x14ac:dyDescent="0.3">
      <c r="A418" s="3" t="s">
        <v>87</v>
      </c>
      <c r="B418" s="3" t="s">
        <v>88</v>
      </c>
      <c r="C418" s="3" t="s">
        <v>18</v>
      </c>
      <c r="D418" s="3">
        <v>176.63</v>
      </c>
      <c r="E418" s="3">
        <v>499</v>
      </c>
      <c r="F418" s="3">
        <f>Table1[[#This Row],[discounted_price]]/Table1[[#This Row],[actual_price]]*100</f>
        <v>35.396793587174344</v>
      </c>
      <c r="G418" s="3">
        <v>4.0999999999999996</v>
      </c>
      <c r="H418" s="3">
        <v>15189</v>
      </c>
      <c r="I418" s="3" t="s">
        <v>91</v>
      </c>
      <c r="J418" s="3" t="s">
        <v>92</v>
      </c>
      <c r="K418" s="3" t="s">
        <v>93</v>
      </c>
      <c r="L418" s="3" t="s">
        <v>94</v>
      </c>
      <c r="M418" s="3" t="s">
        <v>4477</v>
      </c>
      <c r="N418" s="3" t="s">
        <v>96</v>
      </c>
      <c r="O418" s="3" t="s">
        <v>3902</v>
      </c>
      <c r="P418" s="3" t="s">
        <v>3903</v>
      </c>
      <c r="Q418" s="3">
        <f>Table1[[#This Row],[actual_price]]-Table1[[#This Row],[discounted_price]]</f>
        <v>322.37</v>
      </c>
      <c r="R418" s="3" t="str">
        <f>IF(Table1[[#This Row],[discount_percentage]]&gt;50,"YES","NO")</f>
        <v>NO</v>
      </c>
      <c r="S418" s="3" t="str">
        <f>LEFT(Table1[[#This Row],[product_name]],FIND(" ",Table1[[#This Row],[product_name]])-1)</f>
        <v>boAt</v>
      </c>
      <c r="T418" s="3" t="str">
        <f>IF(Table1[[#This Row],[rating_count]]&gt;20000,"Top Review","Not Top Review")</f>
        <v>Not Top Review</v>
      </c>
      <c r="U418" s="3" t="str">
        <f>IF(Table1[[#This Row],[rating_count]]&gt;20000,"Trending","Not Trending")</f>
        <v>Not Trending</v>
      </c>
      <c r="V418" s="3"/>
      <c r="W418" s="3"/>
      <c r="X418" s="3"/>
      <c r="Y418" s="3"/>
    </row>
    <row r="419" spans="1:25" x14ac:dyDescent="0.3">
      <c r="A419" s="3" t="s">
        <v>3904</v>
      </c>
      <c r="B419" s="3" t="s">
        <v>3905</v>
      </c>
      <c r="C419" s="3" t="s">
        <v>3259</v>
      </c>
      <c r="D419" s="3">
        <v>10999</v>
      </c>
      <c r="E419" s="3">
        <v>14999</v>
      </c>
      <c r="F419" s="3">
        <f>Table1[[#This Row],[discounted_price]]/Table1[[#This Row],[actual_price]]*100</f>
        <v>73.331555437029138</v>
      </c>
      <c r="G419" s="3">
        <v>4.0999999999999996</v>
      </c>
      <c r="H419" s="3">
        <v>18998</v>
      </c>
      <c r="I419" s="3" t="s">
        <v>3839</v>
      </c>
      <c r="J419" s="3" t="s">
        <v>3492</v>
      </c>
      <c r="K419" s="3" t="s">
        <v>3493</v>
      </c>
      <c r="L419" s="3" t="s">
        <v>3494</v>
      </c>
      <c r="M419" s="3" t="s">
        <v>3495</v>
      </c>
      <c r="N419" s="3" t="s">
        <v>3496</v>
      </c>
      <c r="O419" s="3" t="s">
        <v>3906</v>
      </c>
      <c r="P419" s="3" t="s">
        <v>3907</v>
      </c>
      <c r="Q419" s="3">
        <f>Table1[[#This Row],[actual_price]]-Table1[[#This Row],[discounted_price]]</f>
        <v>4000</v>
      </c>
      <c r="R419" s="3" t="str">
        <f>IF(Table1[[#This Row],[discount_percentage]]&gt;50,"YES","NO")</f>
        <v>YES</v>
      </c>
      <c r="S419" s="3" t="str">
        <f>LEFT(Table1[[#This Row],[product_name]],FIND(" ",Table1[[#This Row],[product_name]])-1)</f>
        <v>Samsung</v>
      </c>
      <c r="T419" s="3" t="str">
        <f>IF(Table1[[#This Row],[rating_count]]&gt;20000,"Top Review","Not Top Review")</f>
        <v>Not Top Review</v>
      </c>
      <c r="U419" s="3" t="str">
        <f>IF(Table1[[#This Row],[rating_count]]&gt;20000,"Trending","Not Trending")</f>
        <v>Not Trending</v>
      </c>
      <c r="V419" s="3"/>
      <c r="W419" s="3"/>
      <c r="X419" s="3"/>
      <c r="Y419" s="3"/>
    </row>
    <row r="420" spans="1:25" x14ac:dyDescent="0.3">
      <c r="A420" s="3" t="s">
        <v>3908</v>
      </c>
      <c r="B420" s="3" t="s">
        <v>3909</v>
      </c>
      <c r="C420" s="3" t="s">
        <v>3214</v>
      </c>
      <c r="D420" s="3">
        <v>2999</v>
      </c>
      <c r="E420" s="3">
        <v>7990</v>
      </c>
      <c r="F420" s="3">
        <f>Table1[[#This Row],[discounted_price]]/Table1[[#This Row],[actual_price]]*100</f>
        <v>37.534418022528158</v>
      </c>
      <c r="G420" s="3">
        <v>4.0999999999999996</v>
      </c>
      <c r="H420" s="3">
        <v>48449</v>
      </c>
      <c r="I420" s="3" t="s">
        <v>3717</v>
      </c>
      <c r="J420" s="3" t="s">
        <v>3910</v>
      </c>
      <c r="K420" s="3" t="s">
        <v>3911</v>
      </c>
      <c r="L420" s="3" t="s">
        <v>3912</v>
      </c>
      <c r="M420" s="3" t="s">
        <v>3913</v>
      </c>
      <c r="N420" s="3" t="s">
        <v>3914</v>
      </c>
      <c r="O420" s="3" t="s">
        <v>3915</v>
      </c>
      <c r="P420" s="3" t="s">
        <v>3916</v>
      </c>
      <c r="Q420" s="3">
        <f>Table1[[#This Row],[actual_price]]-Table1[[#This Row],[discounted_price]]</f>
        <v>4991</v>
      </c>
      <c r="R420" s="3" t="str">
        <f>IF(Table1[[#This Row],[discount_percentage]]&gt;50,"YES","NO")</f>
        <v>NO</v>
      </c>
      <c r="S420" s="3" t="str">
        <f>LEFT(Table1[[#This Row],[product_name]],FIND(" ",Table1[[#This Row],[product_name]])-1)</f>
        <v>boAt</v>
      </c>
      <c r="T420" s="3" t="str">
        <f>IF(Table1[[#This Row],[rating_count]]&gt;20000,"Top Review","Not Top Review")</f>
        <v>Top Review</v>
      </c>
      <c r="U420" s="3" t="str">
        <f>IF(Table1[[#This Row],[rating_count]]&gt;20000,"Trending","Not Trending")</f>
        <v>Trending</v>
      </c>
      <c r="V420" s="3"/>
      <c r="W420" s="3"/>
      <c r="X420" s="3"/>
      <c r="Y420" s="3"/>
    </row>
    <row r="421" spans="1:25" x14ac:dyDescent="0.3">
      <c r="A421" s="3" t="s">
        <v>3917</v>
      </c>
      <c r="B421" s="3" t="s">
        <v>3918</v>
      </c>
      <c r="C421" s="3" t="s">
        <v>3214</v>
      </c>
      <c r="D421" s="3">
        <v>1999</v>
      </c>
      <c r="E421" s="3">
        <v>7990</v>
      </c>
      <c r="F421" s="3">
        <f>Table1[[#This Row],[discounted_price]]/Table1[[#This Row],[actual_price]]*100</f>
        <v>25.018773466833544</v>
      </c>
      <c r="G421" s="3">
        <v>3.8</v>
      </c>
      <c r="H421" s="3">
        <v>17831</v>
      </c>
      <c r="I421" s="3" t="s">
        <v>3237</v>
      </c>
      <c r="J421" s="3" t="s">
        <v>3238</v>
      </c>
      <c r="K421" s="3" t="s">
        <v>3239</v>
      </c>
      <c r="L421" s="3" t="s">
        <v>3240</v>
      </c>
      <c r="M421" s="3" t="s">
        <v>3241</v>
      </c>
      <c r="N421" s="3" t="s">
        <v>3242</v>
      </c>
      <c r="O421" s="3" t="s">
        <v>3919</v>
      </c>
      <c r="P421" s="3" t="s">
        <v>3920</v>
      </c>
      <c r="Q421" s="3">
        <f>Table1[[#This Row],[actual_price]]-Table1[[#This Row],[discounted_price]]</f>
        <v>5991</v>
      </c>
      <c r="R421" s="3" t="str">
        <f>IF(Table1[[#This Row],[discount_percentage]]&gt;50,"YES","NO")</f>
        <v>NO</v>
      </c>
      <c r="S421" s="3" t="str">
        <f>LEFT(Table1[[#This Row],[product_name]],FIND(" ",Table1[[#This Row],[product_name]])-1)</f>
        <v>boAt</v>
      </c>
      <c r="T421" s="3" t="str">
        <f>IF(Table1[[#This Row],[rating_count]]&gt;20000,"Top Review","Not Top Review")</f>
        <v>Not Top Review</v>
      </c>
      <c r="U421" s="3" t="str">
        <f>IF(Table1[[#This Row],[rating_count]]&gt;20000,"Trending","Not Trending")</f>
        <v>Not Trending</v>
      </c>
      <c r="V421" s="3"/>
      <c r="W421" s="3"/>
      <c r="X421" s="3"/>
      <c r="Y421" s="3"/>
    </row>
    <row r="422" spans="1:25" x14ac:dyDescent="0.3">
      <c r="A422" s="3" t="s">
        <v>99</v>
      </c>
      <c r="B422" s="3" t="s">
        <v>100</v>
      </c>
      <c r="C422" s="3" t="s">
        <v>18</v>
      </c>
      <c r="D422" s="3">
        <v>229</v>
      </c>
      <c r="E422" s="3">
        <v>299</v>
      </c>
      <c r="F422" s="3">
        <f>Table1[[#This Row],[discounted_price]]/Table1[[#This Row],[actual_price]]*100</f>
        <v>76.588628762541816</v>
      </c>
      <c r="G422" s="3">
        <v>4.3</v>
      </c>
      <c r="H422" s="3">
        <v>30411</v>
      </c>
      <c r="I422" s="3" t="s">
        <v>103</v>
      </c>
      <c r="J422" s="3" t="s">
        <v>104</v>
      </c>
      <c r="K422" s="3" t="s">
        <v>105</v>
      </c>
      <c r="L422" s="3" t="s">
        <v>106</v>
      </c>
      <c r="M422" s="3" t="s">
        <v>107</v>
      </c>
      <c r="N422" s="3" t="s">
        <v>108</v>
      </c>
      <c r="O422" s="3" t="s">
        <v>3921</v>
      </c>
      <c r="P422" s="3" t="s">
        <v>3922</v>
      </c>
      <c r="Q422" s="3">
        <f>Table1[[#This Row],[actual_price]]-Table1[[#This Row],[discounted_price]]</f>
        <v>70</v>
      </c>
      <c r="R422" s="3" t="str">
        <f>IF(Table1[[#This Row],[discount_percentage]]&gt;50,"YES","NO")</f>
        <v>YES</v>
      </c>
      <c r="S422" s="3" t="str">
        <f>LEFT(Table1[[#This Row],[product_name]],FIND(" ",Table1[[#This Row],[product_name]])-1)</f>
        <v>MI</v>
      </c>
      <c r="T422" s="3" t="str">
        <f>IF(Table1[[#This Row],[rating_count]]&gt;20000,"Top Review","Not Top Review")</f>
        <v>Top Review</v>
      </c>
      <c r="U422" s="3" t="str">
        <f>IF(Table1[[#This Row],[rating_count]]&gt;20000,"Trending","Not Trending")</f>
        <v>Trending</v>
      </c>
      <c r="V422" s="3"/>
      <c r="W422" s="3"/>
      <c r="X422" s="3"/>
      <c r="Y422" s="3"/>
    </row>
    <row r="423" spans="1:25" x14ac:dyDescent="0.3">
      <c r="A423" s="3" t="s">
        <v>123</v>
      </c>
      <c r="B423" s="3" t="s">
        <v>124</v>
      </c>
      <c r="C423" s="3" t="s">
        <v>18</v>
      </c>
      <c r="D423" s="3">
        <v>199</v>
      </c>
      <c r="E423" s="3">
        <v>299</v>
      </c>
      <c r="F423" s="3">
        <f>Table1[[#This Row],[discounted_price]]/Table1[[#This Row],[actual_price]]*100</f>
        <v>66.555183946488299</v>
      </c>
      <c r="G423" s="3">
        <v>4</v>
      </c>
      <c r="H423" s="3">
        <v>43994</v>
      </c>
      <c r="I423" s="3" t="s">
        <v>125</v>
      </c>
      <c r="J423" s="3" t="s">
        <v>34</v>
      </c>
      <c r="K423" s="3" t="s">
        <v>35</v>
      </c>
      <c r="L423" s="3" t="s">
        <v>36</v>
      </c>
      <c r="M423" s="3" t="s">
        <v>37</v>
      </c>
      <c r="N423" s="3" t="s">
        <v>38</v>
      </c>
      <c r="O423" s="3" t="s">
        <v>3923</v>
      </c>
      <c r="P423" s="3" t="s">
        <v>3924</v>
      </c>
      <c r="Q423" s="3">
        <f>Table1[[#This Row],[actual_price]]-Table1[[#This Row],[discounted_price]]</f>
        <v>100</v>
      </c>
      <c r="R423" s="3" t="str">
        <f>IF(Table1[[#This Row],[discount_percentage]]&gt;50,"YES","NO")</f>
        <v>YES</v>
      </c>
      <c r="S423" s="3" t="str">
        <f>LEFT(Table1[[#This Row],[product_name]],FIND(" ",Table1[[#This Row],[product_name]])-1)</f>
        <v>Ambrane</v>
      </c>
      <c r="T423" s="3" t="str">
        <f>IF(Table1[[#This Row],[rating_count]]&gt;20000,"Top Review","Not Top Review")</f>
        <v>Top Review</v>
      </c>
      <c r="U423" s="3" t="str">
        <f>IF(Table1[[#This Row],[rating_count]]&gt;20000,"Trending","Not Trending")</f>
        <v>Trending</v>
      </c>
      <c r="V423" s="3"/>
      <c r="W423" s="3"/>
      <c r="X423" s="3"/>
      <c r="Y423" s="3"/>
    </row>
    <row r="424" spans="1:25" x14ac:dyDescent="0.3">
      <c r="A424" s="3" t="s">
        <v>3925</v>
      </c>
      <c r="B424" s="3" t="s">
        <v>3926</v>
      </c>
      <c r="C424" s="3" t="s">
        <v>3441</v>
      </c>
      <c r="D424" s="3">
        <v>649</v>
      </c>
      <c r="E424" s="3">
        <v>999</v>
      </c>
      <c r="F424" s="3">
        <f>Table1[[#This Row],[discounted_price]]/Table1[[#This Row],[actual_price]]*100</f>
        <v>64.964964964964963</v>
      </c>
      <c r="G424" s="3">
        <v>4.2</v>
      </c>
      <c r="H424" s="3">
        <v>1315</v>
      </c>
      <c r="I424" s="3" t="s">
        <v>3927</v>
      </c>
      <c r="J424" s="3" t="s">
        <v>3928</v>
      </c>
      <c r="K424" s="3" t="s">
        <v>3929</v>
      </c>
      <c r="L424" s="3" t="s">
        <v>3930</v>
      </c>
      <c r="M424" s="3" t="s">
        <v>3931</v>
      </c>
      <c r="N424" s="3" t="s">
        <v>3932</v>
      </c>
      <c r="O424" s="3" t="s">
        <v>3933</v>
      </c>
      <c r="P424" s="3" t="s">
        <v>3934</v>
      </c>
      <c r="Q424" s="3">
        <f>Table1[[#This Row],[actual_price]]-Table1[[#This Row],[discounted_price]]</f>
        <v>350</v>
      </c>
      <c r="R424" s="3" t="str">
        <f>IF(Table1[[#This Row],[discount_percentage]]&gt;50,"YES","NO")</f>
        <v>YES</v>
      </c>
      <c r="S424" s="3" t="str">
        <f>LEFT(Table1[[#This Row],[product_name]],FIND(" ",Table1[[#This Row],[product_name]])-1)</f>
        <v>MI</v>
      </c>
      <c r="T424" s="3" t="str">
        <f>IF(Table1[[#This Row],[rating_count]]&gt;20000,"Top Review","Not Top Review")</f>
        <v>Not Top Review</v>
      </c>
      <c r="U424" s="3" t="str">
        <f>IF(Table1[[#This Row],[rating_count]]&gt;20000,"Trending","Not Trending")</f>
        <v>Not Trending</v>
      </c>
      <c r="V424" s="3"/>
      <c r="W424" s="3"/>
      <c r="X424" s="3"/>
      <c r="Y424" s="3"/>
    </row>
    <row r="425" spans="1:25" x14ac:dyDescent="0.3">
      <c r="A425" s="3" t="s">
        <v>3935</v>
      </c>
      <c r="B425" s="3" t="s">
        <v>3758</v>
      </c>
      <c r="C425" s="3" t="s">
        <v>3259</v>
      </c>
      <c r="D425" s="3">
        <v>13999</v>
      </c>
      <c r="E425" s="3">
        <v>19499</v>
      </c>
      <c r="F425" s="3">
        <f>Table1[[#This Row],[discounted_price]]/Table1[[#This Row],[actual_price]]*100</f>
        <v>71.793425303861738</v>
      </c>
      <c r="G425" s="3">
        <v>4.0999999999999996</v>
      </c>
      <c r="H425" s="3">
        <v>18998</v>
      </c>
      <c r="I425" s="3" t="s">
        <v>3759</v>
      </c>
      <c r="J425" s="3" t="s">
        <v>3492</v>
      </c>
      <c r="K425" s="3" t="s">
        <v>3493</v>
      </c>
      <c r="L425" s="3" t="s">
        <v>3494</v>
      </c>
      <c r="M425" s="3" t="s">
        <v>3495</v>
      </c>
      <c r="N425" s="3" t="s">
        <v>3496</v>
      </c>
      <c r="O425" s="3" t="s">
        <v>3760</v>
      </c>
      <c r="P425" s="3" t="s">
        <v>3936</v>
      </c>
      <c r="Q425" s="3">
        <f>Table1[[#This Row],[actual_price]]-Table1[[#This Row],[discounted_price]]</f>
        <v>5500</v>
      </c>
      <c r="R425" s="3" t="str">
        <f>IF(Table1[[#This Row],[discount_percentage]]&gt;50,"YES","NO")</f>
        <v>YES</v>
      </c>
      <c r="S425" s="3" t="str">
        <f>LEFT(Table1[[#This Row],[product_name]],FIND(" ",Table1[[#This Row],[product_name]])-1)</f>
        <v>Samsung</v>
      </c>
      <c r="T425" s="3" t="str">
        <f>IF(Table1[[#This Row],[rating_count]]&gt;20000,"Top Review","Not Top Review")</f>
        <v>Not Top Review</v>
      </c>
      <c r="U425" s="3" t="str">
        <f>IF(Table1[[#This Row],[rating_count]]&gt;20000,"Trending","Not Trending")</f>
        <v>Not Trending</v>
      </c>
      <c r="V425" s="3"/>
      <c r="W425" s="3"/>
      <c r="X425" s="3"/>
      <c r="Y425" s="3"/>
    </row>
    <row r="426" spans="1:25" x14ac:dyDescent="0.3">
      <c r="A426" s="3" t="s">
        <v>3937</v>
      </c>
      <c r="B426" s="3" t="s">
        <v>3938</v>
      </c>
      <c r="C426" s="3" t="s">
        <v>3939</v>
      </c>
      <c r="D426" s="3">
        <v>119</v>
      </c>
      <c r="E426" s="3">
        <v>299</v>
      </c>
      <c r="F426" s="3">
        <f>Table1[[#This Row],[discounted_price]]/Table1[[#This Row],[actual_price]]*100</f>
        <v>39.799331103678931</v>
      </c>
      <c r="G426" s="3">
        <v>4.0999999999999996</v>
      </c>
      <c r="H426" s="3">
        <v>5999</v>
      </c>
      <c r="I426" s="3" t="s">
        <v>3940</v>
      </c>
      <c r="J426" s="3" t="s">
        <v>3941</v>
      </c>
      <c r="K426" s="3" t="s">
        <v>3942</v>
      </c>
      <c r="L426" s="3" t="s">
        <v>3943</v>
      </c>
      <c r="M426" s="3" t="s">
        <v>3944</v>
      </c>
      <c r="N426" s="3" t="s">
        <v>3945</v>
      </c>
      <c r="O426" s="3" t="s">
        <v>3946</v>
      </c>
      <c r="P426" s="3" t="s">
        <v>3947</v>
      </c>
      <c r="Q426" s="3">
        <f>Table1[[#This Row],[actual_price]]-Table1[[#This Row],[discounted_price]]</f>
        <v>180</v>
      </c>
      <c r="R426" s="3" t="str">
        <f>IF(Table1[[#This Row],[discount_percentage]]&gt;50,"YES","NO")</f>
        <v>NO</v>
      </c>
      <c r="S426" s="3" t="str">
        <f>LEFT(Table1[[#This Row],[product_name]],FIND(" ",Table1[[#This Row],[product_name]])-1)</f>
        <v>Gizga</v>
      </c>
      <c r="T426" s="3" t="str">
        <f>IF(Table1[[#This Row],[rating_count]]&gt;20000,"Top Review","Not Top Review")</f>
        <v>Not Top Review</v>
      </c>
      <c r="U426" s="3" t="str">
        <f>IF(Table1[[#This Row],[rating_count]]&gt;20000,"Trending","Not Trending")</f>
        <v>Not Trending</v>
      </c>
      <c r="V426" s="3"/>
      <c r="W426" s="3"/>
      <c r="X426" s="3"/>
      <c r="Y426" s="3"/>
    </row>
    <row r="427" spans="1:25" x14ac:dyDescent="0.3">
      <c r="A427" s="3" t="s">
        <v>3948</v>
      </c>
      <c r="B427" s="3" t="s">
        <v>3949</v>
      </c>
      <c r="C427" s="3" t="s">
        <v>3259</v>
      </c>
      <c r="D427" s="3">
        <v>12999</v>
      </c>
      <c r="E427" s="3">
        <v>17999</v>
      </c>
      <c r="F427" s="3">
        <f>Table1[[#This Row],[discounted_price]]/Table1[[#This Row],[actual_price]]*100</f>
        <v>72.220678926607036</v>
      </c>
      <c r="G427" s="3">
        <v>4.0999999999999996</v>
      </c>
      <c r="H427" s="3">
        <v>50772</v>
      </c>
      <c r="I427" s="3" t="s">
        <v>3950</v>
      </c>
      <c r="J427" s="3" t="s">
        <v>3951</v>
      </c>
      <c r="K427" s="3" t="s">
        <v>3952</v>
      </c>
      <c r="L427" s="3" t="s">
        <v>3953</v>
      </c>
      <c r="M427" s="3" t="s">
        <v>3954</v>
      </c>
      <c r="N427" s="3" t="s">
        <v>3955</v>
      </c>
      <c r="O427" s="3" t="s">
        <v>3956</v>
      </c>
      <c r="P427" s="3" t="s">
        <v>3957</v>
      </c>
      <c r="Q427" s="3">
        <f>Table1[[#This Row],[actual_price]]-Table1[[#This Row],[discounted_price]]</f>
        <v>5000</v>
      </c>
      <c r="R427" s="3" t="str">
        <f>IF(Table1[[#This Row],[discount_percentage]]&gt;50,"YES","NO")</f>
        <v>YES</v>
      </c>
      <c r="S427" s="3" t="str">
        <f>LEFT(Table1[[#This Row],[product_name]],FIND(" ",Table1[[#This Row],[product_name]])-1)</f>
        <v>Redmi</v>
      </c>
      <c r="T427" s="3" t="str">
        <f>IF(Table1[[#This Row],[rating_count]]&gt;20000,"Top Review","Not Top Review")</f>
        <v>Top Review</v>
      </c>
      <c r="U427" s="3" t="str">
        <f>IF(Table1[[#This Row],[rating_count]]&gt;20000,"Trending","Not Trending")</f>
        <v>Trending</v>
      </c>
      <c r="V427" s="3"/>
      <c r="W427" s="3"/>
      <c r="X427" s="3"/>
      <c r="Y427" s="3"/>
    </row>
    <row r="428" spans="1:25" x14ac:dyDescent="0.3">
      <c r="A428" s="3" t="s">
        <v>128</v>
      </c>
      <c r="B428" s="3" t="s">
        <v>129</v>
      </c>
      <c r="C428" s="3" t="s">
        <v>18</v>
      </c>
      <c r="D428" s="3">
        <v>154</v>
      </c>
      <c r="E428" s="3">
        <v>339</v>
      </c>
      <c r="F428" s="3">
        <f>Table1[[#This Row],[discounted_price]]/Table1[[#This Row],[actual_price]]*100</f>
        <v>45.427728613569322</v>
      </c>
      <c r="G428" s="3">
        <v>4.3</v>
      </c>
      <c r="H428" s="3">
        <v>13391</v>
      </c>
      <c r="I428" s="3" t="s">
        <v>1162</v>
      </c>
      <c r="J428" s="3" t="s">
        <v>132</v>
      </c>
      <c r="K428" s="3" t="s">
        <v>133</v>
      </c>
      <c r="L428" s="3" t="s">
        <v>134</v>
      </c>
      <c r="M428" s="3" t="s">
        <v>135</v>
      </c>
      <c r="N428" s="3" t="s">
        <v>136</v>
      </c>
      <c r="O428" s="3" t="s">
        <v>137</v>
      </c>
      <c r="P428" s="3" t="s">
        <v>3958</v>
      </c>
      <c r="Q428" s="3">
        <f>Table1[[#This Row],[actual_price]]-Table1[[#This Row],[discounted_price]]</f>
        <v>185</v>
      </c>
      <c r="R428" s="3" t="str">
        <f>IF(Table1[[#This Row],[discount_percentage]]&gt;50,"YES","NO")</f>
        <v>NO</v>
      </c>
      <c r="S428" s="3" t="str">
        <f>LEFT(Table1[[#This Row],[product_name]],FIND(" ",Table1[[#This Row],[product_name]])-1)</f>
        <v>Portronics</v>
      </c>
      <c r="T428" s="3" t="str">
        <f>IF(Table1[[#This Row],[rating_count]]&gt;20000,"Top Review","Not Top Review")</f>
        <v>Not Top Review</v>
      </c>
      <c r="U428" s="3" t="str">
        <f>IF(Table1[[#This Row],[rating_count]]&gt;20000,"Trending","Not Trending")</f>
        <v>Not Trending</v>
      </c>
      <c r="V428" s="3"/>
      <c r="W428" s="3"/>
      <c r="X428" s="3"/>
      <c r="Y428" s="3"/>
    </row>
    <row r="429" spans="1:25" x14ac:dyDescent="0.3">
      <c r="A429" s="3" t="s">
        <v>3959</v>
      </c>
      <c r="B429" s="3" t="s">
        <v>3960</v>
      </c>
      <c r="C429" s="3" t="s">
        <v>3259</v>
      </c>
      <c r="D429" s="3">
        <v>20999</v>
      </c>
      <c r="E429" s="3">
        <v>26999</v>
      </c>
      <c r="F429" s="3">
        <f>Table1[[#This Row],[discounted_price]]/Table1[[#This Row],[actual_price]]*100</f>
        <v>77.776954702026003</v>
      </c>
      <c r="G429" s="3">
        <v>3.9</v>
      </c>
      <c r="H429" s="3">
        <v>25824</v>
      </c>
      <c r="I429" s="3" t="s">
        <v>3961</v>
      </c>
      <c r="J429" s="3" t="s">
        <v>3663</v>
      </c>
      <c r="K429" s="3" t="s">
        <v>3664</v>
      </c>
      <c r="L429" s="3" t="s">
        <v>3665</v>
      </c>
      <c r="M429" s="3" t="s">
        <v>3666</v>
      </c>
      <c r="N429" s="3" t="s">
        <v>3667</v>
      </c>
      <c r="O429" s="3" t="s">
        <v>3962</v>
      </c>
      <c r="P429" s="3" t="s">
        <v>3963</v>
      </c>
      <c r="Q429" s="3">
        <f>Table1[[#This Row],[actual_price]]-Table1[[#This Row],[discounted_price]]</f>
        <v>6000</v>
      </c>
      <c r="R429" s="3" t="str">
        <f>IF(Table1[[#This Row],[discount_percentage]]&gt;50,"YES","NO")</f>
        <v>YES</v>
      </c>
      <c r="S429" s="3" t="str">
        <f>LEFT(Table1[[#This Row],[product_name]],FIND(" ",Table1[[#This Row],[product_name]])-1)</f>
        <v>Redmi</v>
      </c>
      <c r="T429" s="3" t="str">
        <f>IF(Table1[[#This Row],[rating_count]]&gt;20000,"Top Review","Not Top Review")</f>
        <v>Top Review</v>
      </c>
      <c r="U429" s="3" t="str">
        <f>IF(Table1[[#This Row],[rating_count]]&gt;20000,"Trending","Not Trending")</f>
        <v>Trending</v>
      </c>
      <c r="V429" s="3"/>
      <c r="W429" s="3"/>
      <c r="X429" s="3"/>
      <c r="Y429" s="3"/>
    </row>
    <row r="430" spans="1:25" x14ac:dyDescent="0.3">
      <c r="A430" s="3" t="s">
        <v>3964</v>
      </c>
      <c r="B430" s="3" t="s">
        <v>3965</v>
      </c>
      <c r="C430" s="3" t="s">
        <v>3441</v>
      </c>
      <c r="D430" s="3">
        <v>249</v>
      </c>
      <c r="E430" s="3">
        <v>649</v>
      </c>
      <c r="F430" s="3">
        <f>Table1[[#This Row],[discounted_price]]/Table1[[#This Row],[actual_price]]*100</f>
        <v>38.366718027734976</v>
      </c>
      <c r="G430" s="3">
        <v>4</v>
      </c>
      <c r="H430" s="3">
        <v>14404</v>
      </c>
      <c r="I430" s="3" t="s">
        <v>3966</v>
      </c>
      <c r="J430" s="3" t="s">
        <v>3967</v>
      </c>
      <c r="K430" s="3" t="s">
        <v>3968</v>
      </c>
      <c r="L430" s="3" t="s">
        <v>3969</v>
      </c>
      <c r="M430" s="3" t="s">
        <v>3970</v>
      </c>
      <c r="N430" s="3" t="s">
        <v>3971</v>
      </c>
      <c r="O430" s="3" t="s">
        <v>3972</v>
      </c>
      <c r="P430" s="3" t="s">
        <v>3973</v>
      </c>
      <c r="Q430" s="3">
        <f>Table1[[#This Row],[actual_price]]-Table1[[#This Row],[discounted_price]]</f>
        <v>400</v>
      </c>
      <c r="R430" s="3" t="str">
        <f>IF(Table1[[#This Row],[discount_percentage]]&gt;50,"YES","NO")</f>
        <v>NO</v>
      </c>
      <c r="S430" s="3" t="str">
        <f>LEFT(Table1[[#This Row],[product_name]],FIND(" ",Table1[[#This Row],[product_name]])-1)</f>
        <v>USB</v>
      </c>
      <c r="T430" s="3" t="str">
        <f>IF(Table1[[#This Row],[rating_count]]&gt;20000,"Top Review","Not Top Review")</f>
        <v>Not Top Review</v>
      </c>
      <c r="U430" s="3" t="str">
        <f>IF(Table1[[#This Row],[rating_count]]&gt;20000,"Trending","Not Trending")</f>
        <v>Not Trending</v>
      </c>
      <c r="V430" s="3"/>
      <c r="W430" s="3"/>
      <c r="X430" s="3"/>
      <c r="Y430" s="3"/>
    </row>
    <row r="431" spans="1:25" x14ac:dyDescent="0.3">
      <c r="A431" s="3" t="s">
        <v>3974</v>
      </c>
      <c r="B431" s="3" t="s">
        <v>3975</v>
      </c>
      <c r="C431" s="3" t="s">
        <v>3441</v>
      </c>
      <c r="D431" s="3">
        <v>99</v>
      </c>
      <c r="E431" s="3">
        <v>171</v>
      </c>
      <c r="F431" s="3">
        <f>Table1[[#This Row],[discounted_price]]/Table1[[#This Row],[actual_price]]*100</f>
        <v>57.894736842105267</v>
      </c>
      <c r="G431" s="3">
        <v>4.5</v>
      </c>
      <c r="H431" s="3">
        <v>11339</v>
      </c>
      <c r="I431" s="3" t="s">
        <v>3977</v>
      </c>
      <c r="J431" s="3" t="s">
        <v>3978</v>
      </c>
      <c r="K431" s="3" t="s">
        <v>3979</v>
      </c>
      <c r="L431" s="3" t="s">
        <v>3980</v>
      </c>
      <c r="M431" s="3" t="s">
        <v>3981</v>
      </c>
      <c r="N431" s="3" t="s">
        <v>3982</v>
      </c>
      <c r="O431" s="3" t="s">
        <v>3983</v>
      </c>
      <c r="P431" s="3" t="s">
        <v>3984</v>
      </c>
      <c r="Q431" s="3">
        <f>Table1[[#This Row],[actual_price]]-Table1[[#This Row],[discounted_price]]</f>
        <v>72</v>
      </c>
      <c r="R431" s="3" t="str">
        <f>IF(Table1[[#This Row],[discount_percentage]]&gt;50,"YES","NO")</f>
        <v>YES</v>
      </c>
      <c r="S431" s="3" t="str">
        <f>LEFT(Table1[[#This Row],[product_name]],FIND(" ",Table1[[#This Row],[product_name]])-1)</f>
        <v>Goldmedal</v>
      </c>
      <c r="T431" s="3" t="str">
        <f>IF(Table1[[#This Row],[rating_count]]&gt;20000,"Top Review","Not Top Review")</f>
        <v>Not Top Review</v>
      </c>
      <c r="U431" s="3" t="str">
        <f>IF(Table1[[#This Row],[rating_count]]&gt;20000,"Trending","Not Trending")</f>
        <v>Not Trending</v>
      </c>
      <c r="V431" s="3"/>
      <c r="W431" s="3"/>
      <c r="X431" s="3"/>
      <c r="Y431" s="3"/>
    </row>
    <row r="432" spans="1:25" x14ac:dyDescent="0.3">
      <c r="A432" s="3" t="s">
        <v>3985</v>
      </c>
      <c r="B432" s="3" t="s">
        <v>3986</v>
      </c>
      <c r="C432" s="3" t="s">
        <v>3430</v>
      </c>
      <c r="D432" s="3">
        <v>489</v>
      </c>
      <c r="E432" s="3">
        <v>1999</v>
      </c>
      <c r="F432" s="3">
        <f>Table1[[#This Row],[discounted_price]]/Table1[[#This Row],[actual_price]]*100</f>
        <v>24.462231115557778</v>
      </c>
      <c r="G432" s="3">
        <v>4</v>
      </c>
      <c r="H432" s="3">
        <v>3626</v>
      </c>
      <c r="I432" s="3" t="s">
        <v>3987</v>
      </c>
      <c r="J432" s="3" t="s">
        <v>3988</v>
      </c>
      <c r="K432" s="3" t="s">
        <v>3989</v>
      </c>
      <c r="L432" s="3" t="s">
        <v>3990</v>
      </c>
      <c r="M432" s="3" t="s">
        <v>3991</v>
      </c>
      <c r="N432" s="3" t="s">
        <v>3992</v>
      </c>
      <c r="O432" s="3" t="s">
        <v>3993</v>
      </c>
      <c r="P432" s="3" t="s">
        <v>3994</v>
      </c>
      <c r="Q432" s="3">
        <f>Table1[[#This Row],[actual_price]]-Table1[[#This Row],[discounted_price]]</f>
        <v>1510</v>
      </c>
      <c r="R432" s="3" t="str">
        <f>IF(Table1[[#This Row],[discount_percentage]]&gt;50,"YES","NO")</f>
        <v>NO</v>
      </c>
      <c r="S432" s="3" t="str">
        <f>LEFT(Table1[[#This Row],[product_name]],FIND(" ",Table1[[#This Row],[product_name]])-1)</f>
        <v>WeCool</v>
      </c>
      <c r="T432" s="3" t="str">
        <f>IF(Table1[[#This Row],[rating_count]]&gt;20000,"Top Review","Not Top Review")</f>
        <v>Not Top Review</v>
      </c>
      <c r="U432" s="3" t="str">
        <f>IF(Table1[[#This Row],[rating_count]]&gt;20000,"Trending","Not Trending")</f>
        <v>Not Trending</v>
      </c>
      <c r="V432" s="3"/>
      <c r="W432" s="3"/>
      <c r="X432" s="3"/>
      <c r="Y432" s="3"/>
    </row>
    <row r="433" spans="1:25" x14ac:dyDescent="0.3">
      <c r="A433" s="3" t="s">
        <v>3995</v>
      </c>
      <c r="B433" s="3" t="s">
        <v>3996</v>
      </c>
      <c r="C433" s="3" t="s">
        <v>3295</v>
      </c>
      <c r="D433" s="3">
        <v>369</v>
      </c>
      <c r="E433" s="3">
        <v>1600</v>
      </c>
      <c r="F433" s="3">
        <f>Table1[[#This Row],[discounted_price]]/Table1[[#This Row],[actual_price]]*100</f>
        <v>23.0625</v>
      </c>
      <c r="G433" s="3">
        <v>4</v>
      </c>
      <c r="H433" s="3">
        <v>32625</v>
      </c>
      <c r="I433" s="3" t="s">
        <v>3997</v>
      </c>
      <c r="J433" s="3" t="s">
        <v>3998</v>
      </c>
      <c r="K433" s="3" t="s">
        <v>3999</v>
      </c>
      <c r="L433" s="3" t="s">
        <v>4000</v>
      </c>
      <c r="M433" s="3" t="s">
        <v>4001</v>
      </c>
      <c r="N433" s="3" t="s">
        <v>4002</v>
      </c>
      <c r="O433" s="3" t="s">
        <v>4003</v>
      </c>
      <c r="P433" s="3" t="s">
        <v>4004</v>
      </c>
      <c r="Q433" s="3">
        <f>Table1[[#This Row],[actual_price]]-Table1[[#This Row],[discounted_price]]</f>
        <v>1231</v>
      </c>
      <c r="R433" s="3" t="str">
        <f>IF(Table1[[#This Row],[discount_percentage]]&gt;50,"YES","NO")</f>
        <v>NO</v>
      </c>
      <c r="S433" s="3" t="str">
        <f>LEFT(Table1[[#This Row],[product_name]],FIND(" ",Table1[[#This Row],[product_name]])-1)</f>
        <v>HP</v>
      </c>
      <c r="T433" s="3" t="str">
        <f>IF(Table1[[#This Row],[rating_count]]&gt;20000,"Top Review","Not Top Review")</f>
        <v>Top Review</v>
      </c>
      <c r="U433" s="3" t="str">
        <f>IF(Table1[[#This Row],[rating_count]]&gt;20000,"Trending","Not Trending")</f>
        <v>Trending</v>
      </c>
      <c r="V433" s="3"/>
      <c r="W433" s="3"/>
      <c r="X433" s="3"/>
      <c r="Y433" s="3"/>
    </row>
    <row r="434" spans="1:25" x14ac:dyDescent="0.3">
      <c r="A434" s="3" t="s">
        <v>4005</v>
      </c>
      <c r="B434" s="3" t="s">
        <v>4006</v>
      </c>
      <c r="C434" s="3" t="s">
        <v>3259</v>
      </c>
      <c r="D434" s="3">
        <v>15499</v>
      </c>
      <c r="E434" s="3">
        <v>20999</v>
      </c>
      <c r="F434" s="3">
        <f>Table1[[#This Row],[discounted_price]]/Table1[[#This Row],[actual_price]]*100</f>
        <v>73.80827658459927</v>
      </c>
      <c r="G434" s="3">
        <v>4.0999999999999996</v>
      </c>
      <c r="H434" s="3">
        <v>19252</v>
      </c>
      <c r="I434" s="3" t="s">
        <v>4007</v>
      </c>
      <c r="J434" s="3" t="s">
        <v>3595</v>
      </c>
      <c r="K434" s="3" t="s">
        <v>3596</v>
      </c>
      <c r="L434" s="3" t="s">
        <v>3597</v>
      </c>
      <c r="M434" s="3" t="s">
        <v>3598</v>
      </c>
      <c r="N434" s="3" t="s">
        <v>3599</v>
      </c>
      <c r="O434" s="3" t="s">
        <v>3770</v>
      </c>
      <c r="P434" s="3" t="s">
        <v>4008</v>
      </c>
      <c r="Q434" s="3">
        <f>Table1[[#This Row],[actual_price]]-Table1[[#This Row],[discounted_price]]</f>
        <v>5500</v>
      </c>
      <c r="R434" s="3" t="str">
        <f>IF(Table1[[#This Row],[discount_percentage]]&gt;50,"YES","NO")</f>
        <v>YES</v>
      </c>
      <c r="S434" s="3" t="str">
        <f>LEFT(Table1[[#This Row],[product_name]],FIND(" ",Table1[[#This Row],[product_name]])-1)</f>
        <v>iQOO</v>
      </c>
      <c r="T434" s="3" t="str">
        <f>IF(Table1[[#This Row],[rating_count]]&gt;20000,"Top Review","Not Top Review")</f>
        <v>Not Top Review</v>
      </c>
      <c r="U434" s="3" t="str">
        <f>IF(Table1[[#This Row],[rating_count]]&gt;20000,"Trending","Not Trending")</f>
        <v>Not Trending</v>
      </c>
      <c r="V434" s="3"/>
      <c r="W434" s="3"/>
      <c r="X434" s="3"/>
      <c r="Y434" s="3"/>
    </row>
    <row r="435" spans="1:25" x14ac:dyDescent="0.3">
      <c r="A435" s="3" t="s">
        <v>4009</v>
      </c>
      <c r="B435" s="3" t="s">
        <v>4010</v>
      </c>
      <c r="C435" s="3" t="s">
        <v>3259</v>
      </c>
      <c r="D435" s="3">
        <v>15499</v>
      </c>
      <c r="E435" s="3">
        <v>18999</v>
      </c>
      <c r="F435" s="3">
        <f>Table1[[#This Row],[discounted_price]]/Table1[[#This Row],[actual_price]]*100</f>
        <v>81.577977788304651</v>
      </c>
      <c r="G435" s="3">
        <v>4.0999999999999996</v>
      </c>
      <c r="H435" s="3">
        <v>19252</v>
      </c>
      <c r="I435" s="3" t="s">
        <v>3594</v>
      </c>
      <c r="J435" s="3" t="s">
        <v>3595</v>
      </c>
      <c r="K435" s="3" t="s">
        <v>3596</v>
      </c>
      <c r="L435" s="3" t="s">
        <v>3597</v>
      </c>
      <c r="M435" s="3" t="s">
        <v>3598</v>
      </c>
      <c r="N435" s="3" t="s">
        <v>3599</v>
      </c>
      <c r="O435" s="3" t="s">
        <v>4011</v>
      </c>
      <c r="P435" s="3" t="s">
        <v>4012</v>
      </c>
      <c r="Q435" s="3">
        <f>Table1[[#This Row],[actual_price]]-Table1[[#This Row],[discounted_price]]</f>
        <v>3500</v>
      </c>
      <c r="R435" s="3" t="str">
        <f>IF(Table1[[#This Row],[discount_percentage]]&gt;50,"YES","NO")</f>
        <v>YES</v>
      </c>
      <c r="S435" s="3" t="str">
        <f>LEFT(Table1[[#This Row],[product_name]],FIND(" ",Table1[[#This Row],[product_name]])-1)</f>
        <v>iQOO</v>
      </c>
      <c r="T435" s="3" t="str">
        <f>IF(Table1[[#This Row],[rating_count]]&gt;20000,"Top Review","Not Top Review")</f>
        <v>Not Top Review</v>
      </c>
      <c r="U435" s="3" t="str">
        <f>IF(Table1[[#This Row],[rating_count]]&gt;20000,"Trending","Not Trending")</f>
        <v>Not Trending</v>
      </c>
      <c r="V435" s="3"/>
      <c r="W435" s="3"/>
      <c r="X435" s="3"/>
      <c r="Y435" s="3"/>
    </row>
    <row r="436" spans="1:25" x14ac:dyDescent="0.3">
      <c r="A436" s="3" t="s">
        <v>4013</v>
      </c>
      <c r="B436" s="3" t="s">
        <v>4014</v>
      </c>
      <c r="C436" s="3" t="s">
        <v>3259</v>
      </c>
      <c r="D436" s="3">
        <v>22999</v>
      </c>
      <c r="E436" s="3">
        <v>28999</v>
      </c>
      <c r="F436" s="3">
        <f>Table1[[#This Row],[discounted_price]]/Table1[[#This Row],[actual_price]]*100</f>
        <v>79.309631366598836</v>
      </c>
      <c r="G436" s="3">
        <v>3.9</v>
      </c>
      <c r="H436" s="3">
        <v>25824</v>
      </c>
      <c r="I436" s="3" t="s">
        <v>4016</v>
      </c>
      <c r="J436" s="3" t="s">
        <v>3663</v>
      </c>
      <c r="K436" s="3" t="s">
        <v>3664</v>
      </c>
      <c r="L436" s="3" t="s">
        <v>3665</v>
      </c>
      <c r="M436" s="3" t="s">
        <v>3666</v>
      </c>
      <c r="N436" s="3" t="s">
        <v>3667</v>
      </c>
      <c r="O436" s="3" t="s">
        <v>3668</v>
      </c>
      <c r="P436" s="3" t="s">
        <v>4017</v>
      </c>
      <c r="Q436" s="3">
        <f>Table1[[#This Row],[actual_price]]-Table1[[#This Row],[discounted_price]]</f>
        <v>6000</v>
      </c>
      <c r="R436" s="3" t="str">
        <f>IF(Table1[[#This Row],[discount_percentage]]&gt;50,"YES","NO")</f>
        <v>YES</v>
      </c>
      <c r="S436" s="3" t="str">
        <f>LEFT(Table1[[#This Row],[product_name]],FIND(" ",Table1[[#This Row],[product_name]])-1)</f>
        <v>Redmi</v>
      </c>
      <c r="T436" s="3" t="str">
        <f>IF(Table1[[#This Row],[rating_count]]&gt;20000,"Top Review","Not Top Review")</f>
        <v>Top Review</v>
      </c>
      <c r="U436" s="3" t="str">
        <f>IF(Table1[[#This Row],[rating_count]]&gt;20000,"Trending","Not Trending")</f>
        <v>Trending</v>
      </c>
      <c r="V436" s="3"/>
      <c r="W436" s="3"/>
      <c r="X436" s="3"/>
      <c r="Y436" s="3"/>
    </row>
    <row r="437" spans="1:25" x14ac:dyDescent="0.3">
      <c r="A437" s="3" t="s">
        <v>4018</v>
      </c>
      <c r="B437" s="3" t="s">
        <v>4019</v>
      </c>
      <c r="C437" s="3" t="s">
        <v>3340</v>
      </c>
      <c r="D437" s="3">
        <v>599</v>
      </c>
      <c r="E437" s="3">
        <v>1490</v>
      </c>
      <c r="F437" s="3">
        <f>Table1[[#This Row],[discounted_price]]/Table1[[#This Row],[actual_price]]*100</f>
        <v>40.201342281879192</v>
      </c>
      <c r="G437" s="3">
        <v>4.0999999999999996</v>
      </c>
      <c r="H437" s="3">
        <v>161679</v>
      </c>
      <c r="I437" s="3" t="s">
        <v>4020</v>
      </c>
      <c r="J437" s="3" t="s">
        <v>4021</v>
      </c>
      <c r="K437" s="3" t="s">
        <v>4022</v>
      </c>
      <c r="L437" s="3" t="s">
        <v>4023</v>
      </c>
      <c r="M437" s="3" t="s">
        <v>4024</v>
      </c>
      <c r="N437" s="3" t="s">
        <v>4025</v>
      </c>
      <c r="O437" s="3" t="s">
        <v>4026</v>
      </c>
      <c r="P437" s="3" t="s">
        <v>4027</v>
      </c>
      <c r="Q437" s="3">
        <f>Table1[[#This Row],[actual_price]]-Table1[[#This Row],[discounted_price]]</f>
        <v>891</v>
      </c>
      <c r="R437" s="3" t="str">
        <f>IF(Table1[[#This Row],[discount_percentage]]&gt;50,"YES","NO")</f>
        <v>NO</v>
      </c>
      <c r="S437" s="3" t="str">
        <f>LEFT(Table1[[#This Row],[product_name]],FIND(" ",Table1[[#This Row],[product_name]])-1)</f>
        <v>boAt</v>
      </c>
      <c r="T437" s="3" t="str">
        <f>IF(Table1[[#This Row],[rating_count]]&gt;20000,"Top Review","Not Top Review")</f>
        <v>Top Review</v>
      </c>
      <c r="U437" s="3" t="str">
        <f>IF(Table1[[#This Row],[rating_count]]&gt;20000,"Trending","Not Trending")</f>
        <v>Trending</v>
      </c>
      <c r="V437" s="3"/>
      <c r="W437" s="3"/>
      <c r="X437" s="3"/>
      <c r="Y437" s="3"/>
    </row>
    <row r="438" spans="1:25" x14ac:dyDescent="0.3">
      <c r="A438" s="3" t="s">
        <v>4028</v>
      </c>
      <c r="B438" s="3" t="s">
        <v>4029</v>
      </c>
      <c r="C438" s="3" t="s">
        <v>3791</v>
      </c>
      <c r="D438" s="3">
        <v>134</v>
      </c>
      <c r="E438" s="3">
        <v>699</v>
      </c>
      <c r="F438" s="3">
        <f>Table1[[#This Row],[discounted_price]]/Table1[[#This Row],[actual_price]]*100</f>
        <v>19.170243204577968</v>
      </c>
      <c r="G438" s="3">
        <v>4.0999999999999996</v>
      </c>
      <c r="H438" s="3">
        <v>16685</v>
      </c>
      <c r="I438" s="3" t="s">
        <v>4031</v>
      </c>
      <c r="J438" s="3" t="s">
        <v>4032</v>
      </c>
      <c r="K438" s="3" t="s">
        <v>4033</v>
      </c>
      <c r="L438" s="3" t="s">
        <v>4034</v>
      </c>
      <c r="M438" s="3" t="s">
        <v>4035</v>
      </c>
      <c r="N438" s="3" t="s">
        <v>4036</v>
      </c>
      <c r="O438" s="3" t="s">
        <v>4037</v>
      </c>
      <c r="P438" s="3" t="s">
        <v>4038</v>
      </c>
      <c r="Q438" s="3">
        <f>Table1[[#This Row],[actual_price]]-Table1[[#This Row],[discounted_price]]</f>
        <v>565</v>
      </c>
      <c r="R438" s="3" t="str">
        <f>IF(Table1[[#This Row],[discount_percentage]]&gt;50,"YES","NO")</f>
        <v>NO</v>
      </c>
      <c r="S438" s="3" t="str">
        <f>LEFT(Table1[[#This Row],[product_name]],FIND(" ",Table1[[#This Row],[product_name]])-1)</f>
        <v>Portronics</v>
      </c>
      <c r="T438" s="3" t="str">
        <f>IF(Table1[[#This Row],[rating_count]]&gt;20000,"Top Review","Not Top Review")</f>
        <v>Not Top Review</v>
      </c>
      <c r="U438" s="3" t="str">
        <f>IF(Table1[[#This Row],[rating_count]]&gt;20000,"Trending","Not Trending")</f>
        <v>Not Trending</v>
      </c>
      <c r="V438" s="3"/>
      <c r="W438" s="3"/>
      <c r="X438" s="3"/>
      <c r="Y438" s="3"/>
    </row>
    <row r="439" spans="1:25" x14ac:dyDescent="0.3">
      <c r="A439" s="3" t="s">
        <v>4039</v>
      </c>
      <c r="B439" s="3" t="s">
        <v>4040</v>
      </c>
      <c r="C439" s="3" t="s">
        <v>3259</v>
      </c>
      <c r="D439" s="3">
        <v>7499</v>
      </c>
      <c r="E439" s="3">
        <v>7999</v>
      </c>
      <c r="F439" s="3">
        <f>Table1[[#This Row],[discounted_price]]/Table1[[#This Row],[actual_price]]*100</f>
        <v>93.74921865233155</v>
      </c>
      <c r="G439" s="3">
        <v>4</v>
      </c>
      <c r="H439" s="3">
        <v>30907</v>
      </c>
      <c r="I439" s="3" t="s">
        <v>4042</v>
      </c>
      <c r="J439" s="3" t="s">
        <v>4043</v>
      </c>
      <c r="K439" s="3" t="s">
        <v>4044</v>
      </c>
      <c r="L439" s="3" t="s">
        <v>4045</v>
      </c>
      <c r="M439" s="3" t="s">
        <v>4046</v>
      </c>
      <c r="N439" s="3" t="s">
        <v>4047</v>
      </c>
      <c r="O439" s="3" t="s">
        <v>4048</v>
      </c>
      <c r="P439" s="3" t="s">
        <v>4049</v>
      </c>
      <c r="Q439" s="3">
        <f>Table1[[#This Row],[actual_price]]-Table1[[#This Row],[discounted_price]]</f>
        <v>500</v>
      </c>
      <c r="R439" s="3" t="str">
        <f>IF(Table1[[#This Row],[discount_percentage]]&gt;50,"YES","NO")</f>
        <v>YES</v>
      </c>
      <c r="S439" s="3" t="str">
        <f>LEFT(Table1[[#This Row],[product_name]],FIND(" ",Table1[[#This Row],[product_name]])-1)</f>
        <v>realme</v>
      </c>
      <c r="T439" s="3" t="str">
        <f>IF(Table1[[#This Row],[rating_count]]&gt;20000,"Top Review","Not Top Review")</f>
        <v>Top Review</v>
      </c>
      <c r="U439" s="3" t="str">
        <f>IF(Table1[[#This Row],[rating_count]]&gt;20000,"Trending","Not Trending")</f>
        <v>Trending</v>
      </c>
      <c r="V439" s="3"/>
      <c r="W439" s="3"/>
      <c r="X439" s="3"/>
      <c r="Y439" s="3"/>
    </row>
    <row r="440" spans="1:25" x14ac:dyDescent="0.3">
      <c r="A440" s="3" t="s">
        <v>4050</v>
      </c>
      <c r="B440" s="3" t="s">
        <v>4051</v>
      </c>
      <c r="C440" s="3" t="s">
        <v>3247</v>
      </c>
      <c r="D440" s="3">
        <v>1149</v>
      </c>
      <c r="E440" s="3">
        <v>2199</v>
      </c>
      <c r="F440" s="3">
        <f>Table1[[#This Row],[discounted_price]]/Table1[[#This Row],[actual_price]]*100</f>
        <v>52.251023192360165</v>
      </c>
      <c r="G440" s="3">
        <v>4.3</v>
      </c>
      <c r="H440" s="3">
        <v>178912</v>
      </c>
      <c r="I440" s="3" t="s">
        <v>4052</v>
      </c>
      <c r="J440" s="3" t="s">
        <v>3250</v>
      </c>
      <c r="K440" s="3" t="s">
        <v>3251</v>
      </c>
      <c r="L440" s="3" t="s">
        <v>3252</v>
      </c>
      <c r="M440" s="3" t="s">
        <v>3253</v>
      </c>
      <c r="N440" s="3" t="s">
        <v>3254</v>
      </c>
      <c r="O440" s="3" t="s">
        <v>4053</v>
      </c>
      <c r="P440" s="3" t="s">
        <v>4054</v>
      </c>
      <c r="Q440" s="3">
        <f>Table1[[#This Row],[actual_price]]-Table1[[#This Row],[discounted_price]]</f>
        <v>1050</v>
      </c>
      <c r="R440" s="3" t="str">
        <f>IF(Table1[[#This Row],[discount_percentage]]&gt;50,"YES","NO")</f>
        <v>YES</v>
      </c>
      <c r="S440" s="3" t="str">
        <f>LEFT(Table1[[#This Row],[product_name]],FIND(" ",Table1[[#This Row],[product_name]])-1)</f>
        <v>MI</v>
      </c>
      <c r="T440" s="3" t="str">
        <f>IF(Table1[[#This Row],[rating_count]]&gt;20000,"Top Review","Not Top Review")</f>
        <v>Top Review</v>
      </c>
      <c r="U440" s="3" t="str">
        <f>IF(Table1[[#This Row],[rating_count]]&gt;20000,"Trending","Not Trending")</f>
        <v>Trending</v>
      </c>
      <c r="V440" s="3"/>
      <c r="W440" s="3"/>
      <c r="X440" s="3"/>
      <c r="Y440" s="3"/>
    </row>
    <row r="441" spans="1:25" x14ac:dyDescent="0.3">
      <c r="A441" s="3" t="s">
        <v>4055</v>
      </c>
      <c r="B441" s="3" t="s">
        <v>4056</v>
      </c>
      <c r="C441" s="3" t="s">
        <v>3318</v>
      </c>
      <c r="D441" s="3">
        <v>1324</v>
      </c>
      <c r="E441" s="3">
        <v>1699</v>
      </c>
      <c r="F441" s="3">
        <f>Table1[[#This Row],[discounted_price]]/Table1[[#This Row],[actual_price]]*100</f>
        <v>77.928193054738088</v>
      </c>
      <c r="G441" s="3">
        <v>4</v>
      </c>
      <c r="H441" s="3">
        <v>128311</v>
      </c>
      <c r="I441" s="3" t="s">
        <v>4058</v>
      </c>
      <c r="J441" s="3" t="s">
        <v>3320</v>
      </c>
      <c r="K441" s="3" t="s">
        <v>3321</v>
      </c>
      <c r="L441" s="3" t="s">
        <v>3322</v>
      </c>
      <c r="M441" s="3" t="s">
        <v>3323</v>
      </c>
      <c r="N441" s="3" t="s">
        <v>3324</v>
      </c>
      <c r="O441" s="3" t="s">
        <v>4059</v>
      </c>
      <c r="P441" s="3" t="s">
        <v>4060</v>
      </c>
      <c r="Q441" s="3">
        <f>Table1[[#This Row],[actual_price]]-Table1[[#This Row],[discounted_price]]</f>
        <v>375</v>
      </c>
      <c r="R441" s="3" t="str">
        <f>IF(Table1[[#This Row],[discount_percentage]]&gt;50,"YES","NO")</f>
        <v>YES</v>
      </c>
      <c r="S441" s="3" t="str">
        <f>LEFT(Table1[[#This Row],[product_name]],FIND(" ",Table1[[#This Row],[product_name]])-1)</f>
        <v>Nokia</v>
      </c>
      <c r="T441" s="3" t="str">
        <f>IF(Table1[[#This Row],[rating_count]]&gt;20000,"Top Review","Not Top Review")</f>
        <v>Top Review</v>
      </c>
      <c r="U441" s="3" t="str">
        <f>IF(Table1[[#This Row],[rating_count]]&gt;20000,"Trending","Not Trending")</f>
        <v>Trending</v>
      </c>
      <c r="V441" s="3"/>
      <c r="W441" s="3"/>
      <c r="X441" s="3"/>
      <c r="Y441" s="3"/>
    </row>
    <row r="442" spans="1:25" x14ac:dyDescent="0.3">
      <c r="A442" s="3" t="s">
        <v>4061</v>
      </c>
      <c r="B442" s="3" t="s">
        <v>4062</v>
      </c>
      <c r="C442" s="3" t="s">
        <v>3259</v>
      </c>
      <c r="D442" s="3">
        <v>13999</v>
      </c>
      <c r="E442" s="3">
        <v>19999</v>
      </c>
      <c r="F442" s="3">
        <f>Table1[[#This Row],[discounted_price]]/Table1[[#This Row],[actual_price]]*100</f>
        <v>69.998499924996253</v>
      </c>
      <c r="G442" s="3">
        <v>4.0999999999999996</v>
      </c>
      <c r="H442" s="3">
        <v>19252</v>
      </c>
      <c r="I442" s="3" t="s">
        <v>4007</v>
      </c>
      <c r="J442" s="3" t="s">
        <v>3595</v>
      </c>
      <c r="K442" s="3" t="s">
        <v>3596</v>
      </c>
      <c r="L442" s="3" t="s">
        <v>3597</v>
      </c>
      <c r="M442" s="3" t="s">
        <v>3598</v>
      </c>
      <c r="N442" s="3" t="s">
        <v>3599</v>
      </c>
      <c r="O442" s="3" t="s">
        <v>4063</v>
      </c>
      <c r="P442" s="3" t="s">
        <v>4064</v>
      </c>
      <c r="Q442" s="3">
        <f>Table1[[#This Row],[actual_price]]-Table1[[#This Row],[discounted_price]]</f>
        <v>6000</v>
      </c>
      <c r="R442" s="3" t="str">
        <f>IF(Table1[[#This Row],[discount_percentage]]&gt;50,"YES","NO")</f>
        <v>YES</v>
      </c>
      <c r="S442" s="3" t="str">
        <f>LEFT(Table1[[#This Row],[product_name]],FIND(" ",Table1[[#This Row],[product_name]])-1)</f>
        <v>iQOO</v>
      </c>
      <c r="T442" s="3" t="str">
        <f>IF(Table1[[#This Row],[rating_count]]&gt;20000,"Top Review","Not Top Review")</f>
        <v>Not Top Review</v>
      </c>
      <c r="U442" s="3" t="str">
        <f>IF(Table1[[#This Row],[rating_count]]&gt;20000,"Trending","Not Trending")</f>
        <v>Not Trending</v>
      </c>
      <c r="V442" s="3"/>
      <c r="W442" s="3"/>
      <c r="X442" s="3"/>
      <c r="Y442" s="3"/>
    </row>
    <row r="443" spans="1:25" x14ac:dyDescent="0.3">
      <c r="A443" s="3" t="s">
        <v>139</v>
      </c>
      <c r="B443" s="3" t="s">
        <v>140</v>
      </c>
      <c r="C443" s="3" t="s">
        <v>18</v>
      </c>
      <c r="D443" s="3">
        <v>299</v>
      </c>
      <c r="E443" s="3">
        <v>799</v>
      </c>
      <c r="F443" s="3">
        <f>Table1[[#This Row],[discounted_price]]/Table1[[#This Row],[actual_price]]*100</f>
        <v>37.421777221526909</v>
      </c>
      <c r="G443" s="3">
        <v>4.2</v>
      </c>
      <c r="H443" s="3">
        <v>94364</v>
      </c>
      <c r="I443" s="3" t="s">
        <v>142</v>
      </c>
      <c r="J443" s="3" t="s">
        <v>57</v>
      </c>
      <c r="K443" s="3" t="s">
        <v>58</v>
      </c>
      <c r="L443" s="3" t="s">
        <v>59</v>
      </c>
      <c r="M443" s="3" t="s">
        <v>60</v>
      </c>
      <c r="N443" s="3" t="s">
        <v>61</v>
      </c>
      <c r="O443" s="3" t="s">
        <v>4065</v>
      </c>
      <c r="P443" s="3" t="s">
        <v>4066</v>
      </c>
      <c r="Q443" s="3">
        <f>Table1[[#This Row],[actual_price]]-Table1[[#This Row],[discounted_price]]</f>
        <v>500</v>
      </c>
      <c r="R443" s="3" t="str">
        <f>IF(Table1[[#This Row],[discount_percentage]]&gt;50,"YES","NO")</f>
        <v>NO</v>
      </c>
      <c r="S443" s="3" t="str">
        <f>LEFT(Table1[[#This Row],[product_name]],FIND(" ",Table1[[#This Row],[product_name]])-1)</f>
        <v>boAt</v>
      </c>
      <c r="T443" s="3" t="str">
        <f>IF(Table1[[#This Row],[rating_count]]&gt;20000,"Top Review","Not Top Review")</f>
        <v>Top Review</v>
      </c>
      <c r="U443" s="3" t="str">
        <f>IF(Table1[[#This Row],[rating_count]]&gt;20000,"Trending","Not Trending")</f>
        <v>Trending</v>
      </c>
      <c r="V443" s="3"/>
      <c r="W443" s="3"/>
      <c r="X443" s="3"/>
      <c r="Y443" s="3"/>
    </row>
    <row r="444" spans="1:25" x14ac:dyDescent="0.3">
      <c r="A444" s="3" t="s">
        <v>4067</v>
      </c>
      <c r="B444" s="3" t="s">
        <v>4068</v>
      </c>
      <c r="C444" s="3" t="s">
        <v>3247</v>
      </c>
      <c r="D444" s="3">
        <v>999</v>
      </c>
      <c r="E444" s="3">
        <v>1599</v>
      </c>
      <c r="F444" s="3">
        <f>Table1[[#This Row],[discounted_price]]/Table1[[#This Row],[actual_price]]*100</f>
        <v>62.476547842401494</v>
      </c>
      <c r="G444" s="3">
        <v>4</v>
      </c>
      <c r="H444" s="3">
        <v>7222</v>
      </c>
      <c r="I444" s="3" t="s">
        <v>4069</v>
      </c>
      <c r="J444" s="3" t="s">
        <v>3867</v>
      </c>
      <c r="K444" s="3" t="s">
        <v>3868</v>
      </c>
      <c r="L444" s="3" t="s">
        <v>3869</v>
      </c>
      <c r="M444" s="3" t="s">
        <v>3870</v>
      </c>
      <c r="N444" s="3" t="s">
        <v>3871</v>
      </c>
      <c r="O444" s="3" t="s">
        <v>4070</v>
      </c>
      <c r="P444" s="3" t="s">
        <v>4071</v>
      </c>
      <c r="Q444" s="3">
        <f>Table1[[#This Row],[actual_price]]-Table1[[#This Row],[discounted_price]]</f>
        <v>600</v>
      </c>
      <c r="R444" s="3" t="str">
        <f>IF(Table1[[#This Row],[discount_percentage]]&gt;50,"YES","NO")</f>
        <v>YES</v>
      </c>
      <c r="S444" s="3" t="str">
        <f>LEFT(Table1[[#This Row],[product_name]],FIND(" ",Table1[[#This Row],[product_name]])-1)</f>
        <v>Ambrane</v>
      </c>
      <c r="T444" s="3" t="str">
        <f>IF(Table1[[#This Row],[rating_count]]&gt;20000,"Top Review","Not Top Review")</f>
        <v>Not Top Review</v>
      </c>
      <c r="U444" s="3" t="str">
        <f>IF(Table1[[#This Row],[rating_count]]&gt;20000,"Trending","Not Trending")</f>
        <v>Not Trending</v>
      </c>
      <c r="V444" s="3"/>
      <c r="W444" s="3"/>
      <c r="X444" s="3"/>
      <c r="Y444" s="3"/>
    </row>
    <row r="445" spans="1:25" x14ac:dyDescent="0.3">
      <c r="A445" s="3" t="s">
        <v>4072</v>
      </c>
      <c r="B445" s="3" t="s">
        <v>4073</v>
      </c>
      <c r="C445" s="3" t="s">
        <v>3259</v>
      </c>
      <c r="D445" s="3">
        <v>12999</v>
      </c>
      <c r="E445" s="3">
        <v>17999</v>
      </c>
      <c r="F445" s="3">
        <f>Table1[[#This Row],[discounted_price]]/Table1[[#This Row],[actual_price]]*100</f>
        <v>72.220678926607036</v>
      </c>
      <c r="G445" s="3">
        <v>4.0999999999999996</v>
      </c>
      <c r="H445" s="3">
        <v>18998</v>
      </c>
      <c r="I445" s="3" t="s">
        <v>3491</v>
      </c>
      <c r="J445" s="3" t="s">
        <v>3492</v>
      </c>
      <c r="K445" s="3" t="s">
        <v>3493</v>
      </c>
      <c r="L445" s="3" t="s">
        <v>3494</v>
      </c>
      <c r="M445" s="3" t="s">
        <v>3495</v>
      </c>
      <c r="N445" s="3" t="s">
        <v>3496</v>
      </c>
      <c r="O445" s="3" t="s">
        <v>4074</v>
      </c>
      <c r="P445" s="3" t="s">
        <v>4075</v>
      </c>
      <c r="Q445" s="3">
        <f>Table1[[#This Row],[actual_price]]-Table1[[#This Row],[discounted_price]]</f>
        <v>5000</v>
      </c>
      <c r="R445" s="3" t="str">
        <f>IF(Table1[[#This Row],[discount_percentage]]&gt;50,"YES","NO")</f>
        <v>YES</v>
      </c>
      <c r="S445" s="3" t="str">
        <f>LEFT(Table1[[#This Row],[product_name]],FIND(" ",Table1[[#This Row],[product_name]])-1)</f>
        <v>Samsung</v>
      </c>
      <c r="T445" s="3" t="str">
        <f>IF(Table1[[#This Row],[rating_count]]&gt;20000,"Top Review","Not Top Review")</f>
        <v>Not Top Review</v>
      </c>
      <c r="U445" s="3" t="str">
        <f>IF(Table1[[#This Row],[rating_count]]&gt;20000,"Trending","Not Trending")</f>
        <v>Not Trending</v>
      </c>
      <c r="V445" s="3"/>
      <c r="W445" s="3"/>
      <c r="X445" s="3"/>
      <c r="Y445" s="3"/>
    </row>
    <row r="446" spans="1:25" x14ac:dyDescent="0.3">
      <c r="A446" s="3" t="s">
        <v>4076</v>
      </c>
      <c r="B446" s="3" t="s">
        <v>4077</v>
      </c>
      <c r="C446" s="3" t="s">
        <v>3259</v>
      </c>
      <c r="D446" s="3">
        <v>15490</v>
      </c>
      <c r="E446" s="3">
        <v>20990</v>
      </c>
      <c r="F446" s="3">
        <f>Table1[[#This Row],[discounted_price]]/Table1[[#This Row],[actual_price]]*100</f>
        <v>73.79704621248213</v>
      </c>
      <c r="G446" s="3">
        <v>4.2</v>
      </c>
      <c r="H446" s="3">
        <v>32916</v>
      </c>
      <c r="I446" s="3" t="s">
        <v>4078</v>
      </c>
      <c r="J446" s="3" t="s">
        <v>3653</v>
      </c>
      <c r="K446" s="3" t="s">
        <v>3654</v>
      </c>
      <c r="L446" s="3" t="s">
        <v>3655</v>
      </c>
      <c r="M446" s="3" t="s">
        <v>3656</v>
      </c>
      <c r="N446" s="3" t="s">
        <v>3657</v>
      </c>
      <c r="O446" s="3" t="s">
        <v>4079</v>
      </c>
      <c r="P446" s="3" t="s">
        <v>4080</v>
      </c>
      <c r="Q446" s="3">
        <f>Table1[[#This Row],[actual_price]]-Table1[[#This Row],[discounted_price]]</f>
        <v>5500</v>
      </c>
      <c r="R446" s="3" t="str">
        <f>IF(Table1[[#This Row],[discount_percentage]]&gt;50,"YES","NO")</f>
        <v>YES</v>
      </c>
      <c r="S446" s="3" t="str">
        <f>LEFT(Table1[[#This Row],[product_name]],FIND(" ",Table1[[#This Row],[product_name]])-1)</f>
        <v>OPPO</v>
      </c>
      <c r="T446" s="3" t="str">
        <f>IF(Table1[[#This Row],[rating_count]]&gt;20000,"Top Review","Not Top Review")</f>
        <v>Top Review</v>
      </c>
      <c r="U446" s="3" t="str">
        <f>IF(Table1[[#This Row],[rating_count]]&gt;20000,"Trending","Not Trending")</f>
        <v>Trending</v>
      </c>
      <c r="V446" s="3"/>
      <c r="W446" s="3"/>
      <c r="X446" s="3"/>
      <c r="Y446" s="3"/>
    </row>
    <row r="447" spans="1:25" x14ac:dyDescent="0.3">
      <c r="A447" s="3" t="s">
        <v>4081</v>
      </c>
      <c r="B447" s="3" t="s">
        <v>4082</v>
      </c>
      <c r="C447" s="3" t="s">
        <v>4083</v>
      </c>
      <c r="D447" s="3">
        <v>999</v>
      </c>
      <c r="E447" s="3">
        <v>2899</v>
      </c>
      <c r="F447" s="3">
        <f>Table1[[#This Row],[discounted_price]]/Table1[[#This Row],[actual_price]]*100</f>
        <v>34.46015867540531</v>
      </c>
      <c r="G447" s="3">
        <v>4.5999999999999996</v>
      </c>
      <c r="H447" s="3">
        <v>26603</v>
      </c>
      <c r="I447" s="3" t="s">
        <v>4085</v>
      </c>
      <c r="J447" s="3" t="s">
        <v>4086</v>
      </c>
      <c r="K447" s="3" t="s">
        <v>4087</v>
      </c>
      <c r="L447" s="3" t="s">
        <v>4088</v>
      </c>
      <c r="M447" s="3" t="s">
        <v>4089</v>
      </c>
      <c r="N447" s="3" t="s">
        <v>4090</v>
      </c>
      <c r="O447" s="3" t="s">
        <v>4091</v>
      </c>
      <c r="P447" s="3" t="s">
        <v>4092</v>
      </c>
      <c r="Q447" s="3">
        <f>Table1[[#This Row],[actual_price]]-Table1[[#This Row],[discounted_price]]</f>
        <v>1900</v>
      </c>
      <c r="R447" s="3" t="str">
        <f>IF(Table1[[#This Row],[discount_percentage]]&gt;50,"YES","NO")</f>
        <v>NO</v>
      </c>
      <c r="S447" s="3" t="str">
        <f>LEFT(Table1[[#This Row],[product_name]],FIND(" ",Table1[[#This Row],[product_name]])-1)</f>
        <v>Spigen</v>
      </c>
      <c r="T447" s="3" t="str">
        <f>IF(Table1[[#This Row],[rating_count]]&gt;20000,"Top Review","Not Top Review")</f>
        <v>Top Review</v>
      </c>
      <c r="U447" s="3" t="str">
        <f>IF(Table1[[#This Row],[rating_count]]&gt;20000,"Trending","Not Trending")</f>
        <v>Trending</v>
      </c>
      <c r="V447" s="3"/>
      <c r="W447" s="3"/>
      <c r="X447" s="3"/>
      <c r="Y447" s="3"/>
    </row>
    <row r="448" spans="1:25" x14ac:dyDescent="0.3">
      <c r="A448" s="3" t="s">
        <v>4093</v>
      </c>
      <c r="B448" s="3" t="s">
        <v>4094</v>
      </c>
      <c r="C448" s="3" t="s">
        <v>3214</v>
      </c>
      <c r="D448" s="3">
        <v>1599</v>
      </c>
      <c r="E448" s="3">
        <v>4999</v>
      </c>
      <c r="F448" s="3">
        <f>Table1[[#This Row],[discounted_price]]/Table1[[#This Row],[actual_price]]*100</f>
        <v>31.986397279455893</v>
      </c>
      <c r="G448" s="3">
        <v>4</v>
      </c>
      <c r="H448" s="3">
        <v>67950</v>
      </c>
      <c r="I448" s="3" t="s">
        <v>4095</v>
      </c>
      <c r="J448" s="3" t="s">
        <v>4096</v>
      </c>
      <c r="K448" s="3" t="s">
        <v>4097</v>
      </c>
      <c r="L448" s="3" t="s">
        <v>4098</v>
      </c>
      <c r="M448" s="3" t="s">
        <v>4099</v>
      </c>
      <c r="N448" s="3" t="s">
        <v>4100</v>
      </c>
      <c r="O448" s="3" t="s">
        <v>4101</v>
      </c>
      <c r="P448" s="3" t="s">
        <v>4102</v>
      </c>
      <c r="Q448" s="3">
        <f>Table1[[#This Row],[actual_price]]-Table1[[#This Row],[discounted_price]]</f>
        <v>3400</v>
      </c>
      <c r="R448" s="3" t="str">
        <f>IF(Table1[[#This Row],[discount_percentage]]&gt;50,"YES","NO")</f>
        <v>NO</v>
      </c>
      <c r="S448" s="3" t="str">
        <f>LEFT(Table1[[#This Row],[product_name]],FIND(" ",Table1[[#This Row],[product_name]])-1)</f>
        <v>Noise</v>
      </c>
      <c r="T448" s="3" t="str">
        <f>IF(Table1[[#This Row],[rating_count]]&gt;20000,"Top Review","Not Top Review")</f>
        <v>Top Review</v>
      </c>
      <c r="U448" s="3" t="str">
        <f>IF(Table1[[#This Row],[rating_count]]&gt;20000,"Trending","Not Trending")</f>
        <v>Trending</v>
      </c>
      <c r="V448" s="3"/>
      <c r="W448" s="3"/>
      <c r="X448" s="3"/>
      <c r="Y448" s="3"/>
    </row>
    <row r="449" spans="1:25" x14ac:dyDescent="0.3">
      <c r="A449" s="3" t="s">
        <v>4103</v>
      </c>
      <c r="B449" s="3" t="s">
        <v>4104</v>
      </c>
      <c r="C449" s="3" t="s">
        <v>3318</v>
      </c>
      <c r="D449" s="3">
        <v>1324</v>
      </c>
      <c r="E449" s="3">
        <v>1699</v>
      </c>
      <c r="F449" s="3">
        <f>Table1[[#This Row],[discounted_price]]/Table1[[#This Row],[actual_price]]*100</f>
        <v>77.928193054738088</v>
      </c>
      <c r="G449" s="3">
        <v>4</v>
      </c>
      <c r="H449" s="3">
        <v>128311</v>
      </c>
      <c r="I449" s="3" t="s">
        <v>4058</v>
      </c>
      <c r="J449" s="3" t="s">
        <v>3320</v>
      </c>
      <c r="K449" s="3" t="s">
        <v>3321</v>
      </c>
      <c r="L449" s="3" t="s">
        <v>3322</v>
      </c>
      <c r="M449" s="3" t="s">
        <v>3323</v>
      </c>
      <c r="N449" s="3" t="s">
        <v>3324</v>
      </c>
      <c r="O449" s="3" t="s">
        <v>3325</v>
      </c>
      <c r="P449" s="3" t="s">
        <v>4105</v>
      </c>
      <c r="Q449" s="3">
        <f>Table1[[#This Row],[actual_price]]-Table1[[#This Row],[discounted_price]]</f>
        <v>375</v>
      </c>
      <c r="R449" s="3" t="str">
        <f>IF(Table1[[#This Row],[discount_percentage]]&gt;50,"YES","NO")</f>
        <v>YES</v>
      </c>
      <c r="S449" s="3" t="str">
        <f>LEFT(Table1[[#This Row],[product_name]],FIND(" ",Table1[[#This Row],[product_name]])-1)</f>
        <v>Nokia</v>
      </c>
      <c r="T449" s="3" t="str">
        <f>IF(Table1[[#This Row],[rating_count]]&gt;20000,"Top Review","Not Top Review")</f>
        <v>Top Review</v>
      </c>
      <c r="U449" s="3" t="str">
        <f>IF(Table1[[#This Row],[rating_count]]&gt;20000,"Trending","Not Trending")</f>
        <v>Trending</v>
      </c>
      <c r="V449" s="3"/>
      <c r="W449" s="3"/>
      <c r="X449" s="3"/>
      <c r="Y449" s="3"/>
    </row>
    <row r="450" spans="1:25" x14ac:dyDescent="0.3">
      <c r="A450" s="3" t="s">
        <v>4106</v>
      </c>
      <c r="B450" s="3" t="s">
        <v>4107</v>
      </c>
      <c r="C450" s="3" t="s">
        <v>3259</v>
      </c>
      <c r="D450" s="3">
        <v>20999</v>
      </c>
      <c r="E450" s="3">
        <v>29990</v>
      </c>
      <c r="F450" s="3">
        <f>Table1[[#This Row],[discounted_price]]/Table1[[#This Row],[actual_price]]*100</f>
        <v>70.020006668889636</v>
      </c>
      <c r="G450" s="3">
        <v>4.3</v>
      </c>
      <c r="H450" s="3">
        <v>9499</v>
      </c>
      <c r="I450" s="3" t="s">
        <v>4108</v>
      </c>
      <c r="J450" s="3" t="s">
        <v>4109</v>
      </c>
      <c r="K450" s="3" t="s">
        <v>4110</v>
      </c>
      <c r="L450" s="3" t="s">
        <v>4111</v>
      </c>
      <c r="M450" s="3" t="s">
        <v>4112</v>
      </c>
      <c r="N450" s="3" t="s">
        <v>4113</v>
      </c>
      <c r="O450" s="3" t="s">
        <v>4114</v>
      </c>
      <c r="P450" s="3" t="s">
        <v>4115</v>
      </c>
      <c r="Q450" s="3">
        <f>Table1[[#This Row],[actual_price]]-Table1[[#This Row],[discounted_price]]</f>
        <v>8991</v>
      </c>
      <c r="R450" s="3" t="str">
        <f>IF(Table1[[#This Row],[discount_percentage]]&gt;50,"YES","NO")</f>
        <v>YES</v>
      </c>
      <c r="S450" s="3" t="str">
        <f>LEFT(Table1[[#This Row],[product_name]],FIND(" ",Table1[[#This Row],[product_name]])-1)</f>
        <v>iQOO</v>
      </c>
      <c r="T450" s="3" t="str">
        <f>IF(Table1[[#This Row],[rating_count]]&gt;20000,"Top Review","Not Top Review")</f>
        <v>Not Top Review</v>
      </c>
      <c r="U450" s="3" t="str">
        <f>IF(Table1[[#This Row],[rating_count]]&gt;20000,"Trending","Not Trending")</f>
        <v>Not Trending</v>
      </c>
      <c r="V450" s="3"/>
      <c r="W450" s="3"/>
      <c r="X450" s="3"/>
      <c r="Y450" s="3"/>
    </row>
    <row r="451" spans="1:25" x14ac:dyDescent="0.3">
      <c r="A451" s="3" t="s">
        <v>4116</v>
      </c>
      <c r="B451" s="3" t="s">
        <v>4117</v>
      </c>
      <c r="C451" s="3" t="s">
        <v>3441</v>
      </c>
      <c r="D451" s="3">
        <v>999</v>
      </c>
      <c r="E451" s="3">
        <v>1999</v>
      </c>
      <c r="F451" s="3">
        <f>Table1[[#This Row],[discounted_price]]/Table1[[#This Row],[actual_price]]*100</f>
        <v>49.974987493746873</v>
      </c>
      <c r="G451" s="3">
        <v>4.3</v>
      </c>
      <c r="H451" s="3">
        <v>1777</v>
      </c>
      <c r="I451" s="3" t="s">
        <v>4118</v>
      </c>
      <c r="J451" s="3" t="s">
        <v>4119</v>
      </c>
      <c r="K451" s="3" t="s">
        <v>4120</v>
      </c>
      <c r="L451" s="3" t="s">
        <v>4121</v>
      </c>
      <c r="M451" s="3" t="s">
        <v>4122</v>
      </c>
      <c r="N451" s="3" t="s">
        <v>4123</v>
      </c>
      <c r="O451" s="3" t="s">
        <v>4124</v>
      </c>
      <c r="P451" s="3" t="s">
        <v>4125</v>
      </c>
      <c r="Q451" s="3">
        <f>Table1[[#This Row],[actual_price]]-Table1[[#This Row],[discounted_price]]</f>
        <v>1000</v>
      </c>
      <c r="R451" s="3" t="str">
        <f>IF(Table1[[#This Row],[discount_percentage]]&gt;50,"YES","NO")</f>
        <v>NO</v>
      </c>
      <c r="S451" s="3" t="str">
        <f>LEFT(Table1[[#This Row],[product_name]],FIND(" ",Table1[[#This Row],[product_name]])-1)</f>
        <v>MI</v>
      </c>
      <c r="T451" s="3" t="str">
        <f>IF(Table1[[#This Row],[rating_count]]&gt;20000,"Top Review","Not Top Review")</f>
        <v>Not Top Review</v>
      </c>
      <c r="U451" s="3" t="str">
        <f>IF(Table1[[#This Row],[rating_count]]&gt;20000,"Trending","Not Trending")</f>
        <v>Not Trending</v>
      </c>
      <c r="V451" s="3"/>
      <c r="W451" s="3"/>
      <c r="X451" s="3"/>
      <c r="Y451" s="3"/>
    </row>
    <row r="452" spans="1:25" x14ac:dyDescent="0.3">
      <c r="A452" s="3" t="s">
        <v>4126</v>
      </c>
      <c r="B452" s="3" t="s">
        <v>4127</v>
      </c>
      <c r="C452" s="3" t="s">
        <v>3259</v>
      </c>
      <c r="D452" s="3">
        <v>12490</v>
      </c>
      <c r="E452" s="3">
        <v>15990</v>
      </c>
      <c r="F452" s="3">
        <f>Table1[[#This Row],[discounted_price]]/Table1[[#This Row],[actual_price]]*100</f>
        <v>78.11131957473421</v>
      </c>
      <c r="G452" s="3">
        <v>4.2</v>
      </c>
      <c r="H452" s="3">
        <v>58506</v>
      </c>
      <c r="I452" s="3" t="s">
        <v>4129</v>
      </c>
      <c r="J452" s="3" t="s">
        <v>4130</v>
      </c>
      <c r="K452" s="3" t="s">
        <v>4131</v>
      </c>
      <c r="L452" s="3" t="s">
        <v>4132</v>
      </c>
      <c r="M452" s="3" t="s">
        <v>4133</v>
      </c>
      <c r="N452" s="3" t="s">
        <v>4134</v>
      </c>
      <c r="O452" s="3" t="s">
        <v>4135</v>
      </c>
      <c r="P452" s="3" t="s">
        <v>4136</v>
      </c>
      <c r="Q452" s="3">
        <f>Table1[[#This Row],[actual_price]]-Table1[[#This Row],[discounted_price]]</f>
        <v>3500</v>
      </c>
      <c r="R452" s="3" t="str">
        <f>IF(Table1[[#This Row],[discount_percentage]]&gt;50,"YES","NO")</f>
        <v>YES</v>
      </c>
      <c r="S452" s="3" t="str">
        <f>LEFT(Table1[[#This Row],[product_name]],FIND(" ",Table1[[#This Row],[product_name]])-1)</f>
        <v>OPPO</v>
      </c>
      <c r="T452" s="3" t="str">
        <f>IF(Table1[[#This Row],[rating_count]]&gt;20000,"Top Review","Not Top Review")</f>
        <v>Top Review</v>
      </c>
      <c r="U452" s="3" t="str">
        <f>IF(Table1[[#This Row],[rating_count]]&gt;20000,"Trending","Not Trending")</f>
        <v>Trending</v>
      </c>
      <c r="V452" s="3"/>
      <c r="W452" s="3"/>
      <c r="X452" s="3"/>
      <c r="Y452" s="3"/>
    </row>
    <row r="453" spans="1:25" x14ac:dyDescent="0.3">
      <c r="A453" s="3" t="s">
        <v>4137</v>
      </c>
      <c r="B453" s="3" t="s">
        <v>4138</v>
      </c>
      <c r="C453" s="3" t="s">
        <v>3259</v>
      </c>
      <c r="D453" s="3">
        <v>17999</v>
      </c>
      <c r="E453" s="3">
        <v>21990</v>
      </c>
      <c r="F453" s="3">
        <f>Table1[[#This Row],[discounted_price]]/Table1[[#This Row],[actual_price]]*100</f>
        <v>81.850841291496138</v>
      </c>
      <c r="G453" s="3">
        <v>4</v>
      </c>
      <c r="H453" s="3">
        <v>21350</v>
      </c>
      <c r="I453" s="3" t="s">
        <v>4139</v>
      </c>
      <c r="J453" s="3" t="s">
        <v>3523</v>
      </c>
      <c r="K453" s="3" t="s">
        <v>3524</v>
      </c>
      <c r="L453" s="3" t="s">
        <v>3525</v>
      </c>
      <c r="M453" s="3" t="s">
        <v>3526</v>
      </c>
      <c r="N453" s="3" t="s">
        <v>3527</v>
      </c>
      <c r="O453" s="3" t="s">
        <v>3528</v>
      </c>
      <c r="P453" s="3" t="s">
        <v>4140</v>
      </c>
      <c r="Q453" s="3">
        <f>Table1[[#This Row],[actual_price]]-Table1[[#This Row],[discounted_price]]</f>
        <v>3991</v>
      </c>
      <c r="R453" s="3" t="str">
        <f>IF(Table1[[#This Row],[discount_percentage]]&gt;50,"YES","NO")</f>
        <v>YES</v>
      </c>
      <c r="S453" s="3" t="str">
        <f>LEFT(Table1[[#This Row],[product_name]],FIND(" ",Table1[[#This Row],[product_name]])-1)</f>
        <v>iQOO</v>
      </c>
      <c r="T453" s="3" t="str">
        <f>IF(Table1[[#This Row],[rating_count]]&gt;20000,"Top Review","Not Top Review")</f>
        <v>Top Review</v>
      </c>
      <c r="U453" s="3" t="str">
        <f>IF(Table1[[#This Row],[rating_count]]&gt;20000,"Trending","Not Trending")</f>
        <v>Trending</v>
      </c>
      <c r="V453" s="3"/>
      <c r="W453" s="3"/>
      <c r="X453" s="3"/>
      <c r="Y453" s="3"/>
    </row>
    <row r="454" spans="1:25" x14ac:dyDescent="0.3">
      <c r="A454" s="3" t="s">
        <v>158</v>
      </c>
      <c r="B454" s="3" t="s">
        <v>159</v>
      </c>
      <c r="C454" s="3" t="s">
        <v>18</v>
      </c>
      <c r="D454" s="3">
        <v>350</v>
      </c>
      <c r="E454" s="3">
        <v>899</v>
      </c>
      <c r="F454" s="3">
        <f>Table1[[#This Row],[discounted_price]]/Table1[[#This Row],[actual_price]]*100</f>
        <v>38.932146829810897</v>
      </c>
      <c r="G454" s="3">
        <v>4.2</v>
      </c>
      <c r="H454" s="3">
        <v>2263</v>
      </c>
      <c r="I454" s="3" t="s">
        <v>162</v>
      </c>
      <c r="J454" s="3" t="s">
        <v>163</v>
      </c>
      <c r="K454" s="3" t="s">
        <v>164</v>
      </c>
      <c r="L454" s="3" t="s">
        <v>165</v>
      </c>
      <c r="M454" s="3" t="s">
        <v>166</v>
      </c>
      <c r="N454" s="3" t="s">
        <v>167</v>
      </c>
      <c r="O454" s="3" t="s">
        <v>4141</v>
      </c>
      <c r="P454" s="3" t="s">
        <v>4142</v>
      </c>
      <c r="Q454" s="3">
        <f>Table1[[#This Row],[actual_price]]-Table1[[#This Row],[discounted_price]]</f>
        <v>549</v>
      </c>
      <c r="R454" s="3" t="str">
        <f>IF(Table1[[#This Row],[discount_percentage]]&gt;50,"YES","NO")</f>
        <v>NO</v>
      </c>
      <c r="S454" s="3" t="str">
        <f>LEFT(Table1[[#This Row],[product_name]],FIND(" ",Table1[[#This Row],[product_name]])-1)</f>
        <v>Portronics</v>
      </c>
      <c r="T454" s="3" t="str">
        <f>IF(Table1[[#This Row],[rating_count]]&gt;20000,"Top Review","Not Top Review")</f>
        <v>Not Top Review</v>
      </c>
      <c r="U454" s="3" t="str">
        <f>IF(Table1[[#This Row],[rating_count]]&gt;20000,"Trending","Not Trending")</f>
        <v>Not Trending</v>
      </c>
      <c r="V454" s="3"/>
      <c r="W454" s="3"/>
      <c r="X454" s="3"/>
      <c r="Y454" s="3"/>
    </row>
    <row r="455" spans="1:25" x14ac:dyDescent="0.3">
      <c r="A455" s="3" t="s">
        <v>4143</v>
      </c>
      <c r="B455" s="3" t="s">
        <v>4144</v>
      </c>
      <c r="C455" s="3" t="s">
        <v>3318</v>
      </c>
      <c r="D455" s="3">
        <v>1399</v>
      </c>
      <c r="E455" s="3">
        <v>1630</v>
      </c>
      <c r="F455" s="3">
        <f>Table1[[#This Row],[discounted_price]]/Table1[[#This Row],[actual_price]]*100</f>
        <v>85.828220858895705</v>
      </c>
      <c r="G455" s="3">
        <v>4</v>
      </c>
      <c r="H455" s="3">
        <v>9378</v>
      </c>
      <c r="I455" s="3" t="s">
        <v>4146</v>
      </c>
      <c r="J455" s="3" t="s">
        <v>4147</v>
      </c>
      <c r="K455" s="3" t="s">
        <v>4148</v>
      </c>
      <c r="L455" s="3" t="s">
        <v>4149</v>
      </c>
      <c r="M455" s="3" t="s">
        <v>4150</v>
      </c>
      <c r="N455" s="3" t="s">
        <v>4151</v>
      </c>
      <c r="O455" s="3" t="s">
        <v>4152</v>
      </c>
      <c r="P455" s="3" t="s">
        <v>4153</v>
      </c>
      <c r="Q455" s="3">
        <f>Table1[[#This Row],[actual_price]]-Table1[[#This Row],[discounted_price]]</f>
        <v>231</v>
      </c>
      <c r="R455" s="3" t="str">
        <f>IF(Table1[[#This Row],[discount_percentage]]&gt;50,"YES","NO")</f>
        <v>YES</v>
      </c>
      <c r="S455" s="3" t="str">
        <f>LEFT(Table1[[#This Row],[product_name]],FIND(" ",Table1[[#This Row],[product_name]])-1)</f>
        <v>Motorola</v>
      </c>
      <c r="T455" s="3" t="str">
        <f>IF(Table1[[#This Row],[rating_count]]&gt;20000,"Top Review","Not Top Review")</f>
        <v>Not Top Review</v>
      </c>
      <c r="U455" s="3" t="str">
        <f>IF(Table1[[#This Row],[rating_count]]&gt;20000,"Trending","Not Trending")</f>
        <v>Not Trending</v>
      </c>
      <c r="V455" s="3"/>
      <c r="W455" s="3"/>
      <c r="X455" s="3"/>
      <c r="Y455" s="3"/>
    </row>
    <row r="456" spans="1:25" x14ac:dyDescent="0.3">
      <c r="A456" s="3" t="s">
        <v>170</v>
      </c>
      <c r="B456" s="3" t="s">
        <v>171</v>
      </c>
      <c r="C456" s="3" t="s">
        <v>18</v>
      </c>
      <c r="D456" s="3">
        <v>159</v>
      </c>
      <c r="E456" s="3">
        <v>399</v>
      </c>
      <c r="F456" s="3">
        <f>Table1[[#This Row],[discounted_price]]/Table1[[#This Row],[actual_price]]*100</f>
        <v>39.849624060150376</v>
      </c>
      <c r="G456" s="3">
        <v>4.0999999999999996</v>
      </c>
      <c r="H456" s="3">
        <v>4768</v>
      </c>
      <c r="I456" s="3" t="s">
        <v>67</v>
      </c>
      <c r="J456" s="3" t="s">
        <v>173</v>
      </c>
      <c r="K456" s="3" t="s">
        <v>174</v>
      </c>
      <c r="L456" s="3" t="s">
        <v>175</v>
      </c>
      <c r="M456" s="3" t="s">
        <v>176</v>
      </c>
      <c r="N456" s="3" t="s">
        <v>177</v>
      </c>
      <c r="O456" s="3" t="s">
        <v>4154</v>
      </c>
      <c r="P456" s="3" t="s">
        <v>4155</v>
      </c>
      <c r="Q456" s="3">
        <f>Table1[[#This Row],[actual_price]]-Table1[[#This Row],[discounted_price]]</f>
        <v>240</v>
      </c>
      <c r="R456" s="3" t="str">
        <f>IF(Table1[[#This Row],[discount_percentage]]&gt;50,"YES","NO")</f>
        <v>NO</v>
      </c>
      <c r="S456" s="3" t="str">
        <f>LEFT(Table1[[#This Row],[product_name]],FIND(" ",Table1[[#This Row],[product_name]])-1)</f>
        <v>Portronics</v>
      </c>
      <c r="T456" s="3" t="str">
        <f>IF(Table1[[#This Row],[rating_count]]&gt;20000,"Top Review","Not Top Review")</f>
        <v>Not Top Review</v>
      </c>
      <c r="U456" s="3" t="str">
        <f>IF(Table1[[#This Row],[rating_count]]&gt;20000,"Trending","Not Trending")</f>
        <v>Not Trending</v>
      </c>
      <c r="V456" s="3"/>
      <c r="W456" s="3"/>
      <c r="X456" s="3"/>
      <c r="Y456" s="3"/>
    </row>
    <row r="457" spans="1:25" x14ac:dyDescent="0.3">
      <c r="A457" s="3" t="s">
        <v>4156</v>
      </c>
      <c r="B457" s="3" t="s">
        <v>4157</v>
      </c>
      <c r="C457" s="3" t="s">
        <v>3214</v>
      </c>
      <c r="D457" s="3">
        <v>1499</v>
      </c>
      <c r="E457" s="3">
        <v>6990</v>
      </c>
      <c r="F457" s="3">
        <f>Table1[[#This Row],[discounted_price]]/Table1[[#This Row],[actual_price]]*100</f>
        <v>21.444921316165953</v>
      </c>
      <c r="G457" s="3">
        <v>3.9</v>
      </c>
      <c r="H457" s="3">
        <v>21796</v>
      </c>
      <c r="I457" s="3" t="s">
        <v>3330</v>
      </c>
      <c r="J457" s="3" t="s">
        <v>3331</v>
      </c>
      <c r="K457" s="3" t="s">
        <v>3332</v>
      </c>
      <c r="L457" s="3" t="s">
        <v>3333</v>
      </c>
      <c r="M457" s="3" t="s">
        <v>3334</v>
      </c>
      <c r="N457" s="3" t="s">
        <v>3335</v>
      </c>
      <c r="O457" s="3" t="s">
        <v>4158</v>
      </c>
      <c r="P457" s="3" t="s">
        <v>4159</v>
      </c>
      <c r="Q457" s="3">
        <f>Table1[[#This Row],[actual_price]]-Table1[[#This Row],[discounted_price]]</f>
        <v>5491</v>
      </c>
      <c r="R457" s="3" t="str">
        <f>IF(Table1[[#This Row],[discount_percentage]]&gt;50,"YES","NO")</f>
        <v>NO</v>
      </c>
      <c r="S457" s="3" t="str">
        <f>LEFT(Table1[[#This Row],[product_name]],FIND(" ",Table1[[#This Row],[product_name]])-1)</f>
        <v>boAt</v>
      </c>
      <c r="T457" s="3" t="str">
        <f>IF(Table1[[#This Row],[rating_count]]&gt;20000,"Top Review","Not Top Review")</f>
        <v>Top Review</v>
      </c>
      <c r="U457" s="3" t="str">
        <f>IF(Table1[[#This Row],[rating_count]]&gt;20000,"Trending","Not Trending")</f>
        <v>Trending</v>
      </c>
      <c r="V457" s="3"/>
      <c r="W457" s="3"/>
      <c r="X457" s="3"/>
      <c r="Y457" s="3"/>
    </row>
    <row r="458" spans="1:25" x14ac:dyDescent="0.3">
      <c r="A458" s="3" t="s">
        <v>4160</v>
      </c>
      <c r="B458" s="3" t="s">
        <v>4161</v>
      </c>
      <c r="C458" s="3" t="s">
        <v>3214</v>
      </c>
      <c r="D458" s="3">
        <v>1999</v>
      </c>
      <c r="E458" s="3">
        <v>7990</v>
      </c>
      <c r="F458" s="3">
        <f>Table1[[#This Row],[discounted_price]]/Table1[[#This Row],[actual_price]]*100</f>
        <v>25.018773466833544</v>
      </c>
      <c r="G458" s="3">
        <v>3.8</v>
      </c>
      <c r="H458" s="3">
        <v>17833</v>
      </c>
      <c r="I458" s="3" t="s">
        <v>3237</v>
      </c>
      <c r="J458" s="3" t="s">
        <v>3238</v>
      </c>
      <c r="K458" s="3" t="s">
        <v>3239</v>
      </c>
      <c r="L458" s="3" t="s">
        <v>3240</v>
      </c>
      <c r="M458" s="3" t="s">
        <v>3241</v>
      </c>
      <c r="N458" s="3" t="s">
        <v>3242</v>
      </c>
      <c r="O458" s="3" t="s">
        <v>4162</v>
      </c>
      <c r="P458" s="3" t="s">
        <v>4163</v>
      </c>
      <c r="Q458" s="3">
        <f>Table1[[#This Row],[actual_price]]-Table1[[#This Row],[discounted_price]]</f>
        <v>5991</v>
      </c>
      <c r="R458" s="3" t="str">
        <f>IF(Table1[[#This Row],[discount_percentage]]&gt;50,"YES","NO")</f>
        <v>NO</v>
      </c>
      <c r="S458" s="3" t="str">
        <f>LEFT(Table1[[#This Row],[product_name]],FIND(" ",Table1[[#This Row],[product_name]])-1)</f>
        <v>boAt</v>
      </c>
      <c r="T458" s="3" t="str">
        <f>IF(Table1[[#This Row],[rating_count]]&gt;20000,"Top Review","Not Top Review")</f>
        <v>Not Top Review</v>
      </c>
      <c r="U458" s="3" t="str">
        <f>IF(Table1[[#This Row],[rating_count]]&gt;20000,"Trending","Not Trending")</f>
        <v>Not Trending</v>
      </c>
      <c r="V458" s="3"/>
      <c r="W458" s="3"/>
      <c r="X458" s="3"/>
      <c r="Y458" s="3"/>
    </row>
    <row r="459" spans="1:25" x14ac:dyDescent="0.3">
      <c r="A459" s="3" t="s">
        <v>4164</v>
      </c>
      <c r="B459" s="3" t="s">
        <v>4165</v>
      </c>
      <c r="C459" s="3" t="s">
        <v>4083</v>
      </c>
      <c r="D459" s="3">
        <v>999</v>
      </c>
      <c r="E459" s="3">
        <v>2899</v>
      </c>
      <c r="F459" s="3">
        <f>Table1[[#This Row],[discounted_price]]/Table1[[#This Row],[actual_price]]*100</f>
        <v>34.46015867540531</v>
      </c>
      <c r="G459" s="3">
        <v>4.7</v>
      </c>
      <c r="H459" s="3">
        <v>7779</v>
      </c>
      <c r="I459" s="3" t="s">
        <v>4166</v>
      </c>
      <c r="J459" s="3" t="s">
        <v>4167</v>
      </c>
      <c r="K459" s="3" t="s">
        <v>4168</v>
      </c>
      <c r="L459" s="3" t="s">
        <v>4169</v>
      </c>
      <c r="M459" s="3" t="s">
        <v>4170</v>
      </c>
      <c r="N459" s="3" t="s">
        <v>4171</v>
      </c>
      <c r="O459" s="3" t="s">
        <v>4172</v>
      </c>
      <c r="P459" s="3" t="s">
        <v>4173</v>
      </c>
      <c r="Q459" s="3">
        <f>Table1[[#This Row],[actual_price]]-Table1[[#This Row],[discounted_price]]</f>
        <v>1900</v>
      </c>
      <c r="R459" s="3" t="str">
        <f>IF(Table1[[#This Row],[discount_percentage]]&gt;50,"YES","NO")</f>
        <v>NO</v>
      </c>
      <c r="S459" s="3" t="str">
        <f>LEFT(Table1[[#This Row],[product_name]],FIND(" ",Table1[[#This Row],[product_name]])-1)</f>
        <v>Spigen</v>
      </c>
      <c r="T459" s="3" t="str">
        <f>IF(Table1[[#This Row],[rating_count]]&gt;20000,"Top Review","Not Top Review")</f>
        <v>Not Top Review</v>
      </c>
      <c r="U459" s="3" t="str">
        <f>IF(Table1[[#This Row],[rating_count]]&gt;20000,"Trending","Not Trending")</f>
        <v>Not Trending</v>
      </c>
      <c r="V459" s="3"/>
      <c r="W459" s="3"/>
      <c r="X459" s="3"/>
      <c r="Y459" s="3"/>
    </row>
    <row r="460" spans="1:25" x14ac:dyDescent="0.3">
      <c r="A460" s="3" t="s">
        <v>4174</v>
      </c>
      <c r="B460" s="3" t="s">
        <v>4175</v>
      </c>
      <c r="C460" s="3" t="s">
        <v>4176</v>
      </c>
      <c r="D460" s="3">
        <v>2099</v>
      </c>
      <c r="E460" s="3">
        <v>5999</v>
      </c>
      <c r="F460" s="3">
        <f>Table1[[#This Row],[discounted_price]]/Table1[[#This Row],[actual_price]]*100</f>
        <v>34.989164860810135</v>
      </c>
      <c r="G460" s="3">
        <v>4.3</v>
      </c>
      <c r="H460" s="3">
        <v>17129</v>
      </c>
      <c r="I460" s="3" t="s">
        <v>4178</v>
      </c>
      <c r="J460" s="3" t="s">
        <v>4179</v>
      </c>
      <c r="K460" s="3" t="s">
        <v>4180</v>
      </c>
      <c r="L460" s="3" t="s">
        <v>4181</v>
      </c>
      <c r="M460" s="3" t="s">
        <v>4182</v>
      </c>
      <c r="N460" s="3" t="s">
        <v>4183</v>
      </c>
      <c r="O460" s="3" t="s">
        <v>4184</v>
      </c>
      <c r="P460" s="3" t="s">
        <v>4185</v>
      </c>
      <c r="Q460" s="3">
        <f>Table1[[#This Row],[actual_price]]-Table1[[#This Row],[discounted_price]]</f>
        <v>3900</v>
      </c>
      <c r="R460" s="3" t="str">
        <f>IF(Table1[[#This Row],[discount_percentage]]&gt;50,"YES","NO")</f>
        <v>NO</v>
      </c>
      <c r="S460" s="3" t="str">
        <f>LEFT(Table1[[#This Row],[product_name]],FIND(" ",Table1[[#This Row],[product_name]])-1)</f>
        <v>KINGONE</v>
      </c>
      <c r="T460" s="3" t="str">
        <f>IF(Table1[[#This Row],[rating_count]]&gt;20000,"Top Review","Not Top Review")</f>
        <v>Not Top Review</v>
      </c>
      <c r="U460" s="3" t="str">
        <f>IF(Table1[[#This Row],[rating_count]]&gt;20000,"Trending","Not Trending")</f>
        <v>Not Trending</v>
      </c>
      <c r="V460" s="3"/>
      <c r="W460" s="3"/>
      <c r="X460" s="3"/>
      <c r="Y460" s="3"/>
    </row>
    <row r="461" spans="1:25" x14ac:dyDescent="0.3">
      <c r="A461" s="3" t="s">
        <v>4186</v>
      </c>
      <c r="B461" s="3" t="s">
        <v>4187</v>
      </c>
      <c r="C461" s="3" t="s">
        <v>3383</v>
      </c>
      <c r="D461" s="3">
        <v>337</v>
      </c>
      <c r="E461" s="3">
        <v>699</v>
      </c>
      <c r="F461" s="3">
        <f>Table1[[#This Row],[discounted_price]]/Table1[[#This Row],[actual_price]]*100</f>
        <v>48.211731044349072</v>
      </c>
      <c r="G461" s="3">
        <v>4.2</v>
      </c>
      <c r="H461" s="3">
        <v>4969</v>
      </c>
      <c r="I461" s="3" t="s">
        <v>4189</v>
      </c>
      <c r="J461" s="3" t="s">
        <v>4190</v>
      </c>
      <c r="K461" s="3" t="s">
        <v>4191</v>
      </c>
      <c r="L461" s="3" t="s">
        <v>4192</v>
      </c>
      <c r="M461" s="3" t="s">
        <v>4193</v>
      </c>
      <c r="N461" s="3" t="s">
        <v>4194</v>
      </c>
      <c r="O461" s="3" t="s">
        <v>4195</v>
      </c>
      <c r="P461" s="3" t="s">
        <v>4196</v>
      </c>
      <c r="Q461" s="3">
        <f>Table1[[#This Row],[actual_price]]-Table1[[#This Row],[discounted_price]]</f>
        <v>362</v>
      </c>
      <c r="R461" s="3" t="str">
        <f>IF(Table1[[#This Row],[discount_percentage]]&gt;50,"YES","NO")</f>
        <v>NO</v>
      </c>
      <c r="S461" s="3" t="str">
        <f>LEFT(Table1[[#This Row],[product_name]],FIND(" ",Table1[[#This Row],[product_name]])-1)</f>
        <v>Portronics</v>
      </c>
      <c r="T461" s="3" t="str">
        <f>IF(Table1[[#This Row],[rating_count]]&gt;20000,"Top Review","Not Top Review")</f>
        <v>Not Top Review</v>
      </c>
      <c r="U461" s="3" t="str">
        <f>IF(Table1[[#This Row],[rating_count]]&gt;20000,"Trending","Not Trending")</f>
        <v>Not Trending</v>
      </c>
      <c r="V461" s="3"/>
      <c r="W461" s="3"/>
      <c r="X461" s="3"/>
      <c r="Y461" s="3"/>
    </row>
    <row r="462" spans="1:25" x14ac:dyDescent="0.3">
      <c r="A462" s="3" t="s">
        <v>4197</v>
      </c>
      <c r="B462" s="3" t="s">
        <v>4198</v>
      </c>
      <c r="C462" s="3" t="s">
        <v>3214</v>
      </c>
      <c r="D462" s="3">
        <v>2999</v>
      </c>
      <c r="E462" s="3">
        <v>7990</v>
      </c>
      <c r="F462" s="3">
        <f>Table1[[#This Row],[discounted_price]]/Table1[[#This Row],[actual_price]]*100</f>
        <v>37.534418022528158</v>
      </c>
      <c r="G462" s="3">
        <v>4.0999999999999996</v>
      </c>
      <c r="H462" s="3">
        <v>154</v>
      </c>
      <c r="I462" s="3" t="s">
        <v>4199</v>
      </c>
      <c r="J462" s="3" t="s">
        <v>4200</v>
      </c>
      <c r="K462" s="3" t="s">
        <v>4201</v>
      </c>
      <c r="L462" s="3" t="s">
        <v>4202</v>
      </c>
      <c r="M462" s="3" t="s">
        <v>4203</v>
      </c>
      <c r="N462" s="3" t="s">
        <v>4204</v>
      </c>
      <c r="O462" s="3" t="s">
        <v>4205</v>
      </c>
      <c r="P462" s="3" t="s">
        <v>4206</v>
      </c>
      <c r="Q462" s="3">
        <f>Table1[[#This Row],[actual_price]]-Table1[[#This Row],[discounted_price]]</f>
        <v>4991</v>
      </c>
      <c r="R462" s="3" t="str">
        <f>IF(Table1[[#This Row],[discount_percentage]]&gt;50,"YES","NO")</f>
        <v>NO</v>
      </c>
      <c r="S462" s="3" t="str">
        <f>LEFT(Table1[[#This Row],[product_name]],FIND(" ",Table1[[#This Row],[product_name]])-1)</f>
        <v>boAt</v>
      </c>
      <c r="T462" s="3" t="str">
        <f>IF(Table1[[#This Row],[rating_count]]&gt;20000,"Top Review","Not Top Review")</f>
        <v>Not Top Review</v>
      </c>
      <c r="U462" s="3" t="str">
        <f>IF(Table1[[#This Row],[rating_count]]&gt;20000,"Trending","Not Trending")</f>
        <v>Not Trending</v>
      </c>
      <c r="V462" s="3"/>
      <c r="W462" s="3"/>
      <c r="X462" s="3"/>
      <c r="Y462" s="3"/>
    </row>
    <row r="463" spans="1:25" x14ac:dyDescent="0.3">
      <c r="A463" s="3" t="s">
        <v>4207</v>
      </c>
      <c r="B463" s="3" t="s">
        <v>4208</v>
      </c>
      <c r="C463" s="3" t="s">
        <v>3214</v>
      </c>
      <c r="D463" s="3">
        <v>1299</v>
      </c>
      <c r="E463" s="3">
        <v>5999</v>
      </c>
      <c r="F463" s="3">
        <f>Table1[[#This Row],[discounted_price]]/Table1[[#This Row],[actual_price]]*100</f>
        <v>21.653608934822472</v>
      </c>
      <c r="G463" s="3">
        <v>3.3</v>
      </c>
      <c r="H463" s="3">
        <v>4415</v>
      </c>
      <c r="I463" s="3" t="s">
        <v>4209</v>
      </c>
      <c r="J463" s="3" t="s">
        <v>4210</v>
      </c>
      <c r="K463" s="3" t="s">
        <v>4211</v>
      </c>
      <c r="L463" s="3" t="s">
        <v>4212</v>
      </c>
      <c r="M463" s="3" t="s">
        <v>4213</v>
      </c>
      <c r="N463" s="3" t="s">
        <v>4214</v>
      </c>
      <c r="O463" s="3" t="s">
        <v>4215</v>
      </c>
      <c r="P463" s="3" t="s">
        <v>4216</v>
      </c>
      <c r="Q463" s="3">
        <f>Table1[[#This Row],[actual_price]]-Table1[[#This Row],[discounted_price]]</f>
        <v>4700</v>
      </c>
      <c r="R463" s="3" t="str">
        <f>IF(Table1[[#This Row],[discount_percentage]]&gt;50,"YES","NO")</f>
        <v>NO</v>
      </c>
      <c r="S463" s="3" t="str">
        <f>LEFT(Table1[[#This Row],[product_name]],FIND(" ",Table1[[#This Row],[product_name]])-1)</f>
        <v>PTron</v>
      </c>
      <c r="T463" s="3" t="str">
        <f>IF(Table1[[#This Row],[rating_count]]&gt;20000,"Top Review","Not Top Review")</f>
        <v>Not Top Review</v>
      </c>
      <c r="U463" s="3" t="str">
        <f>IF(Table1[[#This Row],[rating_count]]&gt;20000,"Trending","Not Trending")</f>
        <v>Not Trending</v>
      </c>
      <c r="V463" s="3"/>
      <c r="W463" s="3"/>
      <c r="X463" s="3"/>
      <c r="Y463" s="3"/>
    </row>
    <row r="464" spans="1:25" x14ac:dyDescent="0.3">
      <c r="A464" s="3" t="s">
        <v>180</v>
      </c>
      <c r="B464" s="3" t="s">
        <v>181</v>
      </c>
      <c r="C464" s="3" t="s">
        <v>18</v>
      </c>
      <c r="D464" s="3">
        <v>349</v>
      </c>
      <c r="E464" s="3">
        <v>399</v>
      </c>
      <c r="F464" s="3">
        <f>Table1[[#This Row],[discounted_price]]/Table1[[#This Row],[actual_price]]*100</f>
        <v>87.468671679197996</v>
      </c>
      <c r="G464" s="3">
        <v>4.4000000000000004</v>
      </c>
      <c r="H464" s="3">
        <v>18757</v>
      </c>
      <c r="I464" s="3" t="s">
        <v>182</v>
      </c>
      <c r="J464" s="3" t="s">
        <v>183</v>
      </c>
      <c r="K464" s="3" t="s">
        <v>184</v>
      </c>
      <c r="L464" s="3" t="s">
        <v>185</v>
      </c>
      <c r="M464" s="3" t="s">
        <v>186</v>
      </c>
      <c r="N464" s="3" t="s">
        <v>4217</v>
      </c>
      <c r="O464" s="3" t="s">
        <v>4218</v>
      </c>
      <c r="P464" s="3" t="s">
        <v>4219</v>
      </c>
      <c r="Q464" s="3">
        <f>Table1[[#This Row],[actual_price]]-Table1[[#This Row],[discounted_price]]</f>
        <v>50</v>
      </c>
      <c r="R464" s="3" t="str">
        <f>IF(Table1[[#This Row],[discount_percentage]]&gt;50,"YES","NO")</f>
        <v>YES</v>
      </c>
      <c r="S464" s="3" t="str">
        <f>LEFT(Table1[[#This Row],[product_name]],FIND(" ",Table1[[#This Row],[product_name]])-1)</f>
        <v>MI</v>
      </c>
      <c r="T464" s="3" t="str">
        <f>IF(Table1[[#This Row],[rating_count]]&gt;20000,"Top Review","Not Top Review")</f>
        <v>Not Top Review</v>
      </c>
      <c r="U464" s="3" t="str">
        <f>IF(Table1[[#This Row],[rating_count]]&gt;20000,"Trending","Not Trending")</f>
        <v>Not Trending</v>
      </c>
      <c r="V464" s="3"/>
      <c r="W464" s="3"/>
      <c r="X464" s="3"/>
      <c r="Y464" s="3"/>
    </row>
    <row r="465" spans="1:25" x14ac:dyDescent="0.3">
      <c r="A465" s="3" t="s">
        <v>4220</v>
      </c>
      <c r="B465" s="3" t="s">
        <v>4221</v>
      </c>
      <c r="C465" s="3" t="s">
        <v>3259</v>
      </c>
      <c r="D465" s="3">
        <v>16499</v>
      </c>
      <c r="E465" s="3">
        <v>20990</v>
      </c>
      <c r="F465" s="3">
        <f>Table1[[#This Row],[discounted_price]]/Table1[[#This Row],[actual_price]]*100</f>
        <v>78.60409718913769</v>
      </c>
      <c r="G465" s="3">
        <v>4</v>
      </c>
      <c r="H465" s="3">
        <v>21350</v>
      </c>
      <c r="I465" s="3" t="s">
        <v>4139</v>
      </c>
      <c r="J465" s="3" t="s">
        <v>3523</v>
      </c>
      <c r="K465" s="3" t="s">
        <v>3524</v>
      </c>
      <c r="L465" s="3" t="s">
        <v>3525</v>
      </c>
      <c r="M465" s="3" t="s">
        <v>3526</v>
      </c>
      <c r="N465" s="3" t="s">
        <v>3527</v>
      </c>
      <c r="O465" s="3" t="s">
        <v>4222</v>
      </c>
      <c r="P465" s="3" t="s">
        <v>4223</v>
      </c>
      <c r="Q465" s="3">
        <f>Table1[[#This Row],[actual_price]]-Table1[[#This Row],[discounted_price]]</f>
        <v>4491</v>
      </c>
      <c r="R465" s="3" t="str">
        <f>IF(Table1[[#This Row],[discount_percentage]]&gt;50,"YES","NO")</f>
        <v>YES</v>
      </c>
      <c r="S465" s="3" t="str">
        <f>LEFT(Table1[[#This Row],[product_name]],FIND(" ",Table1[[#This Row],[product_name]])-1)</f>
        <v>iQOO</v>
      </c>
      <c r="T465" s="3" t="str">
        <f>IF(Table1[[#This Row],[rating_count]]&gt;20000,"Top Review","Not Top Review")</f>
        <v>Top Review</v>
      </c>
      <c r="U465" s="3" t="str">
        <f>IF(Table1[[#This Row],[rating_count]]&gt;20000,"Trending","Not Trending")</f>
        <v>Trending</v>
      </c>
      <c r="V465" s="3"/>
      <c r="W465" s="3"/>
      <c r="X465" s="3"/>
      <c r="Y465" s="3"/>
    </row>
    <row r="466" spans="1:25" x14ac:dyDescent="0.3">
      <c r="A466" s="3" t="s">
        <v>4224</v>
      </c>
      <c r="B466" s="3" t="s">
        <v>4225</v>
      </c>
      <c r="C466" s="3" t="s">
        <v>3340</v>
      </c>
      <c r="D466" s="3">
        <v>499</v>
      </c>
      <c r="E466" s="3">
        <v>499</v>
      </c>
      <c r="F466" s="3">
        <f>Table1[[#This Row],[discounted_price]]/Table1[[#This Row],[actual_price]]*100</f>
        <v>100</v>
      </c>
      <c r="G466" s="3">
        <v>4.2</v>
      </c>
      <c r="H466" s="3">
        <v>31539</v>
      </c>
      <c r="I466" s="3" t="s">
        <v>4226</v>
      </c>
      <c r="J466" s="3" t="s">
        <v>4227</v>
      </c>
      <c r="K466" s="3" t="s">
        <v>4228</v>
      </c>
      <c r="L466" s="3" t="s">
        <v>4229</v>
      </c>
      <c r="M466" s="3" t="s">
        <v>4230</v>
      </c>
      <c r="N466" s="3" t="s">
        <v>4231</v>
      </c>
      <c r="O466" s="3" t="s">
        <v>4232</v>
      </c>
      <c r="P466" s="3" t="s">
        <v>4233</v>
      </c>
      <c r="Q466" s="3">
        <f>Table1[[#This Row],[actual_price]]-Table1[[#This Row],[discounted_price]]</f>
        <v>0</v>
      </c>
      <c r="R466" s="3" t="str">
        <f>IF(Table1[[#This Row],[discount_percentage]]&gt;50,"YES","NO")</f>
        <v>YES</v>
      </c>
      <c r="S466" s="3" t="str">
        <f>LEFT(Table1[[#This Row],[product_name]],FIND(" ",Table1[[#This Row],[product_name]])-1)</f>
        <v>Samsung</v>
      </c>
      <c r="T466" s="3" t="str">
        <f>IF(Table1[[#This Row],[rating_count]]&gt;20000,"Top Review","Not Top Review")</f>
        <v>Top Review</v>
      </c>
      <c r="U466" s="3" t="str">
        <f>IF(Table1[[#This Row],[rating_count]]&gt;20000,"Trending","Not Trending")</f>
        <v>Trending</v>
      </c>
      <c r="V466" s="3"/>
      <c r="W466" s="3"/>
      <c r="X466" s="3"/>
      <c r="Y466" s="3"/>
    </row>
    <row r="467" spans="1:25" x14ac:dyDescent="0.3">
      <c r="A467" s="3" t="s">
        <v>231</v>
      </c>
      <c r="B467" s="3" t="s">
        <v>232</v>
      </c>
      <c r="C467" s="3" t="s">
        <v>18</v>
      </c>
      <c r="D467" s="3">
        <v>970</v>
      </c>
      <c r="E467" s="3">
        <v>1799</v>
      </c>
      <c r="F467" s="3">
        <f>Table1[[#This Row],[discounted_price]]/Table1[[#This Row],[actual_price]]*100</f>
        <v>53.918843802112285</v>
      </c>
      <c r="G467" s="3">
        <v>4.5</v>
      </c>
      <c r="H467" s="3">
        <v>815</v>
      </c>
      <c r="I467" s="3" t="s">
        <v>235</v>
      </c>
      <c r="J467" s="3" t="s">
        <v>236</v>
      </c>
      <c r="K467" s="3" t="s">
        <v>237</v>
      </c>
      <c r="L467" s="3" t="s">
        <v>238</v>
      </c>
      <c r="M467" s="3" t="s">
        <v>239</v>
      </c>
      <c r="N467" s="3" t="s">
        <v>240</v>
      </c>
      <c r="O467" s="3" t="s">
        <v>4234</v>
      </c>
      <c r="P467" s="3" t="s">
        <v>4235</v>
      </c>
      <c r="Q467" s="3">
        <f>Table1[[#This Row],[actual_price]]-Table1[[#This Row],[discounted_price]]</f>
        <v>829</v>
      </c>
      <c r="R467" s="3" t="str">
        <f>IF(Table1[[#This Row],[discount_percentage]]&gt;50,"YES","NO")</f>
        <v>YES</v>
      </c>
      <c r="S467" s="3" t="str">
        <f>LEFT(Table1[[#This Row],[product_name]],FIND(" ",Table1[[#This Row],[product_name]])-1)</f>
        <v>Duracell</v>
      </c>
      <c r="T467" s="3" t="str">
        <f>IF(Table1[[#This Row],[rating_count]]&gt;20000,"Top Review","Not Top Review")</f>
        <v>Not Top Review</v>
      </c>
      <c r="U467" s="3" t="str">
        <f>IF(Table1[[#This Row],[rating_count]]&gt;20000,"Trending","Not Trending")</f>
        <v>Not Trending</v>
      </c>
      <c r="V467" s="3"/>
      <c r="W467" s="3"/>
      <c r="X467" s="3"/>
      <c r="Y467" s="3"/>
    </row>
    <row r="468" spans="1:25" x14ac:dyDescent="0.3">
      <c r="A468" s="3" t="s">
        <v>4236</v>
      </c>
      <c r="B468" s="3" t="s">
        <v>4237</v>
      </c>
      <c r="C468" s="3" t="s">
        <v>4083</v>
      </c>
      <c r="D468" s="3">
        <v>999</v>
      </c>
      <c r="E468" s="3">
        <v>2899</v>
      </c>
      <c r="F468" s="3">
        <f>Table1[[#This Row],[discounted_price]]/Table1[[#This Row],[actual_price]]*100</f>
        <v>34.46015867540531</v>
      </c>
      <c r="G468" s="3">
        <v>4.5999999999999996</v>
      </c>
      <c r="H468" s="3">
        <v>6129</v>
      </c>
      <c r="I468" s="3" t="s">
        <v>4238</v>
      </c>
      <c r="J468" s="3" t="s">
        <v>4239</v>
      </c>
      <c r="K468" s="3" t="s">
        <v>4240</v>
      </c>
      <c r="L468" s="3" t="s">
        <v>4241</v>
      </c>
      <c r="M468" s="3" t="s">
        <v>4242</v>
      </c>
      <c r="N468" s="3" t="s">
        <v>4243</v>
      </c>
      <c r="O468" s="3" t="s">
        <v>4244</v>
      </c>
      <c r="P468" s="3" t="s">
        <v>4245</v>
      </c>
      <c r="Q468" s="3">
        <f>Table1[[#This Row],[actual_price]]-Table1[[#This Row],[discounted_price]]</f>
        <v>1900</v>
      </c>
      <c r="R468" s="3" t="str">
        <f>IF(Table1[[#This Row],[discount_percentage]]&gt;50,"YES","NO")</f>
        <v>NO</v>
      </c>
      <c r="S468" s="3" t="str">
        <f>LEFT(Table1[[#This Row],[product_name]],FIND(" ",Table1[[#This Row],[product_name]])-1)</f>
        <v>Spigen</v>
      </c>
      <c r="T468" s="3" t="str">
        <f>IF(Table1[[#This Row],[rating_count]]&gt;20000,"Top Review","Not Top Review")</f>
        <v>Not Top Review</v>
      </c>
      <c r="U468" s="3" t="str">
        <f>IF(Table1[[#This Row],[rating_count]]&gt;20000,"Trending","Not Trending")</f>
        <v>Not Trending</v>
      </c>
      <c r="V468" s="3"/>
      <c r="W468" s="3"/>
      <c r="X468" s="3"/>
      <c r="Y468" s="3"/>
    </row>
    <row r="469" spans="1:25" x14ac:dyDescent="0.3">
      <c r="A469" s="3" t="s">
        <v>4246</v>
      </c>
      <c r="B469" s="3" t="s">
        <v>4247</v>
      </c>
      <c r="C469" s="3" t="s">
        <v>3259</v>
      </c>
      <c r="D469" s="3">
        <v>10499</v>
      </c>
      <c r="E469" s="3">
        <v>13499</v>
      </c>
      <c r="F469" s="3">
        <f>Table1[[#This Row],[discounted_price]]/Table1[[#This Row],[actual_price]]*100</f>
        <v>77.776131565301128</v>
      </c>
      <c r="G469" s="3">
        <v>4.2</v>
      </c>
      <c r="H469" s="3">
        <v>284</v>
      </c>
      <c r="I469" s="3" t="s">
        <v>3353</v>
      </c>
      <c r="J469" s="3" t="s">
        <v>3354</v>
      </c>
      <c r="K469" s="3" t="s">
        <v>3355</v>
      </c>
      <c r="L469" s="3" t="s">
        <v>3356</v>
      </c>
      <c r="M469" s="3" t="s">
        <v>3357</v>
      </c>
      <c r="N469" s="3" t="s">
        <v>3358</v>
      </c>
      <c r="O469" s="3" t="s">
        <v>3359</v>
      </c>
      <c r="P469" s="3" t="s">
        <v>4249</v>
      </c>
      <c r="Q469" s="3">
        <f>Table1[[#This Row],[actual_price]]-Table1[[#This Row],[discounted_price]]</f>
        <v>3000</v>
      </c>
      <c r="R469" s="3" t="str">
        <f>IF(Table1[[#This Row],[discount_percentage]]&gt;50,"YES","NO")</f>
        <v>YES</v>
      </c>
      <c r="S469" s="3" t="str">
        <f>LEFT(Table1[[#This Row],[product_name]],FIND(" ",Table1[[#This Row],[product_name]])-1)</f>
        <v>Samsung</v>
      </c>
      <c r="T469" s="3" t="str">
        <f>IF(Table1[[#This Row],[rating_count]]&gt;20000,"Top Review","Not Top Review")</f>
        <v>Not Top Review</v>
      </c>
      <c r="U469" s="3" t="str">
        <f>IF(Table1[[#This Row],[rating_count]]&gt;20000,"Trending","Not Trending")</f>
        <v>Not Trending</v>
      </c>
      <c r="V469" s="3"/>
      <c r="W469" s="3"/>
      <c r="X469" s="3"/>
      <c r="Y469" s="3"/>
    </row>
    <row r="470" spans="1:25" x14ac:dyDescent="0.3">
      <c r="A470" s="3" t="s">
        <v>203</v>
      </c>
      <c r="B470" s="3" t="s">
        <v>204</v>
      </c>
      <c r="C470" s="3" t="s">
        <v>18</v>
      </c>
      <c r="D470" s="3">
        <v>249</v>
      </c>
      <c r="E470" s="3">
        <v>399</v>
      </c>
      <c r="F470" s="3">
        <f>Table1[[#This Row],[discounted_price]]/Table1[[#This Row],[actual_price]]*100</f>
        <v>62.406015037593988</v>
      </c>
      <c r="G470" s="3">
        <v>4</v>
      </c>
      <c r="H470" s="3">
        <v>43994</v>
      </c>
      <c r="I470" s="3" t="s">
        <v>206</v>
      </c>
      <c r="J470" s="3" t="s">
        <v>34</v>
      </c>
      <c r="K470" s="3" t="s">
        <v>35</v>
      </c>
      <c r="L470" s="3" t="s">
        <v>36</v>
      </c>
      <c r="M470" s="3" t="s">
        <v>37</v>
      </c>
      <c r="N470" s="3" t="s">
        <v>38</v>
      </c>
      <c r="O470" s="3" t="s">
        <v>4250</v>
      </c>
      <c r="P470" s="3" t="s">
        <v>4251</v>
      </c>
      <c r="Q470" s="3">
        <f>Table1[[#This Row],[actual_price]]-Table1[[#This Row],[discounted_price]]</f>
        <v>150</v>
      </c>
      <c r="R470" s="3" t="str">
        <f>IF(Table1[[#This Row],[discount_percentage]]&gt;50,"YES","NO")</f>
        <v>YES</v>
      </c>
      <c r="S470" s="3" t="str">
        <f>LEFT(Table1[[#This Row],[product_name]],FIND(" ",Table1[[#This Row],[product_name]])-1)</f>
        <v>Ambrane</v>
      </c>
      <c r="T470" s="3" t="str">
        <f>IF(Table1[[#This Row],[rating_count]]&gt;20000,"Top Review","Not Top Review")</f>
        <v>Top Review</v>
      </c>
      <c r="U470" s="3" t="str">
        <f>IF(Table1[[#This Row],[rating_count]]&gt;20000,"Trending","Not Trending")</f>
        <v>Trending</v>
      </c>
      <c r="V470" s="3"/>
      <c r="W470" s="3"/>
      <c r="X470" s="3"/>
      <c r="Y470" s="3"/>
    </row>
    <row r="471" spans="1:25" x14ac:dyDescent="0.3">
      <c r="A471" s="3" t="s">
        <v>4252</v>
      </c>
      <c r="B471" s="3" t="s">
        <v>4253</v>
      </c>
      <c r="C471" s="3" t="s">
        <v>4254</v>
      </c>
      <c r="D471" s="3">
        <v>251</v>
      </c>
      <c r="E471" s="3">
        <v>999</v>
      </c>
      <c r="F471" s="3">
        <f>Table1[[#This Row],[discounted_price]]/Table1[[#This Row],[actual_price]]*100</f>
        <v>25.125125125125123</v>
      </c>
      <c r="G471" s="3">
        <v>3.7</v>
      </c>
      <c r="H471" s="3">
        <v>3234</v>
      </c>
      <c r="I471" s="3" t="s">
        <v>4256</v>
      </c>
      <c r="J471" s="3" t="s">
        <v>4257</v>
      </c>
      <c r="K471" s="3" t="s">
        <v>4258</v>
      </c>
      <c r="L471" s="3" t="s">
        <v>4259</v>
      </c>
      <c r="M471" s="3" t="s">
        <v>4260</v>
      </c>
      <c r="N471" s="3" t="s">
        <v>4261</v>
      </c>
      <c r="O471" s="3" t="s">
        <v>4262</v>
      </c>
      <c r="P471" s="3" t="s">
        <v>4263</v>
      </c>
      <c r="Q471" s="3">
        <f>Table1[[#This Row],[actual_price]]-Table1[[#This Row],[discounted_price]]</f>
        <v>748</v>
      </c>
      <c r="R471" s="3" t="str">
        <f>IF(Table1[[#This Row],[discount_percentage]]&gt;50,"YES","NO")</f>
        <v>NO</v>
      </c>
      <c r="S471" s="3" t="str">
        <f>LEFT(Table1[[#This Row],[product_name]],FIND(" ",Table1[[#This Row],[product_name]])-1)</f>
        <v>SWAPKART</v>
      </c>
      <c r="T471" s="3" t="str">
        <f>IF(Table1[[#This Row],[rating_count]]&gt;20000,"Top Review","Not Top Review")</f>
        <v>Not Top Review</v>
      </c>
      <c r="U471" s="3" t="str">
        <f>IF(Table1[[#This Row],[rating_count]]&gt;20000,"Trending","Not Trending")</f>
        <v>Not Trending</v>
      </c>
      <c r="V471" s="3"/>
      <c r="W471" s="3"/>
      <c r="X471" s="3"/>
      <c r="Y471" s="3"/>
    </row>
    <row r="472" spans="1:25" x14ac:dyDescent="0.3">
      <c r="A472" s="3" t="s">
        <v>209</v>
      </c>
      <c r="B472" s="3" t="s">
        <v>210</v>
      </c>
      <c r="C472" s="3" t="s">
        <v>18</v>
      </c>
      <c r="D472" s="3">
        <v>199</v>
      </c>
      <c r="E472" s="3">
        <v>499</v>
      </c>
      <c r="F472" s="3">
        <f>Table1[[#This Row],[discounted_price]]/Table1[[#This Row],[actual_price]]*100</f>
        <v>39.879759519038075</v>
      </c>
      <c r="G472" s="3">
        <v>4.0999999999999996</v>
      </c>
      <c r="H472" s="3">
        <v>13045</v>
      </c>
      <c r="I472" s="3" t="s">
        <v>211</v>
      </c>
      <c r="J472" s="3" t="s">
        <v>4264</v>
      </c>
      <c r="K472" s="3" t="s">
        <v>4265</v>
      </c>
      <c r="L472" s="3" t="s">
        <v>4266</v>
      </c>
      <c r="M472" s="3" t="s">
        <v>4267</v>
      </c>
      <c r="N472" s="3" t="s">
        <v>4268</v>
      </c>
      <c r="O472" s="3" t="s">
        <v>4269</v>
      </c>
      <c r="P472" s="3" t="s">
        <v>4270</v>
      </c>
      <c r="Q472" s="3">
        <f>Table1[[#This Row],[actual_price]]-Table1[[#This Row],[discounted_price]]</f>
        <v>300</v>
      </c>
      <c r="R472" s="3" t="str">
        <f>IF(Table1[[#This Row],[discount_percentage]]&gt;50,"YES","NO")</f>
        <v>NO</v>
      </c>
      <c r="S472" s="3" t="str">
        <f>LEFT(Table1[[#This Row],[product_name]],FIND(" ",Table1[[#This Row],[product_name]])-1)</f>
        <v>boAt</v>
      </c>
      <c r="T472" s="3" t="str">
        <f>IF(Table1[[#This Row],[rating_count]]&gt;20000,"Top Review","Not Top Review")</f>
        <v>Not Top Review</v>
      </c>
      <c r="U472" s="3" t="str">
        <f>IF(Table1[[#This Row],[rating_count]]&gt;20000,"Trending","Not Trending")</f>
        <v>Not Trending</v>
      </c>
      <c r="V472" s="3"/>
      <c r="W472" s="3"/>
      <c r="X472" s="3"/>
      <c r="Y472" s="3"/>
    </row>
    <row r="473" spans="1:25" x14ac:dyDescent="0.3">
      <c r="A473" s="3" t="s">
        <v>4271</v>
      </c>
      <c r="B473" s="3" t="s">
        <v>4272</v>
      </c>
      <c r="C473" s="3" t="s">
        <v>3259</v>
      </c>
      <c r="D473" s="3">
        <v>6499</v>
      </c>
      <c r="E473" s="3">
        <v>7999</v>
      </c>
      <c r="F473" s="3">
        <f>Table1[[#This Row],[discounted_price]]/Table1[[#This Row],[actual_price]]*100</f>
        <v>81.24765595699462</v>
      </c>
      <c r="G473" s="3">
        <v>4.0999999999999996</v>
      </c>
      <c r="H473" s="3">
        <v>313832</v>
      </c>
      <c r="I473" s="3" t="s">
        <v>4273</v>
      </c>
      <c r="J473" s="3" t="s">
        <v>3539</v>
      </c>
      <c r="K473" s="3" t="s">
        <v>3540</v>
      </c>
      <c r="L473" s="3" t="s">
        <v>3541</v>
      </c>
      <c r="M473" s="3" t="s">
        <v>3542</v>
      </c>
      <c r="N473" s="3" t="s">
        <v>3543</v>
      </c>
      <c r="O473" s="3" t="s">
        <v>4274</v>
      </c>
      <c r="P473" s="3" t="s">
        <v>4275</v>
      </c>
      <c r="Q473" s="3">
        <f>Table1[[#This Row],[actual_price]]-Table1[[#This Row],[discounted_price]]</f>
        <v>1500</v>
      </c>
      <c r="R473" s="3" t="str">
        <f>IF(Table1[[#This Row],[discount_percentage]]&gt;50,"YES","NO")</f>
        <v>YES</v>
      </c>
      <c r="S473" s="3" t="str">
        <f>LEFT(Table1[[#This Row],[product_name]],FIND(" ",Table1[[#This Row],[product_name]])-1)</f>
        <v>Redmi</v>
      </c>
      <c r="T473" s="3" t="str">
        <f>IF(Table1[[#This Row],[rating_count]]&gt;20000,"Top Review","Not Top Review")</f>
        <v>Top Review</v>
      </c>
      <c r="U473" s="3" t="str">
        <f>IF(Table1[[#This Row],[rating_count]]&gt;20000,"Trending","Not Trending")</f>
        <v>Trending</v>
      </c>
      <c r="V473" s="3"/>
      <c r="W473" s="3"/>
      <c r="X473" s="3"/>
      <c r="Y473" s="3"/>
    </row>
    <row r="474" spans="1:25" x14ac:dyDescent="0.3">
      <c r="A474" s="3" t="s">
        <v>4276</v>
      </c>
      <c r="B474" s="3" t="s">
        <v>4277</v>
      </c>
      <c r="C474" s="3" t="s">
        <v>3214</v>
      </c>
      <c r="D474" s="3">
        <v>2999</v>
      </c>
      <c r="E474" s="3">
        <v>9999</v>
      </c>
      <c r="F474" s="3">
        <f>Table1[[#This Row],[discounted_price]]/Table1[[#This Row],[actual_price]]*100</f>
        <v>29.992999299929995</v>
      </c>
      <c r="G474" s="3">
        <v>4.2</v>
      </c>
      <c r="H474" s="3">
        <v>20879</v>
      </c>
      <c r="I474" s="3" t="s">
        <v>4278</v>
      </c>
      <c r="J474" s="3" t="s">
        <v>4279</v>
      </c>
      <c r="K474" s="3" t="s">
        <v>4280</v>
      </c>
      <c r="L474" s="3" t="s">
        <v>4281</v>
      </c>
      <c r="M474" s="3" t="s">
        <v>4282</v>
      </c>
      <c r="N474" s="3" t="s">
        <v>4283</v>
      </c>
      <c r="O474" s="3" t="s">
        <v>4284</v>
      </c>
      <c r="P474" s="3" t="s">
        <v>4285</v>
      </c>
      <c r="Q474" s="3">
        <f>Table1[[#This Row],[actual_price]]-Table1[[#This Row],[discounted_price]]</f>
        <v>7000</v>
      </c>
      <c r="R474" s="3" t="str">
        <f>IF(Table1[[#This Row],[discount_percentage]]&gt;50,"YES","NO")</f>
        <v>NO</v>
      </c>
      <c r="S474" s="3" t="str">
        <f>LEFT(Table1[[#This Row],[product_name]],FIND(" ",Table1[[#This Row],[product_name]])-1)</f>
        <v>Fire-Boltt</v>
      </c>
      <c r="T474" s="3" t="str">
        <f>IF(Table1[[#This Row],[rating_count]]&gt;20000,"Top Review","Not Top Review")</f>
        <v>Top Review</v>
      </c>
      <c r="U474" s="3" t="str">
        <f>IF(Table1[[#This Row],[rating_count]]&gt;20000,"Trending","Not Trending")</f>
        <v>Trending</v>
      </c>
      <c r="V474" s="3"/>
      <c r="W474" s="3"/>
      <c r="X474" s="3"/>
      <c r="Y474" s="3"/>
    </row>
    <row r="475" spans="1:25" x14ac:dyDescent="0.3">
      <c r="A475" s="3" t="s">
        <v>4286</v>
      </c>
      <c r="B475" s="3" t="s">
        <v>4287</v>
      </c>
      <c r="C475" s="3" t="s">
        <v>4288</v>
      </c>
      <c r="D475" s="3">
        <v>279</v>
      </c>
      <c r="E475" s="3">
        <v>1499</v>
      </c>
      <c r="F475" s="3">
        <f>Table1[[#This Row],[discounted_price]]/Table1[[#This Row],[actual_price]]*100</f>
        <v>18.612408272181455</v>
      </c>
      <c r="G475" s="3">
        <v>4.2</v>
      </c>
      <c r="H475" s="3">
        <v>2646</v>
      </c>
      <c r="I475" s="3" t="s">
        <v>4289</v>
      </c>
      <c r="J475" s="3" t="s">
        <v>4290</v>
      </c>
      <c r="K475" s="3" t="s">
        <v>4291</v>
      </c>
      <c r="L475" s="3" t="s">
        <v>4292</v>
      </c>
      <c r="M475" s="3" t="s">
        <v>4293</v>
      </c>
      <c r="N475" s="3" t="s">
        <v>4294</v>
      </c>
      <c r="O475" s="3" t="s">
        <v>4295</v>
      </c>
      <c r="P475" s="3" t="s">
        <v>4296</v>
      </c>
      <c r="Q475" s="3">
        <f>Table1[[#This Row],[actual_price]]-Table1[[#This Row],[discounted_price]]</f>
        <v>1220</v>
      </c>
      <c r="R475" s="3" t="str">
        <f>IF(Table1[[#This Row],[discount_percentage]]&gt;50,"YES","NO")</f>
        <v>NO</v>
      </c>
      <c r="S475" s="3" t="str">
        <f>LEFT(Table1[[#This Row],[product_name]],FIND(" ",Table1[[#This Row],[product_name]])-1)</f>
        <v>Amozo</v>
      </c>
      <c r="T475" s="3" t="str">
        <f>IF(Table1[[#This Row],[rating_count]]&gt;20000,"Top Review","Not Top Review")</f>
        <v>Not Top Review</v>
      </c>
      <c r="U475" s="3" t="str">
        <f>IF(Table1[[#This Row],[rating_count]]&gt;20000,"Trending","Not Trending")</f>
        <v>Not Trending</v>
      </c>
      <c r="V475" s="3"/>
      <c r="W475" s="3"/>
      <c r="X475" s="3"/>
      <c r="Y475" s="3"/>
    </row>
    <row r="476" spans="1:25" x14ac:dyDescent="0.3">
      <c r="A476" s="3" t="s">
        <v>4297</v>
      </c>
      <c r="B476" s="3" t="s">
        <v>4298</v>
      </c>
      <c r="C476" s="3" t="s">
        <v>3791</v>
      </c>
      <c r="D476" s="3">
        <v>269</v>
      </c>
      <c r="E476" s="3">
        <v>1499</v>
      </c>
      <c r="F476" s="3">
        <f>Table1[[#This Row],[discounted_price]]/Table1[[#This Row],[actual_price]]*100</f>
        <v>17.945296864576385</v>
      </c>
      <c r="G476" s="3">
        <v>4.5</v>
      </c>
      <c r="H476" s="3">
        <v>28978</v>
      </c>
      <c r="I476" s="3" t="s">
        <v>4299</v>
      </c>
      <c r="J476" s="3" t="s">
        <v>4300</v>
      </c>
      <c r="K476" s="3" t="s">
        <v>4301</v>
      </c>
      <c r="L476" s="3" t="s">
        <v>4302</v>
      </c>
      <c r="M476" s="3" t="s">
        <v>4303</v>
      </c>
      <c r="N476" s="3" t="s">
        <v>4304</v>
      </c>
      <c r="O476" s="3" t="s">
        <v>4305</v>
      </c>
      <c r="P476" s="3" t="s">
        <v>4306</v>
      </c>
      <c r="Q476" s="3">
        <f>Table1[[#This Row],[actual_price]]-Table1[[#This Row],[discounted_price]]</f>
        <v>1230</v>
      </c>
      <c r="R476" s="3" t="str">
        <f>IF(Table1[[#This Row],[discount_percentage]]&gt;50,"YES","NO")</f>
        <v>NO</v>
      </c>
      <c r="S476" s="3" t="str">
        <f>LEFT(Table1[[#This Row],[product_name]],FIND(" ",Table1[[#This Row],[product_name]])-1)</f>
        <v>ELV</v>
      </c>
      <c r="T476" s="3" t="str">
        <f>IF(Table1[[#This Row],[rating_count]]&gt;20000,"Top Review","Not Top Review")</f>
        <v>Top Review</v>
      </c>
      <c r="U476" s="3" t="str">
        <f>IF(Table1[[#This Row],[rating_count]]&gt;20000,"Trending","Not Trending")</f>
        <v>Trending</v>
      </c>
      <c r="V476" s="3"/>
      <c r="W476" s="3"/>
      <c r="X476" s="3"/>
      <c r="Y476" s="3"/>
    </row>
    <row r="477" spans="1:25" x14ac:dyDescent="0.3">
      <c r="A477" s="3" t="s">
        <v>4307</v>
      </c>
      <c r="B477" s="3" t="s">
        <v>4308</v>
      </c>
      <c r="C477" s="3" t="s">
        <v>3259</v>
      </c>
      <c r="D477" s="3">
        <v>8999</v>
      </c>
      <c r="E477" s="3">
        <v>13499</v>
      </c>
      <c r="F477" s="3">
        <f>Table1[[#This Row],[discounted_price]]/Table1[[#This Row],[actual_price]]*100</f>
        <v>66.664197347951699</v>
      </c>
      <c r="G477" s="3">
        <v>3.8</v>
      </c>
      <c r="H477" s="3">
        <v>3145</v>
      </c>
      <c r="I477" s="3" t="s">
        <v>4309</v>
      </c>
      <c r="J477" s="3" t="s">
        <v>4310</v>
      </c>
      <c r="K477" s="3" t="s">
        <v>4311</v>
      </c>
      <c r="L477" s="3" t="s">
        <v>4312</v>
      </c>
      <c r="M477" s="3" t="s">
        <v>4313</v>
      </c>
      <c r="N477" s="3" t="s">
        <v>4314</v>
      </c>
      <c r="O477" s="3" t="s">
        <v>4315</v>
      </c>
      <c r="P477" s="3" t="s">
        <v>4316</v>
      </c>
      <c r="Q477" s="3">
        <f>Table1[[#This Row],[actual_price]]-Table1[[#This Row],[discounted_price]]</f>
        <v>4500</v>
      </c>
      <c r="R477" s="3" t="str">
        <f>IF(Table1[[#This Row],[discount_percentage]]&gt;50,"YES","NO")</f>
        <v>YES</v>
      </c>
      <c r="S477" s="3" t="str">
        <f>LEFT(Table1[[#This Row],[product_name]],FIND(" ",Table1[[#This Row],[product_name]])-1)</f>
        <v>Tecno</v>
      </c>
      <c r="T477" s="3" t="str">
        <f>IF(Table1[[#This Row],[rating_count]]&gt;20000,"Top Review","Not Top Review")</f>
        <v>Not Top Review</v>
      </c>
      <c r="U477" s="3" t="str">
        <f>IF(Table1[[#This Row],[rating_count]]&gt;20000,"Trending","Not Trending")</f>
        <v>Not Trending</v>
      </c>
      <c r="V477" s="3"/>
      <c r="W477" s="3"/>
      <c r="X477" s="3"/>
      <c r="Y477" s="3"/>
    </row>
    <row r="478" spans="1:25" x14ac:dyDescent="0.3">
      <c r="A478" s="3" t="s">
        <v>265</v>
      </c>
      <c r="B478" s="3" t="s">
        <v>266</v>
      </c>
      <c r="C478" s="3" t="s">
        <v>18</v>
      </c>
      <c r="D478" s="3">
        <v>59</v>
      </c>
      <c r="E478" s="3">
        <v>199</v>
      </c>
      <c r="F478" s="3">
        <f>Table1[[#This Row],[discounted_price]]/Table1[[#This Row],[actual_price]]*100</f>
        <v>29.64824120603015</v>
      </c>
      <c r="G478" s="3">
        <v>4</v>
      </c>
      <c r="H478" s="3">
        <v>9377</v>
      </c>
      <c r="I478" s="3" t="s">
        <v>268</v>
      </c>
      <c r="J478" s="3" t="s">
        <v>269</v>
      </c>
      <c r="K478" s="3" t="s">
        <v>270</v>
      </c>
      <c r="L478" s="3" t="s">
        <v>271</v>
      </c>
      <c r="M478" s="3" t="s">
        <v>272</v>
      </c>
      <c r="N478" s="3" t="s">
        <v>273</v>
      </c>
      <c r="O478" s="3" t="s">
        <v>4317</v>
      </c>
      <c r="P478" s="3" t="s">
        <v>4318</v>
      </c>
      <c r="Q478" s="3">
        <f>Table1[[#This Row],[actual_price]]-Table1[[#This Row],[discounted_price]]</f>
        <v>140</v>
      </c>
      <c r="R478" s="3" t="str">
        <f>IF(Table1[[#This Row],[discount_percentage]]&gt;50,"YES","NO")</f>
        <v>NO</v>
      </c>
      <c r="S478" s="3" t="str">
        <f>LEFT(Table1[[#This Row],[product_name]],FIND(" ",Table1[[#This Row],[product_name]])-1)</f>
        <v>Flix</v>
      </c>
      <c r="T478" s="3" t="str">
        <f>IF(Table1[[#This Row],[rating_count]]&gt;20000,"Top Review","Not Top Review")</f>
        <v>Not Top Review</v>
      </c>
      <c r="U478" s="3" t="str">
        <f>IF(Table1[[#This Row],[rating_count]]&gt;20000,"Trending","Not Trending")</f>
        <v>Not Trending</v>
      </c>
      <c r="V478" s="3"/>
      <c r="W478" s="3"/>
      <c r="X478" s="3"/>
      <c r="Y478" s="3"/>
    </row>
    <row r="479" spans="1:25" x14ac:dyDescent="0.3">
      <c r="A479" s="3" t="s">
        <v>4319</v>
      </c>
      <c r="B479" s="3" t="s">
        <v>4320</v>
      </c>
      <c r="C479" s="3" t="s">
        <v>3340</v>
      </c>
      <c r="D479" s="3">
        <v>599</v>
      </c>
      <c r="E479" s="3">
        <v>1299</v>
      </c>
      <c r="F479" s="3">
        <f>Table1[[#This Row],[discounted_price]]/Table1[[#This Row],[actual_price]]*100</f>
        <v>46.112394149345647</v>
      </c>
      <c r="G479" s="3">
        <v>4.0999999999999996</v>
      </c>
      <c r="H479" s="3">
        <v>192589</v>
      </c>
      <c r="I479" s="3" t="s">
        <v>4321</v>
      </c>
      <c r="J479" s="3" t="s">
        <v>3342</v>
      </c>
      <c r="K479" s="3" t="s">
        <v>3343</v>
      </c>
      <c r="L479" s="3" t="s">
        <v>3344</v>
      </c>
      <c r="M479" s="3" t="s">
        <v>3345</v>
      </c>
      <c r="N479" s="3" t="s">
        <v>3346</v>
      </c>
      <c r="O479" s="3" t="s">
        <v>4322</v>
      </c>
      <c r="P479" s="3" t="s">
        <v>4323</v>
      </c>
      <c r="Q479" s="3">
        <f>Table1[[#This Row],[actual_price]]-Table1[[#This Row],[discounted_price]]</f>
        <v>700</v>
      </c>
      <c r="R479" s="3" t="str">
        <f>IF(Table1[[#This Row],[discount_percentage]]&gt;50,"YES","NO")</f>
        <v>NO</v>
      </c>
      <c r="S479" s="3" t="str">
        <f>LEFT(Table1[[#This Row],[product_name]],FIND(" ",Table1[[#This Row],[product_name]])-1)</f>
        <v>JBL</v>
      </c>
      <c r="T479" s="3" t="str">
        <f>IF(Table1[[#This Row],[rating_count]]&gt;20000,"Top Review","Not Top Review")</f>
        <v>Top Review</v>
      </c>
      <c r="U479" s="3" t="str">
        <f>IF(Table1[[#This Row],[rating_count]]&gt;20000,"Trending","Not Trending")</f>
        <v>Trending</v>
      </c>
      <c r="V479" s="3"/>
      <c r="W479" s="3"/>
      <c r="X479" s="3"/>
      <c r="Y479" s="3"/>
    </row>
    <row r="480" spans="1:25" x14ac:dyDescent="0.3">
      <c r="A480" s="3" t="s">
        <v>4324</v>
      </c>
      <c r="B480" s="3" t="s">
        <v>4325</v>
      </c>
      <c r="C480" s="3" t="s">
        <v>4176</v>
      </c>
      <c r="D480" s="3">
        <v>349</v>
      </c>
      <c r="E480" s="3">
        <v>999</v>
      </c>
      <c r="F480" s="3">
        <f>Table1[[#This Row],[discounted_price]]/Table1[[#This Row],[actual_price]]*100</f>
        <v>34.934934934934937</v>
      </c>
      <c r="G480" s="3">
        <v>3.8</v>
      </c>
      <c r="H480" s="3">
        <v>16557</v>
      </c>
      <c r="I480" s="3" t="s">
        <v>4326</v>
      </c>
      <c r="J480" s="3" t="s">
        <v>4327</v>
      </c>
      <c r="K480" s="3" t="s">
        <v>4328</v>
      </c>
      <c r="L480" s="3" t="s">
        <v>4329</v>
      </c>
      <c r="M480" s="3" t="s">
        <v>4330</v>
      </c>
      <c r="N480" s="3" t="s">
        <v>4331</v>
      </c>
      <c r="O480" s="3" t="s">
        <v>4332</v>
      </c>
      <c r="P480" s="3" t="s">
        <v>4333</v>
      </c>
      <c r="Q480" s="3">
        <f>Table1[[#This Row],[actual_price]]-Table1[[#This Row],[discounted_price]]</f>
        <v>650</v>
      </c>
      <c r="R480" s="3" t="str">
        <f>IF(Table1[[#This Row],[discount_percentage]]&gt;50,"YES","NO")</f>
        <v>NO</v>
      </c>
      <c r="S480" s="3" t="str">
        <f>LEFT(Table1[[#This Row],[product_name]],FIND(" ",Table1[[#This Row],[product_name]])-1)</f>
        <v>Tukzer</v>
      </c>
      <c r="T480" s="3" t="str">
        <f>IF(Table1[[#This Row],[rating_count]]&gt;20000,"Top Review","Not Top Review")</f>
        <v>Not Top Review</v>
      </c>
      <c r="U480" s="3" t="str">
        <f>IF(Table1[[#This Row],[rating_count]]&gt;20000,"Trending","Not Trending")</f>
        <v>Not Trending</v>
      </c>
      <c r="V480" s="3"/>
      <c r="W480" s="3"/>
      <c r="X480" s="3"/>
      <c r="Y480" s="3"/>
    </row>
    <row r="481" spans="1:25" x14ac:dyDescent="0.3">
      <c r="A481" s="3" t="s">
        <v>4334</v>
      </c>
      <c r="B481" s="3" t="s">
        <v>3758</v>
      </c>
      <c r="C481" s="3" t="s">
        <v>3259</v>
      </c>
      <c r="D481" s="3">
        <v>13999</v>
      </c>
      <c r="E481" s="3">
        <v>19499</v>
      </c>
      <c r="F481" s="3">
        <f>Table1[[#This Row],[discounted_price]]/Table1[[#This Row],[actual_price]]*100</f>
        <v>71.793425303861738</v>
      </c>
      <c r="G481" s="3">
        <v>4.0999999999999996</v>
      </c>
      <c r="H481" s="3">
        <v>18998</v>
      </c>
      <c r="I481" s="3" t="s">
        <v>3759</v>
      </c>
      <c r="J481" s="3" t="s">
        <v>3492</v>
      </c>
      <c r="K481" s="3" t="s">
        <v>3493</v>
      </c>
      <c r="L481" s="3" t="s">
        <v>3494</v>
      </c>
      <c r="M481" s="3" t="s">
        <v>3495</v>
      </c>
      <c r="N481" s="3" t="s">
        <v>3496</v>
      </c>
      <c r="O481" s="3" t="s">
        <v>3760</v>
      </c>
      <c r="P481" s="3" t="s">
        <v>4335</v>
      </c>
      <c r="Q481" s="3">
        <f>Table1[[#This Row],[actual_price]]-Table1[[#This Row],[discounted_price]]</f>
        <v>5500</v>
      </c>
      <c r="R481" s="3" t="str">
        <f>IF(Table1[[#This Row],[discount_percentage]]&gt;50,"YES","NO")</f>
        <v>YES</v>
      </c>
      <c r="S481" s="3" t="str">
        <f>LEFT(Table1[[#This Row],[product_name]],FIND(" ",Table1[[#This Row],[product_name]])-1)</f>
        <v>Samsung</v>
      </c>
      <c r="T481" s="3" t="str">
        <f>IF(Table1[[#This Row],[rating_count]]&gt;20000,"Top Review","Not Top Review")</f>
        <v>Not Top Review</v>
      </c>
      <c r="U481" s="3" t="str">
        <f>IF(Table1[[#This Row],[rating_count]]&gt;20000,"Trending","Not Trending")</f>
        <v>Not Trending</v>
      </c>
      <c r="V481" s="3"/>
      <c r="W481" s="3"/>
      <c r="X481" s="3"/>
      <c r="Y481" s="3"/>
    </row>
    <row r="482" spans="1:25" x14ac:dyDescent="0.3">
      <c r="A482" s="3" t="s">
        <v>4336</v>
      </c>
      <c r="B482" s="3" t="s">
        <v>4337</v>
      </c>
      <c r="C482" s="3" t="s">
        <v>4176</v>
      </c>
      <c r="D482" s="3">
        <v>349</v>
      </c>
      <c r="E482" s="3">
        <v>999</v>
      </c>
      <c r="F482" s="3">
        <f>Table1[[#This Row],[discounted_price]]/Table1[[#This Row],[actual_price]]*100</f>
        <v>34.934934934934937</v>
      </c>
      <c r="G482" s="3">
        <v>3.8</v>
      </c>
      <c r="H482" s="3">
        <v>16557</v>
      </c>
      <c r="I482" s="3" t="s">
        <v>4338</v>
      </c>
      <c r="J482" s="3" t="s">
        <v>4327</v>
      </c>
      <c r="K482" s="3" t="s">
        <v>4328</v>
      </c>
      <c r="L482" s="3" t="s">
        <v>4329</v>
      </c>
      <c r="M482" s="3" t="s">
        <v>4330</v>
      </c>
      <c r="N482" s="3" t="s">
        <v>4331</v>
      </c>
      <c r="O482" s="3" t="s">
        <v>4339</v>
      </c>
      <c r="P482" s="3" t="s">
        <v>4340</v>
      </c>
      <c r="Q482" s="3">
        <f>Table1[[#This Row],[actual_price]]-Table1[[#This Row],[discounted_price]]</f>
        <v>650</v>
      </c>
      <c r="R482" s="3" t="str">
        <f>IF(Table1[[#This Row],[discount_percentage]]&gt;50,"YES","NO")</f>
        <v>NO</v>
      </c>
      <c r="S482" s="3" t="str">
        <f>LEFT(Table1[[#This Row],[product_name]],FIND(" ",Table1[[#This Row],[product_name]])-1)</f>
        <v>Tukzer</v>
      </c>
      <c r="T482" s="3" t="str">
        <f>IF(Table1[[#This Row],[rating_count]]&gt;20000,"Top Review","Not Top Review")</f>
        <v>Not Top Review</v>
      </c>
      <c r="U482" s="3" t="str">
        <f>IF(Table1[[#This Row],[rating_count]]&gt;20000,"Trending","Not Trending")</f>
        <v>Not Trending</v>
      </c>
      <c r="V482" s="3"/>
      <c r="W482" s="3"/>
      <c r="X482" s="3"/>
      <c r="Y482" s="3"/>
    </row>
    <row r="483" spans="1:25" x14ac:dyDescent="0.3">
      <c r="A483" s="3" t="s">
        <v>4341</v>
      </c>
      <c r="B483" s="3" t="s">
        <v>4342</v>
      </c>
      <c r="C483" s="3" t="s">
        <v>3441</v>
      </c>
      <c r="D483" s="3">
        <v>499</v>
      </c>
      <c r="E483" s="3">
        <v>599</v>
      </c>
      <c r="F483" s="3">
        <f>Table1[[#This Row],[discounted_price]]/Table1[[#This Row],[actual_price]]*100</f>
        <v>83.305509181969953</v>
      </c>
      <c r="G483" s="3">
        <v>4.2</v>
      </c>
      <c r="H483" s="3">
        <v>21916</v>
      </c>
      <c r="I483" s="3" t="s">
        <v>4343</v>
      </c>
      <c r="J483" s="3" t="s">
        <v>4344</v>
      </c>
      <c r="K483" s="3" t="s">
        <v>4345</v>
      </c>
      <c r="L483" s="3" t="s">
        <v>4346</v>
      </c>
      <c r="M483" s="3" t="s">
        <v>4347</v>
      </c>
      <c r="N483" s="3" t="s">
        <v>4348</v>
      </c>
      <c r="O483" s="3" t="s">
        <v>4349</v>
      </c>
      <c r="P483" s="3" t="s">
        <v>4350</v>
      </c>
      <c r="Q483" s="3">
        <f>Table1[[#This Row],[actual_price]]-Table1[[#This Row],[discounted_price]]</f>
        <v>100</v>
      </c>
      <c r="R483" s="3" t="str">
        <f>IF(Table1[[#This Row],[discount_percentage]]&gt;50,"YES","NO")</f>
        <v>YES</v>
      </c>
      <c r="S483" s="3" t="str">
        <f>LEFT(Table1[[#This Row],[product_name]],FIND(" ",Table1[[#This Row],[product_name]])-1)</f>
        <v>Mi</v>
      </c>
      <c r="T483" s="3" t="str">
        <f>IF(Table1[[#This Row],[rating_count]]&gt;20000,"Top Review","Not Top Review")</f>
        <v>Top Review</v>
      </c>
      <c r="U483" s="3" t="str">
        <f>IF(Table1[[#This Row],[rating_count]]&gt;20000,"Trending","Not Trending")</f>
        <v>Trending</v>
      </c>
      <c r="V483" s="3"/>
      <c r="W483" s="3"/>
      <c r="X483" s="3"/>
      <c r="Y483" s="3"/>
    </row>
    <row r="484" spans="1:25" x14ac:dyDescent="0.3">
      <c r="A484" s="3" t="s">
        <v>4351</v>
      </c>
      <c r="B484" s="3" t="s">
        <v>3504</v>
      </c>
      <c r="C484" s="3" t="s">
        <v>3214</v>
      </c>
      <c r="D484" s="3">
        <v>2199</v>
      </c>
      <c r="E484" s="3">
        <v>9999</v>
      </c>
      <c r="F484" s="3">
        <f>Table1[[#This Row],[discounted_price]]/Table1[[#This Row],[actual_price]]*100</f>
        <v>21.992199219921993</v>
      </c>
      <c r="G484" s="3">
        <v>4.2</v>
      </c>
      <c r="H484" s="3">
        <v>29472</v>
      </c>
      <c r="I484" s="3" t="s">
        <v>4352</v>
      </c>
      <c r="J484" s="3" t="s">
        <v>3506</v>
      </c>
      <c r="K484" s="3" t="s">
        <v>3507</v>
      </c>
      <c r="L484" s="3" t="s">
        <v>3508</v>
      </c>
      <c r="M484" s="3" t="s">
        <v>3509</v>
      </c>
      <c r="N484" s="3" t="s">
        <v>3510</v>
      </c>
      <c r="O484" s="3" t="s">
        <v>4353</v>
      </c>
      <c r="P484" s="3" t="s">
        <v>4354</v>
      </c>
      <c r="Q484" s="3">
        <f>Table1[[#This Row],[actual_price]]-Table1[[#This Row],[discounted_price]]</f>
        <v>7800</v>
      </c>
      <c r="R484" s="3" t="str">
        <f>IF(Table1[[#This Row],[discount_percentage]]&gt;50,"YES","NO")</f>
        <v>NO</v>
      </c>
      <c r="S484" s="3" t="str">
        <f>LEFT(Table1[[#This Row],[product_name]],FIND(" ",Table1[[#This Row],[product_name]])-1)</f>
        <v>Fire-Boltt</v>
      </c>
      <c r="T484" s="3" t="str">
        <f>IF(Table1[[#This Row],[rating_count]]&gt;20000,"Top Review","Not Top Review")</f>
        <v>Top Review</v>
      </c>
      <c r="U484" s="3" t="str">
        <f>IF(Table1[[#This Row],[rating_count]]&gt;20000,"Trending","Not Trending")</f>
        <v>Trending</v>
      </c>
      <c r="V484" s="3"/>
      <c r="W484" s="3"/>
      <c r="X484" s="3"/>
      <c r="Y484" s="3"/>
    </row>
    <row r="485" spans="1:25" x14ac:dyDescent="0.3">
      <c r="A485" s="3" t="s">
        <v>4355</v>
      </c>
      <c r="B485" s="3" t="s">
        <v>4356</v>
      </c>
      <c r="C485" s="3" t="s">
        <v>3939</v>
      </c>
      <c r="D485" s="3">
        <v>95</v>
      </c>
      <c r="E485" s="3">
        <v>499</v>
      </c>
      <c r="F485" s="3">
        <f>Table1[[#This Row],[discounted_price]]/Table1[[#This Row],[actual_price]]*100</f>
        <v>19.038076152304608</v>
      </c>
      <c r="G485" s="3">
        <v>4.2</v>
      </c>
      <c r="H485" s="3">
        <v>1949</v>
      </c>
      <c r="I485" s="3" t="s">
        <v>4358</v>
      </c>
      <c r="J485" s="3" t="s">
        <v>4359</v>
      </c>
      <c r="K485" s="3" t="s">
        <v>4360</v>
      </c>
      <c r="L485" s="3" t="s">
        <v>4361</v>
      </c>
      <c r="M485" s="3" t="s">
        <v>4362</v>
      </c>
      <c r="N485" s="3" t="s">
        <v>4363</v>
      </c>
      <c r="O485" s="3" t="s">
        <v>4364</v>
      </c>
      <c r="P485" s="3" t="s">
        <v>4365</v>
      </c>
      <c r="Q485" s="3">
        <f>Table1[[#This Row],[actual_price]]-Table1[[#This Row],[discounted_price]]</f>
        <v>404</v>
      </c>
      <c r="R485" s="3" t="str">
        <f>IF(Table1[[#This Row],[discount_percentage]]&gt;50,"YES","NO")</f>
        <v>NO</v>
      </c>
      <c r="S485" s="3" t="str">
        <f>LEFT(Table1[[#This Row],[product_name]],FIND(" ",Table1[[#This Row],[product_name]])-1)</f>
        <v>STRIFF</v>
      </c>
      <c r="T485" s="3" t="str">
        <f>IF(Table1[[#This Row],[rating_count]]&gt;20000,"Top Review","Not Top Review")</f>
        <v>Not Top Review</v>
      </c>
      <c r="U485" s="3" t="str">
        <f>IF(Table1[[#This Row],[rating_count]]&gt;20000,"Trending","Not Trending")</f>
        <v>Not Trending</v>
      </c>
      <c r="V485" s="3"/>
      <c r="W485" s="3"/>
      <c r="X485" s="3"/>
      <c r="Y485" s="3"/>
    </row>
    <row r="486" spans="1:25" x14ac:dyDescent="0.3">
      <c r="A486" s="3" t="s">
        <v>4366</v>
      </c>
      <c r="B486" s="3" t="s">
        <v>4367</v>
      </c>
      <c r="C486" s="3" t="s">
        <v>18</v>
      </c>
      <c r="D486" s="3">
        <v>139</v>
      </c>
      <c r="E486" s="3">
        <v>249</v>
      </c>
      <c r="F486" s="3">
        <f>Table1[[#This Row],[discounted_price]]/Table1[[#This Row],[actual_price]]*100</f>
        <v>55.823293172690761</v>
      </c>
      <c r="G486" s="3">
        <v>4</v>
      </c>
      <c r="H486" s="3">
        <v>9377</v>
      </c>
      <c r="I486" s="3" t="s">
        <v>856</v>
      </c>
      <c r="J486" s="3" t="s">
        <v>269</v>
      </c>
      <c r="K486" s="3" t="s">
        <v>270</v>
      </c>
      <c r="L486" s="3" t="s">
        <v>271</v>
      </c>
      <c r="M486" s="3" t="s">
        <v>272</v>
      </c>
      <c r="N486" s="3" t="s">
        <v>273</v>
      </c>
      <c r="O486" s="3" t="s">
        <v>4368</v>
      </c>
      <c r="P486" s="3" t="s">
        <v>4369</v>
      </c>
      <c r="Q486" s="3">
        <f>Table1[[#This Row],[actual_price]]-Table1[[#This Row],[discounted_price]]</f>
        <v>110</v>
      </c>
      <c r="R486" s="3" t="str">
        <f>IF(Table1[[#This Row],[discount_percentage]]&gt;50,"YES","NO")</f>
        <v>YES</v>
      </c>
      <c r="S486" s="3" t="str">
        <f>LEFT(Table1[[#This Row],[product_name]],FIND(" ",Table1[[#This Row],[product_name]])-1)</f>
        <v>FLiX</v>
      </c>
      <c r="T486" s="3" t="str">
        <f>IF(Table1[[#This Row],[rating_count]]&gt;20000,"Top Review","Not Top Review")</f>
        <v>Not Top Review</v>
      </c>
      <c r="U486" s="3" t="str">
        <f>IF(Table1[[#This Row],[rating_count]]&gt;20000,"Trending","Not Trending")</f>
        <v>Not Trending</v>
      </c>
      <c r="V486" s="3"/>
      <c r="W486" s="3"/>
      <c r="X486" s="3"/>
      <c r="Y486" s="3"/>
    </row>
    <row r="487" spans="1:25" x14ac:dyDescent="0.3">
      <c r="A487" s="3" t="s">
        <v>4370</v>
      </c>
      <c r="B487" s="3" t="s">
        <v>4371</v>
      </c>
      <c r="C487" s="3" t="s">
        <v>3214</v>
      </c>
      <c r="D487" s="3">
        <v>4499</v>
      </c>
      <c r="E487" s="3">
        <v>7999</v>
      </c>
      <c r="F487" s="3">
        <f>Table1[[#This Row],[discounted_price]]/Table1[[#This Row],[actual_price]]*100</f>
        <v>56.24453056632079</v>
      </c>
      <c r="G487" s="3">
        <v>3.5</v>
      </c>
      <c r="H487" s="3">
        <v>37</v>
      </c>
      <c r="I487" s="3" t="s">
        <v>4373</v>
      </c>
      <c r="J487" s="3" t="s">
        <v>4374</v>
      </c>
      <c r="K487" s="3" t="s">
        <v>4375</v>
      </c>
      <c r="L487" s="3" t="s">
        <v>4376</v>
      </c>
      <c r="M487" s="3" t="s">
        <v>4377</v>
      </c>
      <c r="N487" s="3" t="s">
        <v>4378</v>
      </c>
      <c r="O487" s="3" t="s">
        <v>4379</v>
      </c>
      <c r="P487" s="3" t="s">
        <v>4380</v>
      </c>
      <c r="Q487" s="3">
        <f>Table1[[#This Row],[actual_price]]-Table1[[#This Row],[discounted_price]]</f>
        <v>3500</v>
      </c>
      <c r="R487" s="3" t="str">
        <f>IF(Table1[[#This Row],[discount_percentage]]&gt;50,"YES","NO")</f>
        <v>YES</v>
      </c>
      <c r="S487" s="3" t="str">
        <f>LEFT(Table1[[#This Row],[product_name]],FIND(" ",Table1[[#This Row],[product_name]])-1)</f>
        <v>Noise</v>
      </c>
      <c r="T487" s="3" t="str">
        <f>IF(Table1[[#This Row],[rating_count]]&gt;20000,"Top Review","Not Top Review")</f>
        <v>Not Top Review</v>
      </c>
      <c r="U487" s="3" t="str">
        <f>IF(Table1[[#This Row],[rating_count]]&gt;20000,"Trending","Not Trending")</f>
        <v>Not Trending</v>
      </c>
      <c r="V487" s="3"/>
      <c r="W487" s="3"/>
      <c r="X487" s="3"/>
      <c r="Y487" s="3"/>
    </row>
    <row r="488" spans="1:25" x14ac:dyDescent="0.3">
      <c r="A488" s="3" t="s">
        <v>4381</v>
      </c>
      <c r="B488" s="3" t="s">
        <v>4382</v>
      </c>
      <c r="C488" s="3" t="s">
        <v>3791</v>
      </c>
      <c r="D488" s="3">
        <v>89</v>
      </c>
      <c r="E488" s="3">
        <v>599</v>
      </c>
      <c r="F488" s="3">
        <f>Table1[[#This Row],[discounted_price]]/Table1[[#This Row],[actual_price]]*100</f>
        <v>14.858096828046744</v>
      </c>
      <c r="G488" s="3">
        <v>4.3</v>
      </c>
      <c r="H488" s="3">
        <v>2351</v>
      </c>
      <c r="I488" s="3" t="s">
        <v>4383</v>
      </c>
      <c r="J488" s="3" t="s">
        <v>4384</v>
      </c>
      <c r="K488" s="3" t="s">
        <v>4385</v>
      </c>
      <c r="L488" s="3" t="s">
        <v>4386</v>
      </c>
      <c r="M488" s="3" t="s">
        <v>4387</v>
      </c>
      <c r="N488" s="3" t="s">
        <v>4388</v>
      </c>
      <c r="O488" s="3" t="s">
        <v>4389</v>
      </c>
      <c r="P488" s="3" t="s">
        <v>4390</v>
      </c>
      <c r="Q488" s="3">
        <f>Table1[[#This Row],[actual_price]]-Table1[[#This Row],[discounted_price]]</f>
        <v>510</v>
      </c>
      <c r="R488" s="3" t="str">
        <f>IF(Table1[[#This Row],[discount_percentage]]&gt;50,"YES","NO")</f>
        <v>NO</v>
      </c>
      <c r="S488" s="3" t="str">
        <f>LEFT(Table1[[#This Row],[product_name]],FIND(" ",Table1[[#This Row],[product_name]])-1)</f>
        <v>Elv</v>
      </c>
      <c r="T488" s="3" t="str">
        <f>IF(Table1[[#This Row],[rating_count]]&gt;20000,"Top Review","Not Top Review")</f>
        <v>Not Top Review</v>
      </c>
      <c r="U488" s="3" t="str">
        <f>IF(Table1[[#This Row],[rating_count]]&gt;20000,"Trending","Not Trending")</f>
        <v>Not Trending</v>
      </c>
      <c r="V488" s="3"/>
      <c r="W488" s="3"/>
      <c r="X488" s="3"/>
      <c r="Y488" s="3"/>
    </row>
    <row r="489" spans="1:25" x14ac:dyDescent="0.3">
      <c r="A489" s="3" t="s">
        <v>4391</v>
      </c>
      <c r="B489" s="3" t="s">
        <v>4392</v>
      </c>
      <c r="C489" s="3" t="s">
        <v>3259</v>
      </c>
      <c r="D489" s="3">
        <v>15499</v>
      </c>
      <c r="E489" s="3">
        <v>20999</v>
      </c>
      <c r="F489" s="3">
        <f>Table1[[#This Row],[discounted_price]]/Table1[[#This Row],[actual_price]]*100</f>
        <v>73.80827658459927</v>
      </c>
      <c r="G489" s="3">
        <v>4.0999999999999996</v>
      </c>
      <c r="H489" s="3">
        <v>19253</v>
      </c>
      <c r="I489" s="3" t="s">
        <v>4007</v>
      </c>
      <c r="J489" s="3" t="s">
        <v>3595</v>
      </c>
      <c r="K489" s="3" t="s">
        <v>3596</v>
      </c>
      <c r="L489" s="3" t="s">
        <v>3597</v>
      </c>
      <c r="M489" s="3" t="s">
        <v>3598</v>
      </c>
      <c r="N489" s="3" t="s">
        <v>3599</v>
      </c>
      <c r="O489" s="3" t="s">
        <v>4063</v>
      </c>
      <c r="P489" s="3" t="s">
        <v>4393</v>
      </c>
      <c r="Q489" s="3">
        <f>Table1[[#This Row],[actual_price]]-Table1[[#This Row],[discounted_price]]</f>
        <v>5500</v>
      </c>
      <c r="R489" s="3" t="str">
        <f>IF(Table1[[#This Row],[discount_percentage]]&gt;50,"YES","NO")</f>
        <v>YES</v>
      </c>
      <c r="S489" s="3" t="str">
        <f>LEFT(Table1[[#This Row],[product_name]],FIND(" ",Table1[[#This Row],[product_name]])-1)</f>
        <v>iQOO</v>
      </c>
      <c r="T489" s="3" t="str">
        <f>IF(Table1[[#This Row],[rating_count]]&gt;20000,"Top Review","Not Top Review")</f>
        <v>Not Top Review</v>
      </c>
      <c r="U489" s="3" t="str">
        <f>IF(Table1[[#This Row],[rating_count]]&gt;20000,"Trending","Not Trending")</f>
        <v>Not Trending</v>
      </c>
      <c r="V489" s="3"/>
      <c r="W489" s="3"/>
      <c r="X489" s="3"/>
      <c r="Y489" s="3"/>
    </row>
    <row r="490" spans="1:25" x14ac:dyDescent="0.3">
      <c r="A490" s="3" t="s">
        <v>4394</v>
      </c>
      <c r="B490" s="3" t="s">
        <v>4395</v>
      </c>
      <c r="C490" s="3" t="s">
        <v>3259</v>
      </c>
      <c r="D490" s="3">
        <v>13999</v>
      </c>
      <c r="E490" s="3">
        <v>15999</v>
      </c>
      <c r="F490" s="3">
        <f>Table1[[#This Row],[discounted_price]]/Table1[[#This Row],[actual_price]]*100</f>
        <v>87.499218701168829</v>
      </c>
      <c r="G490" s="3">
        <v>3.9</v>
      </c>
      <c r="H490" s="3">
        <v>2180</v>
      </c>
      <c r="I490" s="3" t="s">
        <v>4396</v>
      </c>
      <c r="J490" s="3" t="s">
        <v>4397</v>
      </c>
      <c r="K490" s="3" t="s">
        <v>4398</v>
      </c>
      <c r="L490" s="3" t="s">
        <v>4399</v>
      </c>
      <c r="M490" s="3" t="s">
        <v>4400</v>
      </c>
      <c r="N490" s="3" t="s">
        <v>4401</v>
      </c>
      <c r="O490" s="3" t="s">
        <v>4402</v>
      </c>
      <c r="P490" s="3" t="s">
        <v>4403</v>
      </c>
      <c r="Q490" s="3">
        <f>Table1[[#This Row],[actual_price]]-Table1[[#This Row],[discounted_price]]</f>
        <v>2000</v>
      </c>
      <c r="R490" s="3" t="str">
        <f>IF(Table1[[#This Row],[discount_percentage]]&gt;50,"YES","NO")</f>
        <v>YES</v>
      </c>
      <c r="S490" s="3" t="str">
        <f>LEFT(Table1[[#This Row],[product_name]],FIND(" ",Table1[[#This Row],[product_name]])-1)</f>
        <v>Redmi</v>
      </c>
      <c r="T490" s="3" t="str">
        <f>IF(Table1[[#This Row],[rating_count]]&gt;20000,"Top Review","Not Top Review")</f>
        <v>Not Top Review</v>
      </c>
      <c r="U490" s="3" t="str">
        <f>IF(Table1[[#This Row],[rating_count]]&gt;20000,"Trending","Not Trending")</f>
        <v>Not Trending</v>
      </c>
      <c r="V490" s="3"/>
      <c r="W490" s="3"/>
      <c r="X490" s="3"/>
      <c r="Y490" s="3"/>
    </row>
    <row r="491" spans="1:25" x14ac:dyDescent="0.3">
      <c r="A491" s="3" t="s">
        <v>4404</v>
      </c>
      <c r="B491" s="3" t="s">
        <v>4405</v>
      </c>
      <c r="C491" s="3" t="s">
        <v>3214</v>
      </c>
      <c r="D491" s="3">
        <v>1999</v>
      </c>
      <c r="E491" s="3">
        <v>4999</v>
      </c>
      <c r="F491" s="3">
        <f>Table1[[#This Row],[discounted_price]]/Table1[[#This Row],[actual_price]]*100</f>
        <v>39.9879975995199</v>
      </c>
      <c r="G491" s="3">
        <v>3.9</v>
      </c>
      <c r="H491" s="3">
        <v>7571</v>
      </c>
      <c r="I491" s="3" t="s">
        <v>4406</v>
      </c>
      <c r="J491" s="3" t="s">
        <v>4407</v>
      </c>
      <c r="K491" s="3" t="s">
        <v>4408</v>
      </c>
      <c r="L491" s="3" t="s">
        <v>4409</v>
      </c>
      <c r="M491" s="3" t="s">
        <v>4410</v>
      </c>
      <c r="N491" s="3" t="s">
        <v>4411</v>
      </c>
      <c r="O491" s="3" t="s">
        <v>4412</v>
      </c>
      <c r="P491" s="3" t="s">
        <v>4413</v>
      </c>
      <c r="Q491" s="3">
        <f>Table1[[#This Row],[actual_price]]-Table1[[#This Row],[discounted_price]]</f>
        <v>3000</v>
      </c>
      <c r="R491" s="3" t="str">
        <f>IF(Table1[[#This Row],[discount_percentage]]&gt;50,"YES","NO")</f>
        <v>NO</v>
      </c>
      <c r="S491" s="3" t="str">
        <f>LEFT(Table1[[#This Row],[product_name]],FIND(" ",Table1[[#This Row],[product_name]])-1)</f>
        <v>Noise</v>
      </c>
      <c r="T491" s="3" t="str">
        <f>IF(Table1[[#This Row],[rating_count]]&gt;20000,"Top Review","Not Top Review")</f>
        <v>Not Top Review</v>
      </c>
      <c r="U491" s="3" t="str">
        <f>IF(Table1[[#This Row],[rating_count]]&gt;20000,"Trending","Not Trending")</f>
        <v>Not Trending</v>
      </c>
      <c r="V491" s="3"/>
      <c r="W491" s="3"/>
      <c r="X491" s="3"/>
      <c r="Y491" s="3"/>
    </row>
    <row r="492" spans="1:25" x14ac:dyDescent="0.3">
      <c r="A492" s="3" t="s">
        <v>4414</v>
      </c>
      <c r="B492" s="3" t="s">
        <v>4415</v>
      </c>
      <c r="C492" s="3" t="s">
        <v>3214</v>
      </c>
      <c r="D492" s="3">
        <v>1399</v>
      </c>
      <c r="E492" s="3">
        <v>5999</v>
      </c>
      <c r="F492" s="3">
        <f>Table1[[#This Row],[discounted_price]]/Table1[[#This Row],[actual_price]]*100</f>
        <v>23.320553425570928</v>
      </c>
      <c r="G492" s="3">
        <v>3.3</v>
      </c>
      <c r="H492" s="3">
        <v>4415</v>
      </c>
      <c r="I492" s="3" t="s">
        <v>4416</v>
      </c>
      <c r="J492" s="3" t="s">
        <v>4210</v>
      </c>
      <c r="K492" s="3" t="s">
        <v>4211</v>
      </c>
      <c r="L492" s="3" t="s">
        <v>4212</v>
      </c>
      <c r="M492" s="3" t="s">
        <v>4213</v>
      </c>
      <c r="N492" s="3" t="s">
        <v>4214</v>
      </c>
      <c r="O492" s="3" t="s">
        <v>4417</v>
      </c>
      <c r="P492" s="3" t="s">
        <v>4418</v>
      </c>
      <c r="Q492" s="3">
        <f>Table1[[#This Row],[actual_price]]-Table1[[#This Row],[discounted_price]]</f>
        <v>4600</v>
      </c>
      <c r="R492" s="3" t="str">
        <f>IF(Table1[[#This Row],[discount_percentage]]&gt;50,"YES","NO")</f>
        <v>NO</v>
      </c>
      <c r="S492" s="3" t="str">
        <f>LEFT(Table1[[#This Row],[product_name]],FIND(" ",Table1[[#This Row],[product_name]])-1)</f>
        <v>PTron</v>
      </c>
      <c r="T492" s="3" t="str">
        <f>IF(Table1[[#This Row],[rating_count]]&gt;20000,"Top Review","Not Top Review")</f>
        <v>Not Top Review</v>
      </c>
      <c r="U492" s="3" t="str">
        <f>IF(Table1[[#This Row],[rating_count]]&gt;20000,"Trending","Not Trending")</f>
        <v>Not Trending</v>
      </c>
      <c r="V492" s="3"/>
      <c r="W492" s="3"/>
      <c r="X492" s="3"/>
      <c r="Y492" s="3"/>
    </row>
    <row r="493" spans="1:25" x14ac:dyDescent="0.3">
      <c r="A493" s="3" t="s">
        <v>4419</v>
      </c>
      <c r="B493" s="3" t="s">
        <v>4420</v>
      </c>
      <c r="C493" s="3" t="s">
        <v>3430</v>
      </c>
      <c r="D493" s="3">
        <v>599</v>
      </c>
      <c r="E493" s="3">
        <v>999</v>
      </c>
      <c r="F493" s="3">
        <f>Table1[[#This Row],[discounted_price]]/Table1[[#This Row],[actual_price]]*100</f>
        <v>59.95995995995996</v>
      </c>
      <c r="G493" s="3">
        <v>4</v>
      </c>
      <c r="H493" s="3">
        <v>18654</v>
      </c>
      <c r="I493" s="3" t="s">
        <v>4421</v>
      </c>
      <c r="J493" s="3" t="s">
        <v>4422</v>
      </c>
      <c r="K493" s="3" t="s">
        <v>4423</v>
      </c>
      <c r="L493" s="3" t="s">
        <v>4424</v>
      </c>
      <c r="M493" s="3" t="s">
        <v>4425</v>
      </c>
      <c r="N493" s="3" t="s">
        <v>4426</v>
      </c>
      <c r="O493" s="3" t="s">
        <v>4427</v>
      </c>
      <c r="P493" s="3" t="s">
        <v>4428</v>
      </c>
      <c r="Q493" s="3">
        <f>Table1[[#This Row],[actual_price]]-Table1[[#This Row],[discounted_price]]</f>
        <v>400</v>
      </c>
      <c r="R493" s="3" t="str">
        <f>IF(Table1[[#This Row],[discount_percentage]]&gt;50,"YES","NO")</f>
        <v>YES</v>
      </c>
      <c r="S493" s="3" t="str">
        <f>LEFT(Table1[[#This Row],[product_name]],FIND(" ",Table1[[#This Row],[product_name]])-1)</f>
        <v>Portronics</v>
      </c>
      <c r="T493" s="3" t="str">
        <f>IF(Table1[[#This Row],[rating_count]]&gt;20000,"Top Review","Not Top Review")</f>
        <v>Not Top Review</v>
      </c>
      <c r="U493" s="3" t="str">
        <f>IF(Table1[[#This Row],[rating_count]]&gt;20000,"Trending","Not Trending")</f>
        <v>Not Trending</v>
      </c>
      <c r="V493" s="3"/>
      <c r="W493" s="3"/>
      <c r="X493" s="3"/>
      <c r="Y493" s="3"/>
    </row>
    <row r="494" spans="1:25" x14ac:dyDescent="0.3">
      <c r="A494" s="3" t="s">
        <v>4429</v>
      </c>
      <c r="B494" s="3" t="s">
        <v>4430</v>
      </c>
      <c r="C494" s="3" t="s">
        <v>3441</v>
      </c>
      <c r="D494" s="3">
        <v>199</v>
      </c>
      <c r="E494" s="3">
        <v>1099</v>
      </c>
      <c r="F494" s="3">
        <f>Table1[[#This Row],[discounted_price]]/Table1[[#This Row],[actual_price]]*100</f>
        <v>18.1073703366697</v>
      </c>
      <c r="G494" s="3">
        <v>4</v>
      </c>
      <c r="H494" s="3">
        <v>3197</v>
      </c>
      <c r="I494" s="3" t="s">
        <v>4431</v>
      </c>
      <c r="J494" s="3" t="s">
        <v>4432</v>
      </c>
      <c r="K494" s="3" t="s">
        <v>4433</v>
      </c>
      <c r="L494" s="3" t="s">
        <v>4434</v>
      </c>
      <c r="M494" s="3" t="s">
        <v>4435</v>
      </c>
      <c r="N494" s="3" t="s">
        <v>4436</v>
      </c>
      <c r="O494" s="3" t="s">
        <v>4437</v>
      </c>
      <c r="P494" s="3" t="s">
        <v>4438</v>
      </c>
      <c r="Q494" s="3">
        <f>Table1[[#This Row],[actual_price]]-Table1[[#This Row],[discounted_price]]</f>
        <v>900</v>
      </c>
      <c r="R494" s="3" t="str">
        <f>IF(Table1[[#This Row],[discount_percentage]]&gt;50,"YES","NO")</f>
        <v>NO</v>
      </c>
      <c r="S494" s="3" t="str">
        <f>LEFT(Table1[[#This Row],[product_name]],FIND(" ",Table1[[#This Row],[product_name]])-1)</f>
        <v>pTron</v>
      </c>
      <c r="T494" s="3" t="str">
        <f>IF(Table1[[#This Row],[rating_count]]&gt;20000,"Top Review","Not Top Review")</f>
        <v>Not Top Review</v>
      </c>
      <c r="U494" s="3" t="str">
        <f>IF(Table1[[#This Row],[rating_count]]&gt;20000,"Trending","Not Trending")</f>
        <v>Not Trending</v>
      </c>
      <c r="V494" s="3"/>
      <c r="W494" s="3"/>
      <c r="X494" s="3"/>
      <c r="Y494" s="3"/>
    </row>
    <row r="495" spans="1:25" x14ac:dyDescent="0.3">
      <c r="A495" s="3" t="s">
        <v>4439</v>
      </c>
      <c r="B495" s="3" t="s">
        <v>4440</v>
      </c>
      <c r="C495" s="3" t="s">
        <v>3214</v>
      </c>
      <c r="D495" s="3">
        <v>1799</v>
      </c>
      <c r="E495" s="3">
        <v>6990</v>
      </c>
      <c r="F495" s="3">
        <f>Table1[[#This Row],[discounted_price]]/Table1[[#This Row],[actual_price]]*100</f>
        <v>25.736766809728184</v>
      </c>
      <c r="G495" s="3">
        <v>4</v>
      </c>
      <c r="H495" s="3">
        <v>26880</v>
      </c>
      <c r="I495" s="3" t="s">
        <v>4441</v>
      </c>
      <c r="J495" s="3" t="s">
        <v>4442</v>
      </c>
      <c r="K495" s="3" t="s">
        <v>4443</v>
      </c>
      <c r="L495" s="3" t="s">
        <v>4444</v>
      </c>
      <c r="M495" s="3" t="s">
        <v>4445</v>
      </c>
      <c r="N495" s="3" t="s">
        <v>4446</v>
      </c>
      <c r="O495" s="3" t="s">
        <v>4447</v>
      </c>
      <c r="P495" s="3" t="s">
        <v>4448</v>
      </c>
      <c r="Q495" s="3">
        <f>Table1[[#This Row],[actual_price]]-Table1[[#This Row],[discounted_price]]</f>
        <v>5191</v>
      </c>
      <c r="R495" s="3" t="str">
        <f>IF(Table1[[#This Row],[discount_percentage]]&gt;50,"YES","NO")</f>
        <v>NO</v>
      </c>
      <c r="S495" s="3" t="str">
        <f>LEFT(Table1[[#This Row],[product_name]],FIND(" ",Table1[[#This Row],[product_name]])-1)</f>
        <v>boAt</v>
      </c>
      <c r="T495" s="3" t="str">
        <f>IF(Table1[[#This Row],[rating_count]]&gt;20000,"Top Review","Not Top Review")</f>
        <v>Top Review</v>
      </c>
      <c r="U495" s="3" t="str">
        <f>IF(Table1[[#This Row],[rating_count]]&gt;20000,"Trending","Not Trending")</f>
        <v>Trending</v>
      </c>
      <c r="V495" s="3"/>
      <c r="W495" s="3"/>
      <c r="X495" s="3"/>
      <c r="Y495" s="3"/>
    </row>
    <row r="496" spans="1:25" x14ac:dyDescent="0.3">
      <c r="A496" s="3" t="s">
        <v>4449</v>
      </c>
      <c r="B496" s="3" t="s">
        <v>4450</v>
      </c>
      <c r="C496" s="3" t="s">
        <v>3214</v>
      </c>
      <c r="D496" s="3">
        <v>1499</v>
      </c>
      <c r="E496" s="3">
        <v>6990</v>
      </c>
      <c r="F496" s="3">
        <f>Table1[[#This Row],[discounted_price]]/Table1[[#This Row],[actual_price]]*100</f>
        <v>21.444921316165953</v>
      </c>
      <c r="G496" s="3">
        <v>3.9</v>
      </c>
      <c r="H496" s="3">
        <v>21796</v>
      </c>
      <c r="I496" s="3" t="s">
        <v>3330</v>
      </c>
      <c r="J496" s="3" t="s">
        <v>3331</v>
      </c>
      <c r="K496" s="3" t="s">
        <v>3332</v>
      </c>
      <c r="L496" s="3" t="s">
        <v>3333</v>
      </c>
      <c r="M496" s="3" t="s">
        <v>3334</v>
      </c>
      <c r="N496" s="3" t="s">
        <v>3335</v>
      </c>
      <c r="O496" s="3" t="s">
        <v>4451</v>
      </c>
      <c r="P496" s="3" t="s">
        <v>4452</v>
      </c>
      <c r="Q496" s="3">
        <f>Table1[[#This Row],[actual_price]]-Table1[[#This Row],[discounted_price]]</f>
        <v>5491</v>
      </c>
      <c r="R496" s="3" t="str">
        <f>IF(Table1[[#This Row],[discount_percentage]]&gt;50,"YES","NO")</f>
        <v>NO</v>
      </c>
      <c r="S496" s="3" t="str">
        <f>LEFT(Table1[[#This Row],[product_name]],FIND(" ",Table1[[#This Row],[product_name]])-1)</f>
        <v>boAt</v>
      </c>
      <c r="T496" s="3" t="str">
        <f>IF(Table1[[#This Row],[rating_count]]&gt;20000,"Top Review","Not Top Review")</f>
        <v>Top Review</v>
      </c>
      <c r="U496" s="3" t="str">
        <f>IF(Table1[[#This Row],[rating_count]]&gt;20000,"Trending","Not Trending")</f>
        <v>Trending</v>
      </c>
      <c r="V496" s="3"/>
      <c r="W496" s="3"/>
      <c r="X496" s="3"/>
      <c r="Y496" s="3"/>
    </row>
    <row r="497" spans="1:25" x14ac:dyDescent="0.3">
      <c r="A497" s="3" t="s">
        <v>4453</v>
      </c>
      <c r="B497" s="3" t="s">
        <v>4454</v>
      </c>
      <c r="C497" s="3" t="s">
        <v>3259</v>
      </c>
      <c r="D497" s="3">
        <v>20999</v>
      </c>
      <c r="E497" s="3">
        <v>29990</v>
      </c>
      <c r="F497" s="3">
        <f>Table1[[#This Row],[discounted_price]]/Table1[[#This Row],[actual_price]]*100</f>
        <v>70.020006668889636</v>
      </c>
      <c r="G497" s="3">
        <v>4.3</v>
      </c>
      <c r="H497" s="3">
        <v>9499</v>
      </c>
      <c r="I497" s="3" t="s">
        <v>4108</v>
      </c>
      <c r="J497" s="3" t="s">
        <v>4109</v>
      </c>
      <c r="K497" s="3" t="s">
        <v>4110</v>
      </c>
      <c r="L497" s="3" t="s">
        <v>4111</v>
      </c>
      <c r="M497" s="3" t="s">
        <v>4112</v>
      </c>
      <c r="N497" s="3" t="s">
        <v>4113</v>
      </c>
      <c r="O497" s="3" t="s">
        <v>4455</v>
      </c>
      <c r="P497" s="3" t="s">
        <v>4456</v>
      </c>
      <c r="Q497" s="3">
        <f>Table1[[#This Row],[actual_price]]-Table1[[#This Row],[discounted_price]]</f>
        <v>8991</v>
      </c>
      <c r="R497" s="3" t="str">
        <f>IF(Table1[[#This Row],[discount_percentage]]&gt;50,"YES","NO")</f>
        <v>YES</v>
      </c>
      <c r="S497" s="3" t="str">
        <f>LEFT(Table1[[#This Row],[product_name]],FIND(" ",Table1[[#This Row],[product_name]])-1)</f>
        <v>iQOO</v>
      </c>
      <c r="T497" s="3" t="str">
        <f>IF(Table1[[#This Row],[rating_count]]&gt;20000,"Top Review","Not Top Review")</f>
        <v>Not Top Review</v>
      </c>
      <c r="U497" s="3" t="str">
        <f>IF(Table1[[#This Row],[rating_count]]&gt;20000,"Trending","Not Trending")</f>
        <v>Not Trending</v>
      </c>
      <c r="V497" s="3"/>
      <c r="W497" s="3"/>
      <c r="X497" s="3"/>
      <c r="Y497" s="3"/>
    </row>
    <row r="498" spans="1:25" x14ac:dyDescent="0.3">
      <c r="A498" s="3" t="s">
        <v>4457</v>
      </c>
      <c r="B498" s="3" t="s">
        <v>4458</v>
      </c>
      <c r="C498" s="3" t="s">
        <v>3259</v>
      </c>
      <c r="D498" s="3">
        <v>12999</v>
      </c>
      <c r="E498" s="3">
        <v>13499</v>
      </c>
      <c r="F498" s="3">
        <f>Table1[[#This Row],[discounted_price]]/Table1[[#This Row],[actual_price]]*100</f>
        <v>96.296021927550186</v>
      </c>
      <c r="G498" s="3">
        <v>4.0999999999999996</v>
      </c>
      <c r="H498" s="3">
        <v>56098</v>
      </c>
      <c r="I498" s="3" t="s">
        <v>4459</v>
      </c>
      <c r="J498" s="3" t="s">
        <v>4460</v>
      </c>
      <c r="K498" s="3" t="s">
        <v>4461</v>
      </c>
      <c r="L498" s="3" t="s">
        <v>4462</v>
      </c>
      <c r="M498" s="3" t="s">
        <v>4463</v>
      </c>
      <c r="N498" s="3" t="s">
        <v>4464</v>
      </c>
      <c r="O498" s="3" t="s">
        <v>4465</v>
      </c>
      <c r="P498" s="3" t="s">
        <v>4466</v>
      </c>
      <c r="Q498" s="3">
        <f>Table1[[#This Row],[actual_price]]-Table1[[#This Row],[discounted_price]]</f>
        <v>500</v>
      </c>
      <c r="R498" s="3" t="str">
        <f>IF(Table1[[#This Row],[discount_percentage]]&gt;50,"YES","NO")</f>
        <v>YES</v>
      </c>
      <c r="S498" s="3" t="str">
        <f>LEFT(Table1[[#This Row],[product_name]],FIND(" ",Table1[[#This Row],[product_name]])-1)</f>
        <v>Samsung</v>
      </c>
      <c r="T498" s="3" t="str">
        <f>IF(Table1[[#This Row],[rating_count]]&gt;20000,"Top Review","Not Top Review")</f>
        <v>Top Review</v>
      </c>
      <c r="U498" s="3" t="str">
        <f>IF(Table1[[#This Row],[rating_count]]&gt;20000,"Trending","Not Trending")</f>
        <v>Trending</v>
      </c>
      <c r="V498" s="3"/>
      <c r="W498" s="3"/>
      <c r="X498" s="3"/>
      <c r="Y498" s="3"/>
    </row>
    <row r="499" spans="1:25" x14ac:dyDescent="0.3">
      <c r="A499" s="3" t="s">
        <v>4467</v>
      </c>
      <c r="B499" s="3" t="s">
        <v>4468</v>
      </c>
      <c r="C499" s="3" t="s">
        <v>3259</v>
      </c>
      <c r="D499" s="3">
        <v>16999</v>
      </c>
      <c r="E499" s="3">
        <v>20999</v>
      </c>
      <c r="F499" s="3">
        <f>Table1[[#This Row],[discounted_price]]/Table1[[#This Row],[actual_price]]*100</f>
        <v>80.951473879708558</v>
      </c>
      <c r="G499" s="3">
        <v>4.0999999999999996</v>
      </c>
      <c r="H499" s="3">
        <v>31822</v>
      </c>
      <c r="I499" s="3" t="s">
        <v>4469</v>
      </c>
      <c r="J499" s="3" t="s">
        <v>4470</v>
      </c>
      <c r="K499" s="3" t="s">
        <v>4471</v>
      </c>
      <c r="L499" s="3" t="s">
        <v>4472</v>
      </c>
      <c r="M499" s="3" t="s">
        <v>4473</v>
      </c>
      <c r="N499" s="3" t="s">
        <v>4474</v>
      </c>
      <c r="O499" s="3" t="s">
        <v>4475</v>
      </c>
      <c r="P499" s="3" t="s">
        <v>4476</v>
      </c>
      <c r="Q499" s="3">
        <f>Table1[[#This Row],[actual_price]]-Table1[[#This Row],[discounted_price]]</f>
        <v>4000</v>
      </c>
      <c r="R499" s="3" t="str">
        <f>IF(Table1[[#This Row],[discount_percentage]]&gt;50,"YES","NO")</f>
        <v>YES</v>
      </c>
      <c r="S499" s="3" t="str">
        <f>LEFT(Table1[[#This Row],[product_name]],FIND(" ",Table1[[#This Row],[product_name]])-1)</f>
        <v>Redmi</v>
      </c>
      <c r="T499" s="3" t="str">
        <f>IF(Table1[[#This Row],[rating_count]]&gt;20000,"Top Review","Not Top Review")</f>
        <v>Top Review</v>
      </c>
      <c r="U499" s="3" t="str">
        <f>IF(Table1[[#This Row],[rating_count]]&gt;20000,"Trending","Not Trending")</f>
        <v>Trending</v>
      </c>
      <c r="V499" s="3"/>
      <c r="W499" s="3"/>
      <c r="X499" s="3"/>
      <c r="Y499" s="3"/>
    </row>
  </sheetData>
  <conditionalFormatting sqref="G2:G499">
    <cfRule type="cellIs" dxfId="0" priority="1" operator="greaterThan">
      <formula>4</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59BFE-BCBF-4091-9D29-0678F99156BF}">
  <dimension ref="A3:C150"/>
  <sheetViews>
    <sheetView tabSelected="1" topLeftCell="A71" zoomScale="60" workbookViewId="0">
      <selection activeCell="I95" sqref="I95"/>
    </sheetView>
  </sheetViews>
  <sheetFormatPr defaultRowHeight="14.4" x14ac:dyDescent="0.3"/>
  <cols>
    <col min="1" max="1" width="33.44140625" bestFit="1" customWidth="1"/>
    <col min="2" max="3" width="30.33203125" bestFit="1" customWidth="1"/>
  </cols>
  <sheetData>
    <row r="3" spans="1:3" x14ac:dyDescent="0.3">
      <c r="A3" s="5" t="s">
        <v>4485</v>
      </c>
      <c r="B3" t="s">
        <v>4487</v>
      </c>
      <c r="C3" t="s">
        <v>4489</v>
      </c>
    </row>
    <row r="4" spans="1:3" x14ac:dyDescent="0.3">
      <c r="A4" s="6" t="s">
        <v>3818</v>
      </c>
      <c r="B4" s="16">
        <v>9.9099099099099099</v>
      </c>
      <c r="C4" s="16"/>
    </row>
    <row r="5" spans="1:3" x14ac:dyDescent="0.3">
      <c r="A5" s="6" t="s">
        <v>2247</v>
      </c>
      <c r="B5" s="16">
        <v>45.36363636363636</v>
      </c>
      <c r="C5" s="16"/>
    </row>
    <row r="6" spans="1:3" x14ac:dyDescent="0.3">
      <c r="A6" s="6" t="s">
        <v>18</v>
      </c>
      <c r="B6" s="16">
        <v>7232.1607815168727</v>
      </c>
      <c r="C6" s="16">
        <v>499</v>
      </c>
    </row>
    <row r="7" spans="1:3" x14ac:dyDescent="0.3">
      <c r="A7" s="6" t="s">
        <v>113</v>
      </c>
      <c r="B7" s="16">
        <v>722.58335297100064</v>
      </c>
      <c r="C7" s="16"/>
    </row>
    <row r="8" spans="1:3" x14ac:dyDescent="0.3">
      <c r="A8" s="6" t="s">
        <v>3295</v>
      </c>
      <c r="B8" s="16">
        <v>246.22966386273279</v>
      </c>
      <c r="C8" s="16"/>
    </row>
    <row r="9" spans="1:3" x14ac:dyDescent="0.3">
      <c r="A9" s="6" t="s">
        <v>3340</v>
      </c>
      <c r="B9" s="16">
        <v>479.1685446857598</v>
      </c>
      <c r="C9" s="16"/>
    </row>
    <row r="10" spans="1:3" x14ac:dyDescent="0.3">
      <c r="A10" s="6" t="s">
        <v>2121</v>
      </c>
      <c r="B10" s="16">
        <v>34.833333333333336</v>
      </c>
      <c r="C10" s="16"/>
    </row>
    <row r="11" spans="1:3" x14ac:dyDescent="0.3">
      <c r="A11" s="6" t="s">
        <v>1326</v>
      </c>
      <c r="B11" s="16">
        <v>26.866820631254811</v>
      </c>
      <c r="C11" s="16"/>
    </row>
    <row r="12" spans="1:3" x14ac:dyDescent="0.3">
      <c r="A12" s="6" t="s">
        <v>2541</v>
      </c>
      <c r="B12" s="16">
        <v>100</v>
      </c>
      <c r="C12" s="16"/>
    </row>
    <row r="13" spans="1:3" x14ac:dyDescent="0.3">
      <c r="A13" s="6" t="s">
        <v>2594</v>
      </c>
      <c r="B13" s="16">
        <v>57.489372343085776</v>
      </c>
      <c r="C13" s="16"/>
    </row>
    <row r="14" spans="1:3" x14ac:dyDescent="0.3">
      <c r="A14" s="6" t="s">
        <v>2993</v>
      </c>
      <c r="B14" s="16">
        <v>77.114285714285714</v>
      </c>
      <c r="C14" s="16"/>
    </row>
    <row r="15" spans="1:3" x14ac:dyDescent="0.3">
      <c r="A15" s="6" t="s">
        <v>147</v>
      </c>
      <c r="B15" s="16">
        <v>851.50435295184752</v>
      </c>
      <c r="C15" s="16"/>
    </row>
    <row r="16" spans="1:3" x14ac:dyDescent="0.3">
      <c r="A16" s="6" t="s">
        <v>1476</v>
      </c>
      <c r="B16" s="16">
        <v>161.82373788104402</v>
      </c>
      <c r="C16" s="16"/>
    </row>
    <row r="17" spans="1:3" x14ac:dyDescent="0.3">
      <c r="A17" s="6" t="s">
        <v>1302</v>
      </c>
      <c r="B17" s="16">
        <v>98.665567282321902</v>
      </c>
      <c r="C17" s="16"/>
    </row>
    <row r="18" spans="1:3" x14ac:dyDescent="0.3">
      <c r="A18" s="6" t="s">
        <v>2336</v>
      </c>
      <c r="B18" s="16">
        <v>50.188679245283019</v>
      </c>
      <c r="C18" s="16"/>
    </row>
    <row r="19" spans="1:3" x14ac:dyDescent="0.3">
      <c r="A19" s="6" t="s">
        <v>522</v>
      </c>
      <c r="B19" s="16">
        <v>1984.5189045633431</v>
      </c>
      <c r="C19" s="16"/>
    </row>
    <row r="20" spans="1:3" x14ac:dyDescent="0.3">
      <c r="A20" s="6" t="s">
        <v>726</v>
      </c>
      <c r="B20" s="16">
        <v>293.25232735401141</v>
      </c>
      <c r="C20" s="16"/>
    </row>
    <row r="21" spans="1:3" x14ac:dyDescent="0.3">
      <c r="A21" s="6" t="s">
        <v>2581</v>
      </c>
      <c r="B21" s="16">
        <v>64.193548387096783</v>
      </c>
      <c r="C21" s="16"/>
    </row>
    <row r="22" spans="1:3" x14ac:dyDescent="0.3">
      <c r="A22" s="6" t="s">
        <v>1552</v>
      </c>
      <c r="B22" s="16">
        <v>172.72286295916982</v>
      </c>
      <c r="C22" s="16"/>
    </row>
    <row r="23" spans="1:3" x14ac:dyDescent="0.3">
      <c r="A23" s="6" t="s">
        <v>2180</v>
      </c>
      <c r="B23" s="16">
        <v>146.19566834998463</v>
      </c>
      <c r="C23" s="16"/>
    </row>
    <row r="24" spans="1:3" x14ac:dyDescent="0.3">
      <c r="A24" s="6" t="s">
        <v>192</v>
      </c>
      <c r="B24" s="16">
        <v>3712.2926234361184</v>
      </c>
      <c r="C24" s="16"/>
    </row>
    <row r="25" spans="1:3" x14ac:dyDescent="0.3">
      <c r="A25" s="6" t="s">
        <v>573</v>
      </c>
      <c r="B25" s="16">
        <v>287.15563096790777</v>
      </c>
      <c r="C25" s="16"/>
    </row>
    <row r="26" spans="1:3" x14ac:dyDescent="0.3">
      <c r="A26" s="6" t="s">
        <v>3430</v>
      </c>
      <c r="B26" s="16">
        <v>119.35712601045267</v>
      </c>
      <c r="C26" s="16"/>
    </row>
    <row r="27" spans="1:3" x14ac:dyDescent="0.3">
      <c r="A27" s="6" t="s">
        <v>3561</v>
      </c>
      <c r="B27" s="16">
        <v>28.08080808080808</v>
      </c>
      <c r="C27" s="16"/>
    </row>
    <row r="28" spans="1:3" x14ac:dyDescent="0.3">
      <c r="A28" s="6" t="s">
        <v>4288</v>
      </c>
      <c r="B28" s="16">
        <v>18.612408272181455</v>
      </c>
      <c r="C28" s="16"/>
    </row>
    <row r="29" spans="1:3" x14ac:dyDescent="0.3">
      <c r="A29" s="6" t="s">
        <v>3383</v>
      </c>
      <c r="B29" s="16">
        <v>126.46171824417362</v>
      </c>
      <c r="C29" s="16"/>
    </row>
    <row r="30" spans="1:3" x14ac:dyDescent="0.3">
      <c r="A30" s="6" t="s">
        <v>3247</v>
      </c>
      <c r="B30" s="16">
        <v>454.60664878407812</v>
      </c>
      <c r="C30" s="16"/>
    </row>
    <row r="31" spans="1:3" x14ac:dyDescent="0.3">
      <c r="A31" s="6" t="s">
        <v>3441</v>
      </c>
      <c r="B31" s="16">
        <v>482.9250806626489</v>
      </c>
      <c r="C31" s="16"/>
    </row>
    <row r="32" spans="1:3" x14ac:dyDescent="0.3">
      <c r="A32" s="6" t="s">
        <v>3939</v>
      </c>
      <c r="B32" s="16">
        <v>58.837407255983535</v>
      </c>
      <c r="C32" s="16"/>
    </row>
    <row r="33" spans="1:3" x14ac:dyDescent="0.3">
      <c r="A33" s="6" t="s">
        <v>4083</v>
      </c>
      <c r="B33" s="16">
        <v>103.38047602621593</v>
      </c>
      <c r="C33" s="16"/>
    </row>
    <row r="34" spans="1:3" x14ac:dyDescent="0.3">
      <c r="A34" s="6" t="s">
        <v>4254</v>
      </c>
      <c r="B34" s="16">
        <v>25.125125125125123</v>
      </c>
      <c r="C34" s="16"/>
    </row>
    <row r="35" spans="1:3" x14ac:dyDescent="0.3">
      <c r="A35" s="6" t="s">
        <v>3727</v>
      </c>
      <c r="B35" s="16">
        <v>19.959979989994999</v>
      </c>
      <c r="C35" s="16"/>
    </row>
    <row r="36" spans="1:3" x14ac:dyDescent="0.3">
      <c r="A36" s="6" t="s">
        <v>3636</v>
      </c>
      <c r="B36" s="16">
        <v>33.708567854909319</v>
      </c>
      <c r="C36" s="16"/>
    </row>
    <row r="37" spans="1:3" x14ac:dyDescent="0.3">
      <c r="A37" s="6" t="s">
        <v>3791</v>
      </c>
      <c r="B37" s="16">
        <v>111.69307577495661</v>
      </c>
      <c r="C37" s="16"/>
    </row>
    <row r="38" spans="1:3" x14ac:dyDescent="0.3">
      <c r="A38" s="6" t="s">
        <v>4176</v>
      </c>
      <c r="B38" s="16">
        <v>104.85903473068001</v>
      </c>
      <c r="C38" s="16"/>
    </row>
    <row r="39" spans="1:3" x14ac:dyDescent="0.3">
      <c r="A39" s="6" t="s">
        <v>3318</v>
      </c>
      <c r="B39" s="16">
        <v>404.16115481077338</v>
      </c>
      <c r="C39" s="16"/>
    </row>
    <row r="40" spans="1:3" x14ac:dyDescent="0.3">
      <c r="A40" s="6" t="s">
        <v>3259</v>
      </c>
      <c r="B40" s="16">
        <v>3970.2338899459655</v>
      </c>
      <c r="C40" s="16"/>
    </row>
    <row r="41" spans="1:3" x14ac:dyDescent="0.3">
      <c r="A41" s="6" t="s">
        <v>3214</v>
      </c>
      <c r="B41" s="16">
        <v>886.39725064921674</v>
      </c>
      <c r="C41" s="16"/>
    </row>
    <row r="42" spans="1:3" x14ac:dyDescent="0.3">
      <c r="A42" s="6" t="s">
        <v>4486</v>
      </c>
      <c r="B42" s="16">
        <v>23802.63335692816</v>
      </c>
      <c r="C42" s="16">
        <v>499</v>
      </c>
    </row>
    <row r="46" spans="1:3" x14ac:dyDescent="0.3">
      <c r="A46" s="5" t="s">
        <v>4485</v>
      </c>
      <c r="B46" t="s">
        <v>4490</v>
      </c>
      <c r="C46" t="s">
        <v>4491</v>
      </c>
    </row>
    <row r="47" spans="1:3" x14ac:dyDescent="0.3">
      <c r="A47" s="6" t="s">
        <v>3818</v>
      </c>
      <c r="B47" s="16">
        <v>4</v>
      </c>
      <c r="C47" s="16"/>
    </row>
    <row r="48" spans="1:3" x14ac:dyDescent="0.3">
      <c r="A48" s="6" t="s">
        <v>2247</v>
      </c>
      <c r="B48" s="16">
        <v>4.4000000000000004</v>
      </c>
      <c r="C48" s="16"/>
    </row>
    <row r="49" spans="1:3" x14ac:dyDescent="0.3">
      <c r="A49" s="6" t="s">
        <v>18</v>
      </c>
      <c r="B49" s="16">
        <v>729.89999999999975</v>
      </c>
      <c r="C49" s="16">
        <v>4.1082329317269037</v>
      </c>
    </row>
    <row r="50" spans="1:3" x14ac:dyDescent="0.3">
      <c r="A50" s="6" t="s">
        <v>113</v>
      </c>
      <c r="B50" s="16">
        <v>57.300000000000004</v>
      </c>
      <c r="C50" s="16"/>
    </row>
    <row r="51" spans="1:3" x14ac:dyDescent="0.3">
      <c r="A51" s="6" t="s">
        <v>3295</v>
      </c>
      <c r="B51" s="16">
        <v>25.8</v>
      </c>
      <c r="C51" s="16"/>
    </row>
    <row r="52" spans="1:3" x14ac:dyDescent="0.3">
      <c r="A52" s="6" t="s">
        <v>3340</v>
      </c>
      <c r="B52" s="16">
        <v>43.70000000000001</v>
      </c>
      <c r="C52" s="16"/>
    </row>
    <row r="53" spans="1:3" x14ac:dyDescent="0.3">
      <c r="A53" s="6" t="s">
        <v>2121</v>
      </c>
      <c r="B53" s="16">
        <v>4.4000000000000004</v>
      </c>
      <c r="C53" s="16"/>
    </row>
    <row r="54" spans="1:3" x14ac:dyDescent="0.3">
      <c r="A54" s="6" t="s">
        <v>1326</v>
      </c>
      <c r="B54" s="16">
        <v>4</v>
      </c>
      <c r="C54" s="16"/>
    </row>
    <row r="55" spans="1:3" x14ac:dyDescent="0.3">
      <c r="A55" s="6" t="s">
        <v>2541</v>
      </c>
      <c r="B55" s="16">
        <v>4.5</v>
      </c>
      <c r="C55" s="16"/>
    </row>
    <row r="56" spans="1:3" x14ac:dyDescent="0.3">
      <c r="A56" s="6" t="s">
        <v>2594</v>
      </c>
      <c r="B56" s="16">
        <v>3.8</v>
      </c>
      <c r="C56" s="16"/>
    </row>
    <row r="57" spans="1:3" x14ac:dyDescent="0.3">
      <c r="A57" s="6" t="s">
        <v>2993</v>
      </c>
      <c r="B57" s="16">
        <v>3.5</v>
      </c>
      <c r="C57" s="16"/>
    </row>
    <row r="58" spans="1:3" x14ac:dyDescent="0.3">
      <c r="A58" s="6" t="s">
        <v>147</v>
      </c>
      <c r="B58" s="16">
        <v>89.800000000000026</v>
      </c>
      <c r="C58" s="16"/>
    </row>
    <row r="59" spans="1:3" x14ac:dyDescent="0.3">
      <c r="A59" s="6" t="s">
        <v>1476</v>
      </c>
      <c r="B59" s="16">
        <v>12.399999999999999</v>
      </c>
      <c r="C59" s="16"/>
    </row>
    <row r="60" spans="1:3" x14ac:dyDescent="0.3">
      <c r="A60" s="6" t="s">
        <v>1302</v>
      </c>
      <c r="B60" s="16">
        <v>8.6000000000000014</v>
      </c>
      <c r="C60" s="16"/>
    </row>
    <row r="61" spans="1:3" x14ac:dyDescent="0.3">
      <c r="A61" s="6" t="s">
        <v>2336</v>
      </c>
      <c r="B61" s="16">
        <v>4.4000000000000004</v>
      </c>
      <c r="C61" s="16"/>
    </row>
    <row r="62" spans="1:3" x14ac:dyDescent="0.3">
      <c r="A62" s="6" t="s">
        <v>522</v>
      </c>
      <c r="B62" s="16">
        <v>186.20000000000002</v>
      </c>
      <c r="C62" s="16"/>
    </row>
    <row r="63" spans="1:3" x14ac:dyDescent="0.3">
      <c r="A63" s="6" t="s">
        <v>726</v>
      </c>
      <c r="B63" s="16">
        <v>24.2</v>
      </c>
      <c r="C63" s="16"/>
    </row>
    <row r="64" spans="1:3" x14ac:dyDescent="0.3">
      <c r="A64" s="6" t="s">
        <v>2581</v>
      </c>
      <c r="B64" s="16">
        <v>4</v>
      </c>
      <c r="C64" s="16"/>
    </row>
    <row r="65" spans="1:3" x14ac:dyDescent="0.3">
      <c r="A65" s="6" t="s">
        <v>1552</v>
      </c>
      <c r="B65" s="16">
        <v>12.4</v>
      </c>
      <c r="C65" s="16"/>
    </row>
    <row r="66" spans="1:3" x14ac:dyDescent="0.3">
      <c r="A66" s="6" t="s">
        <v>2180</v>
      </c>
      <c r="B66" s="16">
        <v>12.8</v>
      </c>
      <c r="C66" s="16"/>
    </row>
    <row r="67" spans="1:3" x14ac:dyDescent="0.3">
      <c r="A67" s="6" t="s">
        <v>192</v>
      </c>
      <c r="B67" s="16">
        <v>252.40000000000003</v>
      </c>
      <c r="C67" s="16"/>
    </row>
    <row r="68" spans="1:3" x14ac:dyDescent="0.3">
      <c r="A68" s="6" t="s">
        <v>573</v>
      </c>
      <c r="B68" s="16">
        <v>24.400000000000002</v>
      </c>
      <c r="C68" s="16"/>
    </row>
    <row r="69" spans="1:3" x14ac:dyDescent="0.3">
      <c r="A69" s="6" t="s">
        <v>3430</v>
      </c>
      <c r="B69" s="16">
        <v>11.9</v>
      </c>
      <c r="C69" s="16"/>
    </row>
    <row r="70" spans="1:3" x14ac:dyDescent="0.3">
      <c r="A70" s="6" t="s">
        <v>3561</v>
      </c>
      <c r="B70" s="16">
        <v>4.3</v>
      </c>
      <c r="C70" s="16"/>
    </row>
    <row r="71" spans="1:3" x14ac:dyDescent="0.3">
      <c r="A71" s="6" t="s">
        <v>4288</v>
      </c>
      <c r="B71" s="16">
        <v>4.2</v>
      </c>
      <c r="C71" s="16"/>
    </row>
    <row r="72" spans="1:3" x14ac:dyDescent="0.3">
      <c r="A72" s="6" t="s">
        <v>3383</v>
      </c>
      <c r="B72" s="16">
        <v>12.600000000000001</v>
      </c>
      <c r="C72" s="16"/>
    </row>
    <row r="73" spans="1:3" x14ac:dyDescent="0.3">
      <c r="A73" s="6" t="s">
        <v>3247</v>
      </c>
      <c r="B73" s="16">
        <v>29.3</v>
      </c>
      <c r="C73" s="16"/>
    </row>
    <row r="74" spans="1:3" x14ac:dyDescent="0.3">
      <c r="A74" s="6" t="s">
        <v>3441</v>
      </c>
      <c r="B74" s="16">
        <v>38.1</v>
      </c>
      <c r="C74" s="16"/>
    </row>
    <row r="75" spans="1:3" x14ac:dyDescent="0.3">
      <c r="A75" s="6" t="s">
        <v>3939</v>
      </c>
      <c r="B75" s="16">
        <v>8.3000000000000007</v>
      </c>
      <c r="C75" s="16"/>
    </row>
    <row r="76" spans="1:3" x14ac:dyDescent="0.3">
      <c r="A76" s="6" t="s">
        <v>4083</v>
      </c>
      <c r="B76" s="16">
        <v>13.9</v>
      </c>
      <c r="C76" s="16"/>
    </row>
    <row r="77" spans="1:3" x14ac:dyDescent="0.3">
      <c r="A77" s="6" t="s">
        <v>4254</v>
      </c>
      <c r="B77" s="16">
        <v>3.7</v>
      </c>
      <c r="C77" s="16"/>
    </row>
    <row r="78" spans="1:3" x14ac:dyDescent="0.3">
      <c r="A78" s="6" t="s">
        <v>3727</v>
      </c>
      <c r="B78" s="16">
        <v>4</v>
      </c>
      <c r="C78" s="16"/>
    </row>
    <row r="79" spans="1:3" x14ac:dyDescent="0.3">
      <c r="A79" s="6" t="s">
        <v>3636</v>
      </c>
      <c r="B79" s="16">
        <v>3.8</v>
      </c>
      <c r="C79" s="16"/>
    </row>
    <row r="80" spans="1:3" x14ac:dyDescent="0.3">
      <c r="A80" s="6" t="s">
        <v>3791</v>
      </c>
      <c r="B80" s="16">
        <v>21.3</v>
      </c>
      <c r="C80" s="16"/>
    </row>
    <row r="81" spans="1:3" x14ac:dyDescent="0.3">
      <c r="A81" s="6" t="s">
        <v>4176</v>
      </c>
      <c r="B81" s="16">
        <v>11.899999999999999</v>
      </c>
      <c r="C81" s="16"/>
    </row>
    <row r="82" spans="1:3" x14ac:dyDescent="0.3">
      <c r="A82" s="6" t="s">
        <v>3318</v>
      </c>
      <c r="B82" s="16">
        <v>20</v>
      </c>
      <c r="C82" s="16"/>
    </row>
    <row r="83" spans="1:3" x14ac:dyDescent="0.3">
      <c r="A83" s="6" t="s">
        <v>3259</v>
      </c>
      <c r="B83" s="16">
        <v>209.09999999999997</v>
      </c>
      <c r="C83" s="16"/>
    </row>
    <row r="84" spans="1:3" x14ac:dyDescent="0.3">
      <c r="A84" s="6" t="s">
        <v>3214</v>
      </c>
      <c r="B84" s="16">
        <v>132.6</v>
      </c>
      <c r="C84" s="16"/>
    </row>
    <row r="85" spans="1:3" x14ac:dyDescent="0.3">
      <c r="A85" s="6" t="s">
        <v>4486</v>
      </c>
      <c r="B85" s="16">
        <v>2045.8999999999996</v>
      </c>
      <c r="C85" s="16">
        <v>4.1082329317269037</v>
      </c>
    </row>
    <row r="89" spans="1:3" x14ac:dyDescent="0.3">
      <c r="A89" t="s">
        <v>4493</v>
      </c>
      <c r="B89" t="s">
        <v>4494</v>
      </c>
    </row>
    <row r="90" spans="1:3" x14ac:dyDescent="0.3">
      <c r="A90" s="16">
        <v>5258.8855220883534</v>
      </c>
      <c r="B90" s="16">
        <v>8680.7282329317277</v>
      </c>
    </row>
    <row r="133" spans="1:3" x14ac:dyDescent="0.3">
      <c r="A133" s="7"/>
      <c r="B133" s="8"/>
      <c r="C133" s="9"/>
    </row>
    <row r="134" spans="1:3" x14ac:dyDescent="0.3">
      <c r="A134" s="10"/>
      <c r="B134" s="11"/>
      <c r="C134" s="12"/>
    </row>
    <row r="135" spans="1:3" x14ac:dyDescent="0.3">
      <c r="A135" s="10"/>
      <c r="B135" s="11"/>
      <c r="C135" s="12"/>
    </row>
    <row r="136" spans="1:3" x14ac:dyDescent="0.3">
      <c r="A136" s="10"/>
      <c r="B136" s="11"/>
      <c r="C136" s="12"/>
    </row>
    <row r="137" spans="1:3" x14ac:dyDescent="0.3">
      <c r="A137" s="10"/>
      <c r="B137" s="11"/>
      <c r="C137" s="12"/>
    </row>
    <row r="138" spans="1:3" x14ac:dyDescent="0.3">
      <c r="A138" s="10"/>
      <c r="B138" s="11"/>
      <c r="C138" s="12"/>
    </row>
    <row r="139" spans="1:3" x14ac:dyDescent="0.3">
      <c r="A139" s="10"/>
      <c r="B139" s="11"/>
      <c r="C139" s="12"/>
    </row>
    <row r="140" spans="1:3" x14ac:dyDescent="0.3">
      <c r="A140" s="10"/>
      <c r="B140" s="11"/>
      <c r="C140" s="12"/>
    </row>
    <row r="141" spans="1:3" x14ac:dyDescent="0.3">
      <c r="A141" s="10"/>
      <c r="B141" s="11"/>
      <c r="C141" s="12"/>
    </row>
    <row r="142" spans="1:3" x14ac:dyDescent="0.3">
      <c r="A142" s="10"/>
      <c r="B142" s="11"/>
      <c r="C142" s="12"/>
    </row>
    <row r="143" spans="1:3" x14ac:dyDescent="0.3">
      <c r="A143" s="10"/>
      <c r="B143" s="11"/>
      <c r="C143" s="12"/>
    </row>
    <row r="144" spans="1:3" x14ac:dyDescent="0.3">
      <c r="A144" s="10"/>
      <c r="B144" s="11"/>
      <c r="C144" s="12"/>
    </row>
    <row r="145" spans="1:3" x14ac:dyDescent="0.3">
      <c r="A145" s="10"/>
      <c r="B145" s="11"/>
      <c r="C145" s="12"/>
    </row>
    <row r="146" spans="1:3" x14ac:dyDescent="0.3">
      <c r="A146" s="10"/>
      <c r="B146" s="11"/>
      <c r="C146" s="12"/>
    </row>
    <row r="147" spans="1:3" x14ac:dyDescent="0.3">
      <c r="A147" s="10"/>
      <c r="B147" s="11"/>
      <c r="C147" s="12"/>
    </row>
    <row r="148" spans="1:3" x14ac:dyDescent="0.3">
      <c r="A148" s="10"/>
      <c r="B148" s="11"/>
      <c r="C148" s="12"/>
    </row>
    <row r="149" spans="1:3" x14ac:dyDescent="0.3">
      <c r="A149" s="10"/>
      <c r="B149" s="11"/>
      <c r="C149" s="12"/>
    </row>
    <row r="150" spans="1:3" x14ac:dyDescent="0.3">
      <c r="A150" s="13"/>
      <c r="B150" s="14"/>
      <c r="C150" s="15"/>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amazon</vt:lpstr>
      <vt:lpstr>working data</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chetan yadav</dc:creator>
  <cp:lastModifiedBy>ASUS</cp:lastModifiedBy>
  <dcterms:created xsi:type="dcterms:W3CDTF">2025-09-06T06:41:53Z</dcterms:created>
  <dcterms:modified xsi:type="dcterms:W3CDTF">2025-09-06T09:28:44Z</dcterms:modified>
</cp:coreProperties>
</file>