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70" windowHeight="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2" i="1" l="1"/>
  <c r="L64" i="1" l="1"/>
  <c r="N64" i="1" s="1"/>
  <c r="C35" i="1"/>
  <c r="A44" i="1"/>
  <c r="N32" i="1"/>
</calcChain>
</file>

<file path=xl/sharedStrings.xml><?xml version="1.0" encoding="utf-8"?>
<sst xmlns="http://schemas.openxmlformats.org/spreadsheetml/2006/main" count="15" uniqueCount="10">
  <si>
    <t>X AXIS</t>
  </si>
  <si>
    <t>Camera</t>
  </si>
  <si>
    <t>Dobot</t>
  </si>
  <si>
    <t xml:space="preserve"> </t>
  </si>
  <si>
    <t>X</t>
  </si>
  <si>
    <t>M</t>
  </si>
  <si>
    <t>c</t>
  </si>
  <si>
    <t>y</t>
  </si>
  <si>
    <t>Y AXIS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</si>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</sst>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2405506704658"/>
          <c:y val="2.7620841180163214E-2"/>
          <c:w val="0.82471031587977572"/>
          <c:h val="0.8034440045276826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Sheet1!$F$5:$F$12</c:f>
              <c:numCache>
                <c:formatCode>General</c:formatCode>
                <c:ptCount val="8"/>
                <c:pt idx="0">
                  <c:v>207</c:v>
                </c:pt>
                <c:pt idx="1">
                  <c:v>336</c:v>
                </c:pt>
                <c:pt idx="2">
                  <c:v>467</c:v>
                </c:pt>
                <c:pt idx="3">
                  <c:v>207</c:v>
                </c:pt>
                <c:pt idx="4">
                  <c:v>336</c:v>
                </c:pt>
                <c:pt idx="5">
                  <c:v>465</c:v>
                </c:pt>
                <c:pt idx="6">
                  <c:v>204</c:v>
                </c:pt>
                <c:pt idx="7">
                  <c:v>335</c:v>
                </c:pt>
              </c:numCache>
            </c:numRef>
          </c:xVal>
          <c:yVal>
            <c:numRef>
              <c:f>Sheet1!$H$5:$H$12</c:f>
              <c:numCache>
                <c:formatCode>General</c:formatCode>
                <c:ptCount val="8"/>
                <c:pt idx="0">
                  <c:v>74.709999999999994</c:v>
                </c:pt>
                <c:pt idx="1">
                  <c:v>10.58</c:v>
                </c:pt>
                <c:pt idx="2">
                  <c:v>-54.11</c:v>
                </c:pt>
                <c:pt idx="3">
                  <c:v>79.36</c:v>
                </c:pt>
                <c:pt idx="4">
                  <c:v>11.36</c:v>
                </c:pt>
                <c:pt idx="5">
                  <c:v>-54.92</c:v>
                </c:pt>
                <c:pt idx="6">
                  <c:v>65.349999999999994</c:v>
                </c:pt>
                <c:pt idx="7">
                  <c:v>7.89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Sheet1!$F$5:$F$12</c:f>
              <c:numCache>
                <c:formatCode>General</c:formatCode>
                <c:ptCount val="8"/>
                <c:pt idx="0">
                  <c:v>207</c:v>
                </c:pt>
                <c:pt idx="1">
                  <c:v>336</c:v>
                </c:pt>
                <c:pt idx="2">
                  <c:v>467</c:v>
                </c:pt>
                <c:pt idx="3">
                  <c:v>207</c:v>
                </c:pt>
                <c:pt idx="4">
                  <c:v>336</c:v>
                </c:pt>
                <c:pt idx="5">
                  <c:v>465</c:v>
                </c:pt>
                <c:pt idx="6">
                  <c:v>204</c:v>
                </c:pt>
                <c:pt idx="7">
                  <c:v>335</c:v>
                </c:pt>
              </c:numCache>
            </c:numRef>
          </c:xVal>
          <c:yVal>
            <c:numRef>
              <c:f>Sheet1!$F$8</c:f>
              <c:numCache>
                <c:formatCode>General</c:formatCode>
                <c:ptCount val="1"/>
                <c:pt idx="0">
                  <c:v>207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Sheet1!$F$5:$F$12</c:f>
              <c:numCache>
                <c:formatCode>General</c:formatCode>
                <c:ptCount val="8"/>
                <c:pt idx="0">
                  <c:v>207</c:v>
                </c:pt>
                <c:pt idx="1">
                  <c:v>336</c:v>
                </c:pt>
                <c:pt idx="2">
                  <c:v>467</c:v>
                </c:pt>
                <c:pt idx="3">
                  <c:v>207</c:v>
                </c:pt>
                <c:pt idx="4">
                  <c:v>336</c:v>
                </c:pt>
                <c:pt idx="5">
                  <c:v>465</c:v>
                </c:pt>
                <c:pt idx="6">
                  <c:v>204</c:v>
                </c:pt>
                <c:pt idx="7">
                  <c:v>335</c:v>
                </c:pt>
              </c:numCache>
            </c:numRef>
          </c:xVal>
          <c:yVal>
            <c:numRef>
              <c:f>Sheet1!$F$8</c:f>
              <c:numCache>
                <c:formatCode>General</c:formatCode>
                <c:ptCount val="1"/>
                <c:pt idx="0">
                  <c:v>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19456"/>
        <c:axId val="317401784"/>
      </c:scatterChart>
      <c:valAx>
        <c:axId val="3190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Axis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01784"/>
        <c:crosses val="autoZero"/>
        <c:crossBetween val="midCat"/>
      </c:valAx>
      <c:valAx>
        <c:axId val="3174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Axis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1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2845393600110595E-2"/>
          <c:y val="0"/>
          <c:w val="0.927154606399889"/>
          <c:h val="0.8739646295052609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Sheet1!$F$38:$F$46</c:f>
              <c:numCache>
                <c:formatCode>General</c:formatCode>
                <c:ptCount val="9"/>
                <c:pt idx="0">
                  <c:v>208</c:v>
                </c:pt>
                <c:pt idx="1">
                  <c:v>208</c:v>
                </c:pt>
                <c:pt idx="2">
                  <c:v>207</c:v>
                </c:pt>
                <c:pt idx="3">
                  <c:v>287</c:v>
                </c:pt>
                <c:pt idx="4">
                  <c:v>289</c:v>
                </c:pt>
                <c:pt idx="5">
                  <c:v>292</c:v>
                </c:pt>
                <c:pt idx="6">
                  <c:v>371</c:v>
                </c:pt>
                <c:pt idx="7">
                  <c:v>373</c:v>
                </c:pt>
                <c:pt idx="8">
                  <c:v>374</c:v>
                </c:pt>
              </c:numCache>
            </c:numRef>
          </c:xVal>
          <c:yVal>
            <c:numRef>
              <c:f>Sheet1!$H$38:$H$46</c:f>
              <c:numCache>
                <c:formatCode>General</c:formatCode>
                <c:ptCount val="9"/>
                <c:pt idx="0">
                  <c:v>224.92</c:v>
                </c:pt>
                <c:pt idx="1">
                  <c:v>224.92</c:v>
                </c:pt>
                <c:pt idx="2">
                  <c:v>224.92</c:v>
                </c:pt>
                <c:pt idx="3">
                  <c:v>182.22</c:v>
                </c:pt>
                <c:pt idx="4">
                  <c:v>182.22</c:v>
                </c:pt>
                <c:pt idx="5">
                  <c:v>182.22</c:v>
                </c:pt>
                <c:pt idx="6">
                  <c:v>143.76</c:v>
                </c:pt>
                <c:pt idx="7">
                  <c:v>143.76</c:v>
                </c:pt>
                <c:pt idx="8">
                  <c:v>143.76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98648"/>
        <c:axId val="370787488"/>
      </c:scatterChart>
      <c:valAx>
        <c:axId val="3173986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BFBFBF"/>
                    </a:solidFill>
                    <a:latin typeface="Calibri"/>
                  </a:defRPr>
                </a:pPr>
                <a:r>
                  <a:rPr lang="en-IN" sz="900" b="1" i="0">
                    <a:solidFill>
                      <a:srgbClr val="BFBFBF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BFBFBF"/>
                </a:solidFill>
                <a:latin typeface="Calibri"/>
              </a:defRPr>
            </a:pPr>
            <a:endParaRPr lang="en-US"/>
          </a:p>
        </c:txPr>
        <c:crossAx val="370787488"/>
        <c:crosses val="autoZero"/>
        <c:crossBetween val="midCat"/>
      </c:valAx>
      <c:valAx>
        <c:axId val="370787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BFBFBF"/>
                    </a:solidFill>
                    <a:latin typeface="Calibri"/>
                  </a:defRPr>
                </a:pPr>
                <a:r>
                  <a:rPr lang="en-IN" sz="900" b="1" i="0">
                    <a:solidFill>
                      <a:srgbClr val="BFBFBF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BFBFBF"/>
                </a:solidFill>
                <a:latin typeface="Calibri"/>
              </a:defRPr>
            </a:pPr>
            <a:endParaRPr lang="en-US"/>
          </a:p>
        </c:txPr>
        <c:crossAx val="3173986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BFBFBF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419100</xdr:colOff>
      <xdr:row>0</xdr:row>
      <xdr:rowOff>123825</xdr:rowOff>
    </xdr:from>
    <xdr:ext cx="4895850" cy="5057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28575</xdr:colOff>
      <xdr:row>34</xdr:row>
      <xdr:rowOff>133350</xdr:rowOff>
    </xdr:from>
    <xdr:ext cx="4924425" cy="50768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A40" workbookViewId="0">
      <selection activeCell="J28" sqref="J28"/>
    </sheetView>
  </sheetViews>
  <sheetFormatPr defaultColWidth="14.42578125" defaultRowHeight="15" customHeight="1" x14ac:dyDescent="0.25"/>
  <cols>
    <col min="1" max="7" width="8.5703125" customWidth="1"/>
    <col min="8" max="8" width="6.5703125" customWidth="1"/>
    <col min="9" max="14" width="8.5703125" customWidth="1"/>
    <col min="15" max="27" width="8.71093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/>
      <c r="B4" s="1"/>
      <c r="C4" s="1"/>
      <c r="D4" s="1"/>
      <c r="E4" s="1"/>
      <c r="F4" s="1" t="s">
        <v>1</v>
      </c>
      <c r="G4" s="1"/>
      <c r="H4" s="1" t="s">
        <v>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/>
      <c r="B5" s="1"/>
      <c r="C5" s="1"/>
      <c r="D5" s="1"/>
      <c r="E5" s="1">
        <v>1</v>
      </c>
      <c r="F5" s="1">
        <v>207</v>
      </c>
      <c r="G5" s="1"/>
      <c r="H5" s="1">
        <v>74.709999999999994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1"/>
      <c r="D6" s="1"/>
      <c r="E6" s="1">
        <v>2</v>
      </c>
      <c r="F6" s="1">
        <v>336</v>
      </c>
      <c r="G6" s="1"/>
      <c r="H6" s="1">
        <v>10.58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1"/>
      <c r="D7" s="1"/>
      <c r="E7" s="1">
        <v>3</v>
      </c>
      <c r="F7" s="1">
        <v>467</v>
      </c>
      <c r="G7" s="1"/>
      <c r="H7" s="1">
        <v>-54.11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1"/>
      <c r="D8" s="1"/>
      <c r="E8" s="1">
        <v>4</v>
      </c>
      <c r="F8" s="1">
        <v>207</v>
      </c>
      <c r="G8" s="1"/>
      <c r="H8" s="1">
        <v>79.36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1"/>
      <c r="D9" s="1"/>
      <c r="E9" s="1">
        <v>5</v>
      </c>
      <c r="F9" s="1">
        <v>336</v>
      </c>
      <c r="G9" s="1"/>
      <c r="H9" s="1">
        <v>11.36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1"/>
      <c r="D10" s="1"/>
      <c r="E10" s="1">
        <v>6</v>
      </c>
      <c r="F10" s="1">
        <v>465</v>
      </c>
      <c r="G10" s="1"/>
      <c r="H10" s="1">
        <v>-54.92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1"/>
      <c r="D11" s="1"/>
      <c r="E11" s="1">
        <v>7</v>
      </c>
      <c r="F11" s="1">
        <v>204</v>
      </c>
      <c r="G11" s="1"/>
      <c r="H11" s="1">
        <v>65.349999999999994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1"/>
      <c r="D12" s="1"/>
      <c r="E12" s="1">
        <v>8</v>
      </c>
      <c r="F12" s="1">
        <v>335</v>
      </c>
      <c r="G12" s="1"/>
      <c r="H12" s="1">
        <v>7.89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1"/>
      <c r="D13" s="1"/>
      <c r="E13" s="1">
        <v>9</v>
      </c>
      <c r="F13" s="1">
        <v>467</v>
      </c>
      <c r="G13" s="1"/>
      <c r="H13" s="1">
        <v>-54.33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/>
      <c r="B26" s="1"/>
      <c r="C26" s="1"/>
      <c r="D26" s="1"/>
      <c r="E26" s="1"/>
      <c r="F26" s="1" t="s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/>
      <c r="B28" s="1">
        <v>407.53</v>
      </c>
      <c r="C28" s="1" t="s">
        <v>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>
        <v>-0.59</v>
      </c>
      <c r="D29" s="1">
        <v>204.98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>
        <v>40</v>
      </c>
      <c r="D31" s="1"/>
      <c r="E31" s="1"/>
      <c r="F31" s="1"/>
      <c r="G31" s="1"/>
      <c r="H31" s="1"/>
      <c r="I31" s="1"/>
      <c r="J31" s="1" t="s">
        <v>4</v>
      </c>
      <c r="K31" s="1" t="s">
        <v>5</v>
      </c>
      <c r="L31" s="1"/>
      <c r="M31" s="1" t="s">
        <v>6</v>
      </c>
      <c r="N31" s="1" t="s">
        <v>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>
        <v>207</v>
      </c>
      <c r="K32">
        <v>-0.49030000000000001</v>
      </c>
      <c r="L32" s="1">
        <f>K32*J32</f>
        <v>-101.49210000000001</v>
      </c>
      <c r="M32">
        <v>173</v>
      </c>
      <c r="N32" s="1">
        <f>L32+M32</f>
        <v>71.507899999999992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>
        <f>C31*C29+D29</f>
        <v>181.38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 t="s">
        <v>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 t="s">
        <v>9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>
        <v>-0.52</v>
      </c>
      <c r="B38" s="1"/>
      <c r="C38" s="1"/>
      <c r="D38" s="1"/>
      <c r="E38" s="1">
        <v>1</v>
      </c>
      <c r="F38" s="1">
        <v>208</v>
      </c>
      <c r="G38" s="1"/>
      <c r="H38" s="1">
        <v>224.92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>
        <v>2</v>
      </c>
      <c r="F39" s="1">
        <v>208</v>
      </c>
      <c r="G39" s="1"/>
      <c r="H39" s="1">
        <v>224.92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>
        <v>267</v>
      </c>
      <c r="B40" s="1"/>
      <c r="C40" s="1"/>
      <c r="D40" s="1"/>
      <c r="E40" s="1">
        <v>3</v>
      </c>
      <c r="F40" s="1">
        <v>207</v>
      </c>
      <c r="G40" s="1"/>
      <c r="H40" s="1">
        <v>224.92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>
        <v>4</v>
      </c>
      <c r="F41" s="1">
        <v>287</v>
      </c>
      <c r="G41" s="1"/>
      <c r="H41" s="1">
        <v>182.22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>
        <v>5</v>
      </c>
      <c r="F42" s="1">
        <v>289</v>
      </c>
      <c r="G42" s="1"/>
      <c r="H42" s="1">
        <v>182.22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>
        <v>6</v>
      </c>
      <c r="F43" s="1">
        <v>292</v>
      </c>
      <c r="G43" s="1"/>
      <c r="H43" s="1">
        <v>182.22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>
        <f>A40*A38+B28</f>
        <v>268.68999999999994</v>
      </c>
      <c r="B44" s="1"/>
      <c r="C44" s="1"/>
      <c r="D44" s="1"/>
      <c r="E44" s="1">
        <v>7</v>
      </c>
      <c r="F44" s="1">
        <v>371</v>
      </c>
      <c r="G44" s="1"/>
      <c r="H44" s="1">
        <v>143.76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>
        <v>8</v>
      </c>
      <c r="F45" s="1">
        <v>373</v>
      </c>
      <c r="G45" s="1"/>
      <c r="H45" s="1">
        <v>143.76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>
        <v>9</v>
      </c>
      <c r="F46" s="1">
        <v>374</v>
      </c>
      <c r="G46" s="1"/>
      <c r="H46" s="1">
        <v>143.76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 t="s">
        <v>4</v>
      </c>
      <c r="K63" s="1" t="s">
        <v>5</v>
      </c>
      <c r="L63" s="1"/>
      <c r="M63" s="1" t="s">
        <v>6</v>
      </c>
      <c r="N63" s="1" t="s">
        <v>7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>
        <v>207</v>
      </c>
      <c r="K64">
        <v>-0.49159999999999998</v>
      </c>
      <c r="L64" s="1">
        <f>K64*J64</f>
        <v>-101.7612</v>
      </c>
      <c r="M64">
        <v>326.43</v>
      </c>
      <c r="N64" s="1">
        <f>L64+M64</f>
        <v>224.6688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>
        <v>-0.53300000000000003</v>
      </c>
      <c r="L65" s="1"/>
      <c r="M65" s="1">
        <v>-47.87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3" bottom="0.3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2023-05-06T05:00:11Z</dcterms:created>
  <dcterms:modified xsi:type="dcterms:W3CDTF">2023-05-11T10:03:33Z</dcterms:modified>
</cp:coreProperties>
</file>