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Z3" i="1" l="1"/>
  <c r="AA3" i="1" s="1"/>
  <c r="U11" i="1"/>
  <c r="T11" i="1"/>
  <c r="P11" i="1"/>
  <c r="K11" i="1"/>
  <c r="F11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G10" i="1"/>
  <c r="H10" i="1"/>
  <c r="I10" i="1"/>
  <c r="J10" i="1"/>
  <c r="F10" i="1"/>
  <c r="AA4" i="1"/>
  <c r="AA5" i="1"/>
  <c r="Z9" i="1"/>
  <c r="U7" i="1"/>
  <c r="P7" i="1"/>
  <c r="K7" i="1"/>
  <c r="F7" i="1"/>
  <c r="J6" i="1"/>
  <c r="F6" i="1"/>
  <c r="Z6" i="1" s="1"/>
  <c r="Z4" i="1"/>
  <c r="Z5" i="1"/>
  <c r="T6" i="1"/>
  <c r="U6" i="1"/>
  <c r="V6" i="1"/>
  <c r="W6" i="1"/>
  <c r="G6" i="1"/>
  <c r="H6" i="1"/>
  <c r="I6" i="1"/>
  <c r="K6" i="1"/>
  <c r="L6" i="1"/>
  <c r="M6" i="1"/>
  <c r="N6" i="1"/>
  <c r="O6" i="1"/>
  <c r="P6" i="1"/>
  <c r="Q6" i="1"/>
  <c r="R6" i="1"/>
  <c r="S6" i="1"/>
</calcChain>
</file>

<file path=xl/sharedStrings.xml><?xml version="1.0" encoding="utf-8"?>
<sst xmlns="http://schemas.openxmlformats.org/spreadsheetml/2006/main" count="51" uniqueCount="45">
  <si>
    <t>Timestamp</t>
  </si>
  <si>
    <t>Name of your Organisation? *</t>
  </si>
  <si>
    <t>Name of your Respondent ? *</t>
  </si>
  <si>
    <t>Designation of the Respondent? *</t>
  </si>
  <si>
    <t>Q2. Did You receive the Quotation within Expected Time Frame? *ENQUIRY HANDLING</t>
  </si>
  <si>
    <t>Q3. How well did we understand your requirements? *</t>
  </si>
  <si>
    <t>Q4. Did the quotation contain all the required information?</t>
  </si>
  <si>
    <t>Q6. Was your email / call responded on time?</t>
  </si>
  <si>
    <t>Q7. Was the call scheduled as per your request? *</t>
  </si>
  <si>
    <t>Q8. Did you receive information regarding conformation of calls, inspector details in advance? *</t>
  </si>
  <si>
    <t>Q9. In case of change in schedule were you informed within expected time frame? *</t>
  </si>
  <si>
    <t>Q10. How satisfied are you with the communication process with the inspection coordination team? *</t>
  </si>
  <si>
    <t>Q11. How would you rate the beahaviour of TUV inspector with your staff (w.r.t. language, attitude)? *</t>
  </si>
  <si>
    <t>Q12. How would you rate the inspector’s safety awareness &amp; leadership in implementation of safety requirements? *</t>
  </si>
  <si>
    <t>Q13. How would you rate the quality of inspection w.r.t. observations raised? *</t>
  </si>
  <si>
    <t>Q14. How would you rate the efficiency of our inspector w.r.t time taken for inspection? *</t>
  </si>
  <si>
    <t>Q15. How would you rate our inspectors for maintaining confidentiality &amp; Integrity? *</t>
  </si>
  <si>
    <t>Q16. Did you receive the inspection report/Release note in time? *</t>
  </si>
  <si>
    <t>Q17. Did the report meet your expectations w.r.t. completeness, contents and conclusion *</t>
  </si>
  <si>
    <t>Q18.How would you rate the report for number of errors, revisions? *</t>
  </si>
  <si>
    <t>Q19. How likely would you continue your association with TUV India? *</t>
  </si>
  <si>
    <t>Would you like to give us any suggestion to improve our service</t>
  </si>
  <si>
    <t>Shrikant Patil</t>
  </si>
  <si>
    <t>PARAMOUNT FORGE</t>
  </si>
  <si>
    <t>INSPECTION ENGINEER</t>
  </si>
  <si>
    <t>MSL LTD.</t>
  </si>
  <si>
    <t>SUSHANT SHETTY</t>
  </si>
  <si>
    <t>MAITHILI HADKAR</t>
  </si>
  <si>
    <t>TEEKAY TUBES</t>
  </si>
  <si>
    <t>Feed back against which Order / Project / Item / Vendor / Equipment / P.O./ TUV control No.?</t>
  </si>
  <si>
    <t>Q1. How well did we respond to your enquiry? *</t>
  </si>
  <si>
    <t>Q5. How quickly were your queries resolved &amp; revised quotation submitted? </t>
  </si>
  <si>
    <t>ENQUIRY STAGE</t>
  </si>
  <si>
    <t xml:space="preserve">INSPECTION SCHEDULING </t>
  </si>
  <si>
    <t>DURING INSPECTION</t>
  </si>
  <si>
    <t xml:space="preserve">INDEPENDENCE, IMPARTIALLITY , CONFIDENTIALITY @ INTEGRITY </t>
  </si>
  <si>
    <t xml:space="preserve">RECIPT OF CERTIFICATE </t>
  </si>
  <si>
    <t>SCORE</t>
  </si>
  <si>
    <t>SCORE ACHIVED</t>
  </si>
  <si>
    <t>SCORE PERCENTAGE</t>
  </si>
  <si>
    <t xml:space="preserve">TOTAL MARKS OBTAINED </t>
  </si>
  <si>
    <t>TOTAL MARKS</t>
  </si>
  <si>
    <t>%</t>
  </si>
  <si>
    <t xml:space="preserve">likely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</si>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</sst>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wrapText="1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/>
    <xf numFmtId="0" fontId="1" fillId="4" borderId="0" xfId="0" applyFont="1" applyFill="1" applyBorder="1" applyAlignment="1">
      <alignment horizontal="right" wrapText="1"/>
    </xf>
    <xf numFmtId="0" fontId="0" fillId="4" borderId="7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C1" zoomScale="70" zoomScaleNormal="70" workbookViewId="0">
      <selection activeCell="AB2" sqref="AB2"/>
    </sheetView>
  </sheetViews>
  <sheetFormatPr defaultRowHeight="15" x14ac:dyDescent="0.25"/>
  <cols>
    <col min="27" max="27" width="12" bestFit="1" customWidth="1"/>
  </cols>
  <sheetData>
    <row r="1" spans="1:27" ht="15.75" thickBot="1" x14ac:dyDescent="0.3">
      <c r="E1" s="5" t="s">
        <v>32</v>
      </c>
      <c r="F1" s="5"/>
      <c r="G1" s="5"/>
      <c r="H1" s="5"/>
      <c r="I1" s="5"/>
      <c r="J1" s="5"/>
      <c r="K1" s="5" t="s">
        <v>33</v>
      </c>
      <c r="L1" s="5"/>
      <c r="M1" s="5"/>
      <c r="N1" s="5"/>
      <c r="O1" s="5"/>
      <c r="P1" s="5" t="s">
        <v>34</v>
      </c>
      <c r="Q1" s="5"/>
      <c r="R1" s="5"/>
      <c r="S1" s="5"/>
      <c r="T1" t="s">
        <v>35</v>
      </c>
      <c r="U1" s="5" t="s">
        <v>36</v>
      </c>
      <c r="V1" s="5"/>
      <c r="W1" s="5"/>
      <c r="Z1" s="4" t="s">
        <v>37</v>
      </c>
      <c r="AA1" s="4"/>
    </row>
    <row r="2" spans="1:27" ht="192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29</v>
      </c>
      <c r="F2" s="17" t="s">
        <v>30</v>
      </c>
      <c r="G2" s="17" t="s">
        <v>4</v>
      </c>
      <c r="H2" s="17" t="s">
        <v>5</v>
      </c>
      <c r="I2" s="17" t="s">
        <v>6</v>
      </c>
      <c r="J2" s="17" t="s">
        <v>31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13</v>
      </c>
      <c r="R2" s="17" t="s">
        <v>14</v>
      </c>
      <c r="S2" s="17" t="s">
        <v>15</v>
      </c>
      <c r="T2" s="17" t="s">
        <v>16</v>
      </c>
      <c r="U2" s="17" t="s">
        <v>17</v>
      </c>
      <c r="V2" s="17" t="s">
        <v>18</v>
      </c>
      <c r="W2" s="17" t="s">
        <v>19</v>
      </c>
      <c r="X2" s="1" t="s">
        <v>20</v>
      </c>
      <c r="Y2" s="1" t="s">
        <v>21</v>
      </c>
      <c r="Z2" s="6" t="s">
        <v>38</v>
      </c>
      <c r="AA2" s="6" t="s">
        <v>39</v>
      </c>
    </row>
    <row r="3" spans="1:27" ht="52.5" thickBot="1" x14ac:dyDescent="0.3">
      <c r="A3" s="2">
        <v>43663.469907407409</v>
      </c>
      <c r="B3" s="1" t="s">
        <v>23</v>
      </c>
      <c r="C3" s="1" t="s">
        <v>22</v>
      </c>
      <c r="D3" s="1" t="s">
        <v>24</v>
      </c>
      <c r="E3" s="3"/>
      <c r="F3" s="18">
        <v>5</v>
      </c>
      <c r="G3" s="18">
        <v>5</v>
      </c>
      <c r="H3" s="18">
        <v>5</v>
      </c>
      <c r="I3" s="18">
        <v>5</v>
      </c>
      <c r="J3" s="18">
        <v>5</v>
      </c>
      <c r="K3" s="18">
        <v>5</v>
      </c>
      <c r="L3" s="18">
        <v>5</v>
      </c>
      <c r="M3" s="18">
        <v>5</v>
      </c>
      <c r="N3" s="18">
        <v>4</v>
      </c>
      <c r="O3" s="18">
        <v>5</v>
      </c>
      <c r="P3" s="18">
        <v>5</v>
      </c>
      <c r="Q3" s="18">
        <v>5</v>
      </c>
      <c r="R3" s="18">
        <v>5</v>
      </c>
      <c r="S3" s="18">
        <v>5</v>
      </c>
      <c r="T3" s="18">
        <v>5</v>
      </c>
      <c r="U3" s="18">
        <v>5</v>
      </c>
      <c r="V3" s="18">
        <v>5</v>
      </c>
      <c r="W3" s="18">
        <v>5</v>
      </c>
      <c r="X3" s="3" t="s">
        <v>43</v>
      </c>
      <c r="Y3" s="1" t="s">
        <v>44</v>
      </c>
      <c r="Z3">
        <f>SUM(F3:X3)</f>
        <v>89</v>
      </c>
      <c r="AA3">
        <f>Z3/100*100</f>
        <v>89</v>
      </c>
    </row>
    <row r="4" spans="1:27" ht="52.5" thickBot="1" x14ac:dyDescent="0.3">
      <c r="A4" s="2">
        <v>43663.471944444442</v>
      </c>
      <c r="B4" s="1" t="s">
        <v>25</v>
      </c>
      <c r="C4" s="1" t="s">
        <v>26</v>
      </c>
      <c r="D4" s="1" t="s">
        <v>24</v>
      </c>
      <c r="E4" s="3"/>
      <c r="F4" s="18">
        <v>5</v>
      </c>
      <c r="G4" s="18">
        <v>3</v>
      </c>
      <c r="H4" s="18">
        <v>3</v>
      </c>
      <c r="I4" s="18">
        <v>3</v>
      </c>
      <c r="J4" s="18">
        <v>3</v>
      </c>
      <c r="K4" s="18">
        <v>3</v>
      </c>
      <c r="L4" s="18">
        <v>3</v>
      </c>
      <c r="M4" s="18">
        <v>3</v>
      </c>
      <c r="N4" s="18">
        <v>3</v>
      </c>
      <c r="O4" s="18">
        <v>3</v>
      </c>
      <c r="P4" s="18">
        <v>5</v>
      </c>
      <c r="Q4" s="18">
        <v>2</v>
      </c>
      <c r="R4" s="18">
        <v>4</v>
      </c>
      <c r="S4" s="18">
        <v>3</v>
      </c>
      <c r="T4" s="18">
        <v>4</v>
      </c>
      <c r="U4" s="18">
        <v>3</v>
      </c>
      <c r="V4" s="18">
        <v>4</v>
      </c>
      <c r="W4" s="18">
        <v>2</v>
      </c>
      <c r="X4" s="3" t="s">
        <v>43</v>
      </c>
      <c r="Y4" s="1" t="s">
        <v>44</v>
      </c>
      <c r="Z4">
        <f t="shared" ref="Z4:Z6" si="0">SUM(F4:W4)</f>
        <v>59</v>
      </c>
      <c r="AA4">
        <f t="shared" ref="AA4:AA5" si="1">Z4/100*100</f>
        <v>59</v>
      </c>
    </row>
    <row r="5" spans="1:27" ht="52.5" thickBot="1" x14ac:dyDescent="0.3">
      <c r="A5" s="2">
        <v>43663.479131944441</v>
      </c>
      <c r="B5" s="1" t="s">
        <v>28</v>
      </c>
      <c r="C5" s="1" t="s">
        <v>27</v>
      </c>
      <c r="D5" s="1" t="s">
        <v>24</v>
      </c>
      <c r="E5" s="3"/>
      <c r="F5" s="19">
        <v>5</v>
      </c>
      <c r="G5" s="19">
        <v>4</v>
      </c>
      <c r="H5" s="19">
        <v>4</v>
      </c>
      <c r="I5" s="19">
        <v>3</v>
      </c>
      <c r="J5" s="19">
        <v>5</v>
      </c>
      <c r="K5" s="19">
        <v>4</v>
      </c>
      <c r="L5" s="19">
        <v>5</v>
      </c>
      <c r="M5" s="19">
        <v>5</v>
      </c>
      <c r="N5" s="19">
        <v>5</v>
      </c>
      <c r="O5" s="19">
        <v>3</v>
      </c>
      <c r="P5" s="19">
        <v>5</v>
      </c>
      <c r="Q5" s="19">
        <v>5</v>
      </c>
      <c r="R5" s="19">
        <v>3</v>
      </c>
      <c r="S5" s="19">
        <v>5</v>
      </c>
      <c r="T5" s="19">
        <v>4</v>
      </c>
      <c r="U5" s="19">
        <v>5</v>
      </c>
      <c r="V5" s="19">
        <v>5</v>
      </c>
      <c r="W5" s="19">
        <v>5</v>
      </c>
      <c r="X5" s="3" t="s">
        <v>43</v>
      </c>
      <c r="Y5" s="1" t="s">
        <v>44</v>
      </c>
      <c r="Z5">
        <f t="shared" si="0"/>
        <v>80</v>
      </c>
      <c r="AA5">
        <f t="shared" si="1"/>
        <v>80</v>
      </c>
    </row>
    <row r="6" spans="1:27" x14ac:dyDescent="0.25">
      <c r="A6" s="15" t="s">
        <v>40</v>
      </c>
      <c r="B6" s="15"/>
      <c r="C6" s="15"/>
      <c r="D6" s="15"/>
      <c r="E6" s="15"/>
      <c r="F6" s="10">
        <f>SUM(F3:F5)</f>
        <v>15</v>
      </c>
      <c r="G6" s="10">
        <f t="shared" ref="G6:S6" si="2">SUM(G3:G5)</f>
        <v>12</v>
      </c>
      <c r="H6" s="10">
        <f t="shared" si="2"/>
        <v>12</v>
      </c>
      <c r="I6" s="10">
        <f t="shared" si="2"/>
        <v>11</v>
      </c>
      <c r="J6" s="10">
        <f t="shared" si="2"/>
        <v>13</v>
      </c>
      <c r="K6" s="10">
        <f t="shared" si="2"/>
        <v>12</v>
      </c>
      <c r="L6" s="10">
        <f t="shared" si="2"/>
        <v>13</v>
      </c>
      <c r="M6" s="10">
        <f t="shared" si="2"/>
        <v>13</v>
      </c>
      <c r="N6" s="10">
        <f t="shared" si="2"/>
        <v>12</v>
      </c>
      <c r="O6" s="10">
        <f t="shared" si="2"/>
        <v>11</v>
      </c>
      <c r="P6" s="10">
        <f t="shared" si="2"/>
        <v>15</v>
      </c>
      <c r="Q6" s="10">
        <f t="shared" si="2"/>
        <v>12</v>
      </c>
      <c r="R6" s="10">
        <f t="shared" si="2"/>
        <v>12</v>
      </c>
      <c r="S6" s="10">
        <f t="shared" si="2"/>
        <v>13</v>
      </c>
      <c r="T6" s="10">
        <f t="shared" ref="T6" si="3">SUM(T3:T5)</f>
        <v>13</v>
      </c>
      <c r="U6" s="10">
        <f t="shared" ref="U6" si="4">SUM(U3:U5)</f>
        <v>13</v>
      </c>
      <c r="V6" s="10">
        <f t="shared" ref="V6" si="5">SUM(V3:V5)</f>
        <v>14</v>
      </c>
      <c r="W6" s="10">
        <f t="shared" ref="W6" si="6">SUM(W3:W5)</f>
        <v>12</v>
      </c>
      <c r="X6" s="10"/>
      <c r="Y6" s="10"/>
      <c r="Z6" s="10">
        <f t="shared" si="0"/>
        <v>228</v>
      </c>
      <c r="AA6" s="13"/>
    </row>
    <row r="7" spans="1:27" x14ac:dyDescent="0.25">
      <c r="A7" s="14"/>
      <c r="B7" s="14"/>
      <c r="C7" s="14"/>
      <c r="D7" s="14"/>
      <c r="E7" s="14"/>
      <c r="F7" s="8">
        <f>SUM(F6:J6)</f>
        <v>63</v>
      </c>
      <c r="G7" s="8"/>
      <c r="H7" s="8"/>
      <c r="I7" s="8"/>
      <c r="J7" s="8"/>
      <c r="K7" s="8">
        <f>SUM(K6:O6)</f>
        <v>61</v>
      </c>
      <c r="L7" s="8"/>
      <c r="M7" s="8"/>
      <c r="N7" s="8"/>
      <c r="O7" s="8"/>
      <c r="P7" s="8">
        <f>SUM(P6:S6)</f>
        <v>52</v>
      </c>
      <c r="Q7" s="8"/>
      <c r="R7" s="8"/>
      <c r="S7" s="8"/>
      <c r="T7" s="12">
        <v>13</v>
      </c>
      <c r="U7" s="8">
        <f>SUM(U6:W6)</f>
        <v>39</v>
      </c>
      <c r="V7" s="8"/>
      <c r="W7" s="8"/>
      <c r="X7" s="10"/>
      <c r="Y7" s="10"/>
      <c r="Z7" s="10"/>
      <c r="AA7" s="20"/>
    </row>
    <row r="8" spans="1:27" x14ac:dyDescent="0.25">
      <c r="AA8" s="20"/>
    </row>
    <row r="9" spans="1:27" x14ac:dyDescent="0.25">
      <c r="A9" s="16" t="s">
        <v>41</v>
      </c>
      <c r="B9" s="16"/>
      <c r="C9" s="16"/>
      <c r="D9" s="16"/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Z9">
        <f>SUM(F9:W9)</f>
        <v>270</v>
      </c>
      <c r="AA9" s="20"/>
    </row>
    <row r="10" spans="1:27" x14ac:dyDescent="0.25">
      <c r="A10" s="14" t="s">
        <v>42</v>
      </c>
      <c r="B10" s="14"/>
      <c r="C10" s="14"/>
      <c r="D10" s="14"/>
      <c r="E10" s="7"/>
      <c r="F10" s="11">
        <f>F6/F9%</f>
        <v>100</v>
      </c>
      <c r="G10" s="11">
        <f t="shared" ref="G10:J10" si="7">G6/G9%</f>
        <v>80</v>
      </c>
      <c r="H10" s="11">
        <f t="shared" si="7"/>
        <v>80</v>
      </c>
      <c r="I10" s="11">
        <f t="shared" si="7"/>
        <v>73.333333333333343</v>
      </c>
      <c r="J10" s="11">
        <f t="shared" si="7"/>
        <v>86.666666666666671</v>
      </c>
      <c r="K10" s="11">
        <f t="shared" ref="K10" si="8">K6/K9%</f>
        <v>80</v>
      </c>
      <c r="L10" s="11">
        <f t="shared" ref="L10" si="9">L6/L9%</f>
        <v>86.666666666666671</v>
      </c>
      <c r="M10" s="11">
        <f t="shared" ref="M10" si="10">M6/M9%</f>
        <v>86.666666666666671</v>
      </c>
      <c r="N10" s="11">
        <f t="shared" ref="N10" si="11">N6/N9%</f>
        <v>80</v>
      </c>
      <c r="O10" s="11">
        <f t="shared" ref="O10" si="12">O6/O9%</f>
        <v>73.333333333333343</v>
      </c>
      <c r="P10" s="11">
        <f t="shared" ref="P10" si="13">P6/P9%</f>
        <v>100</v>
      </c>
      <c r="Q10" s="11">
        <f t="shared" ref="Q10" si="14">Q6/Q9%</f>
        <v>80</v>
      </c>
      <c r="R10" s="11">
        <f t="shared" ref="R10" si="15">R6/R9%</f>
        <v>80</v>
      </c>
      <c r="S10" s="11">
        <f t="shared" ref="S10" si="16">S6/S9%</f>
        <v>86.666666666666671</v>
      </c>
      <c r="T10" s="11">
        <f t="shared" ref="T10:T11" si="17">T6/T9%</f>
        <v>86.666666666666671</v>
      </c>
      <c r="U10" s="11">
        <f t="shared" ref="U10" si="18">U6/U9%</f>
        <v>86.666666666666671</v>
      </c>
      <c r="V10" s="11">
        <f t="shared" ref="V10" si="19">V6/V9%</f>
        <v>93.333333333333343</v>
      </c>
      <c r="W10" s="11">
        <f t="shared" ref="W10" si="20">W6/W9%</f>
        <v>80</v>
      </c>
      <c r="X10" s="11"/>
      <c r="Y10" s="11"/>
      <c r="Z10" s="11"/>
      <c r="AA10" s="20"/>
    </row>
    <row r="11" spans="1:27" x14ac:dyDescent="0.25">
      <c r="A11" s="14"/>
      <c r="B11" s="14"/>
      <c r="C11" s="14"/>
      <c r="D11" s="14"/>
      <c r="E11" s="7"/>
      <c r="F11" s="9">
        <f>63/75*100</f>
        <v>84</v>
      </c>
      <c r="G11" s="9"/>
      <c r="H11" s="9"/>
      <c r="I11" s="9"/>
      <c r="J11" s="9"/>
      <c r="K11" s="9">
        <f>61/75*100</f>
        <v>81.333333333333329</v>
      </c>
      <c r="L11" s="9"/>
      <c r="M11" s="9"/>
      <c r="N11" s="9"/>
      <c r="O11" s="9"/>
      <c r="P11" s="9">
        <f>52/60*100</f>
        <v>86.666666666666671</v>
      </c>
      <c r="Q11" s="9"/>
      <c r="R11" s="9"/>
      <c r="S11" s="9"/>
      <c r="T11" s="11">
        <f t="shared" si="17"/>
        <v>15</v>
      </c>
      <c r="U11" s="9">
        <f>39/45*100</f>
        <v>86.666666666666671</v>
      </c>
      <c r="V11" s="9"/>
      <c r="W11" s="9"/>
      <c r="X11" s="11"/>
      <c r="Y11" s="11"/>
      <c r="Z11" s="11"/>
      <c r="AA11" s="21"/>
    </row>
  </sheetData>
  <mergeCells count="17">
    <mergeCell ref="U11:W11"/>
    <mergeCell ref="AA6:AA11"/>
    <mergeCell ref="A9:D9"/>
    <mergeCell ref="A10:D11"/>
    <mergeCell ref="F11:J11"/>
    <mergeCell ref="K11:O11"/>
    <mergeCell ref="P11:S11"/>
    <mergeCell ref="E1:J1"/>
    <mergeCell ref="K1:O1"/>
    <mergeCell ref="P1:S1"/>
    <mergeCell ref="U1:W1"/>
    <mergeCell ref="Z1:AA1"/>
    <mergeCell ref="A6:E7"/>
    <mergeCell ref="F7:J7"/>
    <mergeCell ref="K7:O7"/>
    <mergeCell ref="P7:S7"/>
    <mergeCell ref="U7:W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2019-07-17T07:19:34Z</dcterms:modified>
</cp:coreProperties>
</file>