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tyam\Desktop\"/>
    </mc:Choice>
  </mc:AlternateContent>
  <bookViews>
    <workbookView xWindow="0" yWindow="0" windowWidth="20490" windowHeight="6030"/>
  </bookViews>
  <sheets>
    <sheet name="User" sheetId="5" r:id="rId1"/>
    <sheet name="Exclusive " sheetId="6" r:id="rId2"/>
    <sheet name="Changes required " sheetId="7" r:id="rId3"/>
    <sheet name="EmpCategory" sheetId="1" r:id="rId4"/>
    <sheet name="Branch" sheetId="2" r:id="rId5"/>
    <sheet name="Role" sheetId="3" r:id="rId6"/>
    <sheet name="EmpGrade" sheetId="4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5" l="1"/>
  <c r="N2" i="5"/>
  <c r="M2" i="5"/>
  <c r="L2" i="5"/>
  <c r="J2" i="5"/>
  <c r="K2" i="5"/>
  <c r="H2" i="5" s="1"/>
  <c r="F2" i="5"/>
  <c r="E2" i="5"/>
  <c r="D2" i="5"/>
  <c r="S2" i="6"/>
  <c r="C2" i="5" s="1"/>
  <c r="Q2" i="6"/>
  <c r="A2" i="5" s="1"/>
  <c r="O2" i="5" l="1"/>
</calcChain>
</file>

<file path=xl/sharedStrings.xml><?xml version="1.0" encoding="utf-8"?>
<sst xmlns="http://schemas.openxmlformats.org/spreadsheetml/2006/main" count="178" uniqueCount="150">
  <si>
    <t>id</t>
  </si>
  <si>
    <t>Description</t>
  </si>
  <si>
    <t>Code</t>
  </si>
  <si>
    <t>Payroll</t>
  </si>
  <si>
    <t>Regular Contract</t>
  </si>
  <si>
    <t>Exclusive Contract with PF</t>
  </si>
  <si>
    <t>Exclusive Contract</t>
  </si>
  <si>
    <t>Empanelled Direct</t>
  </si>
  <si>
    <t>Empanelled Agency</t>
  </si>
  <si>
    <t>Exclusive Contract with PF-ICF</t>
  </si>
  <si>
    <t>Ahmedabad</t>
  </si>
  <si>
    <t>Aurangabad</t>
  </si>
  <si>
    <t>Bangalore</t>
  </si>
  <si>
    <t>Belgaum</t>
  </si>
  <si>
    <t>Chennai</t>
  </si>
  <si>
    <t>Coimbatore</t>
  </si>
  <si>
    <t>CORPORATE</t>
  </si>
  <si>
    <t>Delhi</t>
  </si>
  <si>
    <t>Dhaka</t>
  </si>
  <si>
    <t>Hubli</t>
  </si>
  <si>
    <t>Hyderabad</t>
  </si>
  <si>
    <t>Kolhapur</t>
  </si>
  <si>
    <t>Kolkata</t>
  </si>
  <si>
    <t>Ludhiana</t>
  </si>
  <si>
    <t>Mumbai</t>
  </si>
  <si>
    <t>Nagpur</t>
  </si>
  <si>
    <t>Nashik</t>
  </si>
  <si>
    <t xml:space="preserve">PCG Jamnagar </t>
  </si>
  <si>
    <t>Pune</t>
  </si>
  <si>
    <t>Surat</t>
  </si>
  <si>
    <t>Trichy</t>
  </si>
  <si>
    <t>Vadodara</t>
  </si>
  <si>
    <t>Vizag</t>
  </si>
  <si>
    <t>Admin PCH  Reporting person II</t>
  </si>
  <si>
    <t>Operation</t>
  </si>
  <si>
    <t>BD S and M</t>
  </si>
  <si>
    <t>Inspection</t>
  </si>
  <si>
    <t>QHSE</t>
  </si>
  <si>
    <t>BD S and M and Inspection</t>
  </si>
  <si>
    <t>Super Admin</t>
  </si>
  <si>
    <t>BD S and M  and Operations and Inspection</t>
  </si>
  <si>
    <t>BD S and M and Operations</t>
  </si>
  <si>
    <t>Receivable</t>
  </si>
  <si>
    <t>Admin Works Manager Reporting person I</t>
  </si>
  <si>
    <t>Admin QHSE</t>
  </si>
  <si>
    <t>HR</t>
  </si>
  <si>
    <t>Corporate Communication</t>
  </si>
  <si>
    <t>Clusterhead Industrial Inspection</t>
  </si>
  <si>
    <t>Clusterhead Renewable Building and Construction</t>
  </si>
  <si>
    <t>Clusterhead PCG</t>
  </si>
  <si>
    <t>Clusterhead Product Certification</t>
  </si>
  <si>
    <t>BD S and M International</t>
  </si>
  <si>
    <t>Clusterhead Special Services</t>
  </si>
  <si>
    <t>IT</t>
  </si>
  <si>
    <t>Clusterhead Business Developement Inspection</t>
  </si>
  <si>
    <t>Inspectione</t>
  </si>
  <si>
    <t>Operation and Inspection</t>
  </si>
  <si>
    <t>Accounts</t>
  </si>
  <si>
    <t>Expenses approver</t>
  </si>
  <si>
    <t>Legal</t>
  </si>
  <si>
    <t>A1</t>
  </si>
  <si>
    <t>P1</t>
  </si>
  <si>
    <t>E1</t>
  </si>
  <si>
    <t>E2</t>
  </si>
  <si>
    <t>E3</t>
  </si>
  <si>
    <t>E4</t>
  </si>
  <si>
    <t>S1</t>
  </si>
  <si>
    <t>S2</t>
  </si>
  <si>
    <t>S3</t>
  </si>
  <si>
    <t>S4</t>
  </si>
  <si>
    <t>D1</t>
  </si>
  <si>
    <t>D2</t>
  </si>
  <si>
    <t>D3</t>
  </si>
  <si>
    <t>D4</t>
  </si>
  <si>
    <t>F1</t>
  </si>
  <si>
    <t>F2</t>
  </si>
  <si>
    <t>F3</t>
  </si>
  <si>
    <t>F4</t>
  </si>
  <si>
    <t>F5</t>
  </si>
  <si>
    <t>G1</t>
  </si>
  <si>
    <t>G2</t>
  </si>
  <si>
    <t>O1</t>
  </si>
  <si>
    <t>O2</t>
  </si>
  <si>
    <t>O3</t>
  </si>
  <si>
    <t>O4</t>
  </si>
  <si>
    <t>O5</t>
  </si>
  <si>
    <t>T1</t>
  </si>
  <si>
    <t>T2</t>
  </si>
  <si>
    <t>T3</t>
  </si>
  <si>
    <t>Empaneled Agency</t>
  </si>
  <si>
    <t>GR</t>
  </si>
  <si>
    <t>FirstName</t>
  </si>
  <si>
    <t>LastName</t>
  </si>
  <si>
    <t>UserName</t>
  </si>
  <si>
    <t>EmailID</t>
  </si>
  <si>
    <t>DateOfJoining</t>
  </si>
  <si>
    <t>EmployeeGrade</t>
  </si>
  <si>
    <t>EmployeeCode</t>
  </si>
  <si>
    <t>FK_RoleID</t>
  </si>
  <si>
    <t>Designation</t>
  </si>
  <si>
    <t>FK_BranchID</t>
  </si>
  <si>
    <t>CostCenter_Id</t>
  </si>
  <si>
    <t>Tuv_Email_Id</t>
  </si>
  <si>
    <t>SAPEmpCode</t>
  </si>
  <si>
    <t>MiddleName</t>
  </si>
  <si>
    <t>OPE</t>
  </si>
  <si>
    <t>EmployementCategory</t>
  </si>
  <si>
    <t>SpecialServices</t>
  </si>
  <si>
    <t>DisplayName</t>
  </si>
  <si>
    <t>LpgGasCylinder</t>
  </si>
  <si>
    <t>Cadre</t>
  </si>
  <si>
    <t xml:space="preserve">Branch should be selected automaticaly based on the cost center </t>
  </si>
  <si>
    <t xml:space="preserve">Portfolio access </t>
  </si>
  <si>
    <t>Cost center - 20,21,22,73 - all PT &amp; MT</t>
  </si>
  <si>
    <t>Cost center - 23, 72, 73  - Railway, Renewable, Building.</t>
  </si>
  <si>
    <t xml:space="preserve">First Name </t>
  </si>
  <si>
    <t xml:space="preserve">Middle Name </t>
  </si>
  <si>
    <t xml:space="preserve">Last name </t>
  </si>
  <si>
    <t>Yes</t>
  </si>
  <si>
    <t>No</t>
  </si>
  <si>
    <t>InspectionO</t>
  </si>
  <si>
    <t>OperationO</t>
  </si>
  <si>
    <t>Employee Code</t>
  </si>
  <si>
    <t>Name</t>
  </si>
  <si>
    <t>Dept</t>
  </si>
  <si>
    <t>Branch</t>
  </si>
  <si>
    <t>Category</t>
  </si>
  <si>
    <t>DOJ</t>
  </si>
  <si>
    <t>Email -id</t>
  </si>
  <si>
    <t>Cost Centre</t>
  </si>
  <si>
    <t>SAP ID</t>
  </si>
  <si>
    <t>Education</t>
  </si>
  <si>
    <t>Mobile No</t>
  </si>
  <si>
    <t>DOB</t>
  </si>
  <si>
    <t>Reporting Authority</t>
  </si>
  <si>
    <t>CONT-4275</t>
  </si>
  <si>
    <t>Pooja Kumar Patil</t>
  </si>
  <si>
    <t>Jr. Analyst</t>
  </si>
  <si>
    <t>Food Lab</t>
  </si>
  <si>
    <t>T</t>
  </si>
  <si>
    <t>gpooja@tuv-nord.com</t>
  </si>
  <si>
    <t>M. Sc Analytical Chemistry</t>
  </si>
  <si>
    <t>Mr. Sameer Lokhande</t>
  </si>
  <si>
    <t>ynikita</t>
  </si>
  <si>
    <t>ssalve</t>
  </si>
  <si>
    <t>ssavioa</t>
  </si>
  <si>
    <t>ynikita@gmail.com</t>
  </si>
  <si>
    <t>ssalve@tuv-nord.com</t>
  </si>
  <si>
    <t>ssavio@tuv-nord.com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</si>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</sst>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TNG Pro"/>
      <family val="3"/>
    </font>
    <font>
      <sz val="10"/>
      <color rgb="FF000000"/>
      <name val="TNG Pro"/>
      <family val="3"/>
    </font>
    <font>
      <sz val="10"/>
      <color rgb="FF212121"/>
      <name val="TNG Pro"/>
      <family val="3"/>
    </font>
    <font>
      <sz val="10"/>
      <color theme="1"/>
      <name val="TNG Pr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0" xfId="0" applyFont="1"/>
    <xf numFmtId="14" fontId="0" fillId="0" borderId="1" xfId="0" applyNumberFormat="1" applyBorder="1"/>
    <xf numFmtId="0" fontId="1" fillId="2" borderId="1" xfId="0" applyFont="1" applyFill="1" applyBorder="1"/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15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3" fillId="0" borderId="5" xfId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savio@tuv-nord.com" TargetMode="External"/><Relationship Id="rId2" Type="http://schemas.openxmlformats.org/officeDocument/2006/relationships/hyperlink" Target="mailto:ssalve@tuv-nord.com" TargetMode="External"/><Relationship Id="rId1" Type="http://schemas.openxmlformats.org/officeDocument/2006/relationships/hyperlink" Target="mailto:ynikit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pooja@tuv-nor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topLeftCell="J1" workbookViewId="0">
      <selection activeCell="S5" sqref="S5"/>
    </sheetView>
  </sheetViews>
  <sheetFormatPr defaultRowHeight="15" x14ac:dyDescent="0.25"/>
  <cols>
    <col min="1" max="1" width="10.140625" bestFit="1" customWidth="1"/>
    <col min="2" max="2" width="12.7109375" bestFit="1" customWidth="1"/>
    <col min="3" max="3" width="9.7109375" bestFit="1" customWidth="1"/>
    <col min="4" max="4" width="16.7109375" bestFit="1" customWidth="1"/>
    <col min="5" max="6" width="13.7109375" bestFit="1" customWidth="1"/>
    <col min="7" max="7" width="17.42578125" customWidth="1"/>
    <col min="8" max="8" width="24.42578125" bestFit="1" customWidth="1"/>
    <col min="9" max="9" width="26.85546875" bestFit="1" customWidth="1"/>
    <col min="10" max="10" width="15.42578125" bestFit="1" customWidth="1"/>
    <col min="11" max="11" width="14.7109375" customWidth="1"/>
    <col min="12" max="12" width="12.85546875" bestFit="1" customWidth="1"/>
    <col min="13" max="13" width="28" bestFit="1" customWidth="1"/>
    <col min="14" max="14" width="26.85546875" bestFit="1" customWidth="1"/>
    <col min="15" max="15" width="15.42578125" customWidth="1"/>
    <col min="16" max="16" width="16.28515625" customWidth="1"/>
    <col min="17" max="17" width="14.7109375" bestFit="1" customWidth="1"/>
    <col min="18" max="18" width="14.85546875" bestFit="1" customWidth="1"/>
  </cols>
  <sheetData>
    <row r="1" spans="1:19" s="2" customFormat="1" x14ac:dyDescent="0.25">
      <c r="A1" s="5" t="s">
        <v>91</v>
      </c>
      <c r="B1" s="5" t="s">
        <v>104</v>
      </c>
      <c r="C1" s="5" t="s">
        <v>92</v>
      </c>
      <c r="D1" s="5" t="s">
        <v>108</v>
      </c>
      <c r="E1" s="5" t="s">
        <v>95</v>
      </c>
      <c r="F1" s="5" t="s">
        <v>101</v>
      </c>
      <c r="G1" s="5" t="s">
        <v>100</v>
      </c>
      <c r="H1" s="5" t="s">
        <v>106</v>
      </c>
      <c r="I1" s="5" t="s">
        <v>94</v>
      </c>
      <c r="J1" s="5" t="s">
        <v>96</v>
      </c>
      <c r="K1" s="5" t="s">
        <v>97</v>
      </c>
      <c r="L1" s="5" t="s">
        <v>103</v>
      </c>
      <c r="M1" s="5" t="s">
        <v>99</v>
      </c>
      <c r="N1" s="5" t="s">
        <v>102</v>
      </c>
      <c r="O1" s="5" t="s">
        <v>93</v>
      </c>
      <c r="P1" s="5" t="s">
        <v>98</v>
      </c>
      <c r="Q1" s="5" t="s">
        <v>107</v>
      </c>
      <c r="R1" s="5" t="s">
        <v>109</v>
      </c>
      <c r="S1" s="5" t="s">
        <v>105</v>
      </c>
    </row>
    <row r="2" spans="1:19" s="2" customFormat="1" x14ac:dyDescent="0.25">
      <c r="A2" s="2" t="str">
        <f>'Exclusive '!Q2</f>
        <v>Pooja</v>
      </c>
      <c r="C2" s="2" t="str">
        <f>'Exclusive '!S2</f>
        <v>Patil</v>
      </c>
      <c r="D2" s="2" t="str">
        <f>'Exclusive '!B2</f>
        <v>Pooja Kumar Patil</v>
      </c>
      <c r="E2" s="4">
        <f>'Exclusive '!G2</f>
        <v>45607</v>
      </c>
      <c r="F2" s="2">
        <f>'Exclusive '!J2</f>
        <v>932440</v>
      </c>
      <c r="H2" s="2" t="str">
        <f>IF(LEFT(K2,1)="C", "Regular Contract", "Payroll")</f>
        <v>Regular Contract</v>
      </c>
      <c r="J2" s="2" t="str">
        <f>'Exclusive '!H2</f>
        <v>F4</v>
      </c>
      <c r="K2" s="2" t="str">
        <f>'Exclusive '!A2</f>
        <v>CONT-4275</v>
      </c>
      <c r="L2" s="2">
        <f>'Exclusive '!K2</f>
        <v>99004097</v>
      </c>
      <c r="M2" s="2" t="str">
        <f>'Exclusive '!C2</f>
        <v>Jr. Analyst</v>
      </c>
      <c r="N2" s="2" t="str">
        <f>'Exclusive '!I2</f>
        <v>gpooja@tuv-nord.com</v>
      </c>
      <c r="O2" s="2" t="str">
        <f>LEFT(N2, FIND("@", N2) - 1)</f>
        <v>gpooja</v>
      </c>
      <c r="P2" s="2" t="s">
        <v>36</v>
      </c>
      <c r="Q2" s="2" t="s">
        <v>119</v>
      </c>
      <c r="R2" s="2" t="s">
        <v>119</v>
      </c>
      <c r="S2" s="2" t="str">
        <f>'Exclusive '!P2</f>
        <v>No</v>
      </c>
    </row>
    <row r="3" spans="1:19" s="2" customFormat="1" x14ac:dyDescent="0.25">
      <c r="J3" s="2" t="s">
        <v>77</v>
      </c>
      <c r="K3" s="2" t="s">
        <v>135</v>
      </c>
      <c r="L3" s="2">
        <v>99004097</v>
      </c>
      <c r="M3" s="2" t="s">
        <v>137</v>
      </c>
      <c r="N3" s="15" t="s">
        <v>146</v>
      </c>
      <c r="O3" s="2" t="s">
        <v>143</v>
      </c>
      <c r="P3" s="2" t="s">
        <v>36</v>
      </c>
      <c r="Q3" s="2" t="s">
        <v>119</v>
      </c>
      <c r="R3" s="2" t="s">
        <v>149</v>
      </c>
      <c r="S3" s="2" t="s">
        <v>149</v>
      </c>
    </row>
    <row r="4" spans="1:19" s="2" customFormat="1" x14ac:dyDescent="0.25">
      <c r="J4" s="2" t="s">
        <v>77</v>
      </c>
      <c r="K4" s="2" t="s">
        <v>135</v>
      </c>
      <c r="L4" s="2">
        <v>99004097</v>
      </c>
      <c r="M4" s="2" t="s">
        <v>137</v>
      </c>
      <c r="N4" s="15" t="s">
        <v>147</v>
      </c>
      <c r="O4" s="2" t="s">
        <v>144</v>
      </c>
      <c r="P4" s="2" t="s">
        <v>36</v>
      </c>
      <c r="Q4" s="2" t="s">
        <v>149</v>
      </c>
      <c r="R4" s="2" t="s">
        <v>119</v>
      </c>
      <c r="S4" s="2" t="s">
        <v>119</v>
      </c>
    </row>
    <row r="5" spans="1:19" s="2" customFormat="1" x14ac:dyDescent="0.25">
      <c r="J5" s="2" t="s">
        <v>77</v>
      </c>
      <c r="K5" s="2" t="s">
        <v>135</v>
      </c>
      <c r="L5" s="2">
        <v>99004097</v>
      </c>
      <c r="M5" s="2" t="s">
        <v>137</v>
      </c>
      <c r="N5" s="15" t="s">
        <v>148</v>
      </c>
      <c r="O5" s="2" t="s">
        <v>145</v>
      </c>
      <c r="P5" s="2" t="s">
        <v>36</v>
      </c>
      <c r="Q5" s="2" t="s">
        <v>149</v>
      </c>
      <c r="R5" s="2" t="s">
        <v>149</v>
      </c>
      <c r="S5" s="2" t="s">
        <v>149</v>
      </c>
    </row>
    <row r="6" spans="1:19" s="2" customFormat="1" x14ac:dyDescent="0.25"/>
    <row r="7" spans="1:19" s="2" customFormat="1" x14ac:dyDescent="0.25"/>
    <row r="8" spans="1:19" s="2" customFormat="1" x14ac:dyDescent="0.25"/>
    <row r="9" spans="1:19" s="2" customFormat="1" x14ac:dyDescent="0.25"/>
    <row r="10" spans="1:19" s="2" customFormat="1" x14ac:dyDescent="0.25"/>
    <row r="11" spans="1:19" s="2" customFormat="1" x14ac:dyDescent="0.25"/>
    <row r="12" spans="1:19" s="2" customFormat="1" x14ac:dyDescent="0.25"/>
    <row r="13" spans="1:19" s="2" customFormat="1" x14ac:dyDescent="0.25"/>
    <row r="14" spans="1:19" s="2" customFormat="1" x14ac:dyDescent="0.25"/>
    <row r="15" spans="1:19" s="2" customFormat="1" x14ac:dyDescent="0.25"/>
    <row r="16" spans="1:19" s="2" customFormat="1" x14ac:dyDescent="0.25"/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x14ac:dyDescent="0.25"/>
    <row r="23" s="2" customFormat="1" x14ac:dyDescent="0.25"/>
    <row r="24" s="2" customFormat="1" x14ac:dyDescent="0.25"/>
    <row r="25" s="2" customFormat="1" x14ac:dyDescent="0.25"/>
    <row r="26" s="2" customFormat="1" x14ac:dyDescent="0.25"/>
    <row r="27" s="2" customFormat="1" x14ac:dyDescent="0.25"/>
    <row r="28" s="2" customFormat="1" x14ac:dyDescent="0.25"/>
    <row r="29" s="2" customFormat="1" x14ac:dyDescent="0.25"/>
    <row r="30" s="2" customFormat="1" x14ac:dyDescent="0.25"/>
    <row r="31" s="2" customFormat="1" x14ac:dyDescent="0.25"/>
    <row r="32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</sheetData>
  <hyperlinks>
    <hyperlink ref="N3" r:id="rId1"/>
    <hyperlink ref="N4" r:id="rId2"/>
    <hyperlink ref="N5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Role">
          <x14:formula1>
            <xm:f>Role!$A$1:$A$29</xm:f>
          </x14:formula1>
          <xm:sqref>P2:P5</xm:sqref>
        </x14:dataValidation>
        <x14:dataValidation type="list" allowBlank="1" showInputMessage="1" showErrorMessage="1" promptTitle="check">
          <x14:formula1>
            <xm:f>Role!$C$1:$C$2</xm:f>
          </x14:formula1>
          <xm:sqref>Q2:R61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H1" workbookViewId="0">
      <selection activeCell="P3" sqref="P3"/>
    </sheetView>
  </sheetViews>
  <sheetFormatPr defaultRowHeight="15" x14ac:dyDescent="0.25"/>
  <cols>
    <col min="1" max="1" width="11.7109375" bestFit="1" customWidth="1"/>
    <col min="2" max="2" width="17.140625" customWidth="1"/>
    <col min="3" max="3" width="15.7109375" customWidth="1"/>
    <col min="4" max="4" width="8.7109375" bestFit="1" customWidth="1"/>
    <col min="5" max="5" width="11" bestFit="1" customWidth="1"/>
    <col min="6" max="6" width="6.5703125" bestFit="1" customWidth="1"/>
    <col min="7" max="7" width="28" bestFit="1" customWidth="1"/>
    <col min="8" max="8" width="17.5703125" bestFit="1" customWidth="1"/>
    <col min="9" max="9" width="12.85546875" bestFit="1" customWidth="1"/>
    <col min="10" max="10" width="19.5703125" bestFit="1" customWidth="1"/>
    <col min="11" max="11" width="14.85546875" bestFit="1" customWidth="1"/>
    <col min="12" max="12" width="13.5703125" customWidth="1"/>
    <col min="13" max="13" width="14.85546875" bestFit="1" customWidth="1"/>
    <col min="14" max="14" width="18.42578125" customWidth="1"/>
    <col min="17" max="17" width="13.140625" customWidth="1"/>
    <col min="18" max="18" width="14.28515625" customWidth="1"/>
    <col min="19" max="19" width="15.5703125" customWidth="1"/>
  </cols>
  <sheetData>
    <row r="1" spans="1:19" ht="51.75" thickBot="1" x14ac:dyDescent="0.3">
      <c r="A1" s="13" t="s">
        <v>122</v>
      </c>
      <c r="B1" s="14" t="s">
        <v>123</v>
      </c>
      <c r="C1" s="14" t="s">
        <v>99</v>
      </c>
      <c r="D1" s="6" t="s">
        <v>124</v>
      </c>
      <c r="E1" s="14" t="s">
        <v>125</v>
      </c>
      <c r="F1" s="6" t="s">
        <v>126</v>
      </c>
      <c r="G1" s="14" t="s">
        <v>127</v>
      </c>
      <c r="H1" s="14" t="s">
        <v>110</v>
      </c>
      <c r="I1" s="14" t="s">
        <v>128</v>
      </c>
      <c r="J1" s="14" t="s">
        <v>129</v>
      </c>
      <c r="K1" s="6" t="s">
        <v>130</v>
      </c>
      <c r="L1" s="6" t="s">
        <v>131</v>
      </c>
      <c r="M1" s="6" t="s">
        <v>132</v>
      </c>
      <c r="N1" s="6" t="s">
        <v>133</v>
      </c>
      <c r="O1" s="6" t="s">
        <v>134</v>
      </c>
      <c r="P1" s="6" t="s">
        <v>105</v>
      </c>
      <c r="Q1" s="1" t="s">
        <v>115</v>
      </c>
      <c r="R1" s="1" t="s">
        <v>116</v>
      </c>
      <c r="S1" s="1" t="s">
        <v>117</v>
      </c>
    </row>
    <row r="2" spans="1:19" ht="51.75" thickBot="1" x14ac:dyDescent="0.3">
      <c r="A2" s="7" t="s">
        <v>135</v>
      </c>
      <c r="B2" s="8" t="s">
        <v>136</v>
      </c>
      <c r="C2" s="9" t="s">
        <v>137</v>
      </c>
      <c r="D2" s="9" t="s">
        <v>138</v>
      </c>
      <c r="E2" s="9" t="s">
        <v>28</v>
      </c>
      <c r="F2" s="9" t="s">
        <v>139</v>
      </c>
      <c r="G2" s="10">
        <v>45607</v>
      </c>
      <c r="H2" s="11" t="s">
        <v>77</v>
      </c>
      <c r="I2" s="12" t="s">
        <v>140</v>
      </c>
      <c r="J2" s="11">
        <v>932440</v>
      </c>
      <c r="K2" s="9">
        <v>99004097</v>
      </c>
      <c r="L2" s="9" t="s">
        <v>141</v>
      </c>
      <c r="M2" s="9">
        <v>9075316316</v>
      </c>
      <c r="N2" s="10">
        <v>35514</v>
      </c>
      <c r="O2" s="9" t="s">
        <v>142</v>
      </c>
      <c r="P2" s="9" t="s">
        <v>119</v>
      </c>
      <c r="Q2" s="2" t="str">
        <f>LEFT(B2, FIND(" ", B2 &amp; " ") - 1)</f>
        <v>Pooja</v>
      </c>
      <c r="R2" s="2"/>
      <c r="S2" s="2" t="str">
        <f>TRIM(RIGHT(B2, LEN(B2) - FIND("♦", SUBSTITUTE(B2, " ", "♦", LEN(B2) - LEN(SUBSTITUTE(B2, " ", ""))))))</f>
        <v>Patil</v>
      </c>
    </row>
  </sheetData>
  <hyperlinks>
    <hyperlink ref="I2" r:id="rId1" display="mailto:gpooja@tuv-nord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7" sqref="A7"/>
    </sheetView>
  </sheetViews>
  <sheetFormatPr defaultRowHeight="15" x14ac:dyDescent="0.25"/>
  <cols>
    <col min="1" max="1" width="60.140625" bestFit="1" customWidth="1"/>
  </cols>
  <sheetData>
    <row r="1" spans="1:1" x14ac:dyDescent="0.25">
      <c r="A1" s="3" t="s">
        <v>111</v>
      </c>
    </row>
    <row r="2" spans="1:1" x14ac:dyDescent="0.25">
      <c r="A2" s="3" t="s">
        <v>112</v>
      </c>
    </row>
    <row r="3" spans="1:1" x14ac:dyDescent="0.25">
      <c r="A3" s="3" t="s">
        <v>113</v>
      </c>
    </row>
    <row r="4" spans="1:1" x14ac:dyDescent="0.25">
      <c r="A4" s="3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"/>
    </sheetView>
  </sheetViews>
  <sheetFormatPr defaultRowHeight="15" x14ac:dyDescent="0.25"/>
  <cols>
    <col min="1" max="1" width="2.7109375" bestFit="1" customWidth="1"/>
    <col min="2" max="2" width="28" bestFit="1" customWidth="1"/>
    <col min="3" max="3" width="5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3</v>
      </c>
    </row>
    <row r="3" spans="1:3" x14ac:dyDescent="0.25">
      <c r="A3">
        <v>2</v>
      </c>
      <c r="B3" t="s">
        <v>4</v>
      </c>
      <c r="C3">
        <v>2</v>
      </c>
    </row>
    <row r="4" spans="1:3" x14ac:dyDescent="0.25">
      <c r="A4">
        <v>3</v>
      </c>
      <c r="B4" t="s">
        <v>5</v>
      </c>
      <c r="C4">
        <v>5</v>
      </c>
    </row>
    <row r="5" spans="1:3" x14ac:dyDescent="0.25">
      <c r="A5">
        <v>4</v>
      </c>
      <c r="B5" t="s">
        <v>6</v>
      </c>
      <c r="C5">
        <v>1</v>
      </c>
    </row>
    <row r="6" spans="1:3" x14ac:dyDescent="0.25">
      <c r="A6">
        <v>5</v>
      </c>
      <c r="B6" t="s">
        <v>7</v>
      </c>
      <c r="C6">
        <v>10</v>
      </c>
    </row>
    <row r="7" spans="1:3" x14ac:dyDescent="0.25">
      <c r="A7">
        <v>6</v>
      </c>
      <c r="B7" t="s">
        <v>8</v>
      </c>
      <c r="C7">
        <v>11</v>
      </c>
    </row>
    <row r="8" spans="1:3" x14ac:dyDescent="0.25">
      <c r="A8">
        <v>7</v>
      </c>
      <c r="B8" t="s">
        <v>9</v>
      </c>
      <c r="C8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sqref="A1:A1048576"/>
    </sheetView>
  </sheetViews>
  <sheetFormatPr defaultRowHeight="15" x14ac:dyDescent="0.25"/>
  <cols>
    <col min="1" max="1" width="13.85546875" bestFit="1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23</v>
      </c>
    </row>
    <row r="15" spans="1:1" x14ac:dyDescent="0.25">
      <c r="A15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A30" sqref="A30"/>
    </sheetView>
  </sheetViews>
  <sheetFormatPr defaultRowHeight="15" x14ac:dyDescent="0.25"/>
  <cols>
    <col min="1" max="1" width="46.5703125" bestFit="1" customWidth="1"/>
  </cols>
  <sheetData>
    <row r="1" spans="1:3" x14ac:dyDescent="0.25">
      <c r="A1" t="s">
        <v>33</v>
      </c>
      <c r="C1" t="s">
        <v>118</v>
      </c>
    </row>
    <row r="2" spans="1:3" x14ac:dyDescent="0.25">
      <c r="A2" t="s">
        <v>34</v>
      </c>
      <c r="C2" t="s">
        <v>119</v>
      </c>
    </row>
    <row r="3" spans="1:3" x14ac:dyDescent="0.25">
      <c r="A3" t="s">
        <v>35</v>
      </c>
    </row>
    <row r="4" spans="1:3" x14ac:dyDescent="0.25">
      <c r="A4" t="s">
        <v>36</v>
      </c>
    </row>
    <row r="5" spans="1:3" x14ac:dyDescent="0.25">
      <c r="A5" t="s">
        <v>37</v>
      </c>
    </row>
    <row r="6" spans="1:3" x14ac:dyDescent="0.25">
      <c r="A6" t="s">
        <v>38</v>
      </c>
    </row>
    <row r="7" spans="1:3" x14ac:dyDescent="0.25">
      <c r="A7" t="s">
        <v>39</v>
      </c>
    </row>
    <row r="8" spans="1:3" x14ac:dyDescent="0.25">
      <c r="A8" t="s">
        <v>40</v>
      </c>
    </row>
    <row r="9" spans="1:3" x14ac:dyDescent="0.25">
      <c r="A9" t="s">
        <v>41</v>
      </c>
    </row>
    <row r="10" spans="1:3" x14ac:dyDescent="0.25">
      <c r="A10" t="s">
        <v>42</v>
      </c>
    </row>
    <row r="11" spans="1:3" x14ac:dyDescent="0.25">
      <c r="A11" t="s">
        <v>43</v>
      </c>
    </row>
    <row r="12" spans="1:3" x14ac:dyDescent="0.25">
      <c r="A12" t="s">
        <v>44</v>
      </c>
    </row>
    <row r="13" spans="1:3" x14ac:dyDescent="0.25">
      <c r="A13" t="s">
        <v>45</v>
      </c>
    </row>
    <row r="14" spans="1:3" x14ac:dyDescent="0.25">
      <c r="A14" t="s">
        <v>46</v>
      </c>
    </row>
    <row r="15" spans="1:3" x14ac:dyDescent="0.25">
      <c r="A15" t="s">
        <v>47</v>
      </c>
    </row>
    <row r="16" spans="1:3" x14ac:dyDescent="0.25">
      <c r="A16" t="s">
        <v>48</v>
      </c>
    </row>
    <row r="17" spans="1:1" x14ac:dyDescent="0.25">
      <c r="A17" t="s">
        <v>49</v>
      </c>
    </row>
    <row r="18" spans="1:1" x14ac:dyDescent="0.25">
      <c r="A18" t="s">
        <v>50</v>
      </c>
    </row>
    <row r="19" spans="1:1" x14ac:dyDescent="0.25">
      <c r="A19" t="s">
        <v>51</v>
      </c>
    </row>
    <row r="20" spans="1:1" x14ac:dyDescent="0.25">
      <c r="A20" t="s">
        <v>52</v>
      </c>
    </row>
    <row r="21" spans="1:1" x14ac:dyDescent="0.25">
      <c r="A21" t="s">
        <v>53</v>
      </c>
    </row>
    <row r="22" spans="1:1" x14ac:dyDescent="0.25">
      <c r="A22" t="s">
        <v>54</v>
      </c>
    </row>
    <row r="23" spans="1:1" x14ac:dyDescent="0.25">
      <c r="A23" t="s">
        <v>55</v>
      </c>
    </row>
    <row r="24" spans="1:1" x14ac:dyDescent="0.25">
      <c r="A24" t="s">
        <v>56</v>
      </c>
    </row>
    <row r="25" spans="1:1" x14ac:dyDescent="0.25">
      <c r="A25" t="s">
        <v>57</v>
      </c>
    </row>
    <row r="26" spans="1:1" x14ac:dyDescent="0.25">
      <c r="A26" t="s">
        <v>58</v>
      </c>
    </row>
    <row r="27" spans="1:1" x14ac:dyDescent="0.25">
      <c r="A27" t="s">
        <v>59</v>
      </c>
    </row>
    <row r="28" spans="1:1" x14ac:dyDescent="0.25">
      <c r="A28" t="s">
        <v>120</v>
      </c>
    </row>
    <row r="29" spans="1:1" x14ac:dyDescent="0.25">
      <c r="A29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opLeftCell="A4" workbookViewId="0">
      <selection activeCell="G17" sqref="G17"/>
    </sheetView>
  </sheetViews>
  <sheetFormatPr defaultRowHeight="15" x14ac:dyDescent="0.25"/>
  <cols>
    <col min="1" max="1" width="18.140625" bestFit="1" customWidth="1"/>
  </cols>
  <sheetData>
    <row r="1" spans="1:1" x14ac:dyDescent="0.25">
      <c r="A1" t="s">
        <v>60</v>
      </c>
    </row>
    <row r="2" spans="1:1" x14ac:dyDescent="0.25">
      <c r="A2" t="s">
        <v>61</v>
      </c>
    </row>
    <row r="3" spans="1:1" x14ac:dyDescent="0.25">
      <c r="A3" t="s">
        <v>62</v>
      </c>
    </row>
    <row r="4" spans="1:1" x14ac:dyDescent="0.25">
      <c r="A4" t="s">
        <v>63</v>
      </c>
    </row>
    <row r="5" spans="1:1" x14ac:dyDescent="0.25">
      <c r="A5" t="s">
        <v>64</v>
      </c>
    </row>
    <row r="6" spans="1:1" x14ac:dyDescent="0.25">
      <c r="A6" t="s">
        <v>65</v>
      </c>
    </row>
    <row r="7" spans="1:1" x14ac:dyDescent="0.25">
      <c r="A7" t="s">
        <v>66</v>
      </c>
    </row>
    <row r="8" spans="1:1" x14ac:dyDescent="0.25">
      <c r="A8" t="s">
        <v>67</v>
      </c>
    </row>
    <row r="9" spans="1:1" x14ac:dyDescent="0.25">
      <c r="A9" t="s">
        <v>68</v>
      </c>
    </row>
    <row r="10" spans="1:1" x14ac:dyDescent="0.25">
      <c r="A10" t="s">
        <v>69</v>
      </c>
    </row>
    <row r="11" spans="1:1" x14ac:dyDescent="0.25">
      <c r="A11" t="s">
        <v>70</v>
      </c>
    </row>
    <row r="12" spans="1:1" x14ac:dyDescent="0.25">
      <c r="A12" t="s">
        <v>71</v>
      </c>
    </row>
    <row r="13" spans="1:1" x14ac:dyDescent="0.25">
      <c r="A13" t="s">
        <v>72</v>
      </c>
    </row>
    <row r="14" spans="1:1" x14ac:dyDescent="0.25">
      <c r="A14" t="s">
        <v>73</v>
      </c>
    </row>
    <row r="15" spans="1:1" x14ac:dyDescent="0.25">
      <c r="A15" t="s">
        <v>74</v>
      </c>
    </row>
    <row r="16" spans="1:1" x14ac:dyDescent="0.25">
      <c r="A16" t="s">
        <v>75</v>
      </c>
    </row>
    <row r="17" spans="1:1" x14ac:dyDescent="0.25">
      <c r="A17" t="s">
        <v>76</v>
      </c>
    </row>
    <row r="18" spans="1:1" x14ac:dyDescent="0.25">
      <c r="A18" t="s">
        <v>77</v>
      </c>
    </row>
    <row r="19" spans="1:1" x14ac:dyDescent="0.25">
      <c r="A19" t="s">
        <v>78</v>
      </c>
    </row>
    <row r="20" spans="1:1" x14ac:dyDescent="0.25">
      <c r="A20" t="s">
        <v>79</v>
      </c>
    </row>
    <row r="21" spans="1:1" x14ac:dyDescent="0.25">
      <c r="A21" t="s">
        <v>80</v>
      </c>
    </row>
    <row r="22" spans="1:1" x14ac:dyDescent="0.25">
      <c r="A22" t="s">
        <v>81</v>
      </c>
    </row>
    <row r="23" spans="1:1" x14ac:dyDescent="0.25">
      <c r="A23" t="s">
        <v>82</v>
      </c>
    </row>
    <row r="24" spans="1:1" x14ac:dyDescent="0.25">
      <c r="A24" t="s">
        <v>83</v>
      </c>
    </row>
    <row r="25" spans="1:1" x14ac:dyDescent="0.25">
      <c r="A25" t="s">
        <v>84</v>
      </c>
    </row>
    <row r="26" spans="1:1" x14ac:dyDescent="0.25">
      <c r="A26" t="s">
        <v>85</v>
      </c>
    </row>
    <row r="27" spans="1:1" x14ac:dyDescent="0.25">
      <c r="A27" t="s">
        <v>86</v>
      </c>
    </row>
    <row r="28" spans="1:1" x14ac:dyDescent="0.25">
      <c r="A28" t="s">
        <v>87</v>
      </c>
    </row>
    <row r="29" spans="1:1" x14ac:dyDescent="0.25">
      <c r="A29" t="s">
        <v>88</v>
      </c>
    </row>
    <row r="30" spans="1:1" x14ac:dyDescent="0.25">
      <c r="A30" t="s">
        <v>89</v>
      </c>
    </row>
    <row r="31" spans="1:1" x14ac:dyDescent="0.25">
      <c r="A3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</vt:lpstr>
      <vt:lpstr>Exclusive </vt:lpstr>
      <vt:lpstr>Changes required </vt:lpstr>
      <vt:lpstr>EmpCategory</vt:lpstr>
      <vt:lpstr>Branch</vt:lpstr>
      <vt:lpstr>Role</vt:lpstr>
      <vt:lpstr>EmpGrade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Rote</dc:creator>
  <cp:lastModifiedBy>satyam Dube</cp:lastModifiedBy>
  <dcterms:created xsi:type="dcterms:W3CDTF">2024-11-18T13:23:32Z</dcterms:created>
  <dcterms:modified xsi:type="dcterms:W3CDTF">2024-11-21T11:10:54Z</dcterms:modified>
</cp:coreProperties>
</file>