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rajya\Desktop\"/>
    </mc:Choice>
  </mc:AlternateContent>
  <xr:revisionPtr revIDLastSave="0" documentId="8_{46319D94-3798-439E-9D13-88CF5BF1F603}" xr6:coauthVersionLast="47" xr6:coauthVersionMax="47" xr10:uidLastSave="{00000000-0000-0000-0000-000000000000}"/>
  <bookViews>
    <workbookView xWindow="-108" yWindow="-108" windowWidth="23256" windowHeight="12456" firstSheet="3" activeTab="8" xr2:uid="{6835C5E1-A5AF-46F6-AB34-779C16BF0DB8}"/>
  </bookViews>
  <sheets>
    <sheet name="MATCHES WIN" sheetId="3" r:id="rId1"/>
    <sheet name="TOSS DECISION BASED" sheetId="4" r:id="rId2"/>
    <sheet name="TOP 10 VENUES" sheetId="5" r:id="rId3"/>
    <sheet name="TOP 10 MOM" sheetId="6" r:id="rId4"/>
    <sheet name="Sheet1" sheetId="9" r:id="rId5"/>
    <sheet name="IPL Matches 2008-2018" sheetId="1" r:id="rId6"/>
    <sheet name="TITLE WINNER" sheetId="7" r:id="rId7"/>
    <sheet name="Winner Data" sheetId="2" r:id="rId8"/>
    <sheet name="DASHBOARD" sheetId="11"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ssi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9" l="1"/>
  <c r="F10" i="9" s="1"/>
  <c r="D5" i="7"/>
  <c r="D6" i="7"/>
  <c r="D7" i="7"/>
  <c r="D8" i="7"/>
  <c r="D9" i="7"/>
  <c r="D4" i="7"/>
  <c r="D6" i="6"/>
  <c r="D7" i="6"/>
  <c r="D8" i="6"/>
  <c r="D9" i="6"/>
  <c r="D10" i="6"/>
  <c r="D11" i="6"/>
  <c r="D12" i="6"/>
  <c r="D13" i="6"/>
  <c r="D5" i="6"/>
  <c r="D4" i="6"/>
  <c r="E6" i="7"/>
  <c r="E7" i="7"/>
  <c r="E8" i="7"/>
  <c r="E9" i="7"/>
  <c r="E5" i="7"/>
  <c r="E4" i="7"/>
  <c r="E10" i="6"/>
  <c r="E13" i="6"/>
  <c r="E7" i="6"/>
  <c r="E8" i="6"/>
  <c r="E9" i="6"/>
  <c r="E5" i="6"/>
  <c r="E11" i="6"/>
  <c r="E6" i="6"/>
  <c r="E4" i="6"/>
  <c r="E12" i="6"/>
  <c r="H10" i="9" l="1"/>
  <c r="I10" i="9"/>
  <c r="G10" i="9"/>
</calcChain>
</file>

<file path=xl/sharedStrings.xml><?xml version="1.0" encoding="utf-8"?>
<sst xmlns="http://schemas.openxmlformats.org/spreadsheetml/2006/main" count="8573" uniqueCount="430">
  <si>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</si>
  <si>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</si>
  <si>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</si>
  <si>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</si>
  <si>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</si>
  <si>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</si>
  <si>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</si>
  <si>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</si>
  <si>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</si>
  <si>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</si>
  <si>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</si>
  <si>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</si>
  <si>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</si>
  <si>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</si>
  <si>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</si>
  <si>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</si>
  <si>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</si>
  <si>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</si>
  <si>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</si>
  <si>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</si>
  <si>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</si>
  <si>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</si>
  <si>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</si>
  <si>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</si>
  <si>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</si>
  <si>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</si>
  <si>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</si>
  <si>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</si>
  <si>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</si>
  <si>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</si>
  <si>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</si>
  <si>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</si>
  <si>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</si>
  <si>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</si>
  <si>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</si>
  <si>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</si>
  <si>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</si>
  <si>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</si>
  <si>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</si>
  <si>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</si>
  <si>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</si>
  <si>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</si>
  <si>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</si>
  <si>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</si>
  <si>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</si>
  <si>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</si>
  <si>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</si>
  <si>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</si>
  <si>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</si>
  <si>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</si>
  <si>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</si>
  <si>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</si>
  <si>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</si>
  <si>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</si>
  <si>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</si>
  <si>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</si>
  <si>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</si>
  <si>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</si>
  <si>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</si>
  <si>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</si>
  <si>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</si>
  <si>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</si>
  <si>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</si>
  <si>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</si>
  <si>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</si>
  <si>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</si>
  <si>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</si>
  <si>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</si>
  <si>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</si>
  <si>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</si>
  <si>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</si>
  <si>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</si>
  <si>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</si>
  <si>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</si>
  <si>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</si>
  <si>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</si>
  <si>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</si>
  <si>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</si>
  <si>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</si>
  <si>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</si>
  <si>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</si>
  <si>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</si>
  <si>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</si>
  <si>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</si>
  <si>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</si>
  <si>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</si>
  <si>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</si>
  <si>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</si>
  <si>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</si>
  <si>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</si>
  <si>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</si>
  <si>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</si>
  <si>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</si>
  <si>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</si>
  <si>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</si>
  <si>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</si>
  <si>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</si>
  <si>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</si>
  <si>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</si>
  <si>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</si>
  <si>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</si>
  <si>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</si>
  <si>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</si>
  <si>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</si>
  <si>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</si>
  <si>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</si>
  <si>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</si>
  <si>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</si>
  <si>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</si>
  <si>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</si>
  <si>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</si>
  <si>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</si>
  <si>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</si>
  <si>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</si>
  <si>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</si>
  <si>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</si>
  <si>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</si>
  <si>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</si>
  <si>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</si>
  <si>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</si>
  <si>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</si>
  <si>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</si>
  <si>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</si>
  <si>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</si>
  <si>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</si>
  <si>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</si>
  <si>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</si>
  <si>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</si>
  <si>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</si>
  <si>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</si>
  <si>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</si>
  <si>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</si>
  <si>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</si>
  <si>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</si>
  <si>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</si>
  <si>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</si>
  <si>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</si>
  <si>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</si>
  <si>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</si>
  <si>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</si>
  <si>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</si>
  <si>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</si>
  <si>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</si>
  <si>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</si>
  <si>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</si>
  <si>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</si>
  <si>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</si>
  <si>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</si>
  <si>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</si>
  <si>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</si>
  <si>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</si>
  <si>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</si>
  <si>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</si>
  <si>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</si>
  <si>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</si>
  <si>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</si>
  <si>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</si>
  <si>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</si>
  <si>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</si>
  <si>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</si>
  <si>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</si>
  <si>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</si>
  <si>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</si>
  <si>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</si>
  <si>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</si>
  <si>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</si>
  <si>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</si>
  <si>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</si>
  <si>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</si>
  <si>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</si>
  <si>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</si>
  <si>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</si>
  <si>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</si>
  <si>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</si>
  <si>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</si>
  <si>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</si>
  <si>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</si>
  <si>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</si>
  <si>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</si>
  <si>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</si>
  <si>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</si>
  <si>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</si>
  <si>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</si>
  <si>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</si>
  <si>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</si>
  <si>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</si>
  <si>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</si>
  <si>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</si>
  <si>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</si>
  <si>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</si>
  <si>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</si>
  <si>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</si>
  <si>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</si>
  <si>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</si>
  <si>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</si>
  <si>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</si>
  <si>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</si>
  <si>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</si>
  <si>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</si>
  <si>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</si>
  <si>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</si>
  <si>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</si>
  <si>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</si>
  <si>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</si>
  <si>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</si>
  <si>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</si>
  <si>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</si>
  <si>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</si>
  <si>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</si>
  <si>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</si>
  <si>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</si>
  <si>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</si>
  <si>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</si>
  <si>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</si>
  <si>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</si>
  <si>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</si>
  <si>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</si>
  <si>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</si>
  <si>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</si>
  <si>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</si>
  <si>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</si>
  <si>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</si>
  <si>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</si>
  <si>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</si>
  <si>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</si>
  <si>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</si>
  <si>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</si>
  <si>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</si>
  <si>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</si>
  <si>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</si>
  <si>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</si>
  <si>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</si>
  <si>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</si>
  <si>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</si>
  <si>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</si>
  <si>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</si>
  <si>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</si>
  <si>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</si>
  <si>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</si>
  <si>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</si>
  <si>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</si>
  <si>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</si>
  <si>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</si>
  <si>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</si>
  <si>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</si>
  <si>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</si>
  <si>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</si>
  <si>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</si>
  <si>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</si>
  <si>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</si>
  <si>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</si>
  <si>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</si>
  <si>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</si>
  <si>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</si>
  <si>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</si>
  <si>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</si>
  <si>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</si>
  <si>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</si>
  <si>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</si>
  <si>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</si>
  <si>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</si>
  <si>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</si>
  <si>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</si>
  <si>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</si>
  <si>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</si>
  <si>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</si>
  <si>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</si>
  <si>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</si>
  <si>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</si>
  <si>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</si>
  <si>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</si>
  <si>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</si>
  <si>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</si>
  <si>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</si>
  <si>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</si>
  <si>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</si>
  <si>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</si>
  <si>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</si>
  <si>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</si>
  <si>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</si>
  <si>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</si>
  <si>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</si>
  <si>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</si>
  <si>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</si>
  <si>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</si>
  <si>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</si>
  <si>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</si>
  <si>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</si>
  <si>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</si>
  <si>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</si>
  <si>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</si>
  <si>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</si>
  <si>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</si>
  <si>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</si>
  <si>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</si>
  <si>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</si>
  <si>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</si>
  <si>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</si>
  <si>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</si>
  <si>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</si>
  <si>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</si>
  <si>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</si>
  <si>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</si>
  <si>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</si>
  <si>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</si>
  <si>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</si>
  <si>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</si>
  <si>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</si>
  <si>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</si>
  <si>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</si>
  <si>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</si>
  <si>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</si>
  <si>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</si>
  <si>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</si>
  <si>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</si>
  <si>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</si>
  <si>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</si>
  <si>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</si>
  <si>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</si>
  <si>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</si>
  <si>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</si>
  <si>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</si>
  <si>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</si>
  <si>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</si>
  <si>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</si>
  <si>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</si>
  <si>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</si>
  <si>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</si>
  <si>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</si>
  <si>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</si>
  <si>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</si>
  <si>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</si>
  <si>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</si>
  <si>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</si>
  <si>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</si>
  <si>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</si>
  <si>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</si>
  <si>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</si>
  <si>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</si>
  <si>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</si>
  <si>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</si>
  <si>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</si>
  <si>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</si>
  <si>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</si>
  <si>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</si>
  <si>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</si>
  <si>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</si>
  <si>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</si>
  <si>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</si>
  <si>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</si>
  <si>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</si>
  <si>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</si>
  <si>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</si>
  <si>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</si>
  <si>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</si>
  <si>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</si>
  <si>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</si>
  <si>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</si>
  <si>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</si>
  <si>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</si>
  <si>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</si>
  <si>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</si>
  <si>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</si>
  <si>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</si>
  <si>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</si>
  <si>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</si>
  <si>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</si>
  <si>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</si>
  <si>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</si>
  <si>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</si>
  <si>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</si>
  <si>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</si>
  <si>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</si>
  <si>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</si>
  <si>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</si>
  <si>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</si>
  <si>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</si>
  <si>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</si>
  <si>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</si>
  <si>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</si>
  <si>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</si>
  <si>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</si>
  <si>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</si>
  <si>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</si>
  <si>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</si>
  <si>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</si>
  <si>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</si>
  <si>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</si>
  <si>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</si>
  <si>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</si>
  <si>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</si>
  <si>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</si>
  <si>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</si>
  <si>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</si>
  <si>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</si>
  <si>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</si>
  <si>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</si>
  <si>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</si>
  <si>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</si>
  <si>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</si>
  <si>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</si>
  <si>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</si>
  <si>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</si>
  <si>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</si>
  <si>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</si>
  <si>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</si>
  <si>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</si>
  <si>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</si>
  <si>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</si>
  <si>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</si>
  <si>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</si>
  <si>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</si>
  <si>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</si>
  <si>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</si>
  <si>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</si>
  <si>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</si>
  <si>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</si>
  <si>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</si>
  <si>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</si>
  <si>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</si>
  <si>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session</t>
  </si>
  <si>
    <t>Row Labels</t>
  </si>
  <si>
    <t>Grand Total</t>
  </si>
  <si>
    <t>Count of toss_winner</t>
  </si>
  <si>
    <t>Column Labels</t>
  </si>
  <si>
    <t>Count of winner</t>
  </si>
  <si>
    <t>Count of player_of_match</t>
  </si>
  <si>
    <t>PLAYERS OF THE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</si>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</sst>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sz val="12"/>
      <color theme="1"/>
      <name val="Arial Black"/>
      <family val="2"/>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1" fillId="2" borderId="2" xfId="0" applyFont="1" applyFill="1" applyBorder="1"/>
    <xf numFmtId="0" fontId="0" fillId="3" borderId="3" xfId="0" applyFill="1" applyBorder="1"/>
    <xf numFmtId="0" fontId="0" fillId="4" borderId="3" xfId="0" applyFill="1" applyBorder="1"/>
    <xf numFmtId="0" fontId="0" fillId="3" borderId="4" xfId="0" applyFill="1" applyBorder="1"/>
    <xf numFmtId="0" fontId="0" fillId="4" borderId="4" xfId="0"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5" fillId="0" borderId="0" xfId="0" applyFon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0"/>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IN" sz="1000" b="1"/>
              <a:t>MATCHES</a:t>
            </a:r>
            <a:r>
              <a:rPr lang="en-IN" sz="1000" b="1" baseline="0"/>
              <a:t> WIN BY TEAM WRT BAT FIRST AND FIELD FIRST SINCE 2008</a:t>
            </a:r>
            <a:endParaRPr lang="en-IN" sz="1000" b="1"/>
          </a:p>
        </c:rich>
      </c:tx>
      <c:layout>
        <c:manualLayout>
          <c:xMode val="edge"/>
          <c:yMode val="edge"/>
          <c:x val="0.2634665360808181"/>
          <c:y val="5.6338028169014086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36588133788304E-2"/>
          <c:y val="3.0353776200510149E-2"/>
          <c:w val="0.92590354265933938"/>
          <c:h val="0.77775978706886995"/>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25E4-4E15-AED0-0FF6E3E6F5D0}"/>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25E4-4E15-AED0-0FF6E3E6F5D0}"/>
            </c:ext>
          </c:extLst>
        </c:ser>
        <c:dLbls>
          <c:dLblPos val="ctr"/>
          <c:showLegendKey val="0"/>
          <c:showVal val="1"/>
          <c:showCatName val="0"/>
          <c:showSerName val="0"/>
          <c:showPercent val="0"/>
          <c:showBubbleSize val="0"/>
        </c:dLbls>
        <c:gapWidth val="150"/>
        <c:overlap val="100"/>
        <c:axId val="1120715872"/>
        <c:axId val="1120722592"/>
      </c:barChart>
      <c:catAx>
        <c:axId val="1120715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20722592"/>
        <c:crosses val="autoZero"/>
        <c:auto val="1"/>
        <c:lblAlgn val="ctr"/>
        <c:lblOffset val="100"/>
        <c:noMultiLvlLbl val="0"/>
      </c:catAx>
      <c:valAx>
        <c:axId val="11207225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a:t>
                </a:r>
                <a:r>
                  <a:rPr lang="en-IN" b="1" baseline="0"/>
                  <a:t> WINS</a:t>
                </a:r>
                <a:endParaRPr lang="en-IN" b="1"/>
              </a:p>
            </c:rich>
          </c:tx>
          <c:layout>
            <c:manualLayout>
              <c:xMode val="edge"/>
              <c:yMode val="edge"/>
              <c:x val="1.6452780519907865E-3"/>
              <c:y val="0.2761838749029610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15872"/>
        <c:crosses val="autoZero"/>
        <c:crossBetween val="between"/>
      </c:valAx>
      <c:spPr>
        <a:noFill/>
        <a:ln>
          <a:noFill/>
        </a:ln>
        <a:effectLst/>
      </c:spPr>
    </c:plotArea>
    <c:legend>
      <c:legendPos val="r"/>
      <c:layout>
        <c:manualLayout>
          <c:xMode val="edge"/>
          <c:yMode val="edge"/>
          <c:x val="0.44846678222477865"/>
          <c:y val="0.13773982477542421"/>
          <c:w val="0.1007360336142699"/>
          <c:h val="6.66319695112737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BASED!PivotTable2</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b="1"/>
              <a:t>TOSS</a:t>
            </a:r>
            <a:r>
              <a:rPr lang="en-US" sz="1200" b="1" baseline="0"/>
              <a:t> DECISION BASED WINNING % </a:t>
            </a:r>
            <a:endParaRPr lang="en-US" sz="1200" b="1"/>
          </a:p>
        </c:rich>
      </c:tx>
      <c:layout>
        <c:manualLayout>
          <c:xMode val="edge"/>
          <c:yMode val="edge"/>
          <c:x val="0.14361716823470971"/>
          <c:y val="1.851851851851851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650630597267168"/>
          <c:y val="0.18845530854827885"/>
          <c:w val="0.65459435151793033"/>
          <c:h val="0.78253380977980158"/>
        </c:manualLayout>
      </c:layout>
      <c:doughnutChart>
        <c:varyColors val="1"/>
        <c:ser>
          <c:idx val="0"/>
          <c:order val="0"/>
          <c:tx>
            <c:strRef>
              <c:f>'TOSS DECISION BASED'!$B$3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7D3-4C62-A1CF-95B46030C93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7D3-4C62-A1CF-95B46030C9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 BASED'!$A$4:$A$6</c:f>
              <c:strCache>
                <c:ptCount val="2"/>
                <c:pt idx="0">
                  <c:v>bat</c:v>
                </c:pt>
                <c:pt idx="1">
                  <c:v>field</c:v>
                </c:pt>
              </c:strCache>
            </c:strRef>
          </c:cat>
          <c:val>
            <c:numRef>
              <c:f>'TOSS DECISION BASED'!$B$4:$B$6</c:f>
              <c:numCache>
                <c:formatCode>General</c:formatCode>
                <c:ptCount val="2"/>
                <c:pt idx="0">
                  <c:v>10</c:v>
                </c:pt>
                <c:pt idx="1">
                  <c:v>50</c:v>
                </c:pt>
              </c:numCache>
            </c:numRef>
          </c:val>
          <c:extLst>
            <c:ext xmlns:c16="http://schemas.microsoft.com/office/drawing/2014/chart" uri="{C3380CC4-5D6E-409C-BE32-E72D297353CC}">
              <c16:uniqueId val="{00000000-2B1D-4F1B-A8A4-1322881B7F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229107699723425"/>
          <c:y val="8.4788849185016515E-2"/>
          <c:w val="0.18047681539807525"/>
          <c:h val="7.754738990959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VENUES WITH MOST MATCHES WINNINGS BASED ON BAT OR FIELD FIRST</a:t>
            </a:r>
            <a:endParaRPr lang="en-IN" sz="1100" b="1"/>
          </a:p>
        </c:rich>
      </c:tx>
      <c:layout>
        <c:manualLayout>
          <c:xMode val="edge"/>
          <c:yMode val="edge"/>
          <c:x val="0.11780555555555552"/>
          <c:y val="4.6296296296296294E-3"/>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48468941382333"/>
          <c:y val="0.23189814814814816"/>
          <c:w val="0.41337182852143484"/>
          <c:h val="0.6560728346456692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9598-4C22-BD7F-CBF5D36159D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9598-4C22-BD7F-CBF5D36159D5}"/>
            </c:ext>
          </c:extLst>
        </c:ser>
        <c:dLbls>
          <c:dLblPos val="ctr"/>
          <c:showLegendKey val="0"/>
          <c:showVal val="1"/>
          <c:showCatName val="0"/>
          <c:showSerName val="0"/>
          <c:showPercent val="0"/>
          <c:showBubbleSize val="0"/>
        </c:dLbls>
        <c:gapWidth val="150"/>
        <c:overlap val="100"/>
        <c:axId val="1396032512"/>
        <c:axId val="1396026272"/>
      </c:barChart>
      <c:catAx>
        <c:axId val="139603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26272"/>
        <c:crosses val="autoZero"/>
        <c:auto val="1"/>
        <c:lblAlgn val="ctr"/>
        <c:lblOffset val="100"/>
        <c:noMultiLvlLbl val="0"/>
      </c:catAx>
      <c:valAx>
        <c:axId val="139602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32512"/>
        <c:crosses val="autoZero"/>
        <c:crossBetween val="between"/>
      </c:valAx>
      <c:spPr>
        <a:noFill/>
        <a:ln>
          <a:noFill/>
        </a:ln>
        <a:effectLst/>
      </c:spPr>
    </c:plotArea>
    <c:legend>
      <c:legendPos val="r"/>
      <c:layout>
        <c:manualLayout>
          <c:xMode val="edge"/>
          <c:yMode val="edge"/>
          <c:x val="0.38896762904636922"/>
          <c:y val="0.1211566783318752"/>
          <c:w val="0.17492125984251966"/>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MOM AWARD WINNERS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063268687158795E-2"/>
          <c:y val="0.13137911781127862"/>
          <c:w val="0.9247208460644547"/>
          <c:h val="0.68976333988402205"/>
        </c:manualLayout>
      </c:layout>
      <c:barChart>
        <c:barDir val="col"/>
        <c:grouping val="stacked"/>
        <c:varyColors val="0"/>
        <c:ser>
          <c:idx val="0"/>
          <c:order val="0"/>
          <c:tx>
            <c:strRef>
              <c:f>'TOP 10 MOM'!$E$3</c:f>
              <c:strCache>
                <c:ptCount val="1"/>
                <c:pt idx="0">
                  <c:v>MOM WON</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0646-4275-B99D-2FB6A010F255}"/>
            </c:ext>
          </c:extLst>
        </c:ser>
        <c:dLbls>
          <c:dLblPos val="ctr"/>
          <c:showLegendKey val="0"/>
          <c:showVal val="1"/>
          <c:showCatName val="0"/>
          <c:showSerName val="0"/>
          <c:showPercent val="0"/>
          <c:showBubbleSize val="0"/>
        </c:dLbls>
        <c:gapWidth val="150"/>
        <c:overlap val="100"/>
        <c:axId val="1396024352"/>
        <c:axId val="1396024832"/>
      </c:barChart>
      <c:catAx>
        <c:axId val="1396024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96024832"/>
        <c:crosses val="autoZero"/>
        <c:auto val="1"/>
        <c:lblAlgn val="ctr"/>
        <c:lblOffset val="100"/>
        <c:noMultiLvlLbl val="0"/>
      </c:catAx>
      <c:valAx>
        <c:axId val="139602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IN" sz="1000" b="1"/>
              <a:t>MATCHES</a:t>
            </a:r>
            <a:r>
              <a:rPr lang="en-IN" sz="1000" b="1" baseline="0"/>
              <a:t> WIN BY TEAM WRT BAT FIRST AND FIELD FIRST SINCE 2008</a:t>
            </a:r>
            <a:endParaRPr lang="en-IN" sz="1000" b="1"/>
          </a:p>
        </c:rich>
      </c:tx>
      <c:layout>
        <c:manualLayout>
          <c:xMode val="edge"/>
          <c:yMode val="edge"/>
          <c:x val="0.2634665360808181"/>
          <c:y val="5.6338028169014086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36588133788304E-2"/>
          <c:y val="3.0353776200510149E-2"/>
          <c:w val="0.92590354265933938"/>
          <c:h val="0.77775978706886995"/>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092F-444C-8D1F-D459D9AC923E}"/>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092F-444C-8D1F-D459D9AC923E}"/>
            </c:ext>
          </c:extLst>
        </c:ser>
        <c:dLbls>
          <c:dLblPos val="ctr"/>
          <c:showLegendKey val="0"/>
          <c:showVal val="1"/>
          <c:showCatName val="0"/>
          <c:showSerName val="0"/>
          <c:showPercent val="0"/>
          <c:showBubbleSize val="0"/>
        </c:dLbls>
        <c:gapWidth val="150"/>
        <c:overlap val="100"/>
        <c:axId val="1120715872"/>
        <c:axId val="1120722592"/>
      </c:barChart>
      <c:catAx>
        <c:axId val="1120715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120722592"/>
        <c:crosses val="autoZero"/>
        <c:auto val="1"/>
        <c:lblAlgn val="ctr"/>
        <c:lblOffset val="100"/>
        <c:noMultiLvlLbl val="0"/>
      </c:catAx>
      <c:valAx>
        <c:axId val="11207225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a:t>
                </a:r>
                <a:r>
                  <a:rPr lang="en-IN" b="1" baseline="0"/>
                  <a:t> WINS</a:t>
                </a:r>
                <a:endParaRPr lang="en-IN" b="1"/>
              </a:p>
            </c:rich>
          </c:tx>
          <c:layout>
            <c:manualLayout>
              <c:xMode val="edge"/>
              <c:yMode val="edge"/>
              <c:x val="1.6452780519907865E-3"/>
              <c:y val="0.2761838749029610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15872"/>
        <c:crosses val="autoZero"/>
        <c:crossBetween val="between"/>
      </c:valAx>
      <c:spPr>
        <a:noFill/>
        <a:ln>
          <a:noFill/>
        </a:ln>
        <a:effectLst/>
      </c:spPr>
    </c:plotArea>
    <c:legend>
      <c:legendPos val="r"/>
      <c:layout>
        <c:manualLayout>
          <c:xMode val="edge"/>
          <c:yMode val="edge"/>
          <c:x val="0.44846678222477865"/>
          <c:y val="0.13773982477542421"/>
          <c:w val="0.1007360336142699"/>
          <c:h val="6.66319695112737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BASED!PivotTable2</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b="1"/>
              <a:t>TOSS</a:t>
            </a:r>
            <a:r>
              <a:rPr lang="en-US" sz="1200" b="1" baseline="0"/>
              <a:t> DECISION BASED WINNING % </a:t>
            </a:r>
            <a:endParaRPr lang="en-US" sz="1200" b="1"/>
          </a:p>
        </c:rich>
      </c:tx>
      <c:layout>
        <c:manualLayout>
          <c:xMode val="edge"/>
          <c:yMode val="edge"/>
          <c:x val="0.14361716823470971"/>
          <c:y val="1.851851851851851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650630597267168"/>
          <c:y val="0.18845530854827885"/>
          <c:w val="0.65459435151793033"/>
          <c:h val="0.78253380977980158"/>
        </c:manualLayout>
      </c:layout>
      <c:doughnutChart>
        <c:varyColors val="1"/>
        <c:ser>
          <c:idx val="0"/>
          <c:order val="0"/>
          <c:tx>
            <c:strRef>
              <c:f>'TOSS DECISION BASED'!$B$3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91F-4FFD-8288-69940030792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91F-4FFD-8288-6994003079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 BASED'!$A$4:$A$6</c:f>
              <c:strCache>
                <c:ptCount val="2"/>
                <c:pt idx="0">
                  <c:v>bat</c:v>
                </c:pt>
                <c:pt idx="1">
                  <c:v>field</c:v>
                </c:pt>
              </c:strCache>
            </c:strRef>
          </c:cat>
          <c:val>
            <c:numRef>
              <c:f>'TOSS DECISION BASED'!$B$4:$B$6</c:f>
              <c:numCache>
                <c:formatCode>General</c:formatCode>
                <c:ptCount val="2"/>
                <c:pt idx="0">
                  <c:v>10</c:v>
                </c:pt>
                <c:pt idx="1">
                  <c:v>50</c:v>
                </c:pt>
              </c:numCache>
            </c:numRef>
          </c:val>
          <c:extLst>
            <c:ext xmlns:c16="http://schemas.microsoft.com/office/drawing/2014/chart" uri="{C3380CC4-5D6E-409C-BE32-E72D297353CC}">
              <c16:uniqueId val="{00000004-D91F-4FFD-8288-6994003079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229107699723425"/>
          <c:y val="8.4788849185016515E-2"/>
          <c:w val="0.18047681539807525"/>
          <c:h val="7.754738990959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VENUES WITH MOST MATCHES WINNINGS BASED ON BAT OR FIELD FIRST</a:t>
            </a:r>
            <a:endParaRPr lang="en-IN" sz="1100" b="1"/>
          </a:p>
        </c:rich>
      </c:tx>
      <c:layout>
        <c:manualLayout>
          <c:xMode val="edge"/>
          <c:yMode val="edge"/>
          <c:x val="0.11780555555555552"/>
          <c:y val="4.6296296296296294E-3"/>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48468941382333"/>
          <c:y val="0.23189814814814816"/>
          <c:w val="0.41337182852143484"/>
          <c:h val="0.6560728346456692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AEF0-4F5A-909C-5FC760A3E317}"/>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VENUES'!$C$5:$C$15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AEF0-4F5A-909C-5FC760A3E317}"/>
            </c:ext>
          </c:extLst>
        </c:ser>
        <c:dLbls>
          <c:dLblPos val="ctr"/>
          <c:showLegendKey val="0"/>
          <c:showVal val="1"/>
          <c:showCatName val="0"/>
          <c:showSerName val="0"/>
          <c:showPercent val="0"/>
          <c:showBubbleSize val="0"/>
        </c:dLbls>
        <c:gapWidth val="150"/>
        <c:overlap val="100"/>
        <c:axId val="1396032512"/>
        <c:axId val="1396026272"/>
      </c:barChart>
      <c:catAx>
        <c:axId val="139603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26272"/>
        <c:crosses val="autoZero"/>
        <c:auto val="1"/>
        <c:lblAlgn val="ctr"/>
        <c:lblOffset val="100"/>
        <c:noMultiLvlLbl val="0"/>
      </c:catAx>
      <c:valAx>
        <c:axId val="139602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32512"/>
        <c:crosses val="autoZero"/>
        <c:crossBetween val="between"/>
      </c:valAx>
      <c:spPr>
        <a:noFill/>
        <a:ln>
          <a:noFill/>
        </a:ln>
        <a:effectLst/>
      </c:spPr>
    </c:plotArea>
    <c:legend>
      <c:legendPos val="r"/>
      <c:layout>
        <c:manualLayout>
          <c:xMode val="edge"/>
          <c:yMode val="edge"/>
          <c:x val="0.38896762904636922"/>
          <c:y val="0.1211566783318752"/>
          <c:w val="0.17492125984251966"/>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MOM AWARD WINNERS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063268687158795E-2"/>
          <c:y val="0.13137911781127862"/>
          <c:w val="0.9247208460644547"/>
          <c:h val="0.68976333988402205"/>
        </c:manualLayout>
      </c:layout>
      <c:barChart>
        <c:barDir val="col"/>
        <c:grouping val="stacked"/>
        <c:varyColors val="0"/>
        <c:ser>
          <c:idx val="0"/>
          <c:order val="0"/>
          <c:tx>
            <c:strRef>
              <c:f>'TOP 10 MOM'!$E$3</c:f>
              <c:strCache>
                <c:ptCount val="1"/>
                <c:pt idx="0">
                  <c:v>MOM WON</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2E31-4AAA-8FAC-FE3828A7E6DF}"/>
            </c:ext>
          </c:extLst>
        </c:ser>
        <c:dLbls>
          <c:dLblPos val="ctr"/>
          <c:showLegendKey val="0"/>
          <c:showVal val="1"/>
          <c:showCatName val="0"/>
          <c:showSerName val="0"/>
          <c:showPercent val="0"/>
          <c:showBubbleSize val="0"/>
        </c:dLbls>
        <c:gapWidth val="150"/>
        <c:overlap val="100"/>
        <c:axId val="1396024352"/>
        <c:axId val="1396024832"/>
      </c:barChart>
      <c:catAx>
        <c:axId val="1396024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96024832"/>
        <c:crosses val="autoZero"/>
        <c:auto val="1"/>
        <c:lblAlgn val="ctr"/>
        <c:lblOffset val="100"/>
        <c:noMultiLvlLbl val="0"/>
      </c:catAx>
      <c:valAx>
        <c:axId val="139602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CB9C580E-585D-47BD-ADD9-299EA11CD467}">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CB9C580E-585D-47BD-ADD9-299EA11CD467}">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44FD23A-9EB3-44E2-AED5-5A3D07E4C733}" type="doc">
      <dgm:prSet loTypeId="urn:microsoft.com/office/officeart/2005/8/layout/process1" loCatId="process" qsTypeId="urn:microsoft.com/office/officeart/2005/8/quickstyle/simple1" qsCatId="simple" csTypeId="urn:microsoft.com/office/officeart/2005/8/colors/accent1_2" csCatId="accent1" phldr="1"/>
      <dgm:spPr/>
    </dgm:pt>
    <dgm:pt modelId="{86E42BE6-7A88-4549-AB5F-E32B67D008F6}">
      <dgm:prSet phldrT="[Text]" phldr="1"/>
      <dgm:spPr>
        <a:solidFill>
          <a:schemeClr val="bg2"/>
        </a:solidFill>
        <a:ln>
          <a:solidFill>
            <a:schemeClr val="bg1"/>
          </a:solidFill>
        </a:ln>
      </dgm:spPr>
      <dgm:t>
        <a:bodyPr/>
        <a:lstStyle/>
        <a:p>
          <a:endParaRPr lang="en-IN"/>
        </a:p>
      </dgm:t>
    </dgm:pt>
    <dgm:pt modelId="{121FBBB4-A5A1-48B6-BA96-8125AE1B75E0}" type="parTrans" cxnId="{8C5BD4A2-4A2A-4393-A8CC-1EEBE63EA23E}">
      <dgm:prSet/>
      <dgm:spPr/>
      <dgm:t>
        <a:bodyPr/>
        <a:lstStyle/>
        <a:p>
          <a:endParaRPr lang="en-IN"/>
        </a:p>
      </dgm:t>
    </dgm:pt>
    <dgm:pt modelId="{CA5C563D-79AD-4902-BA7E-E731E05169D5}" type="sibTrans" cxnId="{8C5BD4A2-4A2A-4393-A8CC-1EEBE63EA23E}">
      <dgm:prSet/>
      <dgm:spPr/>
      <dgm:t>
        <a:bodyPr/>
        <a:lstStyle/>
        <a:p>
          <a:endParaRPr lang="en-IN"/>
        </a:p>
      </dgm:t>
    </dgm:pt>
    <dgm:pt modelId="{4BECDEC4-99BE-49F1-80B4-26019E5C2E0F}" type="pres">
      <dgm:prSet presAssocID="{C44FD23A-9EB3-44E2-AED5-5A3D07E4C733}" presName="Name0" presStyleCnt="0">
        <dgm:presLayoutVars>
          <dgm:dir/>
          <dgm:resizeHandles val="exact"/>
        </dgm:presLayoutVars>
      </dgm:prSet>
      <dgm:spPr/>
    </dgm:pt>
    <dgm:pt modelId="{611D8126-F288-452F-BB9F-BEA08B5D1292}" type="pres">
      <dgm:prSet presAssocID="{86E42BE6-7A88-4549-AB5F-E32B67D008F6}" presName="node" presStyleLbl="node1" presStyleIdx="0" presStyleCnt="1" custLinFactNeighborX="-864" custLinFactNeighborY="-16783">
        <dgm:presLayoutVars>
          <dgm:bulletEnabled val="1"/>
        </dgm:presLayoutVars>
      </dgm:prSet>
      <dgm:spPr/>
    </dgm:pt>
  </dgm:ptLst>
  <dgm:cxnLst>
    <dgm:cxn modelId="{009FCE18-E196-481A-9079-24C638A6A686}" type="presOf" srcId="{86E42BE6-7A88-4549-AB5F-E32B67D008F6}" destId="{611D8126-F288-452F-BB9F-BEA08B5D1292}" srcOrd="0" destOrd="0" presId="urn:microsoft.com/office/officeart/2005/8/layout/process1"/>
    <dgm:cxn modelId="{268F7829-B78C-43B1-B243-37EE1CDC45A7}" type="presOf" srcId="{C44FD23A-9EB3-44E2-AED5-5A3D07E4C733}" destId="{4BECDEC4-99BE-49F1-80B4-26019E5C2E0F}" srcOrd="0" destOrd="0" presId="urn:microsoft.com/office/officeart/2005/8/layout/process1"/>
    <dgm:cxn modelId="{8C5BD4A2-4A2A-4393-A8CC-1EEBE63EA23E}" srcId="{C44FD23A-9EB3-44E2-AED5-5A3D07E4C733}" destId="{86E42BE6-7A88-4549-AB5F-E32B67D008F6}" srcOrd="0" destOrd="0" parTransId="{121FBBB4-A5A1-48B6-BA96-8125AE1B75E0}" sibTransId="{CA5C563D-79AD-4902-BA7E-E731E05169D5}"/>
    <dgm:cxn modelId="{B8FD0BB6-E6A2-461E-8027-B49C9ADFD466}" type="presParOf" srcId="{4BECDEC4-99BE-49F1-80B4-26019E5C2E0F}" destId="{611D8126-F288-452F-BB9F-BEA08B5D1292}" srcOrd="0"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44FD23A-9EB3-44E2-AED5-5A3D07E4C733}" type="doc">
      <dgm:prSet loTypeId="urn:microsoft.com/office/officeart/2005/8/layout/process1" loCatId="process" qsTypeId="urn:microsoft.com/office/officeart/2005/8/quickstyle/simple1" qsCatId="simple" csTypeId="urn:microsoft.com/office/officeart/2005/8/colors/accent1_2" csCatId="accent1" phldr="1"/>
      <dgm:spPr/>
    </dgm:pt>
    <dgm:pt modelId="{4BECDEC4-99BE-49F1-80B4-26019E5C2E0F}" type="pres">
      <dgm:prSet presAssocID="{C44FD23A-9EB3-44E2-AED5-5A3D07E4C733}" presName="Name0" presStyleCnt="0">
        <dgm:presLayoutVars>
          <dgm:dir/>
          <dgm:resizeHandles val="exact"/>
        </dgm:presLayoutVars>
      </dgm:prSet>
      <dgm:spPr/>
    </dgm:pt>
  </dgm:ptLst>
  <dgm:cxnLst>
    <dgm:cxn modelId="{268F7829-B78C-43B1-B243-37EE1CDC45A7}" type="presOf" srcId="{C44FD23A-9EB3-44E2-AED5-5A3D07E4C733}" destId="{4BECDEC4-99BE-49F1-80B4-26019E5C2E0F}" srcOrd="0"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44FD23A-9EB3-44E2-AED5-5A3D07E4C733}" type="doc">
      <dgm:prSet loTypeId="urn:microsoft.com/office/officeart/2005/8/layout/process1" loCatId="process" qsTypeId="urn:microsoft.com/office/officeart/2005/8/quickstyle/simple1" qsCatId="simple" csTypeId="urn:microsoft.com/office/officeart/2005/8/colors/accent1_2" csCatId="accent1" phldr="1"/>
      <dgm:spPr/>
    </dgm:pt>
    <dgm:pt modelId="{4BECDEC4-99BE-49F1-80B4-26019E5C2E0F}" type="pres">
      <dgm:prSet presAssocID="{C44FD23A-9EB3-44E2-AED5-5A3D07E4C733}" presName="Name0" presStyleCnt="0">
        <dgm:presLayoutVars>
          <dgm:dir/>
          <dgm:resizeHandles val="exact"/>
        </dgm:presLayoutVars>
      </dgm:prSet>
      <dgm:spPr/>
    </dgm:pt>
  </dgm:ptLst>
  <dgm:cxnLst>
    <dgm:cxn modelId="{268F7829-B78C-43B1-B243-37EE1CDC45A7}" type="presOf" srcId="{C44FD23A-9EB3-44E2-AED5-5A3D07E4C733}" destId="{4BECDEC4-99BE-49F1-80B4-26019E5C2E0F}" srcOrd="0" destOrd="0" presId="urn:microsoft.com/office/officeart/2005/8/layout/process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44FD23A-9EB3-44E2-AED5-5A3D07E4C733}" type="doc">
      <dgm:prSet loTypeId="urn:microsoft.com/office/officeart/2005/8/layout/process1" loCatId="process" qsTypeId="urn:microsoft.com/office/officeart/2005/8/quickstyle/simple1" qsCatId="simple" csTypeId="urn:microsoft.com/office/officeart/2005/8/colors/accent1_2" csCatId="accent1" phldr="1"/>
      <dgm:spPr/>
    </dgm:pt>
    <dgm:pt modelId="{4BECDEC4-99BE-49F1-80B4-26019E5C2E0F}" type="pres">
      <dgm:prSet presAssocID="{C44FD23A-9EB3-44E2-AED5-5A3D07E4C733}" presName="Name0" presStyleCnt="0">
        <dgm:presLayoutVars>
          <dgm:dir/>
          <dgm:resizeHandles val="exact"/>
        </dgm:presLayoutVars>
      </dgm:prSet>
      <dgm:spPr/>
    </dgm:pt>
  </dgm:ptLst>
  <dgm:cxnLst>
    <dgm:cxn modelId="{268F7829-B78C-43B1-B243-37EE1CDC45A7}" type="presOf" srcId="{C44FD23A-9EB3-44E2-AED5-5A3D07E4C733}" destId="{4BECDEC4-99BE-49F1-80B4-26019E5C2E0F}" srcOrd="0" destOrd="0" presId="urn:microsoft.com/office/officeart/2005/8/layout/process1"/>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C44FD23A-9EB3-44E2-AED5-5A3D07E4C733}" type="doc">
      <dgm:prSet loTypeId="urn:microsoft.com/office/officeart/2005/8/layout/process1" loCatId="process" qsTypeId="urn:microsoft.com/office/officeart/2005/8/quickstyle/simple1" qsCatId="simple" csTypeId="urn:microsoft.com/office/officeart/2005/8/colors/accent1_2" csCatId="accent1" phldr="1"/>
      <dgm:spPr/>
    </dgm:pt>
    <dgm:pt modelId="{4BECDEC4-99BE-49F1-80B4-26019E5C2E0F}" type="pres">
      <dgm:prSet presAssocID="{C44FD23A-9EB3-44E2-AED5-5A3D07E4C733}" presName="Name0" presStyleCnt="0">
        <dgm:presLayoutVars>
          <dgm:dir/>
          <dgm:resizeHandles val="exact"/>
        </dgm:presLayoutVars>
      </dgm:prSet>
      <dgm:spPr/>
    </dgm:pt>
  </dgm:ptLst>
  <dgm:cxnLst>
    <dgm:cxn modelId="{268F7829-B78C-43B1-B243-37EE1CDC45A7}" type="presOf" srcId="{C44FD23A-9EB3-44E2-AED5-5A3D07E4C733}" destId="{4BECDEC4-99BE-49F1-80B4-26019E5C2E0F}" srcOrd="0" destOrd="0" presId="urn:microsoft.com/office/officeart/2005/8/layout/process1"/>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11D8126-F288-452F-BB9F-BEA08B5D1292}">
      <dsp:nvSpPr>
        <dsp:cNvPr id="0" name=""/>
        <dsp:cNvSpPr/>
      </dsp:nvSpPr>
      <dsp:spPr>
        <a:xfrm>
          <a:off x="0" y="0"/>
          <a:ext cx="1906091" cy="544830"/>
        </a:xfrm>
        <a:prstGeom prst="roundRect">
          <a:avLst>
            <a:gd name="adj" fmla="val 10000"/>
          </a:avLst>
        </a:prstGeom>
        <a:solidFill>
          <a:schemeClr val="bg2"/>
        </a:solidFill>
        <a:ln w="12700" cap="flat" cmpd="sng" algn="ctr">
          <a:solidFill>
            <a:schemeClr val="bg1"/>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7630" tIns="87630" rIns="87630" bIns="87630" numCol="1" spcCol="1270" anchor="ctr" anchorCtr="0">
          <a:noAutofit/>
        </a:bodyPr>
        <a:lstStyle/>
        <a:p>
          <a:pPr marL="0" lvl="0" indent="0" algn="ctr" defTabSz="1022350">
            <a:lnSpc>
              <a:spcPct val="90000"/>
            </a:lnSpc>
            <a:spcBef>
              <a:spcPct val="0"/>
            </a:spcBef>
            <a:spcAft>
              <a:spcPct val="35000"/>
            </a:spcAft>
            <a:buNone/>
          </a:pPr>
          <a:endParaRPr lang="en-IN" sz="2300" kern="1200"/>
        </a:p>
      </dsp:txBody>
      <dsp:txXfrm>
        <a:off x="15958" y="15958"/>
        <a:ext cx="1874175" cy="51291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8" Type="http://schemas.openxmlformats.org/officeDocument/2006/relationships/diagramQuickStyle" Target="../diagrams/quickStyle3.xml"/><Relationship Id="rId13" Type="http://schemas.openxmlformats.org/officeDocument/2006/relationships/diagramQuickStyle" Target="../diagrams/quickStyle4.xml"/><Relationship Id="rId18" Type="http://schemas.openxmlformats.org/officeDocument/2006/relationships/diagramQuickStyle" Target="../diagrams/quickStyle5.xml"/><Relationship Id="rId3" Type="http://schemas.openxmlformats.org/officeDocument/2006/relationships/diagramQuickStyle" Target="../diagrams/quickStyle2.xml"/><Relationship Id="rId21" Type="http://schemas.openxmlformats.org/officeDocument/2006/relationships/chart" Target="../charts/chart5.xml"/><Relationship Id="rId7" Type="http://schemas.openxmlformats.org/officeDocument/2006/relationships/diagramLayout" Target="../diagrams/layout3.xml"/><Relationship Id="rId12" Type="http://schemas.openxmlformats.org/officeDocument/2006/relationships/diagramLayout" Target="../diagrams/layout4.xml"/><Relationship Id="rId17" Type="http://schemas.openxmlformats.org/officeDocument/2006/relationships/diagramLayout" Target="../diagrams/layout5.xml"/><Relationship Id="rId25" Type="http://schemas.microsoft.com/office/2014/relationships/chartEx" Target="../charts/chartEx2.xml"/><Relationship Id="rId2" Type="http://schemas.openxmlformats.org/officeDocument/2006/relationships/diagramLayout" Target="../diagrams/layout2.xml"/><Relationship Id="rId16" Type="http://schemas.openxmlformats.org/officeDocument/2006/relationships/diagramData" Target="../diagrams/data5.xml"/><Relationship Id="rId20" Type="http://schemas.microsoft.com/office/2007/relationships/diagramDrawing" Target="../diagrams/drawing5.xml"/><Relationship Id="rId1" Type="http://schemas.openxmlformats.org/officeDocument/2006/relationships/diagramData" Target="../diagrams/data2.xml"/><Relationship Id="rId6" Type="http://schemas.openxmlformats.org/officeDocument/2006/relationships/diagramData" Target="../diagrams/data3.xml"/><Relationship Id="rId11" Type="http://schemas.openxmlformats.org/officeDocument/2006/relationships/diagramData" Target="../diagrams/data4.xml"/><Relationship Id="rId24" Type="http://schemas.openxmlformats.org/officeDocument/2006/relationships/chart" Target="../charts/chart8.xml"/><Relationship Id="rId5" Type="http://schemas.microsoft.com/office/2007/relationships/diagramDrawing" Target="../diagrams/drawing2.xml"/><Relationship Id="rId15" Type="http://schemas.microsoft.com/office/2007/relationships/diagramDrawing" Target="../diagrams/drawing4.xml"/><Relationship Id="rId23" Type="http://schemas.openxmlformats.org/officeDocument/2006/relationships/chart" Target="../charts/chart7.xml"/><Relationship Id="rId10" Type="http://schemas.microsoft.com/office/2007/relationships/diagramDrawing" Target="../diagrams/drawing3.xml"/><Relationship Id="rId19" Type="http://schemas.openxmlformats.org/officeDocument/2006/relationships/diagramColors" Target="../diagrams/colors5.xml"/><Relationship Id="rId4" Type="http://schemas.openxmlformats.org/officeDocument/2006/relationships/diagramColors" Target="../diagrams/colors2.xml"/><Relationship Id="rId9" Type="http://schemas.openxmlformats.org/officeDocument/2006/relationships/diagramColors" Target="../diagrams/colors3.xml"/><Relationship Id="rId14" Type="http://schemas.openxmlformats.org/officeDocument/2006/relationships/diagramColors" Target="../diagrams/colors4.xml"/><Relationship Id="rId2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22860</xdr:colOff>
      <xdr:row>1</xdr:row>
      <xdr:rowOff>91440</xdr:rowOff>
    </xdr:from>
    <xdr:to>
      <xdr:col>16</xdr:col>
      <xdr:colOff>365760</xdr:colOff>
      <xdr:row>15</xdr:row>
      <xdr:rowOff>22860</xdr:rowOff>
    </xdr:to>
    <xdr:graphicFrame macro="">
      <xdr:nvGraphicFramePr>
        <xdr:cNvPr id="2" name="Chart 1">
          <a:extLst>
            <a:ext uri="{FF2B5EF4-FFF2-40B4-BE49-F238E27FC236}">
              <a16:creationId xmlns:a16="http://schemas.microsoft.com/office/drawing/2014/main" id="{F3CD97C9-0FD7-79D9-DB0C-87D65F7A8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430530</xdr:colOff>
      <xdr:row>2</xdr:row>
      <xdr:rowOff>95250</xdr:rowOff>
    </xdr:from>
    <xdr:to>
      <xdr:col>7</xdr:col>
      <xdr:colOff>480060</xdr:colOff>
      <xdr:row>16</xdr:row>
      <xdr:rowOff>167640</xdr:rowOff>
    </xdr:to>
    <xdr:graphicFrame macro="">
      <xdr:nvGraphicFramePr>
        <xdr:cNvPr id="3" name="TOSS DECISION BASED">
          <a:extLst>
            <a:ext uri="{FF2B5EF4-FFF2-40B4-BE49-F238E27FC236}">
              <a16:creationId xmlns:a16="http://schemas.microsoft.com/office/drawing/2014/main" id="{0FCC40F0-6567-C10A-90D5-B42A15A50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453390</xdr:colOff>
      <xdr:row>2</xdr:row>
      <xdr:rowOff>22860</xdr:rowOff>
    </xdr:from>
    <xdr:to>
      <xdr:col>11</xdr:col>
      <xdr:colOff>331470</xdr:colOff>
      <xdr:row>15</xdr:row>
      <xdr:rowOff>190500</xdr:rowOff>
    </xdr:to>
    <xdr:graphicFrame macro="">
      <xdr:nvGraphicFramePr>
        <xdr:cNvPr id="2" name="Chart 1">
          <a:extLst>
            <a:ext uri="{FF2B5EF4-FFF2-40B4-BE49-F238E27FC236}">
              <a16:creationId xmlns:a16="http://schemas.microsoft.com/office/drawing/2014/main" id="{A08C7F0A-E24C-2F5F-858A-F822FFC9E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266700</xdr:colOff>
      <xdr:row>2</xdr:row>
      <xdr:rowOff>190500</xdr:rowOff>
    </xdr:from>
    <xdr:to>
      <xdr:col>15</xdr:col>
      <xdr:colOff>83820</xdr:colOff>
      <xdr:row>22</xdr:row>
      <xdr:rowOff>83820</xdr:rowOff>
    </xdr:to>
    <mc:AlternateContent xmlns:mc="http://schemas.openxmlformats.org/markup-compatibility/2006" xmlns:a14="http://schemas.microsoft.com/office/drawing/2010/main">
      <mc:Choice Requires="a14">
        <xdr:graphicFrame macro="">
          <xdr:nvGraphicFramePr>
            <xdr:cNvPr id="3" name="session">
              <a:extLst>
                <a:ext uri="{FF2B5EF4-FFF2-40B4-BE49-F238E27FC236}">
                  <a16:creationId xmlns:a16="http://schemas.microsoft.com/office/drawing/2014/main" id="{C164FE4D-827B-8F7A-8318-3D7A353C71DD}"/>
                </a:ext>
              </a:extLst>
            </xdr:cNvPr>
            <xdr:cNvGraphicFramePr/>
          </xdr:nvGraphicFramePr>
          <xdr:xfrm>
            <a:off x="0" y="0"/>
            <a:ext cx="0" cy="0"/>
          </xdr:xfrm>
          <a:graphic>
            <a:graphicData uri="http://schemas.microsoft.com/office/drawing/2010/slicer">
              <sle:slicer xmlns:sle="http://schemas.microsoft.com/office/drawing/2010/slicer" name="session"/>
            </a:graphicData>
          </a:graphic>
        </xdr:graphicFrame>
      </mc:Choice>
      <mc:Fallback xmlns="">
        <xdr:sp macro="" textlink="">
          <xdr:nvSpPr>
            <xdr:cNvPr id="0" name=""/>
            <xdr:cNvSpPr>
              <a:spLocks noTextEdit="1"/>
            </xdr:cNvSpPr>
          </xdr:nvSpPr>
          <xdr:spPr>
            <a:xfrm>
              <a:off x="11529060" y="586740"/>
              <a:ext cx="1828800" cy="3855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22860</xdr:colOff>
      <xdr:row>1</xdr:row>
      <xdr:rowOff>0</xdr:rowOff>
    </xdr:from>
    <xdr:to>
      <xdr:col>12</xdr:col>
      <xdr:colOff>381000</xdr:colOff>
      <xdr:row>20</xdr:row>
      <xdr:rowOff>0</xdr:rowOff>
    </xdr:to>
    <mc:AlternateContent xmlns:mc="http://schemas.openxmlformats.org/markup-compatibility/2006" xmlns:a14="http://schemas.microsoft.com/office/drawing/2010/main">
      <mc:Choice Requires="a14">
        <xdr:graphicFrame macro="">
          <xdr:nvGraphicFramePr>
            <xdr:cNvPr id="2" name="session 1">
              <a:extLst>
                <a:ext uri="{FF2B5EF4-FFF2-40B4-BE49-F238E27FC236}">
                  <a16:creationId xmlns:a16="http://schemas.microsoft.com/office/drawing/2014/main" id="{6EC8C245-05B8-FC2F-291D-97FCB9D4CF80}"/>
                </a:ext>
              </a:extLst>
            </xdr:cNvPr>
            <xdr:cNvGraphicFramePr/>
          </xdr:nvGraphicFramePr>
          <xdr:xfrm>
            <a:off x="0" y="0"/>
            <a:ext cx="0" cy="0"/>
          </xdr:xfrm>
          <a:graphic>
            <a:graphicData uri="http://schemas.microsoft.com/office/drawing/2010/slicer">
              <sle:slicer xmlns:sle="http://schemas.microsoft.com/office/drawing/2010/slicer" name="session 1"/>
            </a:graphicData>
          </a:graphic>
        </xdr:graphicFrame>
      </mc:Choice>
      <mc:Fallback xmlns="">
        <xdr:sp macro="" textlink="">
          <xdr:nvSpPr>
            <xdr:cNvPr id="0" name=""/>
            <xdr:cNvSpPr>
              <a:spLocks noTextEdit="1"/>
            </xdr:cNvSpPr>
          </xdr:nvSpPr>
          <xdr:spPr>
            <a:xfrm>
              <a:off x="10355580" y="198120"/>
              <a:ext cx="1828800" cy="3764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171450</xdr:colOff>
      <xdr:row>2</xdr:row>
      <xdr:rowOff>19050</xdr:rowOff>
    </xdr:from>
    <xdr:to>
      <xdr:col>9</xdr:col>
      <xdr:colOff>812010</xdr:colOff>
      <xdr:row>13</xdr:row>
      <xdr:rowOff>114300</xdr:rowOff>
    </xdr:to>
    <xdr:graphicFrame macro="">
      <xdr:nvGraphicFramePr>
        <xdr:cNvPr id="3" name="Chart 2">
          <a:extLst>
            <a:ext uri="{FF2B5EF4-FFF2-40B4-BE49-F238E27FC236}">
              <a16:creationId xmlns:a16="http://schemas.microsoft.com/office/drawing/2014/main" id="{0479D23A-457A-B7A7-EED5-9F753A9AA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381000</xdr:colOff>
      <xdr:row>2</xdr:row>
      <xdr:rowOff>38100</xdr:rowOff>
    </xdr:from>
    <xdr:to>
      <xdr:col>15</xdr:col>
      <xdr:colOff>198120</xdr:colOff>
      <xdr:row>19</xdr:row>
      <xdr:rowOff>114300</xdr:rowOff>
    </xdr:to>
    <mc:AlternateContent xmlns:mc="http://schemas.openxmlformats.org/markup-compatibility/2006" xmlns:a14="http://schemas.microsoft.com/office/drawing/2010/main">
      <mc:Choice Requires="a14">
        <xdr:graphicFrame macro="">
          <xdr:nvGraphicFramePr>
            <xdr:cNvPr id="3" name="session 2">
              <a:extLst>
                <a:ext uri="{FF2B5EF4-FFF2-40B4-BE49-F238E27FC236}">
                  <a16:creationId xmlns:a16="http://schemas.microsoft.com/office/drawing/2014/main" id="{089959FD-250B-26ED-6DE1-0FC1DAC92484}"/>
                </a:ext>
              </a:extLst>
            </xdr:cNvPr>
            <xdr:cNvGraphicFramePr/>
          </xdr:nvGraphicFramePr>
          <xdr:xfrm>
            <a:off x="0" y="0"/>
            <a:ext cx="0" cy="0"/>
          </xdr:xfrm>
          <a:graphic>
            <a:graphicData uri="http://schemas.microsoft.com/office/drawing/2010/slicer">
              <sle:slicer xmlns:sle="http://schemas.microsoft.com/office/drawing/2010/slicer" name="session 2"/>
            </a:graphicData>
          </a:graphic>
        </xdr:graphicFrame>
      </mc:Choice>
      <mc:Fallback xmlns="">
        <xdr:sp macro="" textlink="">
          <xdr:nvSpPr>
            <xdr:cNvPr id="0" name=""/>
            <xdr:cNvSpPr>
              <a:spLocks noTextEdit="1"/>
            </xdr:cNvSpPr>
          </xdr:nvSpPr>
          <xdr:spPr>
            <a:xfrm>
              <a:off x="11544300" y="434340"/>
              <a:ext cx="1828800" cy="3611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872499</xdr:colOff>
      <xdr:row>10</xdr:row>
      <xdr:rowOff>186691</xdr:rowOff>
    </xdr:from>
    <xdr:to>
      <xdr:col>7</xdr:col>
      <xdr:colOff>15240</xdr:colOff>
      <xdr:row>15</xdr:row>
      <xdr:rowOff>99060</xdr:rowOff>
    </xdr:to>
    <xdr:grpSp>
      <xdr:nvGrpSpPr>
        <xdr:cNvPr id="8" name="Group 7">
          <a:extLst>
            <a:ext uri="{FF2B5EF4-FFF2-40B4-BE49-F238E27FC236}">
              <a16:creationId xmlns:a16="http://schemas.microsoft.com/office/drawing/2014/main" id="{302CD1E6-E84D-9E32-30BF-2D34D895BFB9}"/>
            </a:ext>
          </a:extLst>
        </xdr:cNvPr>
        <xdr:cNvGrpSpPr/>
      </xdr:nvGrpSpPr>
      <xdr:grpSpPr>
        <a:xfrm>
          <a:off x="4583439" y="2335531"/>
          <a:ext cx="2576313" cy="902969"/>
          <a:chOff x="4697739" y="2487931"/>
          <a:chExt cx="2526021" cy="902969"/>
        </a:xfrm>
      </xdr:grpSpPr>
      <xdr:sp macro="" textlink="">
        <xdr:nvSpPr>
          <xdr:cNvPr id="7" name="Freeform: Shape 6">
            <a:extLst>
              <a:ext uri="{FF2B5EF4-FFF2-40B4-BE49-F238E27FC236}">
                <a16:creationId xmlns:a16="http://schemas.microsoft.com/office/drawing/2014/main" id="{A96C4C31-0F8D-60D7-520D-51848C9AD534}"/>
              </a:ext>
            </a:extLst>
          </xdr:cNvPr>
          <xdr:cNvSpPr/>
        </xdr:nvSpPr>
        <xdr:spPr>
          <a:xfrm>
            <a:off x="4697739" y="2487931"/>
            <a:ext cx="2526021" cy="453389"/>
          </a:xfrm>
          <a:custGeom>
            <a:avLst/>
            <a:gdLst>
              <a:gd name="connsiteX0" fmla="*/ 0 w 3135610"/>
              <a:gd name="connsiteY0" fmla="*/ 0 h 986786"/>
              <a:gd name="connsiteX1" fmla="*/ 2642217 w 3135610"/>
              <a:gd name="connsiteY1" fmla="*/ 0 h 986786"/>
              <a:gd name="connsiteX2" fmla="*/ 3135610 w 3135610"/>
              <a:gd name="connsiteY2" fmla="*/ 493393 h 986786"/>
              <a:gd name="connsiteX3" fmla="*/ 2642217 w 3135610"/>
              <a:gd name="connsiteY3" fmla="*/ 986786 h 986786"/>
              <a:gd name="connsiteX4" fmla="*/ 0 w 3135610"/>
              <a:gd name="connsiteY4" fmla="*/ 986786 h 986786"/>
              <a:gd name="connsiteX5" fmla="*/ 493393 w 3135610"/>
              <a:gd name="connsiteY5" fmla="*/ 493393 h 986786"/>
              <a:gd name="connsiteX6" fmla="*/ 0 w 3135610"/>
              <a:gd name="connsiteY6" fmla="*/ 0 h 9867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135610" h="986786">
                <a:moveTo>
                  <a:pt x="0" y="0"/>
                </a:moveTo>
                <a:lnTo>
                  <a:pt x="2642217" y="0"/>
                </a:lnTo>
                <a:lnTo>
                  <a:pt x="3135610" y="493393"/>
                </a:lnTo>
                <a:lnTo>
                  <a:pt x="2642217" y="986786"/>
                </a:lnTo>
                <a:lnTo>
                  <a:pt x="0" y="986786"/>
                </a:lnTo>
                <a:lnTo>
                  <a:pt x="493393" y="493393"/>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29423" tIns="78677" rIns="572070" bIns="78677" numCol="1" spcCol="1270" anchor="ctr" anchorCtr="0">
            <a:noAutofit/>
          </a:bodyPr>
          <a:lstStyle/>
          <a:p>
            <a:pPr marL="0" lvl="0" indent="0" algn="ctr" defTabSz="2622550">
              <a:lnSpc>
                <a:spcPct val="90000"/>
              </a:lnSpc>
              <a:spcBef>
                <a:spcPct val="0"/>
              </a:spcBef>
              <a:spcAft>
                <a:spcPct val="35000"/>
              </a:spcAft>
              <a:buNone/>
            </a:pPr>
            <a:endParaRPr lang="en-IN" sz="5900" kern="1200"/>
          </a:p>
        </xdr:txBody>
      </xdr:sp>
      <xdr:graphicFrame macro="">
        <xdr:nvGraphicFramePr>
          <xdr:cNvPr id="5" name="Diagram 4">
            <a:extLst>
              <a:ext uri="{FF2B5EF4-FFF2-40B4-BE49-F238E27FC236}">
                <a16:creationId xmlns:a16="http://schemas.microsoft.com/office/drawing/2014/main" id="{3F2C3D64-D450-B0AF-0AEE-3EBC34A5C612}"/>
              </a:ext>
            </a:extLst>
          </xdr:cNvPr>
          <xdr:cNvGraphicFramePr/>
        </xdr:nvGraphicFramePr>
        <xdr:xfrm>
          <a:off x="5353050" y="2846070"/>
          <a:ext cx="1870710" cy="54483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521970</xdr:colOff>
      <xdr:row>3</xdr:row>
      <xdr:rowOff>41910</xdr:rowOff>
    </xdr:from>
    <xdr:to>
      <xdr:col>12</xdr:col>
      <xdr:colOff>400050</xdr:colOff>
      <xdr:row>17</xdr:row>
      <xdr:rowOff>11430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EF9F727-1663-471A-6F0D-784C95E49B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39790" y="6362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297180</xdr:colOff>
      <xdr:row>0</xdr:row>
      <xdr:rowOff>99060</xdr:rowOff>
    </xdr:from>
    <xdr:to>
      <xdr:col>7</xdr:col>
      <xdr:colOff>30480</xdr:colOff>
      <xdr:row>3</xdr:row>
      <xdr:rowOff>15240</xdr:rowOff>
    </xdr:to>
    <xdr:sp macro="" textlink="">
      <xdr:nvSpPr>
        <xdr:cNvPr id="2" name="Rectangle: Rounded Corners 1">
          <a:extLst>
            <a:ext uri="{FF2B5EF4-FFF2-40B4-BE49-F238E27FC236}">
              <a16:creationId xmlns:a16="http://schemas.microsoft.com/office/drawing/2014/main" id="{4742535B-3E21-D4A2-DFCE-5DA7E0742AEB}"/>
            </a:ext>
          </a:extLst>
        </xdr:cNvPr>
        <xdr:cNvSpPr/>
      </xdr:nvSpPr>
      <xdr:spPr>
        <a:xfrm>
          <a:off x="297180" y="99060"/>
          <a:ext cx="4427220" cy="548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latin typeface="Arial Black" panose="020B0A04020102020204" pitchFamily="34" charset="0"/>
            </a:rPr>
            <a:t>INDIAN PREMIER LEAGUE DASHBOARD</a:t>
          </a:r>
        </a:p>
      </xdr:txBody>
    </xdr:sp>
    <xdr:clientData/>
  </xdr:twoCellAnchor>
  <xdr:twoCellAnchor>
    <xdr:from>
      <xdr:col>7</xdr:col>
      <xdr:colOff>152400</xdr:colOff>
      <xdr:row>0</xdr:row>
      <xdr:rowOff>91440</xdr:rowOff>
    </xdr:from>
    <xdr:to>
      <xdr:col>10</xdr:col>
      <xdr:colOff>457200</xdr:colOff>
      <xdr:row>3</xdr:row>
      <xdr:rowOff>190500</xdr:rowOff>
    </xdr:to>
    <xdr:grpSp>
      <xdr:nvGrpSpPr>
        <xdr:cNvPr id="3" name="Group 2">
          <a:extLst>
            <a:ext uri="{FF2B5EF4-FFF2-40B4-BE49-F238E27FC236}">
              <a16:creationId xmlns:a16="http://schemas.microsoft.com/office/drawing/2014/main" id="{16E8E80A-FA9C-4CC6-93EF-6881695DC7CD}"/>
            </a:ext>
          </a:extLst>
        </xdr:cNvPr>
        <xdr:cNvGrpSpPr/>
      </xdr:nvGrpSpPr>
      <xdr:grpSpPr>
        <a:xfrm>
          <a:off x="4846320" y="91440"/>
          <a:ext cx="2316480" cy="731520"/>
          <a:chOff x="4697739" y="2487931"/>
          <a:chExt cx="2526021" cy="902969"/>
        </a:xfrm>
      </xdr:grpSpPr>
      <xdr:sp macro="" textlink="Sheet1!E9">
        <xdr:nvSpPr>
          <xdr:cNvPr id="4" name="Freeform: Shape 3">
            <a:extLst>
              <a:ext uri="{FF2B5EF4-FFF2-40B4-BE49-F238E27FC236}">
                <a16:creationId xmlns:a16="http://schemas.microsoft.com/office/drawing/2014/main" id="{22F1023A-2BB4-627B-41C7-F15F0CC29E9F}"/>
              </a:ext>
            </a:extLst>
          </xdr:cNvPr>
          <xdr:cNvSpPr/>
        </xdr:nvSpPr>
        <xdr:spPr>
          <a:xfrm>
            <a:off x="4697739" y="2487931"/>
            <a:ext cx="2526021" cy="453389"/>
          </a:xfrm>
          <a:custGeom>
            <a:avLst/>
            <a:gdLst>
              <a:gd name="connsiteX0" fmla="*/ 0 w 3135610"/>
              <a:gd name="connsiteY0" fmla="*/ 0 h 986786"/>
              <a:gd name="connsiteX1" fmla="*/ 2642217 w 3135610"/>
              <a:gd name="connsiteY1" fmla="*/ 0 h 986786"/>
              <a:gd name="connsiteX2" fmla="*/ 3135610 w 3135610"/>
              <a:gd name="connsiteY2" fmla="*/ 493393 h 986786"/>
              <a:gd name="connsiteX3" fmla="*/ 2642217 w 3135610"/>
              <a:gd name="connsiteY3" fmla="*/ 986786 h 986786"/>
              <a:gd name="connsiteX4" fmla="*/ 0 w 3135610"/>
              <a:gd name="connsiteY4" fmla="*/ 986786 h 986786"/>
              <a:gd name="connsiteX5" fmla="*/ 493393 w 3135610"/>
              <a:gd name="connsiteY5" fmla="*/ 493393 h 986786"/>
              <a:gd name="connsiteX6" fmla="*/ 0 w 3135610"/>
              <a:gd name="connsiteY6" fmla="*/ 0 h 9867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135610" h="986786">
                <a:moveTo>
                  <a:pt x="0" y="0"/>
                </a:moveTo>
                <a:lnTo>
                  <a:pt x="2642217" y="0"/>
                </a:lnTo>
                <a:lnTo>
                  <a:pt x="3135610" y="493393"/>
                </a:lnTo>
                <a:lnTo>
                  <a:pt x="2642217" y="986786"/>
                </a:lnTo>
                <a:lnTo>
                  <a:pt x="0" y="986786"/>
                </a:lnTo>
                <a:lnTo>
                  <a:pt x="493393" y="493393"/>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29423" tIns="78677" rIns="572070" bIns="78677" numCol="1" spcCol="1270" anchor="t" anchorCtr="0">
            <a:noAutofit/>
          </a:bodyPr>
          <a:lstStyle/>
          <a:p>
            <a:pPr marL="0" lvl="0" indent="0" algn="ctr" defTabSz="2622550">
              <a:lnSpc>
                <a:spcPct val="90000"/>
              </a:lnSpc>
              <a:spcBef>
                <a:spcPct val="0"/>
              </a:spcBef>
              <a:spcAft>
                <a:spcPct val="35000"/>
              </a:spcAft>
              <a:buNone/>
            </a:pPr>
            <a:fld id="{2441ED51-87A7-42EA-B975-016DF85E303E}" type="TxLink">
              <a:rPr lang="en-US" sz="1400" b="1" i="0" u="none" strike="noStrike" kern="1200">
                <a:solidFill>
                  <a:schemeClr val="bg1"/>
                </a:solidFill>
                <a:latin typeface="Calibri"/>
                <a:ea typeface="Calibri"/>
                <a:cs typeface="Calibri"/>
              </a:rPr>
              <a:pPr marL="0" lvl="0" indent="0" algn="ctr" defTabSz="2622550">
                <a:lnSpc>
                  <a:spcPct val="90000"/>
                </a:lnSpc>
                <a:spcBef>
                  <a:spcPct val="0"/>
                </a:spcBef>
                <a:spcAft>
                  <a:spcPct val="35000"/>
                </a:spcAft>
                <a:buNone/>
              </a:pPr>
              <a:t>Season</a:t>
            </a:fld>
            <a:endParaRPr lang="en-IN" sz="1400" kern="1200">
              <a:solidFill>
                <a:schemeClr val="bg1"/>
              </a:solidFill>
            </a:endParaRPr>
          </a:p>
        </xdr:txBody>
      </xdr:sp>
      <xdr:graphicFrame macro="">
        <xdr:nvGraphicFramePr>
          <xdr:cNvPr id="5" name="Diagram 4">
            <a:extLst>
              <a:ext uri="{FF2B5EF4-FFF2-40B4-BE49-F238E27FC236}">
                <a16:creationId xmlns:a16="http://schemas.microsoft.com/office/drawing/2014/main" id="{8359F4EC-12DD-585D-081E-C95CC869F801}"/>
              </a:ext>
            </a:extLst>
          </xdr:cNvPr>
          <xdr:cNvGraphicFramePr/>
        </xdr:nvGraphicFramePr>
        <xdr:xfrm>
          <a:off x="5353050" y="2846070"/>
          <a:ext cx="1870710" cy="54483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grpSp>
    <xdr:clientData/>
  </xdr:twoCellAnchor>
  <xdr:twoCellAnchor>
    <xdr:from>
      <xdr:col>10</xdr:col>
      <xdr:colOff>388620</xdr:colOff>
      <xdr:row>0</xdr:row>
      <xdr:rowOff>91440</xdr:rowOff>
    </xdr:from>
    <xdr:to>
      <xdr:col>14</xdr:col>
      <xdr:colOff>22860</xdr:colOff>
      <xdr:row>3</xdr:row>
      <xdr:rowOff>190500</xdr:rowOff>
    </xdr:to>
    <xdr:grpSp>
      <xdr:nvGrpSpPr>
        <xdr:cNvPr id="9" name="Group 8">
          <a:extLst>
            <a:ext uri="{FF2B5EF4-FFF2-40B4-BE49-F238E27FC236}">
              <a16:creationId xmlns:a16="http://schemas.microsoft.com/office/drawing/2014/main" id="{79A8EF58-89F3-48B9-99C8-FC3D14C8E046}"/>
            </a:ext>
          </a:extLst>
        </xdr:cNvPr>
        <xdr:cNvGrpSpPr/>
      </xdr:nvGrpSpPr>
      <xdr:grpSpPr>
        <a:xfrm>
          <a:off x="7094220" y="91440"/>
          <a:ext cx="2316480" cy="731520"/>
          <a:chOff x="4697739" y="2487931"/>
          <a:chExt cx="2526021" cy="902969"/>
        </a:xfrm>
      </xdr:grpSpPr>
      <xdr:sp macro="" textlink="Sheet1!F9">
        <xdr:nvSpPr>
          <xdr:cNvPr id="10" name="Freeform: Shape 9">
            <a:extLst>
              <a:ext uri="{FF2B5EF4-FFF2-40B4-BE49-F238E27FC236}">
                <a16:creationId xmlns:a16="http://schemas.microsoft.com/office/drawing/2014/main" id="{24D21ECF-CB11-6402-6700-DC539A72EFC2}"/>
              </a:ext>
            </a:extLst>
          </xdr:cNvPr>
          <xdr:cNvSpPr/>
        </xdr:nvSpPr>
        <xdr:spPr>
          <a:xfrm>
            <a:off x="4697739" y="2487931"/>
            <a:ext cx="2526021" cy="453389"/>
          </a:xfrm>
          <a:custGeom>
            <a:avLst/>
            <a:gdLst>
              <a:gd name="connsiteX0" fmla="*/ 0 w 3135610"/>
              <a:gd name="connsiteY0" fmla="*/ 0 h 986786"/>
              <a:gd name="connsiteX1" fmla="*/ 2642217 w 3135610"/>
              <a:gd name="connsiteY1" fmla="*/ 0 h 986786"/>
              <a:gd name="connsiteX2" fmla="*/ 3135610 w 3135610"/>
              <a:gd name="connsiteY2" fmla="*/ 493393 h 986786"/>
              <a:gd name="connsiteX3" fmla="*/ 2642217 w 3135610"/>
              <a:gd name="connsiteY3" fmla="*/ 986786 h 986786"/>
              <a:gd name="connsiteX4" fmla="*/ 0 w 3135610"/>
              <a:gd name="connsiteY4" fmla="*/ 986786 h 986786"/>
              <a:gd name="connsiteX5" fmla="*/ 493393 w 3135610"/>
              <a:gd name="connsiteY5" fmla="*/ 493393 h 986786"/>
              <a:gd name="connsiteX6" fmla="*/ 0 w 3135610"/>
              <a:gd name="connsiteY6" fmla="*/ 0 h 9867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135610" h="986786">
                <a:moveTo>
                  <a:pt x="0" y="0"/>
                </a:moveTo>
                <a:lnTo>
                  <a:pt x="2642217" y="0"/>
                </a:lnTo>
                <a:lnTo>
                  <a:pt x="3135610" y="493393"/>
                </a:lnTo>
                <a:lnTo>
                  <a:pt x="2642217" y="986786"/>
                </a:lnTo>
                <a:lnTo>
                  <a:pt x="0" y="986786"/>
                </a:lnTo>
                <a:lnTo>
                  <a:pt x="493393" y="493393"/>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29423" tIns="78677" rIns="572070" bIns="78677" numCol="1" spcCol="1270" anchor="t" anchorCtr="0">
            <a:noAutofit/>
          </a:bodyPr>
          <a:lstStyle/>
          <a:p>
            <a:pPr marL="0" lvl="0" indent="0" algn="ctr" defTabSz="2622550">
              <a:lnSpc>
                <a:spcPct val="90000"/>
              </a:lnSpc>
              <a:spcBef>
                <a:spcPct val="0"/>
              </a:spcBef>
              <a:spcAft>
                <a:spcPct val="35000"/>
              </a:spcAft>
              <a:buNone/>
            </a:pPr>
            <a:fld id="{617355A2-27D4-4E55-9E62-9EF72E8B9D5C}" type="TxLink">
              <a:rPr lang="en-US" sz="1400" b="1" i="0" u="none" strike="noStrike" kern="1200">
                <a:solidFill>
                  <a:schemeClr val="bg1"/>
                </a:solidFill>
                <a:latin typeface="Calibri"/>
                <a:ea typeface="Calibri"/>
                <a:cs typeface="Calibri"/>
              </a:rPr>
              <a:pPr marL="0" lvl="0" indent="0" algn="ctr" defTabSz="2622550">
                <a:lnSpc>
                  <a:spcPct val="90000"/>
                </a:lnSpc>
                <a:spcBef>
                  <a:spcPct val="0"/>
                </a:spcBef>
                <a:spcAft>
                  <a:spcPct val="35000"/>
                </a:spcAft>
                <a:buNone/>
              </a:pPr>
              <a:t>Winner</a:t>
            </a:fld>
            <a:endParaRPr lang="en-IN" sz="1400" kern="1200">
              <a:solidFill>
                <a:schemeClr val="bg1"/>
              </a:solidFill>
            </a:endParaRPr>
          </a:p>
        </xdr:txBody>
      </xdr:sp>
      <xdr:graphicFrame macro="">
        <xdr:nvGraphicFramePr>
          <xdr:cNvPr id="11" name="Diagram 10">
            <a:extLst>
              <a:ext uri="{FF2B5EF4-FFF2-40B4-BE49-F238E27FC236}">
                <a16:creationId xmlns:a16="http://schemas.microsoft.com/office/drawing/2014/main" id="{6DCE274C-7558-78B2-A4BF-F2F4538D623E}"/>
              </a:ext>
            </a:extLst>
          </xdr:cNvPr>
          <xdr:cNvGraphicFramePr/>
        </xdr:nvGraphicFramePr>
        <xdr:xfrm>
          <a:off x="5353050" y="2846070"/>
          <a:ext cx="1870710" cy="54483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grpSp>
    <xdr:clientData/>
  </xdr:twoCellAnchor>
  <xdr:twoCellAnchor>
    <xdr:from>
      <xdr:col>13</xdr:col>
      <xdr:colOff>640080</xdr:colOff>
      <xdr:row>0</xdr:row>
      <xdr:rowOff>91440</xdr:rowOff>
    </xdr:from>
    <xdr:to>
      <xdr:col>17</xdr:col>
      <xdr:colOff>274320</xdr:colOff>
      <xdr:row>3</xdr:row>
      <xdr:rowOff>190500</xdr:rowOff>
    </xdr:to>
    <xdr:grpSp>
      <xdr:nvGrpSpPr>
        <xdr:cNvPr id="12" name="Group 11">
          <a:extLst>
            <a:ext uri="{FF2B5EF4-FFF2-40B4-BE49-F238E27FC236}">
              <a16:creationId xmlns:a16="http://schemas.microsoft.com/office/drawing/2014/main" id="{136697DF-92C1-40F5-B6D2-4761185BADE4}"/>
            </a:ext>
          </a:extLst>
        </xdr:cNvPr>
        <xdr:cNvGrpSpPr/>
      </xdr:nvGrpSpPr>
      <xdr:grpSpPr>
        <a:xfrm>
          <a:off x="9357360" y="91440"/>
          <a:ext cx="2316480" cy="731520"/>
          <a:chOff x="4697739" y="2487931"/>
          <a:chExt cx="2526021" cy="902969"/>
        </a:xfrm>
      </xdr:grpSpPr>
      <xdr:sp macro="" textlink="Sheet1!G9">
        <xdr:nvSpPr>
          <xdr:cNvPr id="13" name="Freeform: Shape 12">
            <a:extLst>
              <a:ext uri="{FF2B5EF4-FFF2-40B4-BE49-F238E27FC236}">
                <a16:creationId xmlns:a16="http://schemas.microsoft.com/office/drawing/2014/main" id="{281062B2-84EC-A093-67BE-2C1950C6009E}"/>
              </a:ext>
            </a:extLst>
          </xdr:cNvPr>
          <xdr:cNvSpPr/>
        </xdr:nvSpPr>
        <xdr:spPr>
          <a:xfrm>
            <a:off x="4697739" y="2487931"/>
            <a:ext cx="2526021" cy="453389"/>
          </a:xfrm>
          <a:custGeom>
            <a:avLst/>
            <a:gdLst>
              <a:gd name="connsiteX0" fmla="*/ 0 w 3135610"/>
              <a:gd name="connsiteY0" fmla="*/ 0 h 986786"/>
              <a:gd name="connsiteX1" fmla="*/ 2642217 w 3135610"/>
              <a:gd name="connsiteY1" fmla="*/ 0 h 986786"/>
              <a:gd name="connsiteX2" fmla="*/ 3135610 w 3135610"/>
              <a:gd name="connsiteY2" fmla="*/ 493393 h 986786"/>
              <a:gd name="connsiteX3" fmla="*/ 2642217 w 3135610"/>
              <a:gd name="connsiteY3" fmla="*/ 986786 h 986786"/>
              <a:gd name="connsiteX4" fmla="*/ 0 w 3135610"/>
              <a:gd name="connsiteY4" fmla="*/ 986786 h 986786"/>
              <a:gd name="connsiteX5" fmla="*/ 493393 w 3135610"/>
              <a:gd name="connsiteY5" fmla="*/ 493393 h 986786"/>
              <a:gd name="connsiteX6" fmla="*/ 0 w 3135610"/>
              <a:gd name="connsiteY6" fmla="*/ 0 h 9867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135610" h="986786">
                <a:moveTo>
                  <a:pt x="0" y="0"/>
                </a:moveTo>
                <a:lnTo>
                  <a:pt x="2642217" y="0"/>
                </a:lnTo>
                <a:lnTo>
                  <a:pt x="3135610" y="493393"/>
                </a:lnTo>
                <a:lnTo>
                  <a:pt x="2642217" y="986786"/>
                </a:lnTo>
                <a:lnTo>
                  <a:pt x="0" y="986786"/>
                </a:lnTo>
                <a:lnTo>
                  <a:pt x="493393" y="493393"/>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29423" tIns="78677" rIns="572070" bIns="78677" numCol="1" spcCol="1270" anchor="t" anchorCtr="0">
            <a:noAutofit/>
          </a:bodyPr>
          <a:lstStyle/>
          <a:p>
            <a:pPr marL="0" lvl="0" indent="0" algn="ctr" defTabSz="2622550">
              <a:lnSpc>
                <a:spcPct val="90000"/>
              </a:lnSpc>
              <a:spcBef>
                <a:spcPct val="0"/>
              </a:spcBef>
              <a:spcAft>
                <a:spcPct val="35000"/>
              </a:spcAft>
              <a:buNone/>
            </a:pPr>
            <a:fld id="{AD1D672F-5BDC-470F-91FC-F0D312F7F48F}" type="TxLink">
              <a:rPr lang="en-US" sz="1400" b="1" i="0" u="none" strike="noStrike" kern="1200">
                <a:solidFill>
                  <a:schemeClr val="bg1"/>
                </a:solidFill>
                <a:latin typeface="Calibri"/>
                <a:ea typeface="Calibri"/>
                <a:cs typeface="Calibri"/>
              </a:rPr>
              <a:pPr marL="0" lvl="0" indent="0" algn="ctr" defTabSz="2622550">
                <a:lnSpc>
                  <a:spcPct val="90000"/>
                </a:lnSpc>
                <a:spcBef>
                  <a:spcPct val="0"/>
                </a:spcBef>
                <a:spcAft>
                  <a:spcPct val="35000"/>
                </a:spcAft>
                <a:buNone/>
              </a:pPr>
              <a:t>Runner Up</a:t>
            </a:fld>
            <a:endParaRPr lang="en-IN" sz="1400" kern="1200">
              <a:solidFill>
                <a:schemeClr val="bg1"/>
              </a:solidFill>
            </a:endParaRPr>
          </a:p>
        </xdr:txBody>
      </xdr:sp>
      <xdr:graphicFrame macro="">
        <xdr:nvGraphicFramePr>
          <xdr:cNvPr id="14" name="Diagram 13">
            <a:extLst>
              <a:ext uri="{FF2B5EF4-FFF2-40B4-BE49-F238E27FC236}">
                <a16:creationId xmlns:a16="http://schemas.microsoft.com/office/drawing/2014/main" id="{BF65EA24-CAAE-C39A-5B1F-2CF63727B969}"/>
              </a:ext>
            </a:extLst>
          </xdr:cNvPr>
          <xdr:cNvGraphicFramePr/>
        </xdr:nvGraphicFramePr>
        <xdr:xfrm>
          <a:off x="5353050" y="2846070"/>
          <a:ext cx="1870710" cy="54483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grpSp>
    <xdr:clientData/>
  </xdr:twoCellAnchor>
  <xdr:twoCellAnchor>
    <xdr:from>
      <xdr:col>17</xdr:col>
      <xdr:colOff>243840</xdr:colOff>
      <xdr:row>0</xdr:row>
      <xdr:rowOff>106680</xdr:rowOff>
    </xdr:from>
    <xdr:to>
      <xdr:col>20</xdr:col>
      <xdr:colOff>548640</xdr:colOff>
      <xdr:row>4</xdr:row>
      <xdr:rowOff>7620</xdr:rowOff>
    </xdr:to>
    <xdr:grpSp>
      <xdr:nvGrpSpPr>
        <xdr:cNvPr id="15" name="Group 14">
          <a:extLst>
            <a:ext uri="{FF2B5EF4-FFF2-40B4-BE49-F238E27FC236}">
              <a16:creationId xmlns:a16="http://schemas.microsoft.com/office/drawing/2014/main" id="{7BD2A4AB-BC13-40FD-9ED9-2627CA7FBF1B}"/>
            </a:ext>
          </a:extLst>
        </xdr:cNvPr>
        <xdr:cNvGrpSpPr/>
      </xdr:nvGrpSpPr>
      <xdr:grpSpPr>
        <a:xfrm>
          <a:off x="11643360" y="106680"/>
          <a:ext cx="2316480" cy="731520"/>
          <a:chOff x="4697739" y="2487931"/>
          <a:chExt cx="2526021" cy="902969"/>
        </a:xfrm>
      </xdr:grpSpPr>
      <xdr:sp macro="" textlink="Sheet1!H9">
        <xdr:nvSpPr>
          <xdr:cNvPr id="16" name="Freeform: Shape 15">
            <a:extLst>
              <a:ext uri="{FF2B5EF4-FFF2-40B4-BE49-F238E27FC236}">
                <a16:creationId xmlns:a16="http://schemas.microsoft.com/office/drawing/2014/main" id="{0A3E209F-7E4F-2B5C-A19E-7F9063C0E23D}"/>
              </a:ext>
            </a:extLst>
          </xdr:cNvPr>
          <xdr:cNvSpPr/>
        </xdr:nvSpPr>
        <xdr:spPr>
          <a:xfrm>
            <a:off x="4697739" y="2487931"/>
            <a:ext cx="2526021" cy="453389"/>
          </a:xfrm>
          <a:custGeom>
            <a:avLst/>
            <a:gdLst>
              <a:gd name="connsiteX0" fmla="*/ 0 w 3135610"/>
              <a:gd name="connsiteY0" fmla="*/ 0 h 986786"/>
              <a:gd name="connsiteX1" fmla="*/ 2642217 w 3135610"/>
              <a:gd name="connsiteY1" fmla="*/ 0 h 986786"/>
              <a:gd name="connsiteX2" fmla="*/ 3135610 w 3135610"/>
              <a:gd name="connsiteY2" fmla="*/ 493393 h 986786"/>
              <a:gd name="connsiteX3" fmla="*/ 2642217 w 3135610"/>
              <a:gd name="connsiteY3" fmla="*/ 986786 h 986786"/>
              <a:gd name="connsiteX4" fmla="*/ 0 w 3135610"/>
              <a:gd name="connsiteY4" fmla="*/ 986786 h 986786"/>
              <a:gd name="connsiteX5" fmla="*/ 493393 w 3135610"/>
              <a:gd name="connsiteY5" fmla="*/ 493393 h 986786"/>
              <a:gd name="connsiteX6" fmla="*/ 0 w 3135610"/>
              <a:gd name="connsiteY6" fmla="*/ 0 h 9867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135610" h="986786">
                <a:moveTo>
                  <a:pt x="0" y="0"/>
                </a:moveTo>
                <a:lnTo>
                  <a:pt x="2642217" y="0"/>
                </a:lnTo>
                <a:lnTo>
                  <a:pt x="3135610" y="493393"/>
                </a:lnTo>
                <a:lnTo>
                  <a:pt x="2642217" y="986786"/>
                </a:lnTo>
                <a:lnTo>
                  <a:pt x="0" y="986786"/>
                </a:lnTo>
                <a:lnTo>
                  <a:pt x="493393" y="493393"/>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29423" tIns="78677" rIns="572070" bIns="78677" numCol="1" spcCol="1270" anchor="t" anchorCtr="0">
            <a:noAutofit/>
          </a:bodyPr>
          <a:lstStyle/>
          <a:p>
            <a:pPr marL="0" lvl="0" indent="0" algn="ctr" defTabSz="2622550">
              <a:lnSpc>
                <a:spcPct val="90000"/>
              </a:lnSpc>
              <a:spcBef>
                <a:spcPct val="0"/>
              </a:spcBef>
              <a:spcAft>
                <a:spcPct val="35000"/>
              </a:spcAft>
              <a:buNone/>
            </a:pPr>
            <a:fld id="{82E1EEEC-1D70-4890-BFFF-4866A0C0CE76}" type="TxLink">
              <a:rPr lang="en-US" sz="900" b="1" i="0" u="none" strike="noStrike" kern="1200">
                <a:solidFill>
                  <a:schemeClr val="bg1"/>
                </a:solidFill>
                <a:latin typeface="Calibri"/>
                <a:ea typeface="Calibri"/>
                <a:cs typeface="Calibri"/>
              </a:rPr>
              <a:pPr marL="0" lvl="0" indent="0" algn="ctr" defTabSz="2622550">
                <a:lnSpc>
                  <a:spcPct val="90000"/>
                </a:lnSpc>
                <a:spcBef>
                  <a:spcPct val="0"/>
                </a:spcBef>
                <a:spcAft>
                  <a:spcPct val="35000"/>
                </a:spcAft>
                <a:buNone/>
              </a:pPr>
              <a:t>Player of the Match</a:t>
            </a:fld>
            <a:endParaRPr lang="en-IN" sz="900" b="1" kern="1200">
              <a:solidFill>
                <a:schemeClr val="bg1"/>
              </a:solidFill>
            </a:endParaRPr>
          </a:p>
        </xdr:txBody>
      </xdr:sp>
      <xdr:graphicFrame macro="">
        <xdr:nvGraphicFramePr>
          <xdr:cNvPr id="17" name="Diagram 16">
            <a:extLst>
              <a:ext uri="{FF2B5EF4-FFF2-40B4-BE49-F238E27FC236}">
                <a16:creationId xmlns:a16="http://schemas.microsoft.com/office/drawing/2014/main" id="{16883306-63EC-F659-48C5-E7AFF269A504}"/>
              </a:ext>
            </a:extLst>
          </xdr:cNvPr>
          <xdr:cNvGraphicFramePr/>
        </xdr:nvGraphicFramePr>
        <xdr:xfrm>
          <a:off x="5353050" y="2846070"/>
          <a:ext cx="1870710" cy="54483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grpSp>
    <xdr:clientData/>
  </xdr:twoCellAnchor>
  <xdr:twoCellAnchor editAs="oneCell">
    <xdr:from>
      <xdr:col>0</xdr:col>
      <xdr:colOff>15240</xdr:colOff>
      <xdr:row>4</xdr:row>
      <xdr:rowOff>30480</xdr:rowOff>
    </xdr:from>
    <xdr:to>
      <xdr:col>20</xdr:col>
      <xdr:colOff>662940</xdr:colOff>
      <xdr:row>6</xdr:row>
      <xdr:rowOff>99060</xdr:rowOff>
    </xdr:to>
    <mc:AlternateContent xmlns:mc="http://schemas.openxmlformats.org/markup-compatibility/2006" xmlns:a14="http://schemas.microsoft.com/office/drawing/2010/main">
      <mc:Choice Requires="a14">
        <xdr:graphicFrame macro="">
          <xdr:nvGraphicFramePr>
            <xdr:cNvPr id="18" name="session 3">
              <a:extLst>
                <a:ext uri="{FF2B5EF4-FFF2-40B4-BE49-F238E27FC236}">
                  <a16:creationId xmlns:a16="http://schemas.microsoft.com/office/drawing/2014/main" id="{2D9BD6C7-FD28-4910-A43A-45DD5379A2A8}"/>
                </a:ext>
              </a:extLst>
            </xdr:cNvPr>
            <xdr:cNvGraphicFramePr/>
          </xdr:nvGraphicFramePr>
          <xdr:xfrm>
            <a:off x="0" y="0"/>
            <a:ext cx="0" cy="0"/>
          </xdr:xfrm>
          <a:graphic>
            <a:graphicData uri="http://schemas.microsoft.com/office/drawing/2010/slicer">
              <sle:slicer xmlns:sle="http://schemas.microsoft.com/office/drawing/2010/slicer" name="session 3"/>
            </a:graphicData>
          </a:graphic>
        </xdr:graphicFrame>
      </mc:Choice>
      <mc:Fallback xmlns="">
        <xdr:sp macro="" textlink="">
          <xdr:nvSpPr>
            <xdr:cNvPr id="0" name=""/>
            <xdr:cNvSpPr>
              <a:spLocks noTextEdit="1"/>
            </xdr:cNvSpPr>
          </xdr:nvSpPr>
          <xdr:spPr>
            <a:xfrm>
              <a:off x="15240" y="861060"/>
              <a:ext cx="14058900" cy="464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91440</xdr:rowOff>
    </xdr:from>
    <xdr:to>
      <xdr:col>10</xdr:col>
      <xdr:colOff>243840</xdr:colOff>
      <xdr:row>19</xdr:row>
      <xdr:rowOff>53340</xdr:rowOff>
    </xdr:to>
    <xdr:graphicFrame macro="">
      <xdr:nvGraphicFramePr>
        <xdr:cNvPr id="19" name="Chart 18">
          <a:extLst>
            <a:ext uri="{FF2B5EF4-FFF2-40B4-BE49-F238E27FC236}">
              <a16:creationId xmlns:a16="http://schemas.microsoft.com/office/drawing/2014/main" id="{8E55B41A-F455-4E07-91EA-0805428EC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xdr:col>
      <xdr:colOff>251460</xdr:colOff>
      <xdr:row>6</xdr:row>
      <xdr:rowOff>91440</xdr:rowOff>
    </xdr:from>
    <xdr:to>
      <xdr:col>15</xdr:col>
      <xdr:colOff>205740</xdr:colOff>
      <xdr:row>19</xdr:row>
      <xdr:rowOff>45720</xdr:rowOff>
    </xdr:to>
    <xdr:graphicFrame macro="">
      <xdr:nvGraphicFramePr>
        <xdr:cNvPr id="20" name="TOSS DECISION BASED">
          <a:extLst>
            <a:ext uri="{FF2B5EF4-FFF2-40B4-BE49-F238E27FC236}">
              <a16:creationId xmlns:a16="http://schemas.microsoft.com/office/drawing/2014/main" id="{5921330E-DD3D-45C6-8C27-880CE4D61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205740</xdr:colOff>
      <xdr:row>6</xdr:row>
      <xdr:rowOff>91440</xdr:rowOff>
    </xdr:from>
    <xdr:to>
      <xdr:col>20</xdr:col>
      <xdr:colOff>655320</xdr:colOff>
      <xdr:row>35</xdr:row>
      <xdr:rowOff>0</xdr:rowOff>
    </xdr:to>
    <xdr:graphicFrame macro="">
      <xdr:nvGraphicFramePr>
        <xdr:cNvPr id="21" name="Chart 20">
          <a:extLst>
            <a:ext uri="{FF2B5EF4-FFF2-40B4-BE49-F238E27FC236}">
              <a16:creationId xmlns:a16="http://schemas.microsoft.com/office/drawing/2014/main" id="{F999B3BD-0386-4562-A928-E7B33712F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609600</xdr:colOff>
      <xdr:row>19</xdr:row>
      <xdr:rowOff>45720</xdr:rowOff>
    </xdr:from>
    <xdr:to>
      <xdr:col>15</xdr:col>
      <xdr:colOff>198120</xdr:colOff>
      <xdr:row>35</xdr:row>
      <xdr:rowOff>0</xdr:rowOff>
    </xdr:to>
    <xdr:graphicFrame macro="">
      <xdr:nvGraphicFramePr>
        <xdr:cNvPr id="22" name="Chart 21">
          <a:extLst>
            <a:ext uri="{FF2B5EF4-FFF2-40B4-BE49-F238E27FC236}">
              <a16:creationId xmlns:a16="http://schemas.microsoft.com/office/drawing/2014/main" id="{4E61D4B3-B6A8-4466-B0D2-B3A79655A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19</xdr:row>
      <xdr:rowOff>53340</xdr:rowOff>
    </xdr:from>
    <xdr:to>
      <xdr:col>7</xdr:col>
      <xdr:colOff>624840</xdr:colOff>
      <xdr:row>34</xdr:row>
      <xdr:rowOff>182880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A14083AA-1EE9-48BF-A416-2EA4ED22E5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xfrm>
              <a:off x="0" y="3855720"/>
              <a:ext cx="5318760" cy="31013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640080</xdr:colOff>
      <xdr:row>1</xdr:row>
      <xdr:rowOff>167640</xdr:rowOff>
    </xdr:from>
    <xdr:to>
      <xdr:col>10</xdr:col>
      <xdr:colOff>381000</xdr:colOff>
      <xdr:row>3</xdr:row>
      <xdr:rowOff>152400</xdr:rowOff>
    </xdr:to>
    <xdr:sp macro="" textlink="Sheet1!E10">
      <xdr:nvSpPr>
        <xdr:cNvPr id="25" name="Rectangle: Rounded Corners 24">
          <a:extLst>
            <a:ext uri="{FF2B5EF4-FFF2-40B4-BE49-F238E27FC236}">
              <a16:creationId xmlns:a16="http://schemas.microsoft.com/office/drawing/2014/main" id="{6492DE27-818F-EB35-8976-4329C8998BDE}"/>
            </a:ext>
          </a:extLst>
        </xdr:cNvPr>
        <xdr:cNvSpPr/>
      </xdr:nvSpPr>
      <xdr:spPr>
        <a:xfrm>
          <a:off x="5334000" y="365760"/>
          <a:ext cx="1752600" cy="4191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693B02-E43B-48B9-9558-8421D51DF455}" type="TxLink">
            <a:rPr lang="en-US" sz="1400" b="1" i="0" u="none" strike="noStrike">
              <a:solidFill>
                <a:srgbClr val="000000"/>
              </a:solidFill>
              <a:latin typeface="Calibri"/>
              <a:ea typeface="Calibri"/>
              <a:cs typeface="Calibri"/>
            </a:rPr>
            <a:pPr algn="ctr"/>
            <a:t>IPL-2018</a:t>
          </a:fld>
          <a:endParaRPr lang="en-IN" sz="1400" b="1"/>
        </a:p>
      </xdr:txBody>
    </xdr:sp>
    <xdr:clientData/>
  </xdr:twoCellAnchor>
  <xdr:twoCellAnchor>
    <xdr:from>
      <xdr:col>11</xdr:col>
      <xdr:colOff>220980</xdr:colOff>
      <xdr:row>1</xdr:row>
      <xdr:rowOff>152400</xdr:rowOff>
    </xdr:from>
    <xdr:to>
      <xdr:col>13</xdr:col>
      <xdr:colOff>563880</xdr:colOff>
      <xdr:row>3</xdr:row>
      <xdr:rowOff>137160</xdr:rowOff>
    </xdr:to>
    <xdr:sp macro="" textlink="Sheet1!F10">
      <xdr:nvSpPr>
        <xdr:cNvPr id="26" name="Rectangle: Rounded Corners 25">
          <a:extLst>
            <a:ext uri="{FF2B5EF4-FFF2-40B4-BE49-F238E27FC236}">
              <a16:creationId xmlns:a16="http://schemas.microsoft.com/office/drawing/2014/main" id="{A348A69E-575F-42DB-BFDB-18BE44EADC1C}"/>
            </a:ext>
          </a:extLst>
        </xdr:cNvPr>
        <xdr:cNvSpPr/>
      </xdr:nvSpPr>
      <xdr:spPr>
        <a:xfrm>
          <a:off x="7597140" y="350520"/>
          <a:ext cx="1684020" cy="4191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F818DF7-9022-487D-A049-ACE25E15BF44}" type="TxLink">
            <a:rPr lang="en-US" sz="1400" b="1" i="0" u="none" strike="noStrike">
              <a:solidFill>
                <a:srgbClr val="000000"/>
              </a:solidFill>
              <a:latin typeface="Calibri"/>
              <a:ea typeface="Calibri"/>
              <a:cs typeface="Calibri"/>
            </a:rPr>
            <a:pPr algn="ctr"/>
            <a:t>Chennai Super Kings</a:t>
          </a:fld>
          <a:endParaRPr lang="en-IN" sz="1400" b="1"/>
        </a:p>
      </xdr:txBody>
    </xdr:sp>
    <xdr:clientData/>
  </xdr:twoCellAnchor>
  <xdr:twoCellAnchor>
    <xdr:from>
      <xdr:col>14</xdr:col>
      <xdr:colOff>426720</xdr:colOff>
      <xdr:row>1</xdr:row>
      <xdr:rowOff>152400</xdr:rowOff>
    </xdr:from>
    <xdr:to>
      <xdr:col>17</xdr:col>
      <xdr:colOff>91440</xdr:colOff>
      <xdr:row>3</xdr:row>
      <xdr:rowOff>137160</xdr:rowOff>
    </xdr:to>
    <xdr:sp macro="" textlink="Sheet1!G10">
      <xdr:nvSpPr>
        <xdr:cNvPr id="27" name="Rectangle: Rounded Corners 26">
          <a:extLst>
            <a:ext uri="{FF2B5EF4-FFF2-40B4-BE49-F238E27FC236}">
              <a16:creationId xmlns:a16="http://schemas.microsoft.com/office/drawing/2014/main" id="{58281BA4-3596-462A-A51A-E80FAAA4639C}"/>
            </a:ext>
          </a:extLst>
        </xdr:cNvPr>
        <xdr:cNvSpPr/>
      </xdr:nvSpPr>
      <xdr:spPr>
        <a:xfrm>
          <a:off x="9814560" y="350520"/>
          <a:ext cx="1676400" cy="4191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E53F8D3-FA6E-4001-B523-CD4BD340F0C1}" type="TxLink">
            <a:rPr lang="en-US" sz="1200" b="1" i="0" u="none" strike="noStrike">
              <a:solidFill>
                <a:srgbClr val="000000"/>
              </a:solidFill>
              <a:latin typeface="Calibri"/>
              <a:ea typeface="Calibri"/>
              <a:cs typeface="Calibri"/>
            </a:rPr>
            <a:pPr algn="ctr"/>
            <a:t>Sunrisers Hyderabad</a:t>
          </a:fld>
          <a:endParaRPr lang="en-IN" sz="1200" b="1"/>
        </a:p>
      </xdr:txBody>
    </xdr:sp>
    <xdr:clientData/>
  </xdr:twoCellAnchor>
  <xdr:twoCellAnchor>
    <xdr:from>
      <xdr:col>18</xdr:col>
      <xdr:colOff>45720</xdr:colOff>
      <xdr:row>1</xdr:row>
      <xdr:rowOff>152400</xdr:rowOff>
    </xdr:from>
    <xdr:to>
      <xdr:col>20</xdr:col>
      <xdr:colOff>365760</xdr:colOff>
      <xdr:row>3</xdr:row>
      <xdr:rowOff>137160</xdr:rowOff>
    </xdr:to>
    <xdr:sp macro="" textlink="Sheet1!H10">
      <xdr:nvSpPr>
        <xdr:cNvPr id="28" name="Rectangle: Rounded Corners 27">
          <a:extLst>
            <a:ext uri="{FF2B5EF4-FFF2-40B4-BE49-F238E27FC236}">
              <a16:creationId xmlns:a16="http://schemas.microsoft.com/office/drawing/2014/main" id="{23A3DC07-0643-4B49-BECA-5701414D0406}"/>
            </a:ext>
          </a:extLst>
        </xdr:cNvPr>
        <xdr:cNvSpPr/>
      </xdr:nvSpPr>
      <xdr:spPr>
        <a:xfrm>
          <a:off x="12115800" y="350520"/>
          <a:ext cx="1661160" cy="4191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9CA47D-F700-400E-ABFA-6849740100E6}" type="TxLink">
            <a:rPr lang="en-US" sz="1400" b="1" i="0" u="none" strike="noStrike">
              <a:solidFill>
                <a:srgbClr val="000000"/>
              </a:solidFill>
              <a:latin typeface="Calibri"/>
              <a:ea typeface="Calibri"/>
              <a:cs typeface="Calibri"/>
            </a:rPr>
            <a:pPr algn="ctr"/>
            <a:t>Shane Watson</a:t>
          </a:fld>
          <a:endParaRPr lang="en-IN"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ya" refreshedDate="45131.874051967592" createdVersion="8" refreshedVersion="8" minRefreshableVersion="3" recordCount="696" xr:uid="{7B2A5488-0912-4CD2-8C5C-21B879FA3EBD}">
  <cacheSource type="worksheet">
    <worksheetSource name="Table3"/>
  </cacheSource>
  <cacheFields count="16">
    <cacheField name="id" numFmtId="0">
      <sharedItems containsSemiMixedTypes="0" containsString="0" containsNumber="1" containsInteger="1" minValue="1" maxValue="7953"/>
    </cacheField>
    <cacheField name="city" numFmtId="0">
      <sharedItems containsBlank="1"/>
    </cacheField>
    <cacheField name="sessi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1431533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ya" refreshedDate="45131.965084953707" createdVersion="8" refreshedVersion="8" minRefreshableVersion="3" recordCount="11" xr:uid="{A0C39867-B0CE-41EC-8099-42E94E1B9A4F}">
  <cacheSource type="worksheet">
    <worksheetSource name="Table4"/>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0AAB8-E755-4F9A-A562-CDDBB7E69E74}"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48A9BE-4534-472A-B9F5-1DADC0515C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5E07DF-B1AC-4338-9A6E-C14FC5C366F6}"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1">
    <i>
      <x v="15"/>
    </i>
    <i>
      <x v="21"/>
    </i>
    <i>
      <x v="11"/>
    </i>
    <i>
      <x v="16"/>
    </i>
    <i>
      <x v="14"/>
    </i>
    <i>
      <x v="23"/>
    </i>
    <i>
      <x v="8"/>
    </i>
    <i>
      <x v="26"/>
    </i>
    <i>
      <x v="7"/>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31BF36-EE5B-4AE4-BD60-4A5AB38DE3EC}" name="TOP 10 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31DA77-B925-4516-8CA0-ACF47B1E58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3" firstHeaderRow="1" firstDataRow="1" firstDataCol="1"/>
  <pivotFields count="16">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C86669-2558-4EF7-B71B-8E9472E7FD70}"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2" xr10:uid="{2A28BE4B-5A39-4435-A78D-26A20024BF93}" sourceName="session">
  <pivotTables>
    <pivotTable tabId="9" name="PivotTable1"/>
    <pivotTable tabId="3" name="MATCHES WIN"/>
    <pivotTable tabId="6" name="TOP 10 MOM"/>
    <pivotTable tabId="5" name="TOP 10 VENUES"/>
    <pivotTable tabId="4" name="PivotTable2"/>
  </pivotTables>
  <data>
    <tabular pivotCacheId="1143153354">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xr10:uid="{E1FC744E-6DFB-42C1-8C6F-041DB054046A}" cache="Slicer_session2" caption="sessi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1" xr10:uid="{B71C30A7-1357-4505-BC27-6240CC8C6F8A}" cache="Slicer_session2" caption="sessi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2" xr10:uid="{3EB8B6AE-7E1A-4425-8661-2A586AA2D92F}" cache="Slicer_session2" caption="sessi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3" xr10:uid="{04C5FBD7-1F08-4DFF-9064-18FC4348A167}" cache="Slicer_session2" caption="sessi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3EF88E-85AA-4B51-AAE7-A95B07BF3289}" name="Table42" displayName="Table42" ref="B23:F34" totalsRowShown="0" headerRowDxfId="38" headerRowBorderDxfId="37" tableBorderDxfId="36" totalsRowBorderDxfId="35">
  <autoFilter ref="B23:F34" xr:uid="{123EF88E-85AA-4B51-AAE7-A95B07BF3289}"/>
  <tableColumns count="5">
    <tableColumn id="1" xr3:uid="{2F2127A7-2324-46B8-A60F-27D52120F950}" name="Season" dataDxfId="34"/>
    <tableColumn id="2" xr3:uid="{5513D802-A87C-4C14-AB25-059A3FAB627C}" name="Winner" dataDxfId="33"/>
    <tableColumn id="3" xr3:uid="{8B1A7E43-7916-4D0A-96C5-2CCF97E56BA1}" name="Runner Up" dataDxfId="32"/>
    <tableColumn id="4" xr3:uid="{DDB6166E-2DB5-4C9F-A072-E7D179907B0B}" name="Player of the Match" dataDxfId="31"/>
    <tableColumn id="5" xr3:uid="{D3F1B539-6F11-4722-B261-4F30F1286C33}"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4B9BAE-F0E1-4A9E-A8CF-793EBF02750C}" name="Table3" displayName="Table3" ref="A1:P697" totalsRowShown="0" headerRowDxfId="29" dataDxfId="27" headerRowBorderDxfId="28" tableBorderDxfId="26" totalsRowBorderDxfId="25">
  <autoFilter ref="A1:P697" xr:uid="{3C4B9BAE-F0E1-4A9E-A8CF-793EBF02750C}"/>
  <tableColumns count="16">
    <tableColumn id="1" xr3:uid="{DDF72FD7-ED9E-469C-B5F4-779C3C2871F6}" name="id" dataDxfId="24"/>
    <tableColumn id="2" xr3:uid="{997D3A69-D895-4698-AE14-84A9F56291DB}" name="city" dataDxfId="23"/>
    <tableColumn id="3" xr3:uid="{45DEC1F6-2314-4F2A-972D-3777999C66BF}" name="session" dataDxfId="22"/>
    <tableColumn id="4" xr3:uid="{D73CA662-D841-4DE3-A8A7-9A73AA10441E}" name="date" dataDxfId="21"/>
    <tableColumn id="5" xr3:uid="{1C67DD8A-C998-46CF-8782-3ACA97F1D768}" name="player_of_match" dataDxfId="20"/>
    <tableColumn id="6" xr3:uid="{2B9C6D99-DF2F-49F2-936D-56352B9FE564}" name="venue" dataDxfId="19"/>
    <tableColumn id="7" xr3:uid="{CDB61260-2491-4784-AE22-C0D7C4BDECFF}" name="team1" dataDxfId="18"/>
    <tableColumn id="8" xr3:uid="{55557651-7EE5-45BB-AC9B-878FB99D68A4}" name="team2" dataDxfId="17"/>
    <tableColumn id="9" xr3:uid="{244CD836-F007-4E7D-88D6-187160607F17}" name="toss_winner" dataDxfId="16"/>
    <tableColumn id="10" xr3:uid="{9AC46224-DAF2-447A-B605-2A9F3AC4BD18}" name="toss_decision" dataDxfId="15"/>
    <tableColumn id="11" xr3:uid="{E8BF44AD-8A89-44FC-890E-8D038FE65AA7}" name="result" dataDxfId="14"/>
    <tableColumn id="12" xr3:uid="{5626C2FC-40E7-4299-96C0-321178E46BDE}" name="winner" dataDxfId="13"/>
    <tableColumn id="13" xr3:uid="{1651D5EC-2BBA-4595-B6D4-8F59CB1C4AD2}" name="win_by_runs" dataDxfId="12"/>
    <tableColumn id="14" xr3:uid="{4D35BCAD-47D6-486C-8994-CD521F53D1F1}" name="win_by_wickets" dataDxfId="11"/>
    <tableColumn id="15" xr3:uid="{8EAD6574-DED8-4271-8E57-BF7D26BECB2F}" name="umpire1" dataDxfId="10"/>
    <tableColumn id="16" xr3:uid="{AB979185-2145-4731-9D9C-3EA8258A2638}" name="umpire2" dataDxfId="9"/>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3737B2-C463-444F-8FCC-94CA4DD755D5}" name="Table4" displayName="Table4" ref="A1:E12" totalsRowShown="0" headerRowDxfId="8" headerRowBorderDxfId="7" tableBorderDxfId="6" totalsRowBorderDxfId="5">
  <autoFilter ref="A1:E12" xr:uid="{773737B2-C463-444F-8FCC-94CA4DD755D5}"/>
  <tableColumns count="5">
    <tableColumn id="1" xr3:uid="{B91F678E-C360-4A24-A2FE-FC810223E5F2}" name="Season" dataDxfId="4"/>
    <tableColumn id="2" xr3:uid="{F6B8BA6A-029B-496B-969D-DEA703E26E15}" name="Winner" dataDxfId="3"/>
    <tableColumn id="3" xr3:uid="{C0954B27-F3AA-4552-B62B-3226B2326F5B}" name="Runner Up" dataDxfId="2"/>
    <tableColumn id="4" xr3:uid="{E78C035C-99E9-4572-85BD-B4DC1E17A9B2}" name="Player of the Match" dataDxfId="1"/>
    <tableColumn id="5" xr3:uid="{57BC5D4B-5958-41BC-90F9-5CF31BEBE1E9}"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9EF7F-CF89-4E2B-BF42-F767E0174143}">
  <dimension ref="A3:D13"/>
  <sheetViews>
    <sheetView workbookViewId="0">
      <selection activeCell="C12" sqref="C12"/>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423</v>
      </c>
      <c r="B3" s="22" t="s">
        <v>424</v>
      </c>
    </row>
    <row r="4" spans="1:4" x14ac:dyDescent="0.3">
      <c r="A4" s="22" t="s">
        <v>421</v>
      </c>
      <c r="B4" t="s">
        <v>40</v>
      </c>
      <c r="C4" t="s">
        <v>20</v>
      </c>
      <c r="D4" t="s">
        <v>422</v>
      </c>
    </row>
    <row r="5" spans="1:4" x14ac:dyDescent="0.3">
      <c r="A5" s="23" t="s">
        <v>19</v>
      </c>
      <c r="C5">
        <v>11</v>
      </c>
      <c r="D5">
        <v>11</v>
      </c>
    </row>
    <row r="6" spans="1:4" x14ac:dyDescent="0.3">
      <c r="A6" s="23" t="s">
        <v>18</v>
      </c>
      <c r="B6">
        <v>3</v>
      </c>
      <c r="C6">
        <v>7</v>
      </c>
      <c r="D6">
        <v>10</v>
      </c>
    </row>
    <row r="7" spans="1:4" x14ac:dyDescent="0.3">
      <c r="A7" s="23" t="s">
        <v>27</v>
      </c>
      <c r="B7">
        <v>1</v>
      </c>
      <c r="C7">
        <v>8</v>
      </c>
      <c r="D7">
        <v>9</v>
      </c>
    </row>
    <row r="8" spans="1:4" x14ac:dyDescent="0.3">
      <c r="A8" s="23" t="s">
        <v>31</v>
      </c>
      <c r="B8">
        <v>4</v>
      </c>
      <c r="C8">
        <v>3</v>
      </c>
      <c r="D8">
        <v>7</v>
      </c>
    </row>
    <row r="9" spans="1:4" x14ac:dyDescent="0.3">
      <c r="A9" s="23" t="s">
        <v>45</v>
      </c>
      <c r="B9">
        <v>1</v>
      </c>
      <c r="C9">
        <v>5</v>
      </c>
      <c r="D9">
        <v>6</v>
      </c>
    </row>
    <row r="10" spans="1:4" x14ac:dyDescent="0.3">
      <c r="A10" s="23" t="s">
        <v>50</v>
      </c>
      <c r="C10">
        <v>6</v>
      </c>
      <c r="D10">
        <v>6</v>
      </c>
    </row>
    <row r="11" spans="1:4" x14ac:dyDescent="0.3">
      <c r="A11" s="23" t="s">
        <v>39</v>
      </c>
      <c r="C11">
        <v>6</v>
      </c>
      <c r="D11">
        <v>6</v>
      </c>
    </row>
    <row r="12" spans="1:4" x14ac:dyDescent="0.3">
      <c r="A12" s="23" t="s">
        <v>38</v>
      </c>
      <c r="B12">
        <v>1</v>
      </c>
      <c r="C12">
        <v>4</v>
      </c>
      <c r="D12">
        <v>5</v>
      </c>
    </row>
    <row r="13" spans="1:4" x14ac:dyDescent="0.3">
      <c r="A13" s="23" t="s">
        <v>422</v>
      </c>
      <c r="B13">
        <v>10</v>
      </c>
      <c r="C13">
        <v>50</v>
      </c>
      <c r="D13">
        <v>60</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AA9FE-905F-4EDD-86F4-234910697A5A}">
  <dimension ref="A3:B6"/>
  <sheetViews>
    <sheetView workbookViewId="0">
      <selection activeCell="E24" sqref="E24"/>
    </sheetView>
  </sheetViews>
  <sheetFormatPr defaultRowHeight="15.6" x14ac:dyDescent="0.3"/>
  <cols>
    <col min="1" max="1" width="12.296875" bestFit="1" customWidth="1"/>
    <col min="2" max="2" width="14.69921875" bestFit="1" customWidth="1"/>
  </cols>
  <sheetData>
    <row r="3" spans="1:2" x14ac:dyDescent="0.3">
      <c r="A3" s="22" t="s">
        <v>421</v>
      </c>
      <c r="B3" t="s">
        <v>425</v>
      </c>
    </row>
    <row r="4" spans="1:2" x14ac:dyDescent="0.3">
      <c r="A4" s="23" t="s">
        <v>40</v>
      </c>
      <c r="B4">
        <v>10</v>
      </c>
    </row>
    <row r="5" spans="1:2" x14ac:dyDescent="0.3">
      <c r="A5" s="23" t="s">
        <v>20</v>
      </c>
      <c r="B5">
        <v>50</v>
      </c>
    </row>
    <row r="6" spans="1:2" x14ac:dyDescent="0.3">
      <c r="A6" s="23" t="s">
        <v>422</v>
      </c>
      <c r="B6">
        <v>60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F522A-6713-4248-A20C-208202156565}">
  <dimension ref="A3:D15"/>
  <sheetViews>
    <sheetView topLeftCell="A2" workbookViewId="0">
      <selection activeCell="D7" sqref="D7"/>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22" t="s">
        <v>425</v>
      </c>
      <c r="B3" s="22" t="s">
        <v>424</v>
      </c>
    </row>
    <row r="4" spans="1:4" x14ac:dyDescent="0.3">
      <c r="A4" s="22" t="s">
        <v>421</v>
      </c>
      <c r="B4" t="s">
        <v>40</v>
      </c>
      <c r="C4" t="s">
        <v>20</v>
      </c>
      <c r="D4" t="s">
        <v>422</v>
      </c>
    </row>
    <row r="5" spans="1:4" x14ac:dyDescent="0.3">
      <c r="A5" s="23" t="s">
        <v>100</v>
      </c>
      <c r="C5">
        <v>1</v>
      </c>
      <c r="D5">
        <v>1</v>
      </c>
    </row>
    <row r="6" spans="1:4" x14ac:dyDescent="0.3">
      <c r="A6" s="23" t="s">
        <v>93</v>
      </c>
      <c r="B6">
        <v>1</v>
      </c>
      <c r="C6">
        <v>2</v>
      </c>
      <c r="D6">
        <v>3</v>
      </c>
    </row>
    <row r="7" spans="1:4" x14ac:dyDescent="0.3">
      <c r="A7" s="23" t="s">
        <v>66</v>
      </c>
      <c r="C7">
        <v>4</v>
      </c>
      <c r="D7">
        <v>4</v>
      </c>
    </row>
    <row r="8" spans="1:4" x14ac:dyDescent="0.3">
      <c r="A8" s="23" t="s">
        <v>44</v>
      </c>
      <c r="C8">
        <v>6</v>
      </c>
      <c r="D8">
        <v>6</v>
      </c>
    </row>
    <row r="9" spans="1:4" x14ac:dyDescent="0.3">
      <c r="A9" s="23" t="s">
        <v>60</v>
      </c>
      <c r="C9">
        <v>7</v>
      </c>
      <c r="D9">
        <v>7</v>
      </c>
    </row>
    <row r="10" spans="1:4" x14ac:dyDescent="0.3">
      <c r="A10" s="23" t="s">
        <v>55</v>
      </c>
      <c r="B10">
        <v>2</v>
      </c>
      <c r="C10">
        <v>5</v>
      </c>
      <c r="D10">
        <v>7</v>
      </c>
    </row>
    <row r="11" spans="1:4" x14ac:dyDescent="0.3">
      <c r="A11" s="23" t="s">
        <v>37</v>
      </c>
      <c r="B11">
        <v>2</v>
      </c>
      <c r="C11">
        <v>5</v>
      </c>
      <c r="D11">
        <v>7</v>
      </c>
    </row>
    <row r="12" spans="1:4" x14ac:dyDescent="0.3">
      <c r="A12" s="23" t="s">
        <v>49</v>
      </c>
      <c r="B12">
        <v>5</v>
      </c>
      <c r="C12">
        <v>2</v>
      </c>
      <c r="D12">
        <v>7</v>
      </c>
    </row>
    <row r="13" spans="1:4" x14ac:dyDescent="0.3">
      <c r="A13" s="23" t="s">
        <v>26</v>
      </c>
      <c r="C13">
        <v>9</v>
      </c>
      <c r="D13">
        <v>9</v>
      </c>
    </row>
    <row r="14" spans="1:4" x14ac:dyDescent="0.3">
      <c r="A14" s="23" t="s">
        <v>17</v>
      </c>
      <c r="C14">
        <v>9</v>
      </c>
      <c r="D14">
        <v>9</v>
      </c>
    </row>
    <row r="15" spans="1:4" x14ac:dyDescent="0.3">
      <c r="A15" s="23" t="s">
        <v>422</v>
      </c>
      <c r="B15">
        <v>10</v>
      </c>
      <c r="C15">
        <v>50</v>
      </c>
      <c r="D15">
        <v>60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6F666-612F-4B25-BE25-16A64DABE53F}">
  <dimension ref="A3:E42"/>
  <sheetViews>
    <sheetView workbookViewId="0">
      <selection activeCell="J21" sqref="J21"/>
    </sheetView>
  </sheetViews>
  <sheetFormatPr defaultRowHeight="15.6" x14ac:dyDescent="0.3"/>
  <cols>
    <col min="1" max="1" width="13.296875" bestFit="1" customWidth="1"/>
    <col min="2" max="2" width="23.09765625" bestFit="1" customWidth="1"/>
    <col min="3" max="3" width="9" bestFit="1" customWidth="1"/>
    <col min="4" max="4" width="20.796875" customWidth="1"/>
    <col min="5" max="5" width="11.8984375" customWidth="1"/>
    <col min="6" max="6" width="7.09765625" bestFit="1" customWidth="1"/>
    <col min="7" max="7" width="10.09765625" bestFit="1" customWidth="1"/>
    <col min="8" max="8" width="8.296875" bestFit="1" customWidth="1"/>
    <col min="9" max="9" width="15.69921875" bestFit="1" customWidth="1"/>
    <col min="10" max="10" width="12" bestFit="1" customWidth="1"/>
    <col min="11" max="11" width="8.69921875" bestFit="1" customWidth="1"/>
    <col min="12" max="12" width="10.59765625" bestFit="1" customWidth="1"/>
    <col min="13" max="13" width="8.69921875" bestFit="1" customWidth="1"/>
    <col min="14" max="14" width="15" bestFit="1" customWidth="1"/>
    <col min="15" max="15" width="11.69921875" bestFit="1" customWidth="1"/>
    <col min="16" max="16" width="9.69921875" bestFit="1" customWidth="1"/>
    <col min="17" max="17" width="7.69921875" bestFit="1" customWidth="1"/>
    <col min="18" max="18" width="6.19921875" bestFit="1" customWidth="1"/>
    <col min="19" max="19" width="10.59765625" bestFit="1" customWidth="1"/>
    <col min="20" max="20" width="7.3984375" bestFit="1" customWidth="1"/>
    <col min="21" max="21" width="8" bestFit="1" customWidth="1"/>
    <col min="22" max="22" width="10.09765625" bestFit="1" customWidth="1"/>
    <col min="23" max="23" width="8.5" bestFit="1" customWidth="1"/>
    <col min="24" max="24" width="9.8984375" bestFit="1" customWidth="1"/>
    <col min="25" max="25" width="15" bestFit="1" customWidth="1"/>
    <col min="26" max="26" width="8" bestFit="1" customWidth="1"/>
    <col min="27" max="27" width="5.296875" bestFit="1" customWidth="1"/>
    <col min="28" max="28" width="9.69921875" bestFit="1" customWidth="1"/>
    <col min="29" max="29" width="8.296875" bestFit="1" customWidth="1"/>
    <col min="30" max="30" width="9.19921875" bestFit="1" customWidth="1"/>
    <col min="31" max="31" width="12" bestFit="1" customWidth="1"/>
    <col min="32" max="32" width="10.3984375" bestFit="1" customWidth="1"/>
    <col min="33" max="33" width="8.59765625" bestFit="1" customWidth="1"/>
    <col min="34" max="34" width="13.3984375" bestFit="1" customWidth="1"/>
    <col min="35" max="35" width="7.59765625" bestFit="1" customWidth="1"/>
    <col min="36" max="36" width="8.5" bestFit="1" customWidth="1"/>
    <col min="37" max="37" width="9.296875" bestFit="1" customWidth="1"/>
    <col min="38" max="38" width="11.296875" bestFit="1" customWidth="1"/>
    <col min="39" max="39" width="8.3984375" bestFit="1" customWidth="1"/>
    <col min="40" max="41" width="13" bestFit="1" customWidth="1"/>
    <col min="43" max="43" width="10.19921875" bestFit="1" customWidth="1"/>
    <col min="44" max="44" width="11.09765625" bestFit="1" customWidth="1"/>
    <col min="45" max="45" width="8.19921875" bestFit="1" customWidth="1"/>
    <col min="46" max="46" width="9" bestFit="1" customWidth="1"/>
    <col min="47" max="47" width="9.296875" bestFit="1" customWidth="1"/>
    <col min="48" max="48" width="10.69921875" bestFit="1" customWidth="1"/>
    <col min="49" max="49" width="9.3984375" bestFit="1" customWidth="1"/>
    <col min="50" max="50" width="10.09765625" bestFit="1" customWidth="1"/>
    <col min="51" max="51" width="18" bestFit="1" customWidth="1"/>
    <col min="52" max="52" width="8.59765625" bestFit="1" customWidth="1"/>
    <col min="53" max="53" width="9.09765625" bestFit="1" customWidth="1"/>
    <col min="54" max="54" width="10.8984375" bestFit="1" customWidth="1"/>
    <col min="55" max="55" width="10.5" bestFit="1" customWidth="1"/>
    <col min="56" max="56" width="10" bestFit="1" customWidth="1"/>
    <col min="57" max="57" width="8.59765625" bestFit="1" customWidth="1"/>
    <col min="58" max="58" width="11.296875" bestFit="1" customWidth="1"/>
    <col min="59" max="59" width="9" bestFit="1" customWidth="1"/>
    <col min="60" max="60" width="8.3984375" bestFit="1" customWidth="1"/>
    <col min="61" max="61" width="10.5" bestFit="1" customWidth="1"/>
    <col min="62" max="62" width="14.796875" bestFit="1" customWidth="1"/>
    <col min="63" max="63" width="13.296875" bestFit="1" customWidth="1"/>
    <col min="65" max="65" width="10.19921875" bestFit="1" customWidth="1"/>
    <col min="66" max="66" width="8.69921875" bestFit="1" customWidth="1"/>
    <col min="67" max="68" width="8.19921875" bestFit="1" customWidth="1"/>
    <col min="69" max="69" width="9" bestFit="1" customWidth="1"/>
    <col min="70" max="70" width="12.09765625" bestFit="1" customWidth="1"/>
    <col min="71" max="71" width="11.5" bestFit="1" customWidth="1"/>
    <col min="72" max="72" width="7.59765625" bestFit="1" customWidth="1"/>
    <col min="73" max="73" width="7.09765625" bestFit="1" customWidth="1"/>
    <col min="74" max="74" width="8.09765625" bestFit="1" customWidth="1"/>
    <col min="75" max="75" width="9.296875" bestFit="1" customWidth="1"/>
    <col min="76" max="76" width="9" bestFit="1" customWidth="1"/>
    <col min="77" max="77" width="8.19921875" bestFit="1" customWidth="1"/>
    <col min="78" max="78" width="10.59765625" bestFit="1" customWidth="1"/>
    <col min="79" max="79" width="9.19921875" bestFit="1" customWidth="1"/>
    <col min="80" max="80" width="11" bestFit="1" customWidth="1"/>
    <col min="81" max="81" width="7.796875" bestFit="1" customWidth="1"/>
    <col min="82" max="82" width="9.3984375" bestFit="1" customWidth="1"/>
    <col min="83" max="83" width="5.8984375" bestFit="1" customWidth="1"/>
    <col min="84" max="84" width="9.69921875" bestFit="1" customWidth="1"/>
    <col min="85" max="85" width="10.5" bestFit="1" customWidth="1"/>
    <col min="86" max="86" width="9.69921875" bestFit="1" customWidth="1"/>
    <col min="87" max="87" width="13.296875" bestFit="1" customWidth="1"/>
    <col min="88" max="88" width="9.8984375" bestFit="1" customWidth="1"/>
    <col min="89" max="89" width="10" bestFit="1" customWidth="1"/>
    <col min="90" max="90" width="9.69921875" bestFit="1" customWidth="1"/>
    <col min="91" max="91" width="7.09765625" bestFit="1" customWidth="1"/>
    <col min="92" max="92" width="8.09765625" bestFit="1" customWidth="1"/>
    <col min="93" max="93" width="10" bestFit="1" customWidth="1"/>
    <col min="94" max="94" width="16.09765625" bestFit="1" customWidth="1"/>
    <col min="95" max="95" width="11.5" bestFit="1" customWidth="1"/>
    <col min="96" max="96" width="12.796875" bestFit="1" customWidth="1"/>
    <col min="97" max="97" width="13.3984375" bestFit="1" customWidth="1"/>
    <col min="98" max="98" width="10" bestFit="1" customWidth="1"/>
    <col min="99" max="99" width="6.796875" bestFit="1" customWidth="1"/>
    <col min="100" max="100" width="6.5" bestFit="1" customWidth="1"/>
    <col min="101" max="101" width="11.09765625" bestFit="1" customWidth="1"/>
    <col min="102" max="102" width="8.59765625" bestFit="1" customWidth="1"/>
    <col min="103" max="103" width="12.59765625" bestFit="1" customWidth="1"/>
    <col min="104" max="104" width="8.8984375" bestFit="1" customWidth="1"/>
    <col min="105" max="105" width="10.3984375" bestFit="1" customWidth="1"/>
    <col min="106" max="106" width="8.09765625" bestFit="1" customWidth="1"/>
    <col min="107" max="107" width="9.09765625" bestFit="1" customWidth="1"/>
    <col min="108" max="108" width="14.296875" bestFit="1" customWidth="1"/>
    <col min="109" max="109" width="7.19921875" bestFit="1" customWidth="1"/>
    <col min="110" max="110" width="12.5" bestFit="1" customWidth="1"/>
    <col min="111" max="111" width="7.19921875" bestFit="1" customWidth="1"/>
    <col min="112" max="112" width="8.19921875" bestFit="1" customWidth="1"/>
    <col min="113" max="113" width="11.09765625" bestFit="1" customWidth="1"/>
    <col min="114" max="114" width="8.3984375" bestFit="1" customWidth="1"/>
    <col min="115" max="115" width="14" bestFit="1" customWidth="1"/>
    <col min="116" max="116" width="12.796875" bestFit="1" customWidth="1"/>
    <col min="117" max="117" width="10.19921875" bestFit="1" customWidth="1"/>
    <col min="118" max="118" width="11.09765625" bestFit="1" customWidth="1"/>
    <col min="119" max="119" width="12.296875" bestFit="1" customWidth="1"/>
    <col min="120" max="120" width="11.3984375" bestFit="1" customWidth="1"/>
    <col min="121" max="121" width="8.3984375" bestFit="1" customWidth="1"/>
    <col min="122" max="122" width="15.19921875" bestFit="1" customWidth="1"/>
    <col min="123" max="123" width="10.3984375" bestFit="1" customWidth="1"/>
    <col min="124" max="124" width="9.796875" bestFit="1" customWidth="1"/>
    <col min="125" max="125" width="10.296875" bestFit="1" customWidth="1"/>
    <col min="126" max="126" width="9.09765625" bestFit="1" customWidth="1"/>
    <col min="127" max="127" width="11.09765625" bestFit="1" customWidth="1"/>
    <col min="128" max="128" width="11.296875" bestFit="1" customWidth="1"/>
    <col min="129" max="129" width="16.796875" bestFit="1" customWidth="1"/>
    <col min="130" max="130" width="15.296875" bestFit="1" customWidth="1"/>
    <col min="131" max="131" width="9.796875" bestFit="1" customWidth="1"/>
    <col min="132" max="132" width="9.5" bestFit="1" customWidth="1"/>
    <col min="133" max="133" width="7.8984375" bestFit="1" customWidth="1"/>
    <col min="134" max="134" width="9.09765625" bestFit="1" customWidth="1"/>
    <col min="135" max="135" width="8.3984375" bestFit="1" customWidth="1"/>
    <col min="136" max="136" width="17.5" bestFit="1" customWidth="1"/>
    <col min="137" max="137" width="11.19921875" bestFit="1" customWidth="1"/>
    <col min="138" max="138" width="6.8984375" bestFit="1" customWidth="1"/>
    <col min="139" max="139" width="14.59765625" bestFit="1" customWidth="1"/>
    <col min="140" max="140" width="7.8984375" bestFit="1" customWidth="1"/>
    <col min="141" max="141" width="8" bestFit="1" customWidth="1"/>
    <col min="142" max="142" width="6.19921875" bestFit="1" customWidth="1"/>
    <col min="143" max="143" width="15.09765625" bestFit="1" customWidth="1"/>
    <col min="144" max="144" width="8" bestFit="1" customWidth="1"/>
    <col min="145" max="145" width="10.69921875" bestFit="1" customWidth="1"/>
    <col min="146" max="146" width="14.3984375" bestFit="1" customWidth="1"/>
    <col min="147" max="147" width="9.796875" bestFit="1" customWidth="1"/>
    <col min="148" max="148" width="7.59765625" bestFit="1" customWidth="1"/>
    <col min="149" max="150" width="9.3984375" bestFit="1" customWidth="1"/>
    <col min="151" max="151" width="8.69921875" bestFit="1" customWidth="1"/>
    <col min="152" max="152" width="7.8984375" bestFit="1" customWidth="1"/>
    <col min="153" max="153" width="8" bestFit="1" customWidth="1"/>
    <col min="154" max="154" width="9.59765625" bestFit="1" customWidth="1"/>
    <col min="156" max="156" width="13.296875" bestFit="1" customWidth="1"/>
    <col min="157" max="157" width="9" bestFit="1" customWidth="1"/>
    <col min="158" max="158" width="10.296875" bestFit="1" customWidth="1"/>
    <col min="159" max="159" width="11.296875" bestFit="1" customWidth="1"/>
    <col min="160" max="160" width="6.69921875" bestFit="1" customWidth="1"/>
    <col min="161" max="161" width="10.09765625" bestFit="1" customWidth="1"/>
    <col min="162" max="162" width="8.19921875" bestFit="1" customWidth="1"/>
    <col min="163" max="163" width="8.09765625" bestFit="1" customWidth="1"/>
    <col min="164" max="164" width="7.5" bestFit="1" customWidth="1"/>
    <col min="165" max="165" width="9.3984375" bestFit="1" customWidth="1"/>
    <col min="166" max="166" width="11" bestFit="1" customWidth="1"/>
    <col min="167" max="167" width="10.09765625" bestFit="1" customWidth="1"/>
    <col min="169" max="169" width="10.59765625" bestFit="1" customWidth="1"/>
    <col min="170" max="170" width="9.296875" bestFit="1" customWidth="1"/>
    <col min="171" max="171" width="7.296875" bestFit="1" customWidth="1"/>
    <col min="172" max="172" width="9.296875" bestFit="1" customWidth="1"/>
    <col min="173" max="173" width="6.8984375" bestFit="1" customWidth="1"/>
    <col min="174" max="174" width="10.59765625" bestFit="1" customWidth="1"/>
    <col min="175" max="175" width="11.5" bestFit="1" customWidth="1"/>
    <col min="176" max="176" width="8.5" bestFit="1" customWidth="1"/>
    <col min="177" max="177" width="15" bestFit="1" customWidth="1"/>
    <col min="178" max="178" width="8.296875" bestFit="1" customWidth="1"/>
    <col min="179" max="179" width="8.19921875" bestFit="1" customWidth="1"/>
    <col min="180" max="180" width="10.19921875" bestFit="1" customWidth="1"/>
    <col min="181" max="181" width="8.59765625" bestFit="1" customWidth="1"/>
    <col min="182" max="182" width="14.5" bestFit="1" customWidth="1"/>
    <col min="183" max="183" width="12.796875" bestFit="1" customWidth="1"/>
    <col min="184" max="184" width="8.09765625" bestFit="1" customWidth="1"/>
    <col min="185" max="185" width="9.09765625" bestFit="1" customWidth="1"/>
    <col min="186" max="186" width="9" bestFit="1" customWidth="1"/>
    <col min="187" max="187" width="9.796875" bestFit="1" customWidth="1"/>
    <col min="188" max="188" width="9.19921875" bestFit="1" customWidth="1"/>
    <col min="189" max="189" width="10.09765625" bestFit="1" customWidth="1"/>
    <col min="190" max="190" width="11.69921875" bestFit="1" customWidth="1"/>
    <col min="191" max="191" width="11.19921875" bestFit="1" customWidth="1"/>
    <col min="192" max="192" width="9" bestFit="1" customWidth="1"/>
    <col min="193" max="193" width="9.5" bestFit="1" customWidth="1"/>
    <col min="194" max="194" width="11.8984375" bestFit="1" customWidth="1"/>
    <col min="195" max="195" width="9.8984375" bestFit="1" customWidth="1"/>
    <col min="196" max="196" width="6.296875" bestFit="1" customWidth="1"/>
    <col min="197" max="197" width="11.8984375" bestFit="1" customWidth="1"/>
    <col min="198" max="199" width="10" bestFit="1" customWidth="1"/>
    <col min="200" max="200" width="8.09765625" bestFit="1" customWidth="1"/>
    <col min="201" max="201" width="10.59765625" bestFit="1" customWidth="1"/>
    <col min="202" max="202" width="8.8984375" bestFit="1" customWidth="1"/>
    <col min="203" max="203" width="10.3984375" bestFit="1" customWidth="1"/>
    <col min="204" max="204" width="8.8984375" bestFit="1" customWidth="1"/>
    <col min="205" max="205" width="8.69921875" bestFit="1" customWidth="1"/>
    <col min="206" max="206" width="6.8984375" bestFit="1" customWidth="1"/>
    <col min="207" max="207" width="9" bestFit="1" customWidth="1"/>
    <col min="209" max="209" width="17.59765625" bestFit="1" customWidth="1"/>
    <col min="210" max="210" width="8.296875" bestFit="1" customWidth="1"/>
    <col min="211" max="211" width="11.3984375" bestFit="1" customWidth="1"/>
    <col min="212" max="212" width="9.5" bestFit="1" customWidth="1"/>
    <col min="213" max="213" width="9.09765625" bestFit="1" customWidth="1"/>
    <col min="214" max="214" width="11.09765625" bestFit="1" customWidth="1"/>
    <col min="215" max="215" width="6.69921875" bestFit="1" customWidth="1"/>
    <col min="216" max="216" width="6.796875" bestFit="1" customWidth="1"/>
    <col min="217" max="217" width="10.8984375" bestFit="1" customWidth="1"/>
  </cols>
  <sheetData>
    <row r="3" spans="1:5" x14ac:dyDescent="0.3">
      <c r="A3" s="22" t="s">
        <v>421</v>
      </c>
      <c r="B3" t="s">
        <v>426</v>
      </c>
      <c r="D3" t="s">
        <v>427</v>
      </c>
      <c r="E3" t="s">
        <v>428</v>
      </c>
    </row>
    <row r="4" spans="1:5" x14ac:dyDescent="0.3">
      <c r="A4" s="23" t="s">
        <v>25</v>
      </c>
      <c r="B4">
        <v>4</v>
      </c>
      <c r="D4" t="str">
        <f>A4</f>
        <v>Rashid Khan</v>
      </c>
      <c r="E4">
        <f>GETPIVOTDATA("player_of_match",$A$3,"player_of_match",A4)</f>
        <v>4</v>
      </c>
    </row>
    <row r="5" spans="1:5" x14ac:dyDescent="0.3">
      <c r="A5" s="23" t="s">
        <v>69</v>
      </c>
      <c r="B5">
        <v>3</v>
      </c>
      <c r="D5" t="str">
        <f>A5</f>
        <v>SP Narine</v>
      </c>
      <c r="E5">
        <f t="shared" ref="E5:E13" si="0">GETPIVOTDATA("player_of_match",$A$3,"player_of_match",A5)</f>
        <v>3</v>
      </c>
    </row>
    <row r="6" spans="1:5" x14ac:dyDescent="0.3">
      <c r="A6" s="23" t="s">
        <v>16</v>
      </c>
      <c r="B6">
        <v>3</v>
      </c>
      <c r="D6" t="str">
        <f t="shared" ref="D6:D13" si="1">A6</f>
        <v>SR Watson</v>
      </c>
      <c r="E6">
        <f t="shared" si="0"/>
        <v>3</v>
      </c>
    </row>
    <row r="7" spans="1:5" x14ac:dyDescent="0.3">
      <c r="A7" s="23" t="s">
        <v>59</v>
      </c>
      <c r="B7">
        <v>3</v>
      </c>
      <c r="D7" t="str">
        <f t="shared" si="1"/>
        <v>AB de Villiers</v>
      </c>
      <c r="E7">
        <f t="shared" si="0"/>
        <v>3</v>
      </c>
    </row>
    <row r="8" spans="1:5" x14ac:dyDescent="0.3">
      <c r="A8" s="23" t="s">
        <v>68</v>
      </c>
      <c r="B8">
        <v>3</v>
      </c>
      <c r="D8" t="str">
        <f t="shared" si="1"/>
        <v>JC Buttler</v>
      </c>
      <c r="E8">
        <f t="shared" si="0"/>
        <v>3</v>
      </c>
    </row>
    <row r="9" spans="1:5" x14ac:dyDescent="0.3">
      <c r="A9" s="23" t="s">
        <v>67</v>
      </c>
      <c r="B9">
        <v>2</v>
      </c>
      <c r="D9" t="str">
        <f t="shared" si="1"/>
        <v>AT Rayudu</v>
      </c>
      <c r="E9">
        <f t="shared" si="0"/>
        <v>2</v>
      </c>
    </row>
    <row r="10" spans="1:5" x14ac:dyDescent="0.3">
      <c r="A10" s="23" t="s">
        <v>83</v>
      </c>
      <c r="B10">
        <v>2</v>
      </c>
      <c r="D10" t="str">
        <f t="shared" si="1"/>
        <v>RG Sharma</v>
      </c>
      <c r="E10">
        <f t="shared" si="0"/>
        <v>2</v>
      </c>
    </row>
    <row r="11" spans="1:5" x14ac:dyDescent="0.3">
      <c r="A11" s="23" t="s">
        <v>92</v>
      </c>
      <c r="B11">
        <v>2</v>
      </c>
      <c r="D11" t="str">
        <f t="shared" si="1"/>
        <v>CH Gayle</v>
      </c>
      <c r="E11">
        <f t="shared" si="0"/>
        <v>2</v>
      </c>
    </row>
    <row r="12" spans="1:5" x14ac:dyDescent="0.3">
      <c r="A12" s="23" t="s">
        <v>95</v>
      </c>
      <c r="B12">
        <v>2</v>
      </c>
      <c r="D12" t="str">
        <f t="shared" si="1"/>
        <v>SV Samson</v>
      </c>
      <c r="E12">
        <f t="shared" si="0"/>
        <v>2</v>
      </c>
    </row>
    <row r="13" spans="1:5" x14ac:dyDescent="0.3">
      <c r="A13" s="23" t="s">
        <v>70</v>
      </c>
      <c r="B13">
        <v>2</v>
      </c>
      <c r="D13" t="str">
        <f t="shared" si="1"/>
        <v>S Dhawan</v>
      </c>
      <c r="E13">
        <f t="shared" si="0"/>
        <v>2</v>
      </c>
    </row>
    <row r="14" spans="1:5" x14ac:dyDescent="0.3">
      <c r="A14" s="23" t="s">
        <v>65</v>
      </c>
      <c r="B14">
        <v>2</v>
      </c>
    </row>
    <row r="15" spans="1:5" x14ac:dyDescent="0.3">
      <c r="A15" s="23" t="s">
        <v>54</v>
      </c>
      <c r="B15">
        <v>2</v>
      </c>
    </row>
    <row r="16" spans="1:5" x14ac:dyDescent="0.3">
      <c r="A16" s="23" t="s">
        <v>94</v>
      </c>
      <c r="B16">
        <v>2</v>
      </c>
    </row>
    <row r="17" spans="1:2" x14ac:dyDescent="0.3">
      <c r="A17" s="23" t="s">
        <v>86</v>
      </c>
      <c r="B17">
        <v>2</v>
      </c>
    </row>
    <row r="18" spans="1:2" x14ac:dyDescent="0.3">
      <c r="A18" s="23" t="s">
        <v>73</v>
      </c>
      <c r="B18">
        <v>2</v>
      </c>
    </row>
    <row r="19" spans="1:2" x14ac:dyDescent="0.3">
      <c r="A19" s="23" t="s">
        <v>90</v>
      </c>
      <c r="B19">
        <v>2</v>
      </c>
    </row>
    <row r="20" spans="1:2" x14ac:dyDescent="0.3">
      <c r="A20" s="23" t="s">
        <v>56</v>
      </c>
      <c r="B20">
        <v>1</v>
      </c>
    </row>
    <row r="21" spans="1:2" x14ac:dyDescent="0.3">
      <c r="A21" s="23" t="s">
        <v>33</v>
      </c>
      <c r="B21">
        <v>1</v>
      </c>
    </row>
    <row r="22" spans="1:2" x14ac:dyDescent="0.3">
      <c r="A22" s="23" t="s">
        <v>99</v>
      </c>
      <c r="B22">
        <v>1</v>
      </c>
    </row>
    <row r="23" spans="1:2" x14ac:dyDescent="0.3">
      <c r="A23" s="23" t="s">
        <v>96</v>
      </c>
      <c r="B23">
        <v>1</v>
      </c>
    </row>
    <row r="24" spans="1:2" x14ac:dyDescent="0.3">
      <c r="A24" s="23" t="s">
        <v>74</v>
      </c>
      <c r="B24">
        <v>1</v>
      </c>
    </row>
    <row r="25" spans="1:2" x14ac:dyDescent="0.3">
      <c r="A25" s="23" t="s">
        <v>36</v>
      </c>
      <c r="B25">
        <v>1</v>
      </c>
    </row>
    <row r="26" spans="1:2" x14ac:dyDescent="0.3">
      <c r="A26" s="23" t="s">
        <v>85</v>
      </c>
      <c r="B26">
        <v>1</v>
      </c>
    </row>
    <row r="27" spans="1:2" x14ac:dyDescent="0.3">
      <c r="A27" s="23" t="s">
        <v>78</v>
      </c>
      <c r="B27">
        <v>1</v>
      </c>
    </row>
    <row r="28" spans="1:2" x14ac:dyDescent="0.3">
      <c r="A28" s="23" t="s">
        <v>97</v>
      </c>
      <c r="B28">
        <v>1</v>
      </c>
    </row>
    <row r="29" spans="1:2" x14ac:dyDescent="0.3">
      <c r="A29" s="23" t="s">
        <v>63</v>
      </c>
      <c r="B29">
        <v>1</v>
      </c>
    </row>
    <row r="30" spans="1:2" x14ac:dyDescent="0.3">
      <c r="A30" s="23" t="s">
        <v>79</v>
      </c>
      <c r="B30">
        <v>1</v>
      </c>
    </row>
    <row r="31" spans="1:2" x14ac:dyDescent="0.3">
      <c r="A31" s="23" t="s">
        <v>43</v>
      </c>
      <c r="B31">
        <v>1</v>
      </c>
    </row>
    <row r="32" spans="1:2" x14ac:dyDescent="0.3">
      <c r="A32" s="23" t="s">
        <v>48</v>
      </c>
      <c r="B32">
        <v>1</v>
      </c>
    </row>
    <row r="33" spans="1:2" x14ac:dyDescent="0.3">
      <c r="A33" s="23" t="s">
        <v>76</v>
      </c>
      <c r="B33">
        <v>1</v>
      </c>
    </row>
    <row r="34" spans="1:2" x14ac:dyDescent="0.3">
      <c r="A34" s="23" t="s">
        <v>71</v>
      </c>
      <c r="B34">
        <v>1</v>
      </c>
    </row>
    <row r="35" spans="1:2" x14ac:dyDescent="0.3">
      <c r="A35" s="23" t="s">
        <v>87</v>
      </c>
      <c r="B35">
        <v>1</v>
      </c>
    </row>
    <row r="36" spans="1:2" x14ac:dyDescent="0.3">
      <c r="A36" s="23" t="s">
        <v>88</v>
      </c>
      <c r="B36">
        <v>1</v>
      </c>
    </row>
    <row r="37" spans="1:2" x14ac:dyDescent="0.3">
      <c r="A37" s="23" t="s">
        <v>30</v>
      </c>
      <c r="B37">
        <v>1</v>
      </c>
    </row>
    <row r="38" spans="1:2" x14ac:dyDescent="0.3">
      <c r="A38" s="23" t="s">
        <v>80</v>
      </c>
      <c r="B38">
        <v>1</v>
      </c>
    </row>
    <row r="39" spans="1:2" x14ac:dyDescent="0.3">
      <c r="A39" s="23" t="s">
        <v>77</v>
      </c>
      <c r="B39">
        <v>1</v>
      </c>
    </row>
    <row r="40" spans="1:2" x14ac:dyDescent="0.3">
      <c r="A40" s="23" t="s">
        <v>62</v>
      </c>
      <c r="B40">
        <v>1</v>
      </c>
    </row>
    <row r="41" spans="1:2" x14ac:dyDescent="0.3">
      <c r="A41" s="23" t="s">
        <v>101</v>
      </c>
      <c r="B41">
        <v>1</v>
      </c>
    </row>
    <row r="42" spans="1:2" x14ac:dyDescent="0.3">
      <c r="A42" s="23" t="s">
        <v>422</v>
      </c>
      <c r="B42">
        <v>60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BABAA-BA49-4A14-85CE-F612D8F51A44}">
  <dimension ref="A1:I34"/>
  <sheetViews>
    <sheetView workbookViewId="0">
      <selection activeCell="E10" sqref="E10"/>
    </sheetView>
  </sheetViews>
  <sheetFormatPr defaultRowHeight="15.6" x14ac:dyDescent="0.3"/>
  <cols>
    <col min="1" max="1" width="12.296875" bestFit="1" customWidth="1"/>
    <col min="6" max="6" width="18.796875" customWidth="1"/>
    <col min="7" max="7" width="25.59765625" customWidth="1"/>
    <col min="8" max="8" width="14.8984375" customWidth="1"/>
    <col min="9" max="9" width="13.296875" customWidth="1"/>
  </cols>
  <sheetData>
    <row r="1" spans="1:9" x14ac:dyDescent="0.3">
      <c r="A1" s="22" t="s">
        <v>421</v>
      </c>
    </row>
    <row r="2" spans="1:9" x14ac:dyDescent="0.3">
      <c r="A2" s="23" t="s">
        <v>390</v>
      </c>
    </row>
    <row r="3" spans="1:9" x14ac:dyDescent="0.3">
      <c r="A3" s="23" t="s">
        <v>422</v>
      </c>
    </row>
    <row r="9" spans="1:9" ht="28.8" x14ac:dyDescent="0.3">
      <c r="E9" s="6" t="s">
        <v>384</v>
      </c>
      <c r="F9" s="6" t="s">
        <v>385</v>
      </c>
      <c r="G9" s="6" t="s">
        <v>386</v>
      </c>
      <c r="H9" s="6" t="s">
        <v>387</v>
      </c>
      <c r="I9" s="6" t="s">
        <v>388</v>
      </c>
    </row>
    <row r="10" spans="1:9" x14ac:dyDescent="0.3">
      <c r="E10" t="str">
        <f>A2</f>
        <v>IPL-2018</v>
      </c>
      <c r="F10" t="str">
        <f>VLOOKUP(E10,Table42[],2,0)</f>
        <v>Chennai Super Kings</v>
      </c>
      <c r="G10" t="str">
        <f>VLOOKUP(E10,Table42[],3,0)</f>
        <v>Sunrisers Hyderabad</v>
      </c>
      <c r="H10" t="str">
        <f>VLOOKUP(E10,Table42[],4,0)</f>
        <v>Shane Watson</v>
      </c>
      <c r="I10" t="str">
        <f>VLOOKUP(E10,Table42[],5,0)</f>
        <v>Sunil Narine</v>
      </c>
    </row>
    <row r="23" spans="2:6" ht="28.8" x14ac:dyDescent="0.3">
      <c r="B23" s="27" t="s">
        <v>384</v>
      </c>
      <c r="C23" s="28" t="s">
        <v>385</v>
      </c>
      <c r="D23" s="28" t="s">
        <v>386</v>
      </c>
      <c r="E23" s="28" t="s">
        <v>387</v>
      </c>
      <c r="F23" s="29" t="s">
        <v>388</v>
      </c>
    </row>
    <row r="24" spans="2:6" ht="43.2" x14ac:dyDescent="0.3">
      <c r="B24" s="24" t="s">
        <v>390</v>
      </c>
      <c r="C24" s="8" t="s">
        <v>19</v>
      </c>
      <c r="D24" s="7" t="s">
        <v>18</v>
      </c>
      <c r="E24" s="7" t="s">
        <v>391</v>
      </c>
      <c r="F24" s="25" t="s">
        <v>392</v>
      </c>
    </row>
    <row r="25" spans="2:6" ht="57.6" x14ac:dyDescent="0.3">
      <c r="B25" s="24" t="s">
        <v>393</v>
      </c>
      <c r="C25" s="6" t="s">
        <v>39</v>
      </c>
      <c r="D25" s="9" t="s">
        <v>394</v>
      </c>
      <c r="E25" s="9" t="s">
        <v>395</v>
      </c>
      <c r="F25" s="26" t="s">
        <v>396</v>
      </c>
    </row>
    <row r="26" spans="2:6" ht="57.6" x14ac:dyDescent="0.3">
      <c r="B26" s="24" t="s">
        <v>397</v>
      </c>
      <c r="C26" s="8" t="s">
        <v>18</v>
      </c>
      <c r="D26" s="7" t="s">
        <v>50</v>
      </c>
      <c r="E26" s="7" t="s">
        <v>398</v>
      </c>
      <c r="F26" s="25" t="s">
        <v>399</v>
      </c>
    </row>
    <row r="27" spans="2:6" ht="43.2" x14ac:dyDescent="0.3">
      <c r="B27" s="24" t="s">
        <v>400</v>
      </c>
      <c r="C27" s="6" t="s">
        <v>39</v>
      </c>
      <c r="D27" s="9" t="s">
        <v>19</v>
      </c>
      <c r="E27" s="9" t="s">
        <v>401</v>
      </c>
      <c r="F27" s="26" t="s">
        <v>389</v>
      </c>
    </row>
    <row r="28" spans="2:6" ht="43.2" x14ac:dyDescent="0.3">
      <c r="B28" s="24" t="s">
        <v>402</v>
      </c>
      <c r="C28" s="8" t="s">
        <v>27</v>
      </c>
      <c r="D28" s="7" t="s">
        <v>45</v>
      </c>
      <c r="E28" s="7" t="s">
        <v>403</v>
      </c>
      <c r="F28" s="25" t="s">
        <v>404</v>
      </c>
    </row>
    <row r="29" spans="2:6" ht="43.2" x14ac:dyDescent="0.3">
      <c r="B29" s="24" t="s">
        <v>405</v>
      </c>
      <c r="C29" s="6" t="s">
        <v>39</v>
      </c>
      <c r="D29" s="9" t="s">
        <v>19</v>
      </c>
      <c r="E29" s="9" t="s">
        <v>406</v>
      </c>
      <c r="F29" s="26" t="s">
        <v>391</v>
      </c>
    </row>
    <row r="30" spans="2:6" ht="43.2" x14ac:dyDescent="0.3">
      <c r="B30" s="24" t="s">
        <v>407</v>
      </c>
      <c r="C30" s="8" t="s">
        <v>27</v>
      </c>
      <c r="D30" s="7" t="s">
        <v>19</v>
      </c>
      <c r="E30" s="7" t="s">
        <v>408</v>
      </c>
      <c r="F30" s="25" t="s">
        <v>392</v>
      </c>
    </row>
    <row r="31" spans="2:6" ht="57.6" x14ac:dyDescent="0.3">
      <c r="B31" s="24" t="s">
        <v>409</v>
      </c>
      <c r="C31" s="6" t="s">
        <v>19</v>
      </c>
      <c r="D31" s="9" t="s">
        <v>50</v>
      </c>
      <c r="E31" s="9" t="s">
        <v>410</v>
      </c>
      <c r="F31" s="26" t="s">
        <v>411</v>
      </c>
    </row>
    <row r="32" spans="2:6" ht="43.2" x14ac:dyDescent="0.3">
      <c r="B32" s="24" t="s">
        <v>412</v>
      </c>
      <c r="C32" s="8" t="s">
        <v>19</v>
      </c>
      <c r="D32" s="7" t="s">
        <v>39</v>
      </c>
      <c r="E32" s="7" t="s">
        <v>413</v>
      </c>
      <c r="F32" s="25" t="s">
        <v>414</v>
      </c>
    </row>
    <row r="33" spans="2:6" ht="57.6" x14ac:dyDescent="0.3">
      <c r="B33" s="24" t="s">
        <v>415</v>
      </c>
      <c r="C33" s="6" t="s">
        <v>260</v>
      </c>
      <c r="D33" s="9" t="s">
        <v>50</v>
      </c>
      <c r="E33" s="9" t="s">
        <v>416</v>
      </c>
      <c r="F33" s="26" t="s">
        <v>417</v>
      </c>
    </row>
    <row r="34" spans="2:6" ht="43.2" x14ac:dyDescent="0.3">
      <c r="B34" s="30" t="s">
        <v>418</v>
      </c>
      <c r="C34" s="31" t="s">
        <v>31</v>
      </c>
      <c r="D34" s="32" t="s">
        <v>19</v>
      </c>
      <c r="E34" s="32" t="s">
        <v>419</v>
      </c>
      <c r="F34" s="33" t="s">
        <v>391</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5" t="s">
        <v>0</v>
      </c>
      <c r="B1" s="10" t="s">
        <v>1</v>
      </c>
      <c r="C1" s="10" t="s">
        <v>420</v>
      </c>
      <c r="D1" s="10" t="s">
        <v>2</v>
      </c>
      <c r="E1" s="10" t="s">
        <v>3</v>
      </c>
      <c r="F1" s="10" t="s">
        <v>4</v>
      </c>
      <c r="G1" s="10" t="s">
        <v>5</v>
      </c>
      <c r="H1" s="10" t="s">
        <v>6</v>
      </c>
      <c r="I1" s="10" t="s">
        <v>7</v>
      </c>
      <c r="J1" s="10" t="s">
        <v>8</v>
      </c>
      <c r="K1" s="10" t="s">
        <v>9</v>
      </c>
      <c r="L1" s="10" t="s">
        <v>10</v>
      </c>
      <c r="M1" s="10" t="s">
        <v>11</v>
      </c>
      <c r="N1" s="10" t="s">
        <v>12</v>
      </c>
      <c r="O1" s="10" t="s">
        <v>13</v>
      </c>
      <c r="P1" s="16" t="s">
        <v>14</v>
      </c>
    </row>
    <row r="2" spans="1:16" x14ac:dyDescent="0.3">
      <c r="A2" s="11">
        <v>7953</v>
      </c>
      <c r="B2" s="2" t="s">
        <v>15</v>
      </c>
      <c r="C2" s="2" t="s">
        <v>390</v>
      </c>
      <c r="D2" s="3">
        <v>43247</v>
      </c>
      <c r="E2" s="2" t="s">
        <v>16</v>
      </c>
      <c r="F2" s="2" t="s">
        <v>17</v>
      </c>
      <c r="G2" s="2" t="s">
        <v>18</v>
      </c>
      <c r="H2" s="2" t="s">
        <v>19</v>
      </c>
      <c r="I2" s="2" t="s">
        <v>19</v>
      </c>
      <c r="J2" s="2" t="s">
        <v>20</v>
      </c>
      <c r="K2" s="2" t="s">
        <v>21</v>
      </c>
      <c r="L2" s="2" t="s">
        <v>19</v>
      </c>
      <c r="M2" s="2">
        <v>0</v>
      </c>
      <c r="N2" s="2">
        <v>8</v>
      </c>
      <c r="O2" s="2" t="s">
        <v>22</v>
      </c>
      <c r="P2" s="13" t="s">
        <v>23</v>
      </c>
    </row>
    <row r="3" spans="1:16" x14ac:dyDescent="0.3">
      <c r="A3" s="12">
        <v>7952</v>
      </c>
      <c r="B3" s="4" t="s">
        <v>24</v>
      </c>
      <c r="C3" s="2" t="s">
        <v>390</v>
      </c>
      <c r="D3" s="5">
        <v>43245</v>
      </c>
      <c r="E3" s="4" t="s">
        <v>25</v>
      </c>
      <c r="F3" s="4" t="s">
        <v>26</v>
      </c>
      <c r="G3" s="4" t="s">
        <v>18</v>
      </c>
      <c r="H3" s="4" t="s">
        <v>27</v>
      </c>
      <c r="I3" s="4" t="s">
        <v>27</v>
      </c>
      <c r="J3" s="4" t="s">
        <v>20</v>
      </c>
      <c r="K3" s="4" t="s">
        <v>21</v>
      </c>
      <c r="L3" s="4" t="s">
        <v>18</v>
      </c>
      <c r="M3" s="4">
        <v>14</v>
      </c>
      <c r="N3" s="4">
        <v>0</v>
      </c>
      <c r="O3" s="4" t="s">
        <v>28</v>
      </c>
      <c r="P3" s="14" t="s">
        <v>29</v>
      </c>
    </row>
    <row r="4" spans="1:16" x14ac:dyDescent="0.3">
      <c r="A4" s="11">
        <v>7951</v>
      </c>
      <c r="B4" s="2" t="s">
        <v>24</v>
      </c>
      <c r="C4" s="2" t="s">
        <v>390</v>
      </c>
      <c r="D4" s="3">
        <v>43243</v>
      </c>
      <c r="E4" s="2" t="s">
        <v>30</v>
      </c>
      <c r="F4" s="2" t="s">
        <v>26</v>
      </c>
      <c r="G4" s="2" t="s">
        <v>27</v>
      </c>
      <c r="H4" s="2" t="s">
        <v>31</v>
      </c>
      <c r="I4" s="2" t="s">
        <v>31</v>
      </c>
      <c r="J4" s="2" t="s">
        <v>20</v>
      </c>
      <c r="K4" s="2" t="s">
        <v>21</v>
      </c>
      <c r="L4" s="2" t="s">
        <v>27</v>
      </c>
      <c r="M4" s="2">
        <v>25</v>
      </c>
      <c r="N4" s="2">
        <v>0</v>
      </c>
      <c r="O4" s="2" t="s">
        <v>28</v>
      </c>
      <c r="P4" s="13" t="s">
        <v>32</v>
      </c>
    </row>
    <row r="5" spans="1:16" x14ac:dyDescent="0.3">
      <c r="A5" s="12">
        <v>7950</v>
      </c>
      <c r="B5" s="4" t="s">
        <v>15</v>
      </c>
      <c r="C5" s="2" t="s">
        <v>390</v>
      </c>
      <c r="D5" s="5">
        <v>43242</v>
      </c>
      <c r="E5" s="4" t="s">
        <v>33</v>
      </c>
      <c r="F5" s="4" t="s">
        <v>17</v>
      </c>
      <c r="G5" s="4" t="s">
        <v>18</v>
      </c>
      <c r="H5" s="4" t="s">
        <v>19</v>
      </c>
      <c r="I5" s="4" t="s">
        <v>19</v>
      </c>
      <c r="J5" s="4" t="s">
        <v>20</v>
      </c>
      <c r="K5" s="4" t="s">
        <v>21</v>
      </c>
      <c r="L5" s="4" t="s">
        <v>19</v>
      </c>
      <c r="M5" s="4">
        <v>0</v>
      </c>
      <c r="N5" s="4">
        <v>2</v>
      </c>
      <c r="O5" s="4" t="s">
        <v>22</v>
      </c>
      <c r="P5" s="14" t="s">
        <v>34</v>
      </c>
    </row>
    <row r="6" spans="1:16" x14ac:dyDescent="0.3">
      <c r="A6" s="11">
        <v>7948</v>
      </c>
      <c r="B6" s="2" t="s">
        <v>35</v>
      </c>
      <c r="C6" s="2" t="s">
        <v>390</v>
      </c>
      <c r="D6" s="3">
        <v>43240</v>
      </c>
      <c r="E6" s="2" t="s">
        <v>36</v>
      </c>
      <c r="F6" s="2" t="s">
        <v>37</v>
      </c>
      <c r="G6" s="2" t="s">
        <v>38</v>
      </c>
      <c r="H6" s="2" t="s">
        <v>39</v>
      </c>
      <c r="I6" s="2" t="s">
        <v>38</v>
      </c>
      <c r="J6" s="2" t="s">
        <v>40</v>
      </c>
      <c r="K6" s="2" t="s">
        <v>21</v>
      </c>
      <c r="L6" s="2" t="s">
        <v>38</v>
      </c>
      <c r="M6" s="2">
        <v>11</v>
      </c>
      <c r="N6" s="2">
        <v>0</v>
      </c>
      <c r="O6" s="2" t="s">
        <v>29</v>
      </c>
      <c r="P6" s="13" t="s">
        <v>41</v>
      </c>
    </row>
    <row r="7" spans="1:16" x14ac:dyDescent="0.3">
      <c r="A7" s="12">
        <v>7949</v>
      </c>
      <c r="B7" s="4" t="s">
        <v>42</v>
      </c>
      <c r="C7" s="2" t="s">
        <v>390</v>
      </c>
      <c r="D7" s="5">
        <v>43240</v>
      </c>
      <c r="E7" s="4" t="s">
        <v>43</v>
      </c>
      <c r="F7" s="4" t="s">
        <v>44</v>
      </c>
      <c r="G7" s="4" t="s">
        <v>45</v>
      </c>
      <c r="H7" s="4" t="s">
        <v>19</v>
      </c>
      <c r="I7" s="4" t="s">
        <v>19</v>
      </c>
      <c r="J7" s="4" t="s">
        <v>20</v>
      </c>
      <c r="K7" s="4" t="s">
        <v>21</v>
      </c>
      <c r="L7" s="4" t="s">
        <v>19</v>
      </c>
      <c r="M7" s="4">
        <v>0</v>
      </c>
      <c r="N7" s="4">
        <v>5</v>
      </c>
      <c r="O7" s="4" t="s">
        <v>28</v>
      </c>
      <c r="P7" s="14" t="s">
        <v>46</v>
      </c>
    </row>
    <row r="8" spans="1:16" x14ac:dyDescent="0.3">
      <c r="A8" s="11">
        <v>7946</v>
      </c>
      <c r="B8" s="2" t="s">
        <v>47</v>
      </c>
      <c r="C8" s="2" t="s">
        <v>390</v>
      </c>
      <c r="D8" s="3">
        <v>43239</v>
      </c>
      <c r="E8" s="2" t="s">
        <v>48</v>
      </c>
      <c r="F8" s="2" t="s">
        <v>49</v>
      </c>
      <c r="G8" s="2" t="s">
        <v>31</v>
      </c>
      <c r="H8" s="2" t="s">
        <v>50</v>
      </c>
      <c r="I8" s="2" t="s">
        <v>31</v>
      </c>
      <c r="J8" s="2" t="s">
        <v>40</v>
      </c>
      <c r="K8" s="2" t="s">
        <v>21</v>
      </c>
      <c r="L8" s="2" t="s">
        <v>31</v>
      </c>
      <c r="M8" s="2">
        <v>30</v>
      </c>
      <c r="N8" s="2">
        <v>0</v>
      </c>
      <c r="O8" s="2" t="s">
        <v>51</v>
      </c>
      <c r="P8" s="13" t="s">
        <v>52</v>
      </c>
    </row>
    <row r="9" spans="1:16" x14ac:dyDescent="0.3">
      <c r="A9" s="12">
        <v>7947</v>
      </c>
      <c r="B9" s="4" t="s">
        <v>53</v>
      </c>
      <c r="C9" s="2" t="s">
        <v>390</v>
      </c>
      <c r="D9" s="5">
        <v>43239</v>
      </c>
      <c r="E9" s="4" t="s">
        <v>54</v>
      </c>
      <c r="F9" s="4" t="s">
        <v>55</v>
      </c>
      <c r="G9" s="4" t="s">
        <v>18</v>
      </c>
      <c r="H9" s="4" t="s">
        <v>27</v>
      </c>
      <c r="I9" s="4" t="s">
        <v>18</v>
      </c>
      <c r="J9" s="4" t="s">
        <v>40</v>
      </c>
      <c r="K9" s="4" t="s">
        <v>21</v>
      </c>
      <c r="L9" s="4" t="s">
        <v>27</v>
      </c>
      <c r="M9" s="4">
        <v>0</v>
      </c>
      <c r="N9" s="4">
        <v>5</v>
      </c>
      <c r="O9" s="4" t="s">
        <v>32</v>
      </c>
      <c r="P9" s="14" t="s">
        <v>23</v>
      </c>
    </row>
    <row r="10" spans="1:16" x14ac:dyDescent="0.3">
      <c r="A10" s="11">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3" t="s">
        <v>57</v>
      </c>
    </row>
    <row r="11" spans="1:16" x14ac:dyDescent="0.3">
      <c r="A11" s="12">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4" t="s">
        <v>61</v>
      </c>
    </row>
    <row r="12" spans="1:16" x14ac:dyDescent="0.3">
      <c r="A12" s="11">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3" t="s">
        <v>28</v>
      </c>
    </row>
    <row r="13" spans="1:16" x14ac:dyDescent="0.3">
      <c r="A13" s="12">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4" t="s">
        <v>32</v>
      </c>
    </row>
    <row r="14" spans="1:16" x14ac:dyDescent="0.3">
      <c r="A14" s="11">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3" t="s">
        <v>52</v>
      </c>
    </row>
    <row r="15" spans="1:16" x14ac:dyDescent="0.3">
      <c r="A15" s="12">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4" t="s">
        <v>46</v>
      </c>
    </row>
    <row r="16" spans="1:16" x14ac:dyDescent="0.3">
      <c r="A16" s="11">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3" t="s">
        <v>23</v>
      </c>
    </row>
    <row r="17" spans="1:16" x14ac:dyDescent="0.3">
      <c r="A17" s="12">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4" t="s">
        <v>52</v>
      </c>
    </row>
    <row r="18" spans="1:16" x14ac:dyDescent="0.3">
      <c r="A18" s="11">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3" t="s">
        <v>32</v>
      </c>
    </row>
    <row r="19" spans="1:16" x14ac:dyDescent="0.3">
      <c r="A19" s="12">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4" t="s">
        <v>46</v>
      </c>
    </row>
    <row r="20" spans="1:16" x14ac:dyDescent="0.3">
      <c r="A20" s="11">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3" t="s">
        <v>61</v>
      </c>
    </row>
    <row r="21" spans="1:16" x14ac:dyDescent="0.3">
      <c r="A21" s="12">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4" t="s">
        <v>72</v>
      </c>
    </row>
    <row r="22" spans="1:16" x14ac:dyDescent="0.3">
      <c r="A22" s="11">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3" t="s">
        <v>28</v>
      </c>
    </row>
    <row r="23" spans="1:16" x14ac:dyDescent="0.3">
      <c r="A23" s="12">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4" t="s">
        <v>52</v>
      </c>
    </row>
    <row r="24" spans="1:16" x14ac:dyDescent="0.3">
      <c r="A24" s="11">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3" t="s">
        <v>75</v>
      </c>
    </row>
    <row r="25" spans="1:16" x14ac:dyDescent="0.3">
      <c r="A25" s="12">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4" t="s">
        <v>23</v>
      </c>
    </row>
    <row r="26" spans="1:16" x14ac:dyDescent="0.3">
      <c r="A26" s="11">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3" t="s">
        <v>46</v>
      </c>
    </row>
    <row r="27" spans="1:16" x14ac:dyDescent="0.3">
      <c r="A27" s="12">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4" t="s">
        <v>41</v>
      </c>
    </row>
    <row r="28" spans="1:16" x14ac:dyDescent="0.3">
      <c r="A28" s="11">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3" t="s">
        <v>61</v>
      </c>
    </row>
    <row r="29" spans="1:16" x14ac:dyDescent="0.3">
      <c r="A29" s="12">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4" t="s">
        <v>75</v>
      </c>
    </row>
    <row r="30" spans="1:16" x14ac:dyDescent="0.3">
      <c r="A30" s="11">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3" t="s">
        <v>52</v>
      </c>
    </row>
    <row r="31" spans="1:16" x14ac:dyDescent="0.3">
      <c r="A31" s="12">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4" t="s">
        <v>28</v>
      </c>
    </row>
    <row r="32" spans="1:16" x14ac:dyDescent="0.3">
      <c r="A32" s="11">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3" t="s">
        <v>61</v>
      </c>
    </row>
    <row r="33" spans="1:16" x14ac:dyDescent="0.3">
      <c r="A33" s="12">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4" t="s">
        <v>81</v>
      </c>
    </row>
    <row r="34" spans="1:16" x14ac:dyDescent="0.3">
      <c r="A34" s="11">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3" t="s">
        <v>32</v>
      </c>
    </row>
    <row r="35" spans="1:16" x14ac:dyDescent="0.3">
      <c r="A35" s="12">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4" t="s">
        <v>28</v>
      </c>
    </row>
    <row r="36" spans="1:16" x14ac:dyDescent="0.3">
      <c r="A36" s="11">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3" t="s">
        <v>23</v>
      </c>
    </row>
    <row r="37" spans="1:16" x14ac:dyDescent="0.3">
      <c r="A37" s="12">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4" t="s">
        <v>46</v>
      </c>
    </row>
    <row r="38" spans="1:16" x14ac:dyDescent="0.3">
      <c r="A38" s="11">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3" t="s">
        <v>52</v>
      </c>
    </row>
    <row r="39" spans="1:16" x14ac:dyDescent="0.3">
      <c r="A39" s="12">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4" t="s">
        <v>23</v>
      </c>
    </row>
    <row r="40" spans="1:16" x14ac:dyDescent="0.3">
      <c r="A40" s="11">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3" t="s">
        <v>81</v>
      </c>
    </row>
    <row r="41" spans="1:16" x14ac:dyDescent="0.3">
      <c r="A41" s="12">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4" t="s">
        <v>57</v>
      </c>
    </row>
    <row r="42" spans="1:16" x14ac:dyDescent="0.3">
      <c r="A42" s="11">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3" t="s">
        <v>72</v>
      </c>
    </row>
    <row r="43" spans="1:16" x14ac:dyDescent="0.3">
      <c r="A43" s="12">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4" t="s">
        <v>75</v>
      </c>
    </row>
    <row r="44" spans="1:16" x14ac:dyDescent="0.3">
      <c r="A44" s="11">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3" t="s">
        <v>41</v>
      </c>
    </row>
    <row r="45" spans="1:16" x14ac:dyDescent="0.3">
      <c r="A45" s="12">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4" t="s">
        <v>72</v>
      </c>
    </row>
    <row r="46" spans="1:16" x14ac:dyDescent="0.3">
      <c r="A46" s="11">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3" t="s">
        <v>32</v>
      </c>
    </row>
    <row r="47" spans="1:16" x14ac:dyDescent="0.3">
      <c r="A47" s="12">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4" t="s">
        <v>75</v>
      </c>
    </row>
    <row r="48" spans="1:16" x14ac:dyDescent="0.3">
      <c r="A48" s="11">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3" t="s">
        <v>28</v>
      </c>
    </row>
    <row r="49" spans="1:16" x14ac:dyDescent="0.3">
      <c r="A49" s="12">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4" t="s">
        <v>81</v>
      </c>
    </row>
    <row r="50" spans="1:16" x14ac:dyDescent="0.3">
      <c r="A50" s="11">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3" t="s">
        <v>23</v>
      </c>
    </row>
    <row r="51" spans="1:16" x14ac:dyDescent="0.3">
      <c r="A51" s="12">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4" t="s">
        <v>41</v>
      </c>
    </row>
    <row r="52" spans="1:16" x14ac:dyDescent="0.3">
      <c r="A52" s="11">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3" t="s">
        <v>28</v>
      </c>
    </row>
    <row r="53" spans="1:16" x14ac:dyDescent="0.3">
      <c r="A53" s="12">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4" t="s">
        <v>32</v>
      </c>
    </row>
    <row r="54" spans="1:16" x14ac:dyDescent="0.3">
      <c r="A54" s="11">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3" t="s">
        <v>75</v>
      </c>
    </row>
    <row r="55" spans="1:16" x14ac:dyDescent="0.3">
      <c r="A55" s="12">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4" t="s">
        <v>82</v>
      </c>
    </row>
    <row r="56" spans="1:16" x14ac:dyDescent="0.3">
      <c r="A56" s="11">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3" t="s">
        <v>89</v>
      </c>
    </row>
    <row r="57" spans="1:16" x14ac:dyDescent="0.3">
      <c r="A57" s="12">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4" t="s">
        <v>84</v>
      </c>
    </row>
    <row r="58" spans="1:16" x14ac:dyDescent="0.3">
      <c r="A58" s="11">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3" t="s">
        <v>57</v>
      </c>
    </row>
    <row r="59" spans="1:16" x14ac:dyDescent="0.3">
      <c r="A59" s="12">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4" t="s">
        <v>72</v>
      </c>
    </row>
    <row r="60" spans="1:16" x14ac:dyDescent="0.3">
      <c r="A60" s="11">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3" t="s">
        <v>75</v>
      </c>
    </row>
    <row r="61" spans="1:16" x14ac:dyDescent="0.3">
      <c r="A61" s="12">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4" t="s">
        <v>81</v>
      </c>
    </row>
    <row r="62" spans="1:16" x14ac:dyDescent="0.3">
      <c r="A62" s="11">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3" t="s">
        <v>23</v>
      </c>
    </row>
    <row r="63" spans="1:16" x14ac:dyDescent="0.3">
      <c r="A63" s="12">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4" t="s">
        <v>28</v>
      </c>
    </row>
    <row r="64" spans="1:16" x14ac:dyDescent="0.3">
      <c r="A64" s="11">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3" t="s">
        <v>28</v>
      </c>
    </row>
    <row r="65" spans="1:16" x14ac:dyDescent="0.3">
      <c r="A65" s="12">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4" t="s">
        <v>34</v>
      </c>
    </row>
    <row r="66" spans="1:16" x14ac:dyDescent="0.3">
      <c r="A66" s="11">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3" t="s">
        <v>112</v>
      </c>
    </row>
    <row r="67" spans="1:16" x14ac:dyDescent="0.3">
      <c r="A67" s="12">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4" t="s">
        <v>34</v>
      </c>
    </row>
    <row r="68" spans="1:16" x14ac:dyDescent="0.3">
      <c r="A68" s="11">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3" t="s">
        <v>28</v>
      </c>
    </row>
    <row r="69" spans="1:16" x14ac:dyDescent="0.3">
      <c r="A69" s="12">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4" t="s">
        <v>23</v>
      </c>
    </row>
    <row r="70" spans="1:16" x14ac:dyDescent="0.3">
      <c r="A70" s="11">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3" t="s">
        <v>113</v>
      </c>
    </row>
    <row r="71" spans="1:16" x14ac:dyDescent="0.3">
      <c r="A71" s="12">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4" t="s">
        <v>118</v>
      </c>
    </row>
    <row r="72" spans="1:16" x14ac:dyDescent="0.3">
      <c r="A72" s="11">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3" t="s">
        <v>108</v>
      </c>
    </row>
    <row r="73" spans="1:16" x14ac:dyDescent="0.3">
      <c r="A73" s="12">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4" t="s">
        <v>23</v>
      </c>
    </row>
    <row r="74" spans="1:16" x14ac:dyDescent="0.3">
      <c r="A74" s="11">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3" t="s">
        <v>125</v>
      </c>
    </row>
    <row r="75" spans="1:16" x14ac:dyDescent="0.3">
      <c r="A75" s="12">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4" t="s">
        <v>34</v>
      </c>
    </row>
    <row r="76" spans="1:16" x14ac:dyDescent="0.3">
      <c r="A76" s="11">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3" t="s">
        <v>127</v>
      </c>
    </row>
    <row r="77" spans="1:16" x14ac:dyDescent="0.3">
      <c r="A77" s="12">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4" t="s">
        <v>108</v>
      </c>
    </row>
    <row r="78" spans="1:16" x14ac:dyDescent="0.3">
      <c r="A78" s="11">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3" t="s">
        <v>113</v>
      </c>
    </row>
    <row r="79" spans="1:16" x14ac:dyDescent="0.3">
      <c r="A79" s="12">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4" t="s">
        <v>34</v>
      </c>
    </row>
    <row r="80" spans="1:16" x14ac:dyDescent="0.3">
      <c r="A80" s="11">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3" t="s">
        <v>28</v>
      </c>
    </row>
    <row r="81" spans="1:16" x14ac:dyDescent="0.3">
      <c r="A81" s="12">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4" t="s">
        <v>118</v>
      </c>
    </row>
    <row r="82" spans="1:16" x14ac:dyDescent="0.3">
      <c r="A82" s="11">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3" t="s">
        <v>28</v>
      </c>
    </row>
    <row r="83" spans="1:16" x14ac:dyDescent="0.3">
      <c r="A83" s="12">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4" t="s">
        <v>130</v>
      </c>
    </row>
    <row r="84" spans="1:16" x14ac:dyDescent="0.3">
      <c r="A84" s="11">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3" t="s">
        <v>34</v>
      </c>
    </row>
    <row r="85" spans="1:16" x14ac:dyDescent="0.3">
      <c r="A85" s="12">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4" t="s">
        <v>113</v>
      </c>
    </row>
    <row r="86" spans="1:16" x14ac:dyDescent="0.3">
      <c r="A86" s="11">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3" t="s">
        <v>23</v>
      </c>
    </row>
    <row r="87" spans="1:16" x14ac:dyDescent="0.3">
      <c r="A87" s="12">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4" t="s">
        <v>125</v>
      </c>
    </row>
    <row r="88" spans="1:16" x14ac:dyDescent="0.3">
      <c r="A88" s="11">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3" t="s">
        <v>130</v>
      </c>
    </row>
    <row r="89" spans="1:16" x14ac:dyDescent="0.3">
      <c r="A89" s="12">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4" t="s">
        <v>23</v>
      </c>
    </row>
    <row r="90" spans="1:16" x14ac:dyDescent="0.3">
      <c r="A90" s="11">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3" t="s">
        <v>113</v>
      </c>
    </row>
    <row r="91" spans="1:16" x14ac:dyDescent="0.3">
      <c r="A91" s="12">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4" t="s">
        <v>34</v>
      </c>
    </row>
    <row r="92" spans="1:16" x14ac:dyDescent="0.3">
      <c r="A92" s="11">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3" t="s">
        <v>104</v>
      </c>
    </row>
    <row r="93" spans="1:16" x14ac:dyDescent="0.3">
      <c r="A93" s="12">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4" t="s">
        <v>23</v>
      </c>
    </row>
    <row r="94" spans="1:16" x14ac:dyDescent="0.3">
      <c r="A94" s="11">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3" t="s">
        <v>125</v>
      </c>
    </row>
    <row r="95" spans="1:16" x14ac:dyDescent="0.3">
      <c r="A95" s="12">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4" t="s">
        <v>113</v>
      </c>
    </row>
    <row r="96" spans="1:16" x14ac:dyDescent="0.3">
      <c r="A96" s="11">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3" t="s">
        <v>23</v>
      </c>
    </row>
    <row r="97" spans="1:16" x14ac:dyDescent="0.3">
      <c r="A97" s="12">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4" t="s">
        <v>112</v>
      </c>
    </row>
    <row r="98" spans="1:16" x14ac:dyDescent="0.3">
      <c r="A98" s="11">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3" t="s">
        <v>28</v>
      </c>
    </row>
    <row r="99" spans="1:16" x14ac:dyDescent="0.3">
      <c r="A99" s="12">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4" t="s">
        <v>34</v>
      </c>
    </row>
    <row r="100" spans="1:16" x14ac:dyDescent="0.3">
      <c r="A100" s="11">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3" t="s">
        <v>104</v>
      </c>
    </row>
    <row r="101" spans="1:16" x14ac:dyDescent="0.3">
      <c r="A101" s="12">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4" t="s">
        <v>127</v>
      </c>
    </row>
    <row r="102" spans="1:16" x14ac:dyDescent="0.3">
      <c r="A102" s="11">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3" t="s">
        <v>113</v>
      </c>
    </row>
    <row r="103" spans="1:16" x14ac:dyDescent="0.3">
      <c r="A103" s="12">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4" t="s">
        <v>112</v>
      </c>
    </row>
    <row r="104" spans="1:16" x14ac:dyDescent="0.3">
      <c r="A104" s="11">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3" t="s">
        <v>23</v>
      </c>
    </row>
    <row r="105" spans="1:16" x14ac:dyDescent="0.3">
      <c r="A105" s="12">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4" t="s">
        <v>34</v>
      </c>
    </row>
    <row r="106" spans="1:16" x14ac:dyDescent="0.3">
      <c r="A106" s="11">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3" t="s">
        <v>104</v>
      </c>
    </row>
    <row r="107" spans="1:16" x14ac:dyDescent="0.3">
      <c r="A107" s="12">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4" t="s">
        <v>28</v>
      </c>
    </row>
    <row r="108" spans="1:16" x14ac:dyDescent="0.3">
      <c r="A108" s="11">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3" t="s">
        <v>108</v>
      </c>
    </row>
    <row r="109" spans="1:16" x14ac:dyDescent="0.3">
      <c r="A109" s="12">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4" t="s">
        <v>23</v>
      </c>
    </row>
    <row r="110" spans="1:16" x14ac:dyDescent="0.3">
      <c r="A110" s="11">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3" t="s">
        <v>104</v>
      </c>
    </row>
    <row r="111" spans="1:16" x14ac:dyDescent="0.3">
      <c r="A111" s="12">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4" t="s">
        <v>113</v>
      </c>
    </row>
    <row r="112" spans="1:16" x14ac:dyDescent="0.3">
      <c r="A112" s="11">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3" t="s">
        <v>23</v>
      </c>
    </row>
    <row r="113" spans="1:16" x14ac:dyDescent="0.3">
      <c r="A113" s="12">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4" t="s">
        <v>34</v>
      </c>
    </row>
    <row r="114" spans="1:16" x14ac:dyDescent="0.3">
      <c r="A114" s="11">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3" t="s">
        <v>104</v>
      </c>
    </row>
    <row r="115" spans="1:16" x14ac:dyDescent="0.3">
      <c r="A115" s="12">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4" t="s">
        <v>113</v>
      </c>
    </row>
    <row r="116" spans="1:16" x14ac:dyDescent="0.3">
      <c r="A116" s="11">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3" t="s">
        <v>34</v>
      </c>
    </row>
    <row r="117" spans="1:16" x14ac:dyDescent="0.3">
      <c r="A117" s="12">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4"/>
    </row>
    <row r="118" spans="1:16" x14ac:dyDescent="0.3">
      <c r="A118" s="11">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3" t="s">
        <v>113</v>
      </c>
    </row>
    <row r="119" spans="1:16" x14ac:dyDescent="0.3">
      <c r="A119" s="12">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4" t="s">
        <v>23</v>
      </c>
    </row>
    <row r="120" spans="1:16" x14ac:dyDescent="0.3">
      <c r="A120" s="11">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3" t="s">
        <v>104</v>
      </c>
    </row>
    <row r="121" spans="1:16" x14ac:dyDescent="0.3">
      <c r="A121" s="12">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4" t="s">
        <v>155</v>
      </c>
    </row>
    <row r="122" spans="1:16" x14ac:dyDescent="0.3">
      <c r="A122" s="11">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3" t="s">
        <v>113</v>
      </c>
    </row>
    <row r="123" spans="1:16" x14ac:dyDescent="0.3">
      <c r="A123" s="12">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4" t="s">
        <v>34</v>
      </c>
    </row>
    <row r="124" spans="1:16" x14ac:dyDescent="0.3">
      <c r="A124" s="11">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3" t="s">
        <v>154</v>
      </c>
    </row>
    <row r="125" spans="1:16" x14ac:dyDescent="0.3">
      <c r="A125" s="12">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4" t="s">
        <v>125</v>
      </c>
    </row>
    <row r="126" spans="1:16" x14ac:dyDescent="0.3">
      <c r="A126" s="11">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3" t="s">
        <v>155</v>
      </c>
    </row>
    <row r="127" spans="1:16" x14ac:dyDescent="0.3">
      <c r="A127" s="12">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4" t="s">
        <v>28</v>
      </c>
    </row>
    <row r="128" spans="1:16" x14ac:dyDescent="0.3">
      <c r="A128" s="11">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3" t="s">
        <v>113</v>
      </c>
    </row>
    <row r="129" spans="1:16" x14ac:dyDescent="0.3">
      <c r="A129" s="12">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4" t="s">
        <v>155</v>
      </c>
    </row>
    <row r="130" spans="1:16" x14ac:dyDescent="0.3">
      <c r="A130" s="11">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3" t="s">
        <v>113</v>
      </c>
    </row>
    <row r="131" spans="1:16" x14ac:dyDescent="0.3">
      <c r="A131" s="12">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4" t="s">
        <v>125</v>
      </c>
    </row>
    <row r="132" spans="1:16" x14ac:dyDescent="0.3">
      <c r="A132" s="11">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3" t="s">
        <v>34</v>
      </c>
    </row>
    <row r="133" spans="1:16" x14ac:dyDescent="0.3">
      <c r="A133" s="12">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4" t="s">
        <v>118</v>
      </c>
    </row>
    <row r="134" spans="1:16" x14ac:dyDescent="0.3">
      <c r="A134" s="11">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3" t="s">
        <v>125</v>
      </c>
    </row>
    <row r="135" spans="1:16" x14ac:dyDescent="0.3">
      <c r="A135" s="12">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4" t="s">
        <v>113</v>
      </c>
    </row>
    <row r="136" spans="1:16" x14ac:dyDescent="0.3">
      <c r="A136" s="11">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3" t="s">
        <v>127</v>
      </c>
    </row>
    <row r="137" spans="1:16" x14ac:dyDescent="0.3">
      <c r="A137" s="12">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4" t="s">
        <v>155</v>
      </c>
    </row>
    <row r="138" spans="1:16" x14ac:dyDescent="0.3">
      <c r="A138" s="11">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3" t="s">
        <v>113</v>
      </c>
    </row>
    <row r="139" spans="1:16" x14ac:dyDescent="0.3">
      <c r="A139" s="12">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4" t="s">
        <v>125</v>
      </c>
    </row>
    <row r="140" spans="1:16" x14ac:dyDescent="0.3">
      <c r="A140" s="11">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3" t="s">
        <v>34</v>
      </c>
    </row>
    <row r="141" spans="1:16" x14ac:dyDescent="0.3">
      <c r="A141" s="12">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4" t="s">
        <v>127</v>
      </c>
    </row>
    <row r="142" spans="1:16" x14ac:dyDescent="0.3">
      <c r="A142" s="11">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3" t="s">
        <v>154</v>
      </c>
    </row>
    <row r="143" spans="1:16" x14ac:dyDescent="0.3">
      <c r="A143" s="12">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4" t="s">
        <v>34</v>
      </c>
    </row>
    <row r="144" spans="1:16" x14ac:dyDescent="0.3">
      <c r="A144" s="11">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3" t="s">
        <v>170</v>
      </c>
    </row>
    <row r="145" spans="1:16" x14ac:dyDescent="0.3">
      <c r="A145" s="12">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4" t="s">
        <v>155</v>
      </c>
    </row>
    <row r="146" spans="1:16" x14ac:dyDescent="0.3">
      <c r="A146" s="11">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3" t="s">
        <v>113</v>
      </c>
    </row>
    <row r="147" spans="1:16" x14ac:dyDescent="0.3">
      <c r="A147" s="12">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4" t="s">
        <v>23</v>
      </c>
    </row>
    <row r="148" spans="1:16" x14ac:dyDescent="0.3">
      <c r="A148" s="11">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3" t="s">
        <v>170</v>
      </c>
    </row>
    <row r="149" spans="1:16" x14ac:dyDescent="0.3">
      <c r="A149" s="12">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4" t="s">
        <v>154</v>
      </c>
    </row>
    <row r="150" spans="1:16" x14ac:dyDescent="0.3">
      <c r="A150" s="11">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3" t="s">
        <v>155</v>
      </c>
    </row>
    <row r="151" spans="1:16" x14ac:dyDescent="0.3">
      <c r="A151" s="12">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4" t="s">
        <v>23</v>
      </c>
    </row>
    <row r="152" spans="1:16" x14ac:dyDescent="0.3">
      <c r="A152" s="11">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3" t="s">
        <v>127</v>
      </c>
    </row>
    <row r="153" spans="1:16" x14ac:dyDescent="0.3">
      <c r="A153" s="12">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4" t="s">
        <v>170</v>
      </c>
    </row>
    <row r="154" spans="1:16" x14ac:dyDescent="0.3">
      <c r="A154" s="11">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3" t="s">
        <v>125</v>
      </c>
    </row>
    <row r="155" spans="1:16" x14ac:dyDescent="0.3">
      <c r="A155" s="12">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4" t="s">
        <v>154</v>
      </c>
    </row>
    <row r="156" spans="1:16" x14ac:dyDescent="0.3">
      <c r="A156" s="11">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3" t="s">
        <v>155</v>
      </c>
    </row>
    <row r="157" spans="1:16" x14ac:dyDescent="0.3">
      <c r="A157" s="12">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4" t="s">
        <v>170</v>
      </c>
    </row>
    <row r="158" spans="1:16" x14ac:dyDescent="0.3">
      <c r="A158" s="11">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3" t="s">
        <v>23</v>
      </c>
    </row>
    <row r="159" spans="1:16" x14ac:dyDescent="0.3">
      <c r="A159" s="12">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4" t="s">
        <v>113</v>
      </c>
    </row>
    <row r="160" spans="1:16" x14ac:dyDescent="0.3">
      <c r="A160" s="11">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3" t="s">
        <v>170</v>
      </c>
    </row>
    <row r="161" spans="1:16" x14ac:dyDescent="0.3">
      <c r="A161" s="12">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4" t="s">
        <v>155</v>
      </c>
    </row>
    <row r="162" spans="1:16" x14ac:dyDescent="0.3">
      <c r="A162" s="11">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3" t="s">
        <v>118</v>
      </c>
    </row>
    <row r="163" spans="1:16" x14ac:dyDescent="0.3">
      <c r="A163" s="12">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4" t="s">
        <v>34</v>
      </c>
    </row>
    <row r="164" spans="1:16" x14ac:dyDescent="0.3">
      <c r="A164" s="11">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3" t="s">
        <v>113</v>
      </c>
    </row>
    <row r="165" spans="1:16" x14ac:dyDescent="0.3">
      <c r="A165" s="12">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4" t="s">
        <v>127</v>
      </c>
    </row>
    <row r="166" spans="1:16" x14ac:dyDescent="0.3">
      <c r="A166" s="11">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3" t="s">
        <v>154</v>
      </c>
    </row>
    <row r="167" spans="1:16" x14ac:dyDescent="0.3">
      <c r="A167" s="12">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4" t="s">
        <v>113</v>
      </c>
    </row>
    <row r="168" spans="1:16" x14ac:dyDescent="0.3">
      <c r="A168" s="11">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3" t="s">
        <v>34</v>
      </c>
    </row>
    <row r="169" spans="1:16" x14ac:dyDescent="0.3">
      <c r="A169" s="12">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4" t="s">
        <v>127</v>
      </c>
    </row>
    <row r="170" spans="1:16" x14ac:dyDescent="0.3">
      <c r="A170" s="11">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3" t="s">
        <v>34</v>
      </c>
    </row>
    <row r="171" spans="1:16" x14ac:dyDescent="0.3">
      <c r="A171" s="12">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4" t="s">
        <v>118</v>
      </c>
    </row>
    <row r="172" spans="1:16" x14ac:dyDescent="0.3">
      <c r="A172" s="11">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3" t="s">
        <v>113</v>
      </c>
    </row>
    <row r="173" spans="1:16" x14ac:dyDescent="0.3">
      <c r="A173" s="12">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4" t="s">
        <v>127</v>
      </c>
    </row>
    <row r="174" spans="1:16" x14ac:dyDescent="0.3">
      <c r="A174" s="11">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3" t="s">
        <v>34</v>
      </c>
    </row>
    <row r="175" spans="1:16" x14ac:dyDescent="0.3">
      <c r="A175" s="12">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4" t="s">
        <v>113</v>
      </c>
    </row>
    <row r="176" spans="1:16" x14ac:dyDescent="0.3">
      <c r="A176" s="11">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3" t="s">
        <v>23</v>
      </c>
    </row>
    <row r="177" spans="1:16" x14ac:dyDescent="0.3">
      <c r="A177" s="12">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4" t="s">
        <v>127</v>
      </c>
    </row>
    <row r="178" spans="1:16" x14ac:dyDescent="0.3">
      <c r="A178" s="11">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3" t="s">
        <v>178</v>
      </c>
    </row>
    <row r="179" spans="1:16" x14ac:dyDescent="0.3">
      <c r="A179" s="12">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4" t="s">
        <v>34</v>
      </c>
    </row>
    <row r="180" spans="1:16" x14ac:dyDescent="0.3">
      <c r="A180" s="11">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3" t="s">
        <v>113</v>
      </c>
    </row>
    <row r="181" spans="1:16" x14ac:dyDescent="0.3">
      <c r="A181" s="12">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4" t="s">
        <v>180</v>
      </c>
    </row>
    <row r="182" spans="1:16" x14ac:dyDescent="0.3">
      <c r="A182" s="11">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3" t="s">
        <v>130</v>
      </c>
    </row>
    <row r="183" spans="1:16" x14ac:dyDescent="0.3">
      <c r="A183" s="12">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4" t="s">
        <v>34</v>
      </c>
    </row>
    <row r="184" spans="1:16" x14ac:dyDescent="0.3">
      <c r="A184" s="11">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3" t="s">
        <v>180</v>
      </c>
    </row>
    <row r="185" spans="1:16" x14ac:dyDescent="0.3">
      <c r="A185" s="12">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4" t="s">
        <v>185</v>
      </c>
    </row>
    <row r="186" spans="1:16" x14ac:dyDescent="0.3">
      <c r="A186" s="11">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3" t="s">
        <v>186</v>
      </c>
    </row>
    <row r="187" spans="1:16" x14ac:dyDescent="0.3">
      <c r="A187" s="12">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4" t="s">
        <v>34</v>
      </c>
    </row>
    <row r="188" spans="1:16" x14ac:dyDescent="0.3">
      <c r="A188" s="11">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3" t="s">
        <v>180</v>
      </c>
    </row>
    <row r="189" spans="1:16" x14ac:dyDescent="0.3">
      <c r="A189" s="12">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4" t="s">
        <v>154</v>
      </c>
    </row>
    <row r="190" spans="1:16" x14ac:dyDescent="0.3">
      <c r="A190" s="11">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3" t="s">
        <v>178</v>
      </c>
    </row>
    <row r="191" spans="1:16" x14ac:dyDescent="0.3">
      <c r="A191" s="12">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4" t="s">
        <v>34</v>
      </c>
    </row>
    <row r="192" spans="1:16" x14ac:dyDescent="0.3">
      <c r="A192" s="11">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3" t="s">
        <v>178</v>
      </c>
    </row>
    <row r="193" spans="1:16" x14ac:dyDescent="0.3">
      <c r="A193" s="12">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4" t="s">
        <v>154</v>
      </c>
    </row>
    <row r="194" spans="1:16" x14ac:dyDescent="0.3">
      <c r="A194" s="11">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3" t="s">
        <v>34</v>
      </c>
    </row>
    <row r="195" spans="1:16" x14ac:dyDescent="0.3">
      <c r="A195" s="12">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4" t="s">
        <v>113</v>
      </c>
    </row>
    <row r="196" spans="1:16" x14ac:dyDescent="0.3">
      <c r="A196" s="11">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3" t="s">
        <v>154</v>
      </c>
    </row>
    <row r="197" spans="1:16" x14ac:dyDescent="0.3">
      <c r="A197" s="12">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4" t="s">
        <v>23</v>
      </c>
    </row>
    <row r="198" spans="1:16" x14ac:dyDescent="0.3">
      <c r="A198" s="11">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3" t="s">
        <v>113</v>
      </c>
    </row>
    <row r="199" spans="1:16" x14ac:dyDescent="0.3">
      <c r="A199" s="12">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4" t="s">
        <v>125</v>
      </c>
    </row>
    <row r="200" spans="1:16" x14ac:dyDescent="0.3">
      <c r="A200" s="11">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3" t="s">
        <v>34</v>
      </c>
    </row>
    <row r="201" spans="1:16" x14ac:dyDescent="0.3">
      <c r="A201" s="12">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4" t="s">
        <v>178</v>
      </c>
    </row>
    <row r="202" spans="1:16" x14ac:dyDescent="0.3">
      <c r="A202" s="11">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3" t="s">
        <v>130</v>
      </c>
    </row>
    <row r="203" spans="1:16" x14ac:dyDescent="0.3">
      <c r="A203" s="12">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4" t="s">
        <v>186</v>
      </c>
    </row>
    <row r="204" spans="1:16" x14ac:dyDescent="0.3">
      <c r="A204" s="11">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3" t="s">
        <v>125</v>
      </c>
    </row>
    <row r="205" spans="1:16" x14ac:dyDescent="0.3">
      <c r="A205" s="12">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4" t="s">
        <v>178</v>
      </c>
    </row>
    <row r="206" spans="1:16" x14ac:dyDescent="0.3">
      <c r="A206" s="11">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3" t="s">
        <v>130</v>
      </c>
    </row>
    <row r="207" spans="1:16" x14ac:dyDescent="0.3">
      <c r="A207" s="12">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4" t="s">
        <v>197</v>
      </c>
    </row>
    <row r="208" spans="1:16" x14ac:dyDescent="0.3">
      <c r="A208" s="11">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3" t="s">
        <v>185</v>
      </c>
    </row>
    <row r="209" spans="1:16" x14ac:dyDescent="0.3">
      <c r="A209" s="12">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4" t="s">
        <v>23</v>
      </c>
    </row>
    <row r="210" spans="1:16" x14ac:dyDescent="0.3">
      <c r="A210" s="11">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3" t="s">
        <v>113</v>
      </c>
    </row>
    <row r="211" spans="1:16" x14ac:dyDescent="0.3">
      <c r="A211" s="12">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4" t="s">
        <v>125</v>
      </c>
    </row>
    <row r="212" spans="1:16" x14ac:dyDescent="0.3">
      <c r="A212" s="11">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3" t="s">
        <v>197</v>
      </c>
    </row>
    <row r="213" spans="1:16" x14ac:dyDescent="0.3">
      <c r="A213" s="12">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4" t="s">
        <v>178</v>
      </c>
    </row>
    <row r="214" spans="1:16" x14ac:dyDescent="0.3">
      <c r="A214" s="11">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3" t="s">
        <v>130</v>
      </c>
    </row>
    <row r="215" spans="1:16" x14ac:dyDescent="0.3">
      <c r="A215" s="12">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4" t="s">
        <v>23</v>
      </c>
    </row>
    <row r="216" spans="1:16" x14ac:dyDescent="0.3">
      <c r="A216" s="11">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3" t="s">
        <v>130</v>
      </c>
    </row>
    <row r="217" spans="1:16" x14ac:dyDescent="0.3">
      <c r="A217" s="12">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4" t="s">
        <v>34</v>
      </c>
    </row>
    <row r="218" spans="1:16" x14ac:dyDescent="0.3">
      <c r="A218" s="11">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3" t="s">
        <v>23</v>
      </c>
    </row>
    <row r="219" spans="1:16" x14ac:dyDescent="0.3">
      <c r="A219" s="12">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4" t="s">
        <v>113</v>
      </c>
    </row>
    <row r="220" spans="1:16" x14ac:dyDescent="0.3">
      <c r="A220" s="11">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3" t="s">
        <v>178</v>
      </c>
    </row>
    <row r="221" spans="1:16" x14ac:dyDescent="0.3">
      <c r="A221" s="12">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4" t="s">
        <v>34</v>
      </c>
    </row>
    <row r="222" spans="1:16" x14ac:dyDescent="0.3">
      <c r="A222" s="11">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3" t="s">
        <v>23</v>
      </c>
    </row>
    <row r="223" spans="1:16" x14ac:dyDescent="0.3">
      <c r="A223" s="12">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4" t="s">
        <v>130</v>
      </c>
    </row>
    <row r="224" spans="1:16" x14ac:dyDescent="0.3">
      <c r="A224" s="11">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3" t="s">
        <v>125</v>
      </c>
    </row>
    <row r="225" spans="1:16" x14ac:dyDescent="0.3">
      <c r="A225" s="12">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4" t="s">
        <v>178</v>
      </c>
    </row>
    <row r="226" spans="1:16" x14ac:dyDescent="0.3">
      <c r="A226" s="11">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3" t="s">
        <v>23</v>
      </c>
    </row>
    <row r="227" spans="1:16" x14ac:dyDescent="0.3">
      <c r="A227" s="12">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4" t="s">
        <v>113</v>
      </c>
    </row>
    <row r="228" spans="1:16" x14ac:dyDescent="0.3">
      <c r="A228" s="11">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3" t="s">
        <v>125</v>
      </c>
    </row>
    <row r="229" spans="1:16" x14ac:dyDescent="0.3">
      <c r="A229" s="12">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4" t="s">
        <v>23</v>
      </c>
    </row>
    <row r="230" spans="1:16" x14ac:dyDescent="0.3">
      <c r="A230" s="11">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3" t="s">
        <v>186</v>
      </c>
    </row>
    <row r="231" spans="1:16" x14ac:dyDescent="0.3">
      <c r="A231" s="12">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4" t="s">
        <v>205</v>
      </c>
    </row>
    <row r="232" spans="1:16" x14ac:dyDescent="0.3">
      <c r="A232" s="11">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3" t="s">
        <v>180</v>
      </c>
    </row>
    <row r="233" spans="1:16" x14ac:dyDescent="0.3">
      <c r="A233" s="12">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4" t="s">
        <v>130</v>
      </c>
    </row>
    <row r="234" spans="1:16" x14ac:dyDescent="0.3">
      <c r="A234" s="11">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3" t="s">
        <v>185</v>
      </c>
    </row>
    <row r="235" spans="1:16" x14ac:dyDescent="0.3">
      <c r="A235" s="12">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4" t="s">
        <v>178</v>
      </c>
    </row>
    <row r="236" spans="1:16" x14ac:dyDescent="0.3">
      <c r="A236" s="11">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3" t="s">
        <v>34</v>
      </c>
    </row>
    <row r="237" spans="1:16" x14ac:dyDescent="0.3">
      <c r="A237" s="12">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4" t="s">
        <v>130</v>
      </c>
    </row>
    <row r="238" spans="1:16" x14ac:dyDescent="0.3">
      <c r="A238" s="11">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3" t="s">
        <v>178</v>
      </c>
    </row>
    <row r="239" spans="1:16" x14ac:dyDescent="0.3">
      <c r="A239" s="12">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4" t="s">
        <v>34</v>
      </c>
    </row>
    <row r="240" spans="1:16" x14ac:dyDescent="0.3">
      <c r="A240" s="11">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3" t="s">
        <v>155</v>
      </c>
    </row>
    <row r="241" spans="1:16" x14ac:dyDescent="0.3">
      <c r="A241" s="12">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4" t="s">
        <v>170</v>
      </c>
    </row>
    <row r="242" spans="1:16" x14ac:dyDescent="0.3">
      <c r="A242" s="11">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3" t="s">
        <v>155</v>
      </c>
    </row>
    <row r="243" spans="1:16" x14ac:dyDescent="0.3">
      <c r="A243" s="12">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4" t="s">
        <v>23</v>
      </c>
    </row>
    <row r="244" spans="1:16" x14ac:dyDescent="0.3">
      <c r="A244" s="11">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3" t="s">
        <v>178</v>
      </c>
    </row>
    <row r="245" spans="1:16" x14ac:dyDescent="0.3">
      <c r="A245" s="12">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4" t="s">
        <v>170</v>
      </c>
    </row>
    <row r="246" spans="1:16" x14ac:dyDescent="0.3">
      <c r="A246" s="11">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3" t="s">
        <v>104</v>
      </c>
    </row>
    <row r="247" spans="1:16" x14ac:dyDescent="0.3">
      <c r="A247" s="12">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4" t="s">
        <v>155</v>
      </c>
    </row>
    <row r="248" spans="1:16" x14ac:dyDescent="0.3">
      <c r="A248" s="11">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3" t="s">
        <v>170</v>
      </c>
    </row>
    <row r="249" spans="1:16" x14ac:dyDescent="0.3">
      <c r="A249" s="12">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4" t="s">
        <v>197</v>
      </c>
    </row>
    <row r="250" spans="1:16" x14ac:dyDescent="0.3">
      <c r="A250" s="11">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3" t="s">
        <v>113</v>
      </c>
    </row>
    <row r="251" spans="1:16" x14ac:dyDescent="0.3">
      <c r="A251" s="12">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4" t="s">
        <v>34</v>
      </c>
    </row>
    <row r="252" spans="1:16" x14ac:dyDescent="0.3">
      <c r="A252" s="11">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3" t="s">
        <v>178</v>
      </c>
    </row>
    <row r="253" spans="1:16" x14ac:dyDescent="0.3">
      <c r="A253" s="12">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4" t="s">
        <v>104</v>
      </c>
    </row>
    <row r="254" spans="1:16" x14ac:dyDescent="0.3">
      <c r="A254" s="11">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3" t="s">
        <v>34</v>
      </c>
    </row>
    <row r="255" spans="1:16" x14ac:dyDescent="0.3">
      <c r="A255" s="12">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4" t="s">
        <v>170</v>
      </c>
    </row>
    <row r="256" spans="1:16" x14ac:dyDescent="0.3">
      <c r="A256" s="11">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3" t="s">
        <v>197</v>
      </c>
    </row>
    <row r="257" spans="1:16" x14ac:dyDescent="0.3">
      <c r="A257" s="12">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4" t="s">
        <v>34</v>
      </c>
    </row>
    <row r="258" spans="1:16" x14ac:dyDescent="0.3">
      <c r="A258" s="11">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3" t="s">
        <v>113</v>
      </c>
    </row>
    <row r="259" spans="1:16" x14ac:dyDescent="0.3">
      <c r="A259" s="12">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4" t="s">
        <v>170</v>
      </c>
    </row>
    <row r="260" spans="1:16" x14ac:dyDescent="0.3">
      <c r="A260" s="11">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3" t="s">
        <v>197</v>
      </c>
    </row>
    <row r="261" spans="1:16" x14ac:dyDescent="0.3">
      <c r="A261" s="12">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4" t="s">
        <v>104</v>
      </c>
    </row>
    <row r="262" spans="1:16" x14ac:dyDescent="0.3">
      <c r="A262" s="11">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3" t="s">
        <v>34</v>
      </c>
    </row>
    <row r="263" spans="1:16" x14ac:dyDescent="0.3">
      <c r="A263" s="12">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4" t="s">
        <v>170</v>
      </c>
    </row>
    <row r="264" spans="1:16" x14ac:dyDescent="0.3">
      <c r="A264" s="11">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3" t="s">
        <v>178</v>
      </c>
    </row>
    <row r="265" spans="1:16" x14ac:dyDescent="0.3">
      <c r="A265" s="12">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4" t="s">
        <v>113</v>
      </c>
    </row>
    <row r="266" spans="1:16" x14ac:dyDescent="0.3">
      <c r="A266" s="11">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3" t="s">
        <v>170</v>
      </c>
    </row>
    <row r="267" spans="1:16" x14ac:dyDescent="0.3">
      <c r="A267" s="12">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4" t="s">
        <v>155</v>
      </c>
    </row>
    <row r="268" spans="1:16" x14ac:dyDescent="0.3">
      <c r="A268" s="11">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3" t="s">
        <v>178</v>
      </c>
    </row>
    <row r="269" spans="1:16" x14ac:dyDescent="0.3">
      <c r="A269" s="12">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4" t="s">
        <v>186</v>
      </c>
    </row>
    <row r="270" spans="1:16" x14ac:dyDescent="0.3">
      <c r="A270" s="11">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3" t="s">
        <v>104</v>
      </c>
    </row>
    <row r="271" spans="1:16" x14ac:dyDescent="0.3">
      <c r="A271" s="12">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4" t="s">
        <v>34</v>
      </c>
    </row>
    <row r="272" spans="1:16" x14ac:dyDescent="0.3">
      <c r="A272" s="11">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3" t="s">
        <v>197</v>
      </c>
    </row>
    <row r="273" spans="1:16" x14ac:dyDescent="0.3">
      <c r="A273" s="12">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4" t="s">
        <v>186</v>
      </c>
    </row>
    <row r="274" spans="1:16" x14ac:dyDescent="0.3">
      <c r="A274" s="11">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3" t="s">
        <v>113</v>
      </c>
    </row>
    <row r="275" spans="1:16" x14ac:dyDescent="0.3">
      <c r="A275" s="12">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4" t="s">
        <v>155</v>
      </c>
    </row>
    <row r="276" spans="1:16" x14ac:dyDescent="0.3">
      <c r="A276" s="11">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3" t="s">
        <v>178</v>
      </c>
    </row>
    <row r="277" spans="1:16" x14ac:dyDescent="0.3">
      <c r="A277" s="12">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4" t="s">
        <v>34</v>
      </c>
    </row>
    <row r="278" spans="1:16" x14ac:dyDescent="0.3">
      <c r="A278" s="11">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3" t="s">
        <v>23</v>
      </c>
    </row>
    <row r="279" spans="1:16" x14ac:dyDescent="0.3">
      <c r="A279" s="12">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4" t="s">
        <v>104</v>
      </c>
    </row>
    <row r="280" spans="1:16" x14ac:dyDescent="0.3">
      <c r="A280" s="11">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3" t="s">
        <v>125</v>
      </c>
    </row>
    <row r="281" spans="1:16" x14ac:dyDescent="0.3">
      <c r="A281" s="12">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4" t="s">
        <v>108</v>
      </c>
    </row>
    <row r="282" spans="1:16" x14ac:dyDescent="0.3">
      <c r="A282" s="11">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3" t="s">
        <v>23</v>
      </c>
    </row>
    <row r="283" spans="1:16" x14ac:dyDescent="0.3">
      <c r="A283" s="12">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4" t="s">
        <v>178</v>
      </c>
    </row>
    <row r="284" spans="1:16" x14ac:dyDescent="0.3">
      <c r="A284" s="11">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3" t="s">
        <v>178</v>
      </c>
    </row>
    <row r="285" spans="1:16" x14ac:dyDescent="0.3">
      <c r="A285" s="12">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4" t="s">
        <v>34</v>
      </c>
    </row>
    <row r="286" spans="1:16" x14ac:dyDescent="0.3">
      <c r="A286" s="11">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3" t="s">
        <v>180</v>
      </c>
    </row>
    <row r="287" spans="1:16" x14ac:dyDescent="0.3">
      <c r="A287" s="12">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4" t="s">
        <v>23</v>
      </c>
    </row>
    <row r="288" spans="1:16" x14ac:dyDescent="0.3">
      <c r="A288" s="11">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3" t="s">
        <v>125</v>
      </c>
    </row>
    <row r="289" spans="1:16" x14ac:dyDescent="0.3">
      <c r="A289" s="12">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4" t="s">
        <v>178</v>
      </c>
    </row>
    <row r="290" spans="1:16" x14ac:dyDescent="0.3">
      <c r="A290" s="11">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3" t="s">
        <v>180</v>
      </c>
    </row>
    <row r="291" spans="1:16" x14ac:dyDescent="0.3">
      <c r="A291" s="12">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4" t="s">
        <v>23</v>
      </c>
    </row>
    <row r="292" spans="1:16" x14ac:dyDescent="0.3">
      <c r="A292" s="11">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3" t="s">
        <v>34</v>
      </c>
    </row>
    <row r="293" spans="1:16" x14ac:dyDescent="0.3">
      <c r="A293" s="12">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4" t="s">
        <v>125</v>
      </c>
    </row>
    <row r="294" spans="1:16" x14ac:dyDescent="0.3">
      <c r="A294" s="11">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3" t="s">
        <v>108</v>
      </c>
    </row>
    <row r="295" spans="1:16" x14ac:dyDescent="0.3">
      <c r="A295" s="12">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4" t="s">
        <v>178</v>
      </c>
    </row>
    <row r="296" spans="1:16" x14ac:dyDescent="0.3">
      <c r="A296" s="11">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3" t="s">
        <v>34</v>
      </c>
    </row>
    <row r="297" spans="1:16" x14ac:dyDescent="0.3">
      <c r="A297" s="12">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4" t="s">
        <v>180</v>
      </c>
    </row>
    <row r="298" spans="1:16" x14ac:dyDescent="0.3">
      <c r="A298" s="11">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3" t="s">
        <v>23</v>
      </c>
    </row>
    <row r="299" spans="1:16" x14ac:dyDescent="0.3">
      <c r="A299" s="12">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4" t="s">
        <v>180</v>
      </c>
    </row>
    <row r="300" spans="1:16" x14ac:dyDescent="0.3">
      <c r="A300" s="11">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3" t="s">
        <v>231</v>
      </c>
    </row>
    <row r="301" spans="1:16" x14ac:dyDescent="0.3">
      <c r="A301" s="12">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4" t="s">
        <v>231</v>
      </c>
    </row>
    <row r="302" spans="1:16" x14ac:dyDescent="0.3">
      <c r="A302" s="11">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3" t="s">
        <v>170</v>
      </c>
    </row>
    <row r="303" spans="1:16" x14ac:dyDescent="0.3">
      <c r="A303" s="12">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4" t="s">
        <v>170</v>
      </c>
    </row>
    <row r="304" spans="1:16" x14ac:dyDescent="0.3">
      <c r="A304" s="11">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3" t="s">
        <v>231</v>
      </c>
    </row>
    <row r="305" spans="1:16" x14ac:dyDescent="0.3">
      <c r="A305" s="12">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4" t="s">
        <v>237</v>
      </c>
    </row>
    <row r="306" spans="1:16" x14ac:dyDescent="0.3">
      <c r="A306" s="11">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3" t="s">
        <v>113</v>
      </c>
    </row>
    <row r="307" spans="1:16" x14ac:dyDescent="0.3">
      <c r="A307" s="12">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4" t="s">
        <v>170</v>
      </c>
    </row>
    <row r="308" spans="1:16" x14ac:dyDescent="0.3">
      <c r="A308" s="11">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3" t="s">
        <v>108</v>
      </c>
    </row>
    <row r="309" spans="1:16" x14ac:dyDescent="0.3">
      <c r="A309" s="12">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4" t="s">
        <v>23</v>
      </c>
    </row>
    <row r="310" spans="1:16" x14ac:dyDescent="0.3">
      <c r="A310" s="11">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3" t="s">
        <v>186</v>
      </c>
    </row>
    <row r="311" spans="1:16" x14ac:dyDescent="0.3">
      <c r="A311" s="12">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4" t="s">
        <v>237</v>
      </c>
    </row>
    <row r="312" spans="1:16" x14ac:dyDescent="0.3">
      <c r="A312" s="11">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3" t="s">
        <v>23</v>
      </c>
    </row>
    <row r="313" spans="1:16" x14ac:dyDescent="0.3">
      <c r="A313" s="12">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4" t="s">
        <v>170</v>
      </c>
    </row>
    <row r="314" spans="1:16" x14ac:dyDescent="0.3">
      <c r="A314" s="11">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3" t="s">
        <v>231</v>
      </c>
    </row>
    <row r="315" spans="1:16" x14ac:dyDescent="0.3">
      <c r="A315" s="12">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4" t="s">
        <v>186</v>
      </c>
    </row>
    <row r="316" spans="1:16" x14ac:dyDescent="0.3">
      <c r="A316" s="11">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3" t="s">
        <v>113</v>
      </c>
    </row>
    <row r="317" spans="1:16" x14ac:dyDescent="0.3">
      <c r="A317" s="12">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4" t="s">
        <v>108</v>
      </c>
    </row>
    <row r="318" spans="1:16" x14ac:dyDescent="0.3">
      <c r="A318" s="11">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3" t="s">
        <v>170</v>
      </c>
    </row>
    <row r="319" spans="1:16" x14ac:dyDescent="0.3">
      <c r="A319" s="12">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4" t="s">
        <v>186</v>
      </c>
    </row>
    <row r="320" spans="1:16" x14ac:dyDescent="0.3">
      <c r="A320" s="11">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3" t="s">
        <v>23</v>
      </c>
    </row>
    <row r="321" spans="1:16" x14ac:dyDescent="0.3">
      <c r="A321" s="12">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4" t="s">
        <v>237</v>
      </c>
    </row>
    <row r="322" spans="1:16" x14ac:dyDescent="0.3">
      <c r="A322" s="11">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3" t="s">
        <v>104</v>
      </c>
    </row>
    <row r="323" spans="1:16" x14ac:dyDescent="0.3">
      <c r="A323" s="12">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4" t="s">
        <v>170</v>
      </c>
    </row>
    <row r="324" spans="1:16" x14ac:dyDescent="0.3">
      <c r="A324" s="11">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3" t="s">
        <v>23</v>
      </c>
    </row>
    <row r="325" spans="1:16" x14ac:dyDescent="0.3">
      <c r="A325" s="12">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4" t="s">
        <v>104</v>
      </c>
    </row>
    <row r="326" spans="1:16" x14ac:dyDescent="0.3">
      <c r="A326" s="11">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3" t="s">
        <v>113</v>
      </c>
    </row>
    <row r="327" spans="1:16" x14ac:dyDescent="0.3">
      <c r="A327" s="12">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4" t="s">
        <v>170</v>
      </c>
    </row>
    <row r="328" spans="1:16" x14ac:dyDescent="0.3">
      <c r="A328" s="11">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3" t="s">
        <v>237</v>
      </c>
    </row>
    <row r="329" spans="1:16" x14ac:dyDescent="0.3">
      <c r="A329" s="12">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4" t="s">
        <v>113</v>
      </c>
    </row>
    <row r="330" spans="1:16" x14ac:dyDescent="0.3">
      <c r="A330" s="11">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3" t="s">
        <v>178</v>
      </c>
    </row>
    <row r="331" spans="1:16" x14ac:dyDescent="0.3">
      <c r="A331" s="12">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4" t="s">
        <v>34</v>
      </c>
    </row>
    <row r="332" spans="1:16" x14ac:dyDescent="0.3">
      <c r="A332" s="11">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3" t="s">
        <v>237</v>
      </c>
    </row>
    <row r="333" spans="1:16" x14ac:dyDescent="0.3">
      <c r="A333" s="12">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4" t="s">
        <v>113</v>
      </c>
    </row>
    <row r="334" spans="1:16" x14ac:dyDescent="0.3">
      <c r="A334" s="11">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3" t="s">
        <v>231</v>
      </c>
    </row>
    <row r="335" spans="1:16" x14ac:dyDescent="0.3">
      <c r="A335" s="12">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4" t="s">
        <v>186</v>
      </c>
    </row>
    <row r="336" spans="1:16" x14ac:dyDescent="0.3">
      <c r="A336" s="11">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3" t="s">
        <v>108</v>
      </c>
    </row>
    <row r="337" spans="1:16" x14ac:dyDescent="0.3">
      <c r="A337" s="12">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4" t="s">
        <v>231</v>
      </c>
    </row>
    <row r="338" spans="1:16" x14ac:dyDescent="0.3">
      <c r="A338" s="11">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3" t="s">
        <v>23</v>
      </c>
    </row>
    <row r="339" spans="1:16" x14ac:dyDescent="0.3">
      <c r="A339" s="12">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4" t="s">
        <v>186</v>
      </c>
    </row>
    <row r="340" spans="1:16" x14ac:dyDescent="0.3">
      <c r="A340" s="11">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3" t="s">
        <v>237</v>
      </c>
    </row>
    <row r="341" spans="1:16" x14ac:dyDescent="0.3">
      <c r="A341" s="12">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4" t="s">
        <v>23</v>
      </c>
    </row>
    <row r="342" spans="1:16" x14ac:dyDescent="0.3">
      <c r="A342" s="11">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3" t="s">
        <v>245</v>
      </c>
    </row>
    <row r="343" spans="1:16" x14ac:dyDescent="0.3">
      <c r="A343" s="12">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4" t="s">
        <v>23</v>
      </c>
    </row>
    <row r="344" spans="1:16" x14ac:dyDescent="0.3">
      <c r="A344" s="11">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3" t="s">
        <v>34</v>
      </c>
    </row>
    <row r="345" spans="1:16" x14ac:dyDescent="0.3">
      <c r="A345" s="12">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4" t="s">
        <v>186</v>
      </c>
    </row>
    <row r="346" spans="1:16" x14ac:dyDescent="0.3">
      <c r="A346" s="11">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3" t="s">
        <v>108</v>
      </c>
    </row>
    <row r="347" spans="1:16" x14ac:dyDescent="0.3">
      <c r="A347" s="12">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4" t="s">
        <v>23</v>
      </c>
    </row>
    <row r="348" spans="1:16" x14ac:dyDescent="0.3">
      <c r="A348" s="11">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3" t="s">
        <v>186</v>
      </c>
    </row>
    <row r="349" spans="1:16" x14ac:dyDescent="0.3">
      <c r="A349" s="12">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4" t="s">
        <v>108</v>
      </c>
    </row>
    <row r="350" spans="1:16" x14ac:dyDescent="0.3">
      <c r="A350" s="11">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3" t="s">
        <v>34</v>
      </c>
    </row>
    <row r="351" spans="1:16" x14ac:dyDescent="0.3">
      <c r="A351" s="12">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4" t="s">
        <v>113</v>
      </c>
    </row>
    <row r="352" spans="1:16" x14ac:dyDescent="0.3">
      <c r="A352" s="11">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3" t="s">
        <v>178</v>
      </c>
    </row>
    <row r="353" spans="1:16" x14ac:dyDescent="0.3">
      <c r="A353" s="12">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4" t="s">
        <v>108</v>
      </c>
    </row>
    <row r="354" spans="1:16" x14ac:dyDescent="0.3">
      <c r="A354" s="11">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3" t="s">
        <v>34</v>
      </c>
    </row>
    <row r="355" spans="1:16" x14ac:dyDescent="0.3">
      <c r="A355" s="12">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4" t="s">
        <v>231</v>
      </c>
    </row>
    <row r="356" spans="1:16" x14ac:dyDescent="0.3">
      <c r="A356" s="11">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3" t="s">
        <v>178</v>
      </c>
    </row>
    <row r="357" spans="1:16" x14ac:dyDescent="0.3">
      <c r="A357" s="12">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4" t="s">
        <v>108</v>
      </c>
    </row>
    <row r="358" spans="1:16" x14ac:dyDescent="0.3">
      <c r="A358" s="11">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3" t="s">
        <v>178</v>
      </c>
    </row>
    <row r="359" spans="1:16" x14ac:dyDescent="0.3">
      <c r="A359" s="12">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4" t="s">
        <v>34</v>
      </c>
    </row>
    <row r="360" spans="1:16" x14ac:dyDescent="0.3">
      <c r="A360" s="11">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3" t="s">
        <v>231</v>
      </c>
    </row>
    <row r="361" spans="1:16" x14ac:dyDescent="0.3">
      <c r="A361" s="12">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4" t="s">
        <v>108</v>
      </c>
    </row>
    <row r="362" spans="1:16" x14ac:dyDescent="0.3">
      <c r="A362" s="11">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3" t="s">
        <v>254</v>
      </c>
    </row>
    <row r="363" spans="1:16" x14ac:dyDescent="0.3">
      <c r="A363" s="12">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4" t="s">
        <v>108</v>
      </c>
    </row>
    <row r="364" spans="1:16" x14ac:dyDescent="0.3">
      <c r="A364" s="11">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3" t="s">
        <v>186</v>
      </c>
    </row>
    <row r="365" spans="1:16" x14ac:dyDescent="0.3">
      <c r="A365" s="12">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4" t="s">
        <v>34</v>
      </c>
    </row>
    <row r="366" spans="1:16" x14ac:dyDescent="0.3">
      <c r="A366" s="11">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3" t="s">
        <v>178</v>
      </c>
    </row>
    <row r="367" spans="1:16" x14ac:dyDescent="0.3">
      <c r="A367" s="12">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4" t="s">
        <v>231</v>
      </c>
    </row>
    <row r="368" spans="1:16" x14ac:dyDescent="0.3">
      <c r="A368" s="11">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3" t="s">
        <v>245</v>
      </c>
    </row>
    <row r="369" spans="1:16" x14ac:dyDescent="0.3">
      <c r="A369" s="12">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4" t="s">
        <v>231</v>
      </c>
    </row>
    <row r="370" spans="1:16" x14ac:dyDescent="0.3">
      <c r="A370" s="11">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3" t="s">
        <v>23</v>
      </c>
    </row>
    <row r="371" spans="1:16" x14ac:dyDescent="0.3">
      <c r="A371" s="12">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4" t="s">
        <v>34</v>
      </c>
    </row>
    <row r="372" spans="1:16" x14ac:dyDescent="0.3">
      <c r="A372" s="11">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3" t="s">
        <v>178</v>
      </c>
    </row>
    <row r="373" spans="1:16" x14ac:dyDescent="0.3">
      <c r="A373" s="12">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4" t="s">
        <v>231</v>
      </c>
    </row>
    <row r="374" spans="1:16" x14ac:dyDescent="0.3">
      <c r="A374" s="11">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3" t="s">
        <v>34</v>
      </c>
    </row>
    <row r="375" spans="1:16" x14ac:dyDescent="0.3">
      <c r="A375" s="12">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4" t="s">
        <v>231</v>
      </c>
    </row>
    <row r="376" spans="1:16" x14ac:dyDescent="0.3">
      <c r="A376" s="11">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3" t="s">
        <v>231</v>
      </c>
    </row>
    <row r="377" spans="1:16" x14ac:dyDescent="0.3">
      <c r="A377" s="12">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4" t="s">
        <v>231</v>
      </c>
    </row>
    <row r="378" spans="1:16" x14ac:dyDescent="0.3">
      <c r="A378" s="11">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3" t="s">
        <v>154</v>
      </c>
    </row>
    <row r="379" spans="1:16" x14ac:dyDescent="0.3">
      <c r="A379" s="12">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4" t="s">
        <v>231</v>
      </c>
    </row>
    <row r="380" spans="1:16" x14ac:dyDescent="0.3">
      <c r="A380" s="11">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3" t="s">
        <v>231</v>
      </c>
    </row>
    <row r="381" spans="1:16" x14ac:dyDescent="0.3">
      <c r="A381" s="12">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4" t="s">
        <v>34</v>
      </c>
    </row>
    <row r="382" spans="1:16" x14ac:dyDescent="0.3">
      <c r="A382" s="11">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3" t="s">
        <v>178</v>
      </c>
    </row>
    <row r="383" spans="1:16" x14ac:dyDescent="0.3">
      <c r="A383" s="12">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4" t="s">
        <v>259</v>
      </c>
    </row>
    <row r="384" spans="1:16" x14ac:dyDescent="0.3">
      <c r="A384" s="11">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3" t="s">
        <v>231</v>
      </c>
    </row>
    <row r="385" spans="1:16" x14ac:dyDescent="0.3">
      <c r="A385" s="12">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4" t="s">
        <v>262</v>
      </c>
    </row>
    <row r="386" spans="1:16" x14ac:dyDescent="0.3">
      <c r="A386" s="11">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3" t="s">
        <v>34</v>
      </c>
    </row>
    <row r="387" spans="1:16" x14ac:dyDescent="0.3">
      <c r="A387" s="12">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4" t="s">
        <v>259</v>
      </c>
    </row>
    <row r="388" spans="1:16" x14ac:dyDescent="0.3">
      <c r="A388" s="11">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3" t="s">
        <v>155</v>
      </c>
    </row>
    <row r="389" spans="1:16" x14ac:dyDescent="0.3">
      <c r="A389" s="12">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4" t="s">
        <v>259</v>
      </c>
    </row>
    <row r="390" spans="1:16" x14ac:dyDescent="0.3">
      <c r="A390" s="11">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3" t="s">
        <v>231</v>
      </c>
    </row>
    <row r="391" spans="1:16" x14ac:dyDescent="0.3">
      <c r="A391" s="12">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4" t="s">
        <v>262</v>
      </c>
    </row>
    <row r="392" spans="1:16" x14ac:dyDescent="0.3">
      <c r="A392" s="11">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3" t="s">
        <v>155</v>
      </c>
    </row>
    <row r="393" spans="1:16" x14ac:dyDescent="0.3">
      <c r="A393" s="12">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4" t="s">
        <v>231</v>
      </c>
    </row>
    <row r="394" spans="1:16" x14ac:dyDescent="0.3">
      <c r="A394" s="11">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3" t="s">
        <v>259</v>
      </c>
    </row>
    <row r="395" spans="1:16" x14ac:dyDescent="0.3">
      <c r="A395" s="12">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4" t="s">
        <v>262</v>
      </c>
    </row>
    <row r="396" spans="1:16" x14ac:dyDescent="0.3">
      <c r="A396" s="11">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3" t="s">
        <v>231</v>
      </c>
    </row>
    <row r="397" spans="1:16" x14ac:dyDescent="0.3">
      <c r="A397" s="12">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4" t="s">
        <v>34</v>
      </c>
    </row>
    <row r="398" spans="1:16" x14ac:dyDescent="0.3">
      <c r="A398" s="11">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3" t="s">
        <v>178</v>
      </c>
    </row>
    <row r="399" spans="1:16" x14ac:dyDescent="0.3">
      <c r="A399" s="12">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4" t="s">
        <v>259</v>
      </c>
    </row>
    <row r="400" spans="1:16" x14ac:dyDescent="0.3">
      <c r="A400" s="11">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3" t="s">
        <v>155</v>
      </c>
    </row>
    <row r="401" spans="1:16" x14ac:dyDescent="0.3">
      <c r="A401" s="12">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4" t="s">
        <v>23</v>
      </c>
    </row>
    <row r="402" spans="1:16" x14ac:dyDescent="0.3">
      <c r="A402" s="11">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3" t="s">
        <v>237</v>
      </c>
    </row>
    <row r="403" spans="1:16" x14ac:dyDescent="0.3">
      <c r="A403" s="12">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4" t="s">
        <v>155</v>
      </c>
    </row>
    <row r="404" spans="1:16" x14ac:dyDescent="0.3">
      <c r="A404" s="11">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3" t="s">
        <v>262</v>
      </c>
    </row>
    <row r="405" spans="1:16" x14ac:dyDescent="0.3">
      <c r="A405" s="12">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4" t="s">
        <v>231</v>
      </c>
    </row>
    <row r="406" spans="1:16" x14ac:dyDescent="0.3">
      <c r="A406" s="11">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3" t="s">
        <v>155</v>
      </c>
    </row>
    <row r="407" spans="1:16" x14ac:dyDescent="0.3">
      <c r="A407" s="12">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4" t="s">
        <v>237</v>
      </c>
    </row>
    <row r="408" spans="1:16" x14ac:dyDescent="0.3">
      <c r="A408" s="11">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3" t="s">
        <v>34</v>
      </c>
    </row>
    <row r="409" spans="1:16" x14ac:dyDescent="0.3">
      <c r="A409" s="12">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4" t="s">
        <v>108</v>
      </c>
    </row>
    <row r="410" spans="1:16" x14ac:dyDescent="0.3">
      <c r="A410" s="11">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3" t="s">
        <v>231</v>
      </c>
    </row>
    <row r="411" spans="1:16" x14ac:dyDescent="0.3">
      <c r="A411" s="12">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4" t="s">
        <v>34</v>
      </c>
    </row>
    <row r="412" spans="1:16" x14ac:dyDescent="0.3">
      <c r="A412" s="11">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3" t="s">
        <v>170</v>
      </c>
    </row>
    <row r="413" spans="1:16" x14ac:dyDescent="0.3">
      <c r="A413" s="12">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4" t="s">
        <v>155</v>
      </c>
    </row>
    <row r="414" spans="1:16" x14ac:dyDescent="0.3">
      <c r="A414" s="11">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3" t="s">
        <v>262</v>
      </c>
    </row>
    <row r="415" spans="1:16" x14ac:dyDescent="0.3">
      <c r="A415" s="12">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4" t="s">
        <v>259</v>
      </c>
    </row>
    <row r="416" spans="1:16" x14ac:dyDescent="0.3">
      <c r="A416" s="11">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3" t="s">
        <v>155</v>
      </c>
    </row>
    <row r="417" spans="1:16" x14ac:dyDescent="0.3">
      <c r="A417" s="12">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4" t="s">
        <v>170</v>
      </c>
    </row>
    <row r="418" spans="1:16" x14ac:dyDescent="0.3">
      <c r="A418" s="11">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3" t="s">
        <v>155</v>
      </c>
    </row>
    <row r="419" spans="1:16" x14ac:dyDescent="0.3">
      <c r="A419" s="12">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4" t="s">
        <v>170</v>
      </c>
    </row>
    <row r="420" spans="1:16" x14ac:dyDescent="0.3">
      <c r="A420" s="11">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3" t="s">
        <v>237</v>
      </c>
    </row>
    <row r="421" spans="1:16" x14ac:dyDescent="0.3">
      <c r="A421" s="12">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4" t="s">
        <v>170</v>
      </c>
    </row>
    <row r="422" spans="1:16" x14ac:dyDescent="0.3">
      <c r="A422" s="11">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3" t="s">
        <v>262</v>
      </c>
    </row>
    <row r="423" spans="1:16" x14ac:dyDescent="0.3">
      <c r="A423" s="12">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4" t="s">
        <v>155</v>
      </c>
    </row>
    <row r="424" spans="1:16" x14ac:dyDescent="0.3">
      <c r="A424" s="11">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3" t="s">
        <v>245</v>
      </c>
    </row>
    <row r="425" spans="1:16" x14ac:dyDescent="0.3">
      <c r="A425" s="12">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4" t="s">
        <v>170</v>
      </c>
    </row>
    <row r="426" spans="1:16" x14ac:dyDescent="0.3">
      <c r="A426" s="11">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3" t="s">
        <v>262</v>
      </c>
    </row>
    <row r="427" spans="1:16" x14ac:dyDescent="0.3">
      <c r="A427" s="12">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4" t="s">
        <v>245</v>
      </c>
    </row>
    <row r="428" spans="1:16" x14ac:dyDescent="0.3">
      <c r="A428" s="11">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3" t="s">
        <v>170</v>
      </c>
    </row>
    <row r="429" spans="1:16" x14ac:dyDescent="0.3">
      <c r="A429" s="12">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4" t="s">
        <v>155</v>
      </c>
    </row>
    <row r="430" spans="1:16" x14ac:dyDescent="0.3">
      <c r="A430" s="11">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3" t="s">
        <v>245</v>
      </c>
    </row>
    <row r="431" spans="1:16" x14ac:dyDescent="0.3">
      <c r="A431" s="12">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4" t="s">
        <v>262</v>
      </c>
    </row>
    <row r="432" spans="1:16" x14ac:dyDescent="0.3">
      <c r="A432" s="11">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3" t="s">
        <v>237</v>
      </c>
    </row>
    <row r="433" spans="1:16" x14ac:dyDescent="0.3">
      <c r="A433" s="12">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4" t="s">
        <v>170</v>
      </c>
    </row>
    <row r="434" spans="1:16" x14ac:dyDescent="0.3">
      <c r="A434" s="11">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3" t="s">
        <v>155</v>
      </c>
    </row>
    <row r="435" spans="1:16" x14ac:dyDescent="0.3">
      <c r="A435" s="12">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4" t="s">
        <v>237</v>
      </c>
    </row>
    <row r="436" spans="1:16" x14ac:dyDescent="0.3">
      <c r="A436" s="11">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3" t="s">
        <v>170</v>
      </c>
    </row>
    <row r="437" spans="1:16" x14ac:dyDescent="0.3">
      <c r="A437" s="12">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4" t="s">
        <v>262</v>
      </c>
    </row>
    <row r="438" spans="1:16" x14ac:dyDescent="0.3">
      <c r="A438" s="11">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3" t="s">
        <v>155</v>
      </c>
    </row>
    <row r="439" spans="1:16" x14ac:dyDescent="0.3">
      <c r="A439" s="12">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4" t="s">
        <v>170</v>
      </c>
    </row>
    <row r="440" spans="1:16" x14ac:dyDescent="0.3">
      <c r="A440" s="11">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3" t="s">
        <v>262</v>
      </c>
    </row>
    <row r="441" spans="1:16" x14ac:dyDescent="0.3">
      <c r="A441" s="12">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4" t="s">
        <v>191</v>
      </c>
    </row>
    <row r="442" spans="1:16" x14ac:dyDescent="0.3">
      <c r="A442" s="11">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3" t="s">
        <v>178</v>
      </c>
    </row>
    <row r="443" spans="1:16" x14ac:dyDescent="0.3">
      <c r="A443" s="12">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4" t="s">
        <v>231</v>
      </c>
    </row>
    <row r="444" spans="1:16" x14ac:dyDescent="0.3">
      <c r="A444" s="11">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3" t="s">
        <v>23</v>
      </c>
    </row>
    <row r="445" spans="1:16" x14ac:dyDescent="0.3">
      <c r="A445" s="12">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4" t="s">
        <v>154</v>
      </c>
    </row>
    <row r="446" spans="1:16" x14ac:dyDescent="0.3">
      <c r="A446" s="11">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3" t="s">
        <v>231</v>
      </c>
    </row>
    <row r="447" spans="1:16" x14ac:dyDescent="0.3">
      <c r="A447" s="12">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4" t="s">
        <v>262</v>
      </c>
    </row>
    <row r="448" spans="1:16" x14ac:dyDescent="0.3">
      <c r="A448" s="11">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3" t="s">
        <v>154</v>
      </c>
    </row>
    <row r="449" spans="1:16" x14ac:dyDescent="0.3">
      <c r="A449" s="12">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4" t="s">
        <v>231</v>
      </c>
    </row>
    <row r="450" spans="1:16" x14ac:dyDescent="0.3">
      <c r="A450" s="11">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3" t="s">
        <v>231</v>
      </c>
    </row>
    <row r="451" spans="1:16" x14ac:dyDescent="0.3">
      <c r="A451" s="12">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4" t="s">
        <v>231</v>
      </c>
    </row>
    <row r="452" spans="1:16" x14ac:dyDescent="0.3">
      <c r="A452" s="11">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3" t="s">
        <v>231</v>
      </c>
    </row>
    <row r="453" spans="1:16" x14ac:dyDescent="0.3">
      <c r="A453" s="12">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4" t="s">
        <v>231</v>
      </c>
    </row>
    <row r="454" spans="1:16" x14ac:dyDescent="0.3">
      <c r="A454" s="11">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3" t="s">
        <v>281</v>
      </c>
    </row>
    <row r="455" spans="1:16" x14ac:dyDescent="0.3">
      <c r="A455" s="12">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4" t="s">
        <v>231</v>
      </c>
    </row>
    <row r="456" spans="1:16" x14ac:dyDescent="0.3">
      <c r="A456" s="11">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3" t="s">
        <v>283</v>
      </c>
    </row>
    <row r="457" spans="1:16" x14ac:dyDescent="0.3">
      <c r="A457" s="12">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4" t="s">
        <v>170</v>
      </c>
    </row>
    <row r="458" spans="1:16" x14ac:dyDescent="0.3">
      <c r="A458" s="11">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3" t="s">
        <v>284</v>
      </c>
    </row>
    <row r="459" spans="1:16" x14ac:dyDescent="0.3">
      <c r="A459" s="12">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4" t="s">
        <v>231</v>
      </c>
    </row>
    <row r="460" spans="1:16" x14ac:dyDescent="0.3">
      <c r="A460" s="11">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3" t="s">
        <v>281</v>
      </c>
    </row>
    <row r="461" spans="1:16" x14ac:dyDescent="0.3">
      <c r="A461" s="12">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4" t="s">
        <v>283</v>
      </c>
    </row>
    <row r="462" spans="1:16" x14ac:dyDescent="0.3">
      <c r="A462" s="11">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3" t="s">
        <v>262</v>
      </c>
    </row>
    <row r="463" spans="1:16" x14ac:dyDescent="0.3">
      <c r="A463" s="12">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4" t="s">
        <v>287</v>
      </c>
    </row>
    <row r="464" spans="1:16" x14ac:dyDescent="0.3">
      <c r="A464" s="11">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3" t="s">
        <v>170</v>
      </c>
    </row>
    <row r="465" spans="1:16" x14ac:dyDescent="0.3">
      <c r="A465" s="12">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4" t="s">
        <v>288</v>
      </c>
    </row>
    <row r="466" spans="1:16" x14ac:dyDescent="0.3">
      <c r="A466" s="11">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3" t="s">
        <v>262</v>
      </c>
    </row>
    <row r="467" spans="1:16" x14ac:dyDescent="0.3">
      <c r="A467" s="12">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4" t="s">
        <v>170</v>
      </c>
    </row>
    <row r="468" spans="1:16" x14ac:dyDescent="0.3">
      <c r="A468" s="11">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3" t="s">
        <v>287</v>
      </c>
    </row>
    <row r="469" spans="1:16" x14ac:dyDescent="0.3">
      <c r="A469" s="12">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4" t="s">
        <v>280</v>
      </c>
    </row>
    <row r="470" spans="1:16" x14ac:dyDescent="0.3">
      <c r="A470" s="11">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3" t="s">
        <v>283</v>
      </c>
    </row>
    <row r="471" spans="1:16" x14ac:dyDescent="0.3">
      <c r="A471" s="12">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4" t="s">
        <v>170</v>
      </c>
    </row>
    <row r="472" spans="1:16" x14ac:dyDescent="0.3">
      <c r="A472" s="11">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3" t="s">
        <v>231</v>
      </c>
    </row>
    <row r="473" spans="1:16" x14ac:dyDescent="0.3">
      <c r="A473" s="12">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4" t="s">
        <v>220</v>
      </c>
    </row>
    <row r="474" spans="1:16" x14ac:dyDescent="0.3">
      <c r="A474" s="11">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3" t="s">
        <v>170</v>
      </c>
    </row>
    <row r="475" spans="1:16" x14ac:dyDescent="0.3">
      <c r="A475" s="12">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4" t="s">
        <v>284</v>
      </c>
    </row>
    <row r="476" spans="1:16" x14ac:dyDescent="0.3">
      <c r="A476" s="11">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3" t="s">
        <v>231</v>
      </c>
    </row>
    <row r="477" spans="1:16" x14ac:dyDescent="0.3">
      <c r="A477" s="12">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4" t="s">
        <v>288</v>
      </c>
    </row>
    <row r="478" spans="1:16" x14ac:dyDescent="0.3">
      <c r="A478" s="11">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3" t="s">
        <v>170</v>
      </c>
    </row>
    <row r="479" spans="1:16" x14ac:dyDescent="0.3">
      <c r="A479" s="12">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4" t="s">
        <v>283</v>
      </c>
    </row>
    <row r="480" spans="1:16" x14ac:dyDescent="0.3">
      <c r="A480" s="11">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3" t="s">
        <v>288</v>
      </c>
    </row>
    <row r="481" spans="1:16" x14ac:dyDescent="0.3">
      <c r="A481" s="12">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4" t="s">
        <v>231</v>
      </c>
    </row>
    <row r="482" spans="1:16" x14ac:dyDescent="0.3">
      <c r="A482" s="11">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3" t="s">
        <v>170</v>
      </c>
    </row>
    <row r="483" spans="1:16" x14ac:dyDescent="0.3">
      <c r="A483" s="12">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4" t="s">
        <v>284</v>
      </c>
    </row>
    <row r="484" spans="1:16" x14ac:dyDescent="0.3">
      <c r="A484" s="11">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3" t="s">
        <v>287</v>
      </c>
    </row>
    <row r="485" spans="1:16" x14ac:dyDescent="0.3">
      <c r="A485" s="12">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4" t="s">
        <v>231</v>
      </c>
    </row>
    <row r="486" spans="1:16" x14ac:dyDescent="0.3">
      <c r="A486" s="11">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3" t="s">
        <v>288</v>
      </c>
    </row>
    <row r="487" spans="1:16" x14ac:dyDescent="0.3">
      <c r="A487" s="12">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4" t="s">
        <v>299</v>
      </c>
    </row>
    <row r="488" spans="1:16" x14ac:dyDescent="0.3">
      <c r="A488" s="11">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3" t="s">
        <v>287</v>
      </c>
    </row>
    <row r="489" spans="1:16" x14ac:dyDescent="0.3">
      <c r="A489" s="12">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4" t="s">
        <v>262</v>
      </c>
    </row>
    <row r="490" spans="1:16" x14ac:dyDescent="0.3">
      <c r="A490" s="11">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3" t="s">
        <v>220</v>
      </c>
    </row>
    <row r="491" spans="1:16" x14ac:dyDescent="0.3">
      <c r="A491" s="12">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4" t="s">
        <v>170</v>
      </c>
    </row>
    <row r="492" spans="1:16" x14ac:dyDescent="0.3">
      <c r="A492" s="11">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3" t="s">
        <v>287</v>
      </c>
    </row>
    <row r="493" spans="1:16" x14ac:dyDescent="0.3">
      <c r="A493" s="12">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4" t="s">
        <v>299</v>
      </c>
    </row>
    <row r="494" spans="1:16" x14ac:dyDescent="0.3">
      <c r="A494" s="11">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3" t="s">
        <v>170</v>
      </c>
    </row>
    <row r="495" spans="1:16" x14ac:dyDescent="0.3">
      <c r="A495" s="12">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4" t="s">
        <v>288</v>
      </c>
    </row>
    <row r="496" spans="1:16" x14ac:dyDescent="0.3">
      <c r="A496" s="11">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3" t="s">
        <v>299</v>
      </c>
    </row>
    <row r="497" spans="1:16" x14ac:dyDescent="0.3">
      <c r="A497" s="12">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4" t="s">
        <v>262</v>
      </c>
    </row>
    <row r="498" spans="1:16" x14ac:dyDescent="0.3">
      <c r="A498" s="11">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3" t="s">
        <v>281</v>
      </c>
    </row>
    <row r="499" spans="1:16" x14ac:dyDescent="0.3">
      <c r="A499" s="12">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4" t="s">
        <v>283</v>
      </c>
    </row>
    <row r="500" spans="1:16" x14ac:dyDescent="0.3">
      <c r="A500" s="11">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3" t="s">
        <v>288</v>
      </c>
    </row>
    <row r="501" spans="1:16" x14ac:dyDescent="0.3">
      <c r="A501" s="12">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4" t="s">
        <v>284</v>
      </c>
    </row>
    <row r="502" spans="1:16" x14ac:dyDescent="0.3">
      <c r="A502" s="11">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3" t="s">
        <v>283</v>
      </c>
    </row>
    <row r="503" spans="1:16" x14ac:dyDescent="0.3">
      <c r="A503" s="12">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4" t="s">
        <v>288</v>
      </c>
    </row>
    <row r="504" spans="1:16" x14ac:dyDescent="0.3">
      <c r="A504" s="11">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3" t="s">
        <v>170</v>
      </c>
    </row>
    <row r="505" spans="1:16" x14ac:dyDescent="0.3">
      <c r="A505" s="12">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4" t="s">
        <v>299</v>
      </c>
    </row>
    <row r="506" spans="1:16" x14ac:dyDescent="0.3">
      <c r="A506" s="11">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3" t="s">
        <v>283</v>
      </c>
    </row>
    <row r="507" spans="1:16" x14ac:dyDescent="0.3">
      <c r="A507" s="12">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4" t="s">
        <v>288</v>
      </c>
    </row>
    <row r="508" spans="1:16" x14ac:dyDescent="0.3">
      <c r="A508" s="11">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3" t="s">
        <v>299</v>
      </c>
    </row>
    <row r="509" spans="1:16" x14ac:dyDescent="0.3">
      <c r="A509" s="12">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4" t="s">
        <v>23</v>
      </c>
    </row>
    <row r="510" spans="1:16" x14ac:dyDescent="0.3">
      <c r="A510" s="11">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3" t="s">
        <v>220</v>
      </c>
    </row>
    <row r="511" spans="1:16" x14ac:dyDescent="0.3">
      <c r="A511" s="12">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4" t="s">
        <v>284</v>
      </c>
    </row>
    <row r="512" spans="1:16" x14ac:dyDescent="0.3">
      <c r="A512" s="11">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3" t="s">
        <v>23</v>
      </c>
    </row>
    <row r="513" spans="1:16" x14ac:dyDescent="0.3">
      <c r="A513" s="12">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4" t="s">
        <v>287</v>
      </c>
    </row>
    <row r="514" spans="1:16" x14ac:dyDescent="0.3">
      <c r="A514" s="11">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3" t="s">
        <v>284</v>
      </c>
    </row>
    <row r="515" spans="1:16" x14ac:dyDescent="0.3">
      <c r="A515" s="12">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4" t="s">
        <v>288</v>
      </c>
    </row>
    <row r="516" spans="1:16" x14ac:dyDescent="0.3">
      <c r="A516" s="11">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3" t="s">
        <v>299</v>
      </c>
    </row>
    <row r="517" spans="1:16" x14ac:dyDescent="0.3">
      <c r="A517" s="12">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4" t="s">
        <v>262</v>
      </c>
    </row>
    <row r="518" spans="1:16" x14ac:dyDescent="0.3">
      <c r="A518" s="11">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3" t="s">
        <v>288</v>
      </c>
    </row>
    <row r="519" spans="1:16" x14ac:dyDescent="0.3">
      <c r="A519" s="12">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4" t="s">
        <v>284</v>
      </c>
    </row>
    <row r="520" spans="1:16" x14ac:dyDescent="0.3">
      <c r="A520" s="11">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3" t="s">
        <v>262</v>
      </c>
    </row>
    <row r="521" spans="1:16" x14ac:dyDescent="0.3">
      <c r="A521" s="12">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4" t="s">
        <v>280</v>
      </c>
    </row>
    <row r="522" spans="1:16" x14ac:dyDescent="0.3">
      <c r="A522" s="11">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3" t="s">
        <v>284</v>
      </c>
    </row>
    <row r="523" spans="1:16" x14ac:dyDescent="0.3">
      <c r="A523" s="12">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4" t="s">
        <v>231</v>
      </c>
    </row>
    <row r="524" spans="1:16" x14ac:dyDescent="0.3">
      <c r="A524" s="11">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3" t="s">
        <v>231</v>
      </c>
    </row>
    <row r="525" spans="1:16" x14ac:dyDescent="0.3">
      <c r="A525" s="12">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4" t="s">
        <v>288</v>
      </c>
    </row>
    <row r="526" spans="1:16" x14ac:dyDescent="0.3">
      <c r="A526" s="11">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3" t="s">
        <v>288</v>
      </c>
    </row>
    <row r="527" spans="1:16" x14ac:dyDescent="0.3">
      <c r="A527" s="12">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4" t="s">
        <v>281</v>
      </c>
    </row>
    <row r="528" spans="1:16" x14ac:dyDescent="0.3">
      <c r="A528" s="11">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3" t="s">
        <v>283</v>
      </c>
    </row>
    <row r="529" spans="1:16" x14ac:dyDescent="0.3">
      <c r="A529" s="12">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4" t="s">
        <v>262</v>
      </c>
    </row>
    <row r="530" spans="1:16" x14ac:dyDescent="0.3">
      <c r="A530" s="11">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3" t="s">
        <v>231</v>
      </c>
    </row>
    <row r="531" spans="1:16" x14ac:dyDescent="0.3">
      <c r="A531" s="12">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4" t="s">
        <v>288</v>
      </c>
    </row>
    <row r="532" spans="1:16" x14ac:dyDescent="0.3">
      <c r="A532" s="11">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3" t="s">
        <v>283</v>
      </c>
    </row>
    <row r="533" spans="1:16" x14ac:dyDescent="0.3">
      <c r="A533" s="12">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4" t="s">
        <v>220</v>
      </c>
    </row>
    <row r="534" spans="1:16" x14ac:dyDescent="0.3">
      <c r="A534" s="11">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3" t="s">
        <v>23</v>
      </c>
    </row>
    <row r="535" spans="1:16" x14ac:dyDescent="0.3">
      <c r="A535" s="12">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4" t="s">
        <v>315</v>
      </c>
    </row>
    <row r="536" spans="1:16" x14ac:dyDescent="0.3">
      <c r="A536" s="11">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3" t="s">
        <v>231</v>
      </c>
    </row>
    <row r="537" spans="1:16" x14ac:dyDescent="0.3">
      <c r="A537" s="12">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4" t="s">
        <v>288</v>
      </c>
    </row>
    <row r="538" spans="1:16" x14ac:dyDescent="0.3">
      <c r="A538" s="11">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3" t="s">
        <v>283</v>
      </c>
    </row>
    <row r="539" spans="1:16" x14ac:dyDescent="0.3">
      <c r="A539" s="12">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4" t="s">
        <v>262</v>
      </c>
    </row>
    <row r="540" spans="1:16" x14ac:dyDescent="0.3">
      <c r="A540" s="11">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3" t="s">
        <v>231</v>
      </c>
    </row>
    <row r="541" spans="1:16" x14ac:dyDescent="0.3">
      <c r="A541" s="12">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4" t="s">
        <v>315</v>
      </c>
    </row>
    <row r="542" spans="1:16" x14ac:dyDescent="0.3">
      <c r="A542" s="11">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3" t="s">
        <v>283</v>
      </c>
    </row>
    <row r="543" spans="1:16" x14ac:dyDescent="0.3">
      <c r="A543" s="12">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4" t="s">
        <v>315</v>
      </c>
    </row>
    <row r="544" spans="1:16" x14ac:dyDescent="0.3">
      <c r="A544" s="11">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3" t="s">
        <v>262</v>
      </c>
    </row>
    <row r="545" spans="1:16" x14ac:dyDescent="0.3">
      <c r="A545" s="12">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4" t="s">
        <v>281</v>
      </c>
    </row>
    <row r="546" spans="1:16" x14ac:dyDescent="0.3">
      <c r="A546" s="11">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3" t="s">
        <v>315</v>
      </c>
    </row>
    <row r="547" spans="1:16" x14ac:dyDescent="0.3">
      <c r="A547" s="12">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4" t="s">
        <v>231</v>
      </c>
    </row>
    <row r="548" spans="1:16" x14ac:dyDescent="0.3">
      <c r="A548" s="11">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3" t="s">
        <v>315</v>
      </c>
    </row>
    <row r="549" spans="1:16" x14ac:dyDescent="0.3">
      <c r="A549" s="12">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4" t="s">
        <v>125</v>
      </c>
    </row>
    <row r="550" spans="1:16" x14ac:dyDescent="0.3">
      <c r="A550" s="11">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3" t="s">
        <v>288</v>
      </c>
    </row>
    <row r="551" spans="1:16" x14ac:dyDescent="0.3">
      <c r="A551" s="12">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4" t="s">
        <v>23</v>
      </c>
    </row>
    <row r="552" spans="1:16" x14ac:dyDescent="0.3">
      <c r="A552" s="11">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3" t="s">
        <v>125</v>
      </c>
    </row>
    <row r="553" spans="1:16" x14ac:dyDescent="0.3">
      <c r="A553" s="12">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4" t="s">
        <v>315</v>
      </c>
    </row>
    <row r="554" spans="1:16" x14ac:dyDescent="0.3">
      <c r="A554" s="11">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3" t="s">
        <v>281</v>
      </c>
    </row>
    <row r="555" spans="1:16" x14ac:dyDescent="0.3">
      <c r="A555" s="12">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4" t="s">
        <v>231</v>
      </c>
    </row>
    <row r="556" spans="1:16" x14ac:dyDescent="0.3">
      <c r="A556" s="11">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3" t="s">
        <v>262</v>
      </c>
    </row>
    <row r="557" spans="1:16" x14ac:dyDescent="0.3">
      <c r="A557" s="12">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4" t="s">
        <v>231</v>
      </c>
    </row>
    <row r="558" spans="1:16" x14ac:dyDescent="0.3">
      <c r="A558" s="11">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3" t="s">
        <v>231</v>
      </c>
    </row>
    <row r="559" spans="1:16" x14ac:dyDescent="0.3">
      <c r="A559" s="12">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4" t="s">
        <v>280</v>
      </c>
    </row>
    <row r="560" spans="1:16" x14ac:dyDescent="0.3">
      <c r="A560" s="11">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3" t="s">
        <v>23</v>
      </c>
    </row>
    <row r="561" spans="1:16" x14ac:dyDescent="0.3">
      <c r="A561" s="12">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4" t="s">
        <v>231</v>
      </c>
    </row>
    <row r="562" spans="1:16" x14ac:dyDescent="0.3">
      <c r="A562" s="11">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3" t="s">
        <v>283</v>
      </c>
    </row>
    <row r="563" spans="1:16" x14ac:dyDescent="0.3">
      <c r="A563" s="12">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4" t="s">
        <v>281</v>
      </c>
    </row>
    <row r="564" spans="1:16" x14ac:dyDescent="0.3">
      <c r="A564" s="11">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3" t="s">
        <v>262</v>
      </c>
    </row>
    <row r="565" spans="1:16" x14ac:dyDescent="0.3">
      <c r="A565" s="12">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4" t="s">
        <v>288</v>
      </c>
    </row>
    <row r="566" spans="1:16" x14ac:dyDescent="0.3">
      <c r="A566" s="11">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3" t="s">
        <v>231</v>
      </c>
    </row>
    <row r="567" spans="1:16" x14ac:dyDescent="0.3">
      <c r="A567" s="12">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4" t="s">
        <v>125</v>
      </c>
    </row>
    <row r="568" spans="1:16" x14ac:dyDescent="0.3">
      <c r="A568" s="11">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3" t="s">
        <v>315</v>
      </c>
    </row>
    <row r="569" spans="1:16" x14ac:dyDescent="0.3">
      <c r="A569" s="12">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4" t="s">
        <v>288</v>
      </c>
    </row>
    <row r="570" spans="1:16" x14ac:dyDescent="0.3">
      <c r="A570" s="11">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3" t="s">
        <v>220</v>
      </c>
    </row>
    <row r="571" spans="1:16" x14ac:dyDescent="0.3">
      <c r="A571" s="12">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4" t="s">
        <v>262</v>
      </c>
    </row>
    <row r="572" spans="1:16" x14ac:dyDescent="0.3">
      <c r="A572" s="11">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3" t="s">
        <v>125</v>
      </c>
    </row>
    <row r="573" spans="1:16" x14ac:dyDescent="0.3">
      <c r="A573" s="12">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4" t="s">
        <v>315</v>
      </c>
    </row>
    <row r="574" spans="1:16" x14ac:dyDescent="0.3">
      <c r="A574" s="11">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3" t="s">
        <v>262</v>
      </c>
    </row>
    <row r="575" spans="1:16" x14ac:dyDescent="0.3">
      <c r="A575" s="12">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4" t="s">
        <v>315</v>
      </c>
    </row>
    <row r="576" spans="1:16" x14ac:dyDescent="0.3">
      <c r="A576" s="11">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3" t="s">
        <v>283</v>
      </c>
    </row>
    <row r="577" spans="1:16" x14ac:dyDescent="0.3">
      <c r="A577" s="12">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4" t="s">
        <v>281</v>
      </c>
    </row>
    <row r="578" spans="1:16" x14ac:dyDescent="0.3">
      <c r="A578" s="11">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3" t="s">
        <v>283</v>
      </c>
    </row>
    <row r="579" spans="1:16" x14ac:dyDescent="0.3">
      <c r="A579" s="12">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4" t="s">
        <v>315</v>
      </c>
    </row>
    <row r="580" spans="1:16" x14ac:dyDescent="0.3">
      <c r="A580" s="11">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3" t="s">
        <v>288</v>
      </c>
    </row>
    <row r="581" spans="1:16" x14ac:dyDescent="0.3">
      <c r="A581" s="12">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4" t="s">
        <v>23</v>
      </c>
    </row>
    <row r="582" spans="1:16" x14ac:dyDescent="0.3">
      <c r="A582" s="11">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3" t="s">
        <v>288</v>
      </c>
    </row>
    <row r="583" spans="1:16" x14ac:dyDescent="0.3">
      <c r="A583" s="12">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4" t="s">
        <v>231</v>
      </c>
    </row>
    <row r="584" spans="1:16" x14ac:dyDescent="0.3">
      <c r="A584" s="11">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3" t="s">
        <v>231</v>
      </c>
    </row>
    <row r="585" spans="1:16" x14ac:dyDescent="0.3">
      <c r="A585" s="12">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4" t="s">
        <v>315</v>
      </c>
    </row>
    <row r="586" spans="1:16" x14ac:dyDescent="0.3">
      <c r="A586" s="11">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3" t="s">
        <v>23</v>
      </c>
    </row>
    <row r="587" spans="1:16" x14ac:dyDescent="0.3">
      <c r="A587" s="12">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4" t="s">
        <v>23</v>
      </c>
    </row>
    <row r="588" spans="1:16" x14ac:dyDescent="0.3">
      <c r="A588" s="11">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3" t="s">
        <v>231</v>
      </c>
    </row>
    <row r="589" spans="1:16" x14ac:dyDescent="0.3">
      <c r="A589" s="12">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4" t="s">
        <v>231</v>
      </c>
    </row>
    <row r="590" spans="1:16" x14ac:dyDescent="0.3">
      <c r="A590" s="11">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3" t="s">
        <v>288</v>
      </c>
    </row>
    <row r="591" spans="1:16" x14ac:dyDescent="0.3">
      <c r="A591" s="12">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4" t="s">
        <v>288</v>
      </c>
    </row>
    <row r="592" spans="1:16" x14ac:dyDescent="0.3">
      <c r="A592" s="11">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3" t="s">
        <v>288</v>
      </c>
    </row>
    <row r="593" spans="1:16" x14ac:dyDescent="0.3">
      <c r="A593" s="12">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4" t="s">
        <v>334</v>
      </c>
    </row>
    <row r="594" spans="1:16" x14ac:dyDescent="0.3">
      <c r="A594" s="11">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3" t="s">
        <v>231</v>
      </c>
    </row>
    <row r="595" spans="1:16" x14ac:dyDescent="0.3">
      <c r="A595" s="12">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4" t="s">
        <v>23</v>
      </c>
    </row>
    <row r="596" spans="1:16" x14ac:dyDescent="0.3">
      <c r="A596" s="11">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3" t="s">
        <v>334</v>
      </c>
    </row>
    <row r="597" spans="1:16" x14ac:dyDescent="0.3">
      <c r="A597" s="12">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4" t="s">
        <v>315</v>
      </c>
    </row>
    <row r="598" spans="1:16" x14ac:dyDescent="0.3">
      <c r="A598" s="11">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3" t="s">
        <v>315</v>
      </c>
    </row>
    <row r="599" spans="1:16" x14ac:dyDescent="0.3">
      <c r="A599" s="12">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4" t="s">
        <v>287</v>
      </c>
    </row>
    <row r="600" spans="1:16" x14ac:dyDescent="0.3">
      <c r="A600" s="11">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3" t="s">
        <v>220</v>
      </c>
    </row>
    <row r="601" spans="1:16" x14ac:dyDescent="0.3">
      <c r="A601" s="12">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4" t="s">
        <v>281</v>
      </c>
    </row>
    <row r="602" spans="1:16" x14ac:dyDescent="0.3">
      <c r="A602" s="11">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3" t="s">
        <v>154</v>
      </c>
    </row>
    <row r="603" spans="1:16" x14ac:dyDescent="0.3">
      <c r="A603" s="12">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4" t="s">
        <v>312</v>
      </c>
    </row>
    <row r="604" spans="1:16" x14ac:dyDescent="0.3">
      <c r="A604" s="11">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3" t="s">
        <v>288</v>
      </c>
    </row>
    <row r="605" spans="1:16" x14ac:dyDescent="0.3">
      <c r="A605" s="12">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4" t="s">
        <v>283</v>
      </c>
    </row>
    <row r="606" spans="1:16" x14ac:dyDescent="0.3">
      <c r="A606" s="11">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3" t="s">
        <v>154</v>
      </c>
    </row>
    <row r="607" spans="1:16" x14ac:dyDescent="0.3">
      <c r="A607" s="12">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4" t="s">
        <v>262</v>
      </c>
    </row>
    <row r="608" spans="1:16" x14ac:dyDescent="0.3">
      <c r="A608" s="11">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3" t="s">
        <v>315</v>
      </c>
    </row>
    <row r="609" spans="1:16" x14ac:dyDescent="0.3">
      <c r="A609" s="12">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4" t="s">
        <v>351</v>
      </c>
    </row>
    <row r="610" spans="1:16" x14ac:dyDescent="0.3">
      <c r="A610" s="11">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3" t="s">
        <v>154</v>
      </c>
    </row>
    <row r="611" spans="1:16" x14ac:dyDescent="0.3">
      <c r="A611" s="12">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4" t="s">
        <v>334</v>
      </c>
    </row>
    <row r="612" spans="1:16" x14ac:dyDescent="0.3">
      <c r="A612" s="11">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3" t="s">
        <v>334</v>
      </c>
    </row>
    <row r="613" spans="1:16" x14ac:dyDescent="0.3">
      <c r="A613" s="12">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4" t="s">
        <v>125</v>
      </c>
    </row>
    <row r="614" spans="1:16" x14ac:dyDescent="0.3">
      <c r="A614" s="11">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3" t="s">
        <v>352</v>
      </c>
    </row>
    <row r="615" spans="1:16" x14ac:dyDescent="0.3">
      <c r="A615" s="12">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4" t="s">
        <v>351</v>
      </c>
    </row>
    <row r="616" spans="1:16" x14ac:dyDescent="0.3">
      <c r="A616" s="11">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3" t="s">
        <v>312</v>
      </c>
    </row>
    <row r="617" spans="1:16" x14ac:dyDescent="0.3">
      <c r="A617" s="12">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4" t="s">
        <v>281</v>
      </c>
    </row>
    <row r="618" spans="1:16" x14ac:dyDescent="0.3">
      <c r="A618" s="11">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3" t="s">
        <v>262</v>
      </c>
    </row>
    <row r="619" spans="1:16" x14ac:dyDescent="0.3">
      <c r="A619" s="12">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4" t="s">
        <v>23</v>
      </c>
    </row>
    <row r="620" spans="1:16" x14ac:dyDescent="0.3">
      <c r="A620" s="11">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3" t="s">
        <v>283</v>
      </c>
    </row>
    <row r="621" spans="1:16" x14ac:dyDescent="0.3">
      <c r="A621" s="12">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4" t="s">
        <v>281</v>
      </c>
    </row>
    <row r="622" spans="1:16" x14ac:dyDescent="0.3">
      <c r="A622" s="11">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3" t="s">
        <v>351</v>
      </c>
    </row>
    <row r="623" spans="1:16" x14ac:dyDescent="0.3">
      <c r="A623" s="12">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4" t="s">
        <v>287</v>
      </c>
    </row>
    <row r="624" spans="1:16" x14ac:dyDescent="0.3">
      <c r="A624" s="11">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3" t="s">
        <v>281</v>
      </c>
    </row>
    <row r="625" spans="1:16" x14ac:dyDescent="0.3">
      <c r="A625" s="12">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4" t="s">
        <v>351</v>
      </c>
    </row>
    <row r="626" spans="1:16" x14ac:dyDescent="0.3">
      <c r="A626" s="11">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3" t="s">
        <v>288</v>
      </c>
    </row>
    <row r="627" spans="1:16" x14ac:dyDescent="0.3">
      <c r="A627" s="12">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4" t="s">
        <v>312</v>
      </c>
    </row>
    <row r="628" spans="1:16" x14ac:dyDescent="0.3">
      <c r="A628" s="11">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3" t="s">
        <v>280</v>
      </c>
    </row>
    <row r="629" spans="1:16" x14ac:dyDescent="0.3">
      <c r="A629" s="12">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4" t="s">
        <v>231</v>
      </c>
    </row>
    <row r="630" spans="1:16" x14ac:dyDescent="0.3">
      <c r="A630" s="11">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3" t="s">
        <v>351</v>
      </c>
    </row>
    <row r="631" spans="1:16" x14ac:dyDescent="0.3">
      <c r="A631" s="12">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4" t="s">
        <v>231</v>
      </c>
    </row>
    <row r="632" spans="1:16" x14ac:dyDescent="0.3">
      <c r="A632" s="11">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3" t="s">
        <v>125</v>
      </c>
    </row>
    <row r="633" spans="1:16" x14ac:dyDescent="0.3">
      <c r="A633" s="12">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4" t="s">
        <v>283</v>
      </c>
    </row>
    <row r="634" spans="1:16" x14ac:dyDescent="0.3">
      <c r="A634" s="11">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3" t="s">
        <v>363</v>
      </c>
    </row>
    <row r="635" spans="1:16" x14ac:dyDescent="0.3">
      <c r="A635" s="12">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4" t="s">
        <v>231</v>
      </c>
    </row>
    <row r="636" spans="1:16" x14ac:dyDescent="0.3">
      <c r="A636" s="11">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3" t="s">
        <v>363</v>
      </c>
    </row>
    <row r="637" spans="1:16" x14ac:dyDescent="0.3">
      <c r="A637" s="12">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4" t="s">
        <v>259</v>
      </c>
    </row>
    <row r="638" spans="1:16" x14ac:dyDescent="0.3">
      <c r="A638" s="11">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3" t="s">
        <v>280</v>
      </c>
    </row>
    <row r="639" spans="1:16" x14ac:dyDescent="0.3">
      <c r="A639" s="12">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4" t="s">
        <v>288</v>
      </c>
    </row>
    <row r="640" spans="1:16" x14ac:dyDescent="0.3">
      <c r="A640" s="11">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3" t="s">
        <v>281</v>
      </c>
    </row>
    <row r="641" spans="1:16" x14ac:dyDescent="0.3">
      <c r="A641" s="12">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4" t="s">
        <v>315</v>
      </c>
    </row>
    <row r="642" spans="1:16" x14ac:dyDescent="0.3">
      <c r="A642" s="11">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3" t="s">
        <v>281</v>
      </c>
    </row>
    <row r="643" spans="1:16" x14ac:dyDescent="0.3">
      <c r="A643" s="12">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4" t="s">
        <v>368</v>
      </c>
    </row>
    <row r="644" spans="1:16" x14ac:dyDescent="0.3">
      <c r="A644" s="11">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3" t="s">
        <v>280</v>
      </c>
    </row>
    <row r="645" spans="1:16" x14ac:dyDescent="0.3">
      <c r="A645" s="12">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4" t="s">
        <v>283</v>
      </c>
    </row>
    <row r="646" spans="1:16" x14ac:dyDescent="0.3">
      <c r="A646" s="11">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3" t="s">
        <v>280</v>
      </c>
    </row>
    <row r="647" spans="1:16" x14ac:dyDescent="0.3">
      <c r="A647" s="12">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4" t="s">
        <v>281</v>
      </c>
    </row>
    <row r="648" spans="1:16" x14ac:dyDescent="0.3">
      <c r="A648" s="11">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3" t="s">
        <v>372</v>
      </c>
    </row>
    <row r="649" spans="1:16" x14ac:dyDescent="0.3">
      <c r="A649" s="12">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4" t="s">
        <v>280</v>
      </c>
    </row>
    <row r="650" spans="1:16" x14ac:dyDescent="0.3">
      <c r="A650" s="11">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3" t="s">
        <v>287</v>
      </c>
    </row>
    <row r="651" spans="1:16" x14ac:dyDescent="0.3">
      <c r="A651" s="12">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4" t="s">
        <v>369</v>
      </c>
    </row>
    <row r="652" spans="1:16" x14ac:dyDescent="0.3">
      <c r="A652" s="11">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3" t="s">
        <v>373</v>
      </c>
    </row>
    <row r="653" spans="1:16" x14ac:dyDescent="0.3">
      <c r="A653" s="12">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4" t="s">
        <v>372</v>
      </c>
    </row>
    <row r="654" spans="1:16" x14ac:dyDescent="0.3">
      <c r="A654" s="11">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3" t="s">
        <v>281</v>
      </c>
    </row>
    <row r="655" spans="1:16" x14ac:dyDescent="0.3">
      <c r="A655" s="12">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4" t="s">
        <v>373</v>
      </c>
    </row>
    <row r="656" spans="1:16" x14ac:dyDescent="0.3">
      <c r="A656" s="11">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3" t="s">
        <v>315</v>
      </c>
    </row>
    <row r="657" spans="1:16" x14ac:dyDescent="0.3">
      <c r="A657" s="12">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4" t="s">
        <v>280</v>
      </c>
    </row>
    <row r="658" spans="1:16" x14ac:dyDescent="0.3">
      <c r="A658" s="11">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3" t="s">
        <v>281</v>
      </c>
    </row>
    <row r="659" spans="1:16" x14ac:dyDescent="0.3">
      <c r="A659" s="12">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4" t="s">
        <v>287</v>
      </c>
    </row>
    <row r="660" spans="1:16" x14ac:dyDescent="0.3">
      <c r="A660" s="11">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3" t="s">
        <v>315</v>
      </c>
    </row>
    <row r="661" spans="1:16" x14ac:dyDescent="0.3">
      <c r="A661" s="12">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4" t="s">
        <v>373</v>
      </c>
    </row>
    <row r="662" spans="1:16" x14ac:dyDescent="0.3">
      <c r="A662" s="11">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3" t="s">
        <v>283</v>
      </c>
    </row>
    <row r="663" spans="1:16" x14ac:dyDescent="0.3">
      <c r="A663" s="12">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4" t="s">
        <v>334</v>
      </c>
    </row>
    <row r="664" spans="1:16" x14ac:dyDescent="0.3">
      <c r="A664" s="11">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3" t="s">
        <v>372</v>
      </c>
    </row>
    <row r="665" spans="1:16" x14ac:dyDescent="0.3">
      <c r="A665" s="12">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4" t="s">
        <v>283</v>
      </c>
    </row>
    <row r="666" spans="1:16" x14ac:dyDescent="0.3">
      <c r="A666" s="11">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3" t="s">
        <v>281</v>
      </c>
    </row>
    <row r="667" spans="1:16" x14ac:dyDescent="0.3">
      <c r="A667" s="12">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4" t="s">
        <v>312</v>
      </c>
    </row>
    <row r="668" spans="1:16" x14ac:dyDescent="0.3">
      <c r="A668" s="11">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3" t="s">
        <v>283</v>
      </c>
    </row>
    <row r="669" spans="1:16" x14ac:dyDescent="0.3">
      <c r="A669" s="12">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4" t="s">
        <v>288</v>
      </c>
    </row>
    <row r="670" spans="1:16" x14ac:dyDescent="0.3">
      <c r="A670" s="11">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3" t="s">
        <v>334</v>
      </c>
    </row>
    <row r="671" spans="1:16" x14ac:dyDescent="0.3">
      <c r="A671" s="12">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4" t="s">
        <v>281</v>
      </c>
    </row>
    <row r="672" spans="1:16" x14ac:dyDescent="0.3">
      <c r="A672" s="11">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3" t="s">
        <v>288</v>
      </c>
    </row>
    <row r="673" spans="1:16" x14ac:dyDescent="0.3">
      <c r="A673" s="12">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4" t="s">
        <v>259</v>
      </c>
    </row>
    <row r="674" spans="1:16" x14ac:dyDescent="0.3">
      <c r="A674" s="11">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3" t="s">
        <v>281</v>
      </c>
    </row>
    <row r="675" spans="1:16" x14ac:dyDescent="0.3">
      <c r="A675" s="12">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4" t="s">
        <v>368</v>
      </c>
    </row>
    <row r="676" spans="1:16" x14ac:dyDescent="0.3">
      <c r="A676" s="11">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3" t="s">
        <v>372</v>
      </c>
    </row>
    <row r="677" spans="1:16" x14ac:dyDescent="0.3">
      <c r="A677" s="12">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4" t="s">
        <v>287</v>
      </c>
    </row>
    <row r="678" spans="1:16" x14ac:dyDescent="0.3">
      <c r="A678" s="11">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3" t="s">
        <v>280</v>
      </c>
    </row>
    <row r="679" spans="1:16" x14ac:dyDescent="0.3">
      <c r="A679" s="12">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4" t="s">
        <v>288</v>
      </c>
    </row>
    <row r="680" spans="1:16" x14ac:dyDescent="0.3">
      <c r="A680" s="11">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3" t="s">
        <v>373</v>
      </c>
    </row>
    <row r="681" spans="1:16" x14ac:dyDescent="0.3">
      <c r="A681" s="12">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4" t="s">
        <v>372</v>
      </c>
    </row>
    <row r="682" spans="1:16" x14ac:dyDescent="0.3">
      <c r="A682" s="11">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3" t="s">
        <v>368</v>
      </c>
    </row>
    <row r="683" spans="1:16" x14ac:dyDescent="0.3">
      <c r="A683" s="12">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4" t="s">
        <v>288</v>
      </c>
    </row>
    <row r="684" spans="1:16" x14ac:dyDescent="0.3">
      <c r="A684" s="11">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3" t="s">
        <v>287</v>
      </c>
    </row>
    <row r="685" spans="1:16" x14ac:dyDescent="0.3">
      <c r="A685" s="12">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4" t="s">
        <v>372</v>
      </c>
    </row>
    <row r="686" spans="1:16" x14ac:dyDescent="0.3">
      <c r="A686" s="11">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3" t="s">
        <v>334</v>
      </c>
    </row>
    <row r="687" spans="1:16" x14ac:dyDescent="0.3">
      <c r="A687" s="12">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4" t="s">
        <v>368</v>
      </c>
    </row>
    <row r="688" spans="1:16" x14ac:dyDescent="0.3">
      <c r="A688" s="11">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3" t="s">
        <v>283</v>
      </c>
    </row>
    <row r="689" spans="1:16" x14ac:dyDescent="0.3">
      <c r="A689" s="12">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4" t="s">
        <v>352</v>
      </c>
    </row>
    <row r="690" spans="1:16" x14ac:dyDescent="0.3">
      <c r="A690" s="11">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3" t="s">
        <v>373</v>
      </c>
    </row>
    <row r="691" spans="1:16" x14ac:dyDescent="0.3">
      <c r="A691" s="12">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4" t="s">
        <v>283</v>
      </c>
    </row>
    <row r="692" spans="1:16" x14ac:dyDescent="0.3">
      <c r="A692" s="11">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3" t="s">
        <v>288</v>
      </c>
    </row>
    <row r="693" spans="1:16" x14ac:dyDescent="0.3">
      <c r="A693" s="12">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4" t="s">
        <v>315</v>
      </c>
    </row>
    <row r="694" spans="1:16" x14ac:dyDescent="0.3">
      <c r="A694" s="11">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3" t="s">
        <v>280</v>
      </c>
    </row>
    <row r="695" spans="1:16" x14ac:dyDescent="0.3">
      <c r="A695" s="12">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4" t="s">
        <v>287</v>
      </c>
    </row>
    <row r="696" spans="1:16" x14ac:dyDescent="0.3">
      <c r="A696" s="11">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3"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honeticPr fontId="4"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BB1BA-E5DF-49CD-97A7-067A0ACAAD3A}">
  <dimension ref="A3:E10"/>
  <sheetViews>
    <sheetView workbookViewId="0">
      <selection activeCell="B7" sqref="B7"/>
    </sheetView>
  </sheetViews>
  <sheetFormatPr defaultRowHeight="15.6" x14ac:dyDescent="0.3"/>
  <cols>
    <col min="1" max="1" width="18.796875" bestFit="1" customWidth="1"/>
    <col min="2" max="2" width="15" bestFit="1" customWidth="1"/>
    <col min="4" max="4" width="19.69921875" customWidth="1"/>
  </cols>
  <sheetData>
    <row r="3" spans="1:5" x14ac:dyDescent="0.3">
      <c r="A3" s="22" t="s">
        <v>421</v>
      </c>
      <c r="B3" t="s">
        <v>429</v>
      </c>
    </row>
    <row r="4" spans="1:5" x14ac:dyDescent="0.3">
      <c r="A4" s="23" t="s">
        <v>19</v>
      </c>
      <c r="B4">
        <v>3</v>
      </c>
      <c r="D4" t="str">
        <f>A4</f>
        <v>Chennai Super Kings</v>
      </c>
      <c r="E4">
        <f>GETPIVOTDATA("Winner",$A$3,"Winner",A4)</f>
        <v>3</v>
      </c>
    </row>
    <row r="5" spans="1:5" x14ac:dyDescent="0.3">
      <c r="A5" s="23" t="s">
        <v>39</v>
      </c>
      <c r="B5">
        <v>3</v>
      </c>
      <c r="D5" t="str">
        <f t="shared" ref="D5:D9" si="0">A5</f>
        <v>Mumbai Indians</v>
      </c>
      <c r="E5">
        <f t="shared" ref="E5:E9" si="1">GETPIVOTDATA("Winner",$A$3,"Winner",A5)</f>
        <v>3</v>
      </c>
    </row>
    <row r="6" spans="1:5" x14ac:dyDescent="0.3">
      <c r="A6" s="23" t="s">
        <v>27</v>
      </c>
      <c r="B6">
        <v>2</v>
      </c>
      <c r="D6" t="str">
        <f t="shared" si="0"/>
        <v>Kolkata Knight Riders</v>
      </c>
      <c r="E6">
        <f t="shared" si="1"/>
        <v>2</v>
      </c>
    </row>
    <row r="7" spans="1:5" x14ac:dyDescent="0.3">
      <c r="A7" s="23" t="s">
        <v>260</v>
      </c>
      <c r="B7">
        <v>1</v>
      </c>
      <c r="D7" t="str">
        <f t="shared" si="0"/>
        <v>Deccan Chargers</v>
      </c>
      <c r="E7">
        <f t="shared" si="1"/>
        <v>1</v>
      </c>
    </row>
    <row r="8" spans="1:5" x14ac:dyDescent="0.3">
      <c r="A8" s="23" t="s">
        <v>18</v>
      </c>
      <c r="B8">
        <v>1</v>
      </c>
      <c r="D8" t="str">
        <f t="shared" si="0"/>
        <v>Sunrisers Hyderabad</v>
      </c>
      <c r="E8">
        <f t="shared" si="1"/>
        <v>1</v>
      </c>
    </row>
    <row r="9" spans="1:5" x14ac:dyDescent="0.3">
      <c r="A9" s="23" t="s">
        <v>31</v>
      </c>
      <c r="B9">
        <v>1</v>
      </c>
      <c r="D9" t="str">
        <f t="shared" si="0"/>
        <v>Rajasthan Royals</v>
      </c>
      <c r="E9">
        <f t="shared" si="1"/>
        <v>1</v>
      </c>
    </row>
    <row r="10" spans="1:5" x14ac:dyDescent="0.3">
      <c r="A10" s="23" t="s">
        <v>422</v>
      </c>
      <c r="B10">
        <v>11</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384</v>
      </c>
      <c r="B1" s="28" t="s">
        <v>385</v>
      </c>
      <c r="C1" s="28" t="s">
        <v>386</v>
      </c>
      <c r="D1" s="28" t="s">
        <v>387</v>
      </c>
      <c r="E1" s="29" t="s">
        <v>388</v>
      </c>
    </row>
    <row r="2" spans="1:5" ht="19.95" customHeight="1" x14ac:dyDescent="0.3">
      <c r="A2" s="24" t="s">
        <v>390</v>
      </c>
      <c r="B2" s="8" t="s">
        <v>19</v>
      </c>
      <c r="C2" s="7" t="s">
        <v>18</v>
      </c>
      <c r="D2" s="7" t="s">
        <v>391</v>
      </c>
      <c r="E2" s="25" t="s">
        <v>392</v>
      </c>
    </row>
    <row r="3" spans="1:5" ht="19.95" customHeight="1" x14ac:dyDescent="0.3">
      <c r="A3" s="24" t="s">
        <v>393</v>
      </c>
      <c r="B3" s="6" t="s">
        <v>39</v>
      </c>
      <c r="C3" s="9" t="s">
        <v>394</v>
      </c>
      <c r="D3" s="9" t="s">
        <v>395</v>
      </c>
      <c r="E3" s="26" t="s">
        <v>396</v>
      </c>
    </row>
    <row r="4" spans="1:5" ht="19.95" customHeight="1" x14ac:dyDescent="0.3">
      <c r="A4" s="24" t="s">
        <v>397</v>
      </c>
      <c r="B4" s="8" t="s">
        <v>18</v>
      </c>
      <c r="C4" s="7" t="s">
        <v>50</v>
      </c>
      <c r="D4" s="7" t="s">
        <v>398</v>
      </c>
      <c r="E4" s="25" t="s">
        <v>399</v>
      </c>
    </row>
    <row r="5" spans="1:5" ht="19.95" customHeight="1" x14ac:dyDescent="0.3">
      <c r="A5" s="24" t="s">
        <v>400</v>
      </c>
      <c r="B5" s="6" t="s">
        <v>39</v>
      </c>
      <c r="C5" s="9" t="s">
        <v>19</v>
      </c>
      <c r="D5" s="9" t="s">
        <v>401</v>
      </c>
      <c r="E5" s="26" t="s">
        <v>389</v>
      </c>
    </row>
    <row r="6" spans="1:5" ht="19.95" customHeight="1" x14ac:dyDescent="0.3">
      <c r="A6" s="24" t="s">
        <v>402</v>
      </c>
      <c r="B6" s="8" t="s">
        <v>27</v>
      </c>
      <c r="C6" s="7" t="s">
        <v>45</v>
      </c>
      <c r="D6" s="7" t="s">
        <v>403</v>
      </c>
      <c r="E6" s="25" t="s">
        <v>404</v>
      </c>
    </row>
    <row r="7" spans="1:5" ht="19.95" customHeight="1" x14ac:dyDescent="0.3">
      <c r="A7" s="24" t="s">
        <v>405</v>
      </c>
      <c r="B7" s="6" t="s">
        <v>39</v>
      </c>
      <c r="C7" s="9" t="s">
        <v>19</v>
      </c>
      <c r="D7" s="9" t="s">
        <v>406</v>
      </c>
      <c r="E7" s="26" t="s">
        <v>391</v>
      </c>
    </row>
    <row r="8" spans="1:5" ht="19.95" customHeight="1" x14ac:dyDescent="0.3">
      <c r="A8" s="24" t="s">
        <v>407</v>
      </c>
      <c r="B8" s="8" t="s">
        <v>27</v>
      </c>
      <c r="C8" s="7" t="s">
        <v>19</v>
      </c>
      <c r="D8" s="7" t="s">
        <v>408</v>
      </c>
      <c r="E8" s="25" t="s">
        <v>392</v>
      </c>
    </row>
    <row r="9" spans="1:5" ht="19.95" customHeight="1" x14ac:dyDescent="0.3">
      <c r="A9" s="24" t="s">
        <v>409</v>
      </c>
      <c r="B9" s="6" t="s">
        <v>19</v>
      </c>
      <c r="C9" s="9" t="s">
        <v>50</v>
      </c>
      <c r="D9" s="9" t="s">
        <v>410</v>
      </c>
      <c r="E9" s="26" t="s">
        <v>411</v>
      </c>
    </row>
    <row r="10" spans="1:5" ht="19.95" customHeight="1" x14ac:dyDescent="0.3">
      <c r="A10" s="24" t="s">
        <v>412</v>
      </c>
      <c r="B10" s="8" t="s">
        <v>19</v>
      </c>
      <c r="C10" s="7" t="s">
        <v>39</v>
      </c>
      <c r="D10" s="7" t="s">
        <v>413</v>
      </c>
      <c r="E10" s="25" t="s">
        <v>414</v>
      </c>
    </row>
    <row r="11" spans="1:5" ht="19.95" customHeight="1" x14ac:dyDescent="0.3">
      <c r="A11" s="24" t="s">
        <v>415</v>
      </c>
      <c r="B11" s="6" t="s">
        <v>260</v>
      </c>
      <c r="C11" s="9" t="s">
        <v>50</v>
      </c>
      <c r="D11" s="9" t="s">
        <v>416</v>
      </c>
      <c r="E11" s="26" t="s">
        <v>417</v>
      </c>
    </row>
    <row r="12" spans="1:5" ht="19.95" customHeight="1" x14ac:dyDescent="0.3">
      <c r="A12" s="30" t="s">
        <v>418</v>
      </c>
      <c r="B12" s="31" t="s">
        <v>31</v>
      </c>
      <c r="C12" s="32" t="s">
        <v>19</v>
      </c>
      <c r="D12" s="32" t="s">
        <v>419</v>
      </c>
      <c r="E12" s="33" t="s">
        <v>391</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FCADD-C18A-4F0A-8ECA-D8A2922753F1}">
  <dimension ref="F2"/>
  <sheetViews>
    <sheetView showGridLines="0" tabSelected="1" workbookViewId="0">
      <selection activeCell="G4" sqref="G4"/>
    </sheetView>
  </sheetViews>
  <sheetFormatPr defaultRowHeight="15.6" x14ac:dyDescent="0.3"/>
  <sheetData>
    <row r="2" spans="6:6" ht="18.600000000000001" x14ac:dyDescent="0.45">
      <c r="F2" s="3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DECISION BASED</vt:lpstr>
      <vt:lpstr>TOP 10 VENUES</vt:lpstr>
      <vt:lpstr>TOP 10 MOM</vt:lpstr>
      <vt:lpstr>Sheet1</vt:lpstr>
      <vt:lpstr>IPL Matches 2008-2018</vt:lpstr>
      <vt:lpstr>TITLE WINNER</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Kumar</dc:creator>
  <cp:lastModifiedBy>rajya</cp:lastModifiedBy>
  <cp:lastPrinted>2023-07-25T01:30:52Z</cp:lastPrinted>
  <dcterms:created xsi:type="dcterms:W3CDTF">2023-05-25T13:59:02Z</dcterms:created>
  <dcterms:modified xsi:type="dcterms:W3CDTF">2023-07-25T01:31:23Z</dcterms:modified>
</cp:coreProperties>
</file>