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healthdept-my.sharepoint.com/personal/he14853_health_wa_gov_au/Documents/Projects/BioMed Engineer award comparisons/"/>
    </mc:Choice>
  </mc:AlternateContent>
  <xr:revisionPtr revIDLastSave="0" documentId="8_{342E3352-7967-49EA-8CC3-9188A1091F70}" xr6:coauthVersionLast="47" xr6:coauthVersionMax="47" xr10:uidLastSave="{00000000-0000-0000-0000-000000000000}"/>
  <bookViews>
    <workbookView xWindow="2340" yWindow="2340" windowWidth="25590" windowHeight="11385" activeTab="1" xr2:uid="{3684C1B4-B3C4-4946-9207-EBA660139BE0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<sst xmlns="http://schemas.openxmlformats.org/spreadsheetml/2006/main" count="216" uniqueCount="126">
  <si>
    <t>Name</t>
  </si>
  <si>
    <t>Areas of Practice</t>
  </si>
  <si>
    <t>Occupational Category</t>
  </si>
  <si>
    <t>Region</t>
  </si>
  <si>
    <t>View Portfolio</t>
  </si>
  <si>
    <t>Zyad Gaffar Abdalla</t>
  </si>
  <si>
    <t>Biomedical Engineering</t>
  </si>
  <si>
    <t>Professional Engineer</t>
  </si>
  <si>
    <t>QLD 4306</t>
  </si>
  <si>
    <t>Leon Prentice</t>
  </si>
  <si>
    <t>Biomedical Engineering,Chemical Engineering,Leadership and Management</t>
  </si>
  <si>
    <t>VIC 3051</t>
  </si>
  <si>
    <t>Robert Jackson</t>
  </si>
  <si>
    <t>Biomedical Engineering,Electrical Engineering,Information, Telecommunications and Electronics Engineering</t>
  </si>
  <si>
    <t>VIC 3109</t>
  </si>
  <si>
    <t>Lloyd Walker</t>
  </si>
  <si>
    <t>ACT 2601</t>
  </si>
  <si>
    <t>Mike Flood</t>
  </si>
  <si>
    <t>Biomedical Engineering,Electrical Engineering</t>
  </si>
  <si>
    <t>ACT 2905</t>
  </si>
  <si>
    <t>Stuart Clifton</t>
  </si>
  <si>
    <t>NSW 2114</t>
  </si>
  <si>
    <t>Andrew Moorhouse</t>
  </si>
  <si>
    <t>VIC 3084</t>
  </si>
  <si>
    <t>Emily Anderson</t>
  </si>
  <si>
    <t>SA 5062</t>
  </si>
  <si>
    <t>Mikael Weber</t>
  </si>
  <si>
    <t>Biomedical Engineering,Leadership and Management</t>
  </si>
  <si>
    <t>QLD 4170</t>
  </si>
  <si>
    <t>Chris Berndt</t>
  </si>
  <si>
    <t>Biomedical Engineering,Leadership and Management,Mechanical Engineering</t>
  </si>
  <si>
    <t>VIC 3146</t>
  </si>
  <si>
    <t>Paul Junor</t>
  </si>
  <si>
    <t>VIC 3086</t>
  </si>
  <si>
    <t>Lance Collier</t>
  </si>
  <si>
    <t>Biomedical Engineering,Mechanical Engineering</t>
  </si>
  <si>
    <t>QLD 4055</t>
  </si>
  <si>
    <t>David Smith</t>
  </si>
  <si>
    <t>VIC 3144</t>
  </si>
  <si>
    <t>Ahmad Fathi Abdelfattah Nassar</t>
  </si>
  <si>
    <t>NSW 2170</t>
  </si>
  <si>
    <t>Kristen Morris</t>
  </si>
  <si>
    <t>VIC 3031</t>
  </si>
  <si>
    <t>Antonious Yousry George Saad</t>
  </si>
  <si>
    <t>EGYPT</t>
  </si>
  <si>
    <t>Mohamed Bahgat Gad Algafaary</t>
  </si>
  <si>
    <t>NSW 2118</t>
  </si>
  <si>
    <t>Paisley Smith</t>
  </si>
  <si>
    <t>QLD 4123</t>
  </si>
  <si>
    <t>Jaya Ganasan</t>
  </si>
  <si>
    <t>Aerospace Engineering,Biomedical Engineering,Electrical Engineering,Information, Telecommunications and Electronics Engineering</t>
  </si>
  <si>
    <t>QLD 4127</t>
  </si>
  <si>
    <t>Mike Denison</t>
  </si>
  <si>
    <t>VIC 3057</t>
  </si>
  <si>
    <t>Rob Day</t>
  </si>
  <si>
    <t>WA 6001</t>
  </si>
  <si>
    <t>Udantha Abeyratne</t>
  </si>
  <si>
    <t>Biomedical Engineering,Information, Telecommunications and Electronics Engineering</t>
  </si>
  <si>
    <t>QLD 4078</t>
  </si>
  <si>
    <t>Christopher Andrews</t>
  </si>
  <si>
    <t>QLD 4069</t>
  </si>
  <si>
    <t>Candice Soulisse</t>
  </si>
  <si>
    <t>QLD 4061</t>
  </si>
  <si>
    <t>Emma Friesen</t>
  </si>
  <si>
    <t>QLD 4051</t>
  </si>
  <si>
    <t>Jennifer Brett</t>
  </si>
  <si>
    <t>QLD 4053</t>
  </si>
  <si>
    <t>Tony Cowan</t>
  </si>
  <si>
    <t>QLD 4108</t>
  </si>
  <si>
    <t>Kelly Coverdale</t>
  </si>
  <si>
    <t>QLD 4122</t>
  </si>
  <si>
    <t>Johnathan von Ell</t>
  </si>
  <si>
    <t>Christopher Martinic</t>
  </si>
  <si>
    <t>NSW 2126</t>
  </si>
  <si>
    <t>Ghulam Khan</t>
  </si>
  <si>
    <t>NSW 2287</t>
  </si>
  <si>
    <t>Alan Kop</t>
  </si>
  <si>
    <t>WA 6000</t>
  </si>
  <si>
    <t>Nick Mosharaf</t>
  </si>
  <si>
    <t>QLD 4551</t>
  </si>
  <si>
    <t>Shane Richardson</t>
  </si>
  <si>
    <t>Amusement Rides and Devices,Biomedical Engineering,Mechanical Engineering,Risk Engineering,Structural Engineering</t>
  </si>
  <si>
    <t>VIC 3442</t>
  </si>
  <si>
    <t>Thomas Gibson</t>
  </si>
  <si>
    <t>NSW 2780</t>
  </si>
  <si>
    <t>Maksym Rybachuk</t>
  </si>
  <si>
    <t>Biomedical Engineering,Chemical Engineering,Mechanical Engineering</t>
  </si>
  <si>
    <t>QLD 4111</t>
  </si>
  <si>
    <t>Fatemeh Khazab</t>
  </si>
  <si>
    <t>SA 5034</t>
  </si>
  <si>
    <t>Adrian Richards</t>
  </si>
  <si>
    <t>Engineering Technologist</t>
  </si>
  <si>
    <t>SA 5011</t>
  </si>
  <si>
    <t>Amy Myers</t>
  </si>
  <si>
    <t>Emily Marschke</t>
  </si>
  <si>
    <t>Biomedical Engineering,Project Management</t>
  </si>
  <si>
    <t>QLD 4030</t>
  </si>
  <si>
    <t>Sanjeev Hiremath</t>
  </si>
  <si>
    <t>QLD 4207</t>
  </si>
  <si>
    <t>Jonathan Devasagayam</t>
  </si>
  <si>
    <t>NSW 2227</t>
  </si>
  <si>
    <t>Chris Behrenbruch</t>
  </si>
  <si>
    <t>Maged Shenouda</t>
  </si>
  <si>
    <t>SA 5064</t>
  </si>
  <si>
    <t>Shahin Sayyar Dashti</t>
  </si>
  <si>
    <t>SA 5070</t>
  </si>
  <si>
    <t>Roy Kei</t>
  </si>
  <si>
    <t>QLD 4116</t>
  </si>
  <si>
    <t>Durga Sompalle</t>
  </si>
  <si>
    <t>NSW 2290</t>
  </si>
  <si>
    <t>Ahmed Tarek Ihsan Hafez</t>
  </si>
  <si>
    <t>Zim Jack Solo</t>
  </si>
  <si>
    <t>QLD 4169</t>
  </si>
  <si>
    <t>Martin Dwyer</t>
  </si>
  <si>
    <t>NSW 2041</t>
  </si>
  <si>
    <t>Row Labels</t>
  </si>
  <si>
    <t>Grand Total</t>
  </si>
  <si>
    <t>Count of Name</t>
  </si>
  <si>
    <t>State</t>
  </si>
  <si>
    <t xml:space="preserve">ACT </t>
  </si>
  <si>
    <t xml:space="preserve">NSW </t>
  </si>
  <si>
    <t xml:space="preserve">QLD </t>
  </si>
  <si>
    <t xml:space="preserve">SA </t>
  </si>
  <si>
    <t xml:space="preserve">VIC </t>
  </si>
  <si>
    <t xml:space="preserve">WA </t>
  </si>
  <si>
    <t>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</si>
</sst>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333333"/>
      <name val="Lato"/>
      <family val="2"/>
    </font>
    <font>
      <sz val="12"/>
      <color rgb="FF333333"/>
      <name val="Lato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8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E60000"/>
      </bottom>
      <diagonal/>
    </border>
    <border>
      <left/>
      <right/>
      <top style="medium">
        <color rgb="FFDDDDDD"/>
      </top>
      <bottom style="medium">
        <color rgb="FFCCCCCC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3" fillId="3" borderId="2" xfId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4" borderId="2" xfId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3" fillId="4" borderId="3" xfId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Lato"/>
        <family val="2"/>
        <scheme val="none"/>
      </font>
      <numFmt numFmtId="0" formatCode="General"/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Lato"/>
        <family val="2"/>
        <scheme val="none"/>
      </font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Lato"/>
        <family val="2"/>
        <scheme val="none"/>
      </font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Lato"/>
        <family val="2"/>
        <scheme val="none"/>
      </font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Lato"/>
        <family val="2"/>
        <scheme val="none"/>
      </font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EEEEEE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CCCCCC"/>
        </bottom>
        <vertical/>
        <horizontal/>
      </border>
    </dxf>
    <dxf>
      <border outline="0">
        <top style="medium">
          <color rgb="FFDDDDDD"/>
        </top>
      </border>
    </dxf>
    <dxf>
      <border outline="0">
        <bottom style="thick">
          <color rgb="FFE60000"/>
        </bottom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, Robert" refreshedDate="45022.61240972222" createdVersion="8" refreshedVersion="8" minRefreshableVersion="3" recordCount="50" xr:uid="{110C725B-DD3A-4A6C-B288-EA1C7F3700D1}">
  <cacheSource type="worksheet">
    <worksheetSource name="Table1"/>
  </cacheSource>
  <cacheFields count="6">
    <cacheField name="Name" numFmtId="0">
      <sharedItems/>
    </cacheField>
    <cacheField name="Areas of Practice" numFmtId="0">
      <sharedItems/>
    </cacheField>
    <cacheField name="Occupational Category" numFmtId="0">
      <sharedItems/>
    </cacheField>
    <cacheField name="Region" numFmtId="0">
      <sharedItems/>
    </cacheField>
    <cacheField name="View Portfolio" numFmtId="0">
      <sharedItems containsNonDate="0" containsString="0" containsBlank="1"/>
    </cacheField>
    <cacheField name="State" numFmtId="0">
      <sharedItems count="8">
        <s v="QLD "/>
        <s v="VIC "/>
        <s v="ACT "/>
        <s v="NSW "/>
        <s v="SA "/>
        <s v="Overseas"/>
        <s v="WA "/>
        <e v="#VALUE!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Zyad Gaffar Abdalla"/>
    <s v="Biomedical Engineering"/>
    <s v="Professional Engineer"/>
    <s v="QLD 4306"/>
    <m/>
    <x v="0"/>
  </r>
  <r>
    <s v="Leon Prentice"/>
    <s v="Biomedical Engineering,Chemical Engineering,Leadership and Management"/>
    <s v="Professional Engineer"/>
    <s v="VIC 3051"/>
    <m/>
    <x v="1"/>
  </r>
  <r>
    <s v="Robert Jackson"/>
    <s v="Biomedical Engineering,Electrical Engineering,Information, Telecommunications and Electronics Engineering"/>
    <s v="Professional Engineer"/>
    <s v="VIC 3109"/>
    <m/>
    <x v="1"/>
  </r>
  <r>
    <s v="Lloyd Walker"/>
    <s v="Biomedical Engineering"/>
    <s v="Professional Engineer"/>
    <s v="ACT 2601"/>
    <m/>
    <x v="2"/>
  </r>
  <r>
    <s v="Mike Flood"/>
    <s v="Biomedical Engineering,Electrical Engineering"/>
    <s v="Professional Engineer"/>
    <s v="ACT 2905"/>
    <m/>
    <x v="2"/>
  </r>
  <r>
    <s v="Stuart Clifton"/>
    <s v="Biomedical Engineering"/>
    <s v="Professional Engineer"/>
    <s v="NSW 2114"/>
    <m/>
    <x v="3"/>
  </r>
  <r>
    <s v="Andrew Moorhouse"/>
    <s v="Biomedical Engineering"/>
    <s v="Professional Engineer"/>
    <s v="VIC 3084"/>
    <m/>
    <x v="1"/>
  </r>
  <r>
    <s v="Emily Anderson"/>
    <s v="Biomedical Engineering"/>
    <s v="Professional Engineer"/>
    <s v="SA 5062"/>
    <m/>
    <x v="4"/>
  </r>
  <r>
    <s v="Mikael Weber"/>
    <s v="Biomedical Engineering,Leadership and Management"/>
    <s v="Professional Engineer"/>
    <s v="QLD 4170"/>
    <m/>
    <x v="0"/>
  </r>
  <r>
    <s v="Chris Berndt"/>
    <s v="Biomedical Engineering,Leadership and Management,Mechanical Engineering"/>
    <s v="Professional Engineer"/>
    <s v="VIC 3146"/>
    <m/>
    <x v="1"/>
  </r>
  <r>
    <s v="Paul Junor"/>
    <s v="Biomedical Engineering"/>
    <s v="Professional Engineer"/>
    <s v="VIC 3086"/>
    <m/>
    <x v="1"/>
  </r>
  <r>
    <s v="Lance Collier"/>
    <s v="Biomedical Engineering,Mechanical Engineering"/>
    <s v="Professional Engineer"/>
    <s v="QLD 4055"/>
    <m/>
    <x v="0"/>
  </r>
  <r>
    <s v="David Smith"/>
    <s v="Biomedical Engineering"/>
    <s v="Professional Engineer"/>
    <s v="VIC 3144"/>
    <m/>
    <x v="1"/>
  </r>
  <r>
    <s v="Ahmad Fathi Abdelfattah Nassar"/>
    <s v="Biomedical Engineering"/>
    <s v="Professional Engineer"/>
    <s v="NSW 2170"/>
    <m/>
    <x v="3"/>
  </r>
  <r>
    <s v="Kristen Morris"/>
    <s v="Biomedical Engineering"/>
    <s v="Professional Engineer"/>
    <s v="VIC 3031"/>
    <m/>
    <x v="1"/>
  </r>
  <r>
    <s v="Antonious Yousry George Saad"/>
    <s v="Biomedical Engineering"/>
    <s v="Professional Engineer"/>
    <s v="EGYPT"/>
    <m/>
    <x v="5"/>
  </r>
  <r>
    <s v="Mohamed Bahgat Gad Algafaary"/>
    <s v="Biomedical Engineering"/>
    <s v="Professional Engineer"/>
    <s v="NSW 2118"/>
    <m/>
    <x v="3"/>
  </r>
  <r>
    <s v="Paisley Smith"/>
    <s v="Biomedical Engineering"/>
    <s v="Professional Engineer"/>
    <s v="QLD 4123"/>
    <m/>
    <x v="0"/>
  </r>
  <r>
    <s v="Jaya Ganasan"/>
    <s v="Aerospace Engineering,Biomedical Engineering,Electrical Engineering,Information, Telecommunications and Electronics Engineering"/>
    <s v="Professional Engineer"/>
    <s v="QLD 4127"/>
    <m/>
    <x v="0"/>
  </r>
  <r>
    <s v="Mike Denison"/>
    <s v="Biomedical Engineering"/>
    <s v="Professional Engineer"/>
    <s v="VIC 3057"/>
    <m/>
    <x v="1"/>
  </r>
  <r>
    <s v="Rob Day"/>
    <s v="Biomedical Engineering"/>
    <s v="Professional Engineer"/>
    <s v="WA 6001"/>
    <m/>
    <x v="6"/>
  </r>
  <r>
    <s v="Udantha Abeyratne"/>
    <s v="Biomedical Engineering,Information, Telecommunications and Electronics Engineering"/>
    <s v="Professional Engineer"/>
    <s v="QLD 4078"/>
    <m/>
    <x v="0"/>
  </r>
  <r>
    <s v="Christopher Andrews"/>
    <s v="Biomedical Engineering,Electrical Engineering"/>
    <s v="Professional Engineer"/>
    <s v="QLD 4069"/>
    <m/>
    <x v="0"/>
  </r>
  <r>
    <s v="Candice Soulisse"/>
    <s v="Biomedical Engineering"/>
    <s v="Professional Engineer"/>
    <s v="QLD 4061"/>
    <m/>
    <x v="0"/>
  </r>
  <r>
    <s v="Emma Friesen"/>
    <s v="Biomedical Engineering"/>
    <s v="Professional Engineer"/>
    <s v="QLD 4051"/>
    <m/>
    <x v="0"/>
  </r>
  <r>
    <s v="Jennifer Brett"/>
    <s v="Biomedical Engineering"/>
    <s v="Professional Engineer"/>
    <s v="QLD 4053"/>
    <m/>
    <x v="0"/>
  </r>
  <r>
    <s v="Tony Cowan"/>
    <s v="Biomedical Engineering"/>
    <s v="Professional Engineer"/>
    <s v="QLD 4108"/>
    <m/>
    <x v="0"/>
  </r>
  <r>
    <s v="Kelly Coverdale"/>
    <s v="Biomedical Engineering"/>
    <s v="Professional Engineer"/>
    <s v="QLD 4122"/>
    <m/>
    <x v="0"/>
  </r>
  <r>
    <s v="Johnathan von Ell"/>
    <s v="Biomedical Engineering"/>
    <s v="Professional Engineer"/>
    <s v="QLD 4051"/>
    <m/>
    <x v="0"/>
  </r>
  <r>
    <s v="Christopher Martinic"/>
    <s v="Biomedical Engineering,Electrical Engineering,Information, Telecommunications and Electronics Engineering"/>
    <s v="Professional Engineer"/>
    <s v="NSW 2126"/>
    <m/>
    <x v="3"/>
  </r>
  <r>
    <s v="Ghulam Khan"/>
    <s v="Biomedical Engineering"/>
    <s v="Professional Engineer"/>
    <s v="NSW 2287"/>
    <m/>
    <x v="3"/>
  </r>
  <r>
    <s v="Alan Kop"/>
    <s v="Biomedical Engineering,Mechanical Engineering"/>
    <s v="Professional Engineer"/>
    <s v="WA 6000"/>
    <m/>
    <x v="6"/>
  </r>
  <r>
    <s v="Nick Mosharaf"/>
    <s v="Biomedical Engineering"/>
    <s v="Professional Engineer"/>
    <s v="QLD 4551"/>
    <m/>
    <x v="0"/>
  </r>
  <r>
    <s v="Shane Richardson"/>
    <s v="Amusement Rides and Devices,Biomedical Engineering,Mechanical Engineering,Risk Engineering,Structural Engineering"/>
    <s v="Professional Engineer"/>
    <s v="VIC 3442"/>
    <m/>
    <x v="1"/>
  </r>
  <r>
    <s v="Thomas Gibson"/>
    <s v="Biomedical Engineering"/>
    <s v="Professional Engineer"/>
    <s v="NSW 2780"/>
    <m/>
    <x v="3"/>
  </r>
  <r>
    <s v="Maksym Rybachuk"/>
    <s v="Biomedical Engineering,Chemical Engineering,Mechanical Engineering"/>
    <s v="Professional Engineer"/>
    <s v="QLD 4111"/>
    <m/>
    <x v="0"/>
  </r>
  <r>
    <s v="Fatemeh Khazab"/>
    <s v="Biomedical Engineering"/>
    <s v="Professional Engineer"/>
    <s v="SA 5034"/>
    <m/>
    <x v="4"/>
  </r>
  <r>
    <s v="Adrian Richards"/>
    <s v="Biomedical Engineering,Electrical Engineering"/>
    <s v="Engineering Technologist"/>
    <s v="SA 5011"/>
    <m/>
    <x v="4"/>
  </r>
  <r>
    <s v="Amy Myers"/>
    <s v="Biomedical Engineering"/>
    <s v="Professional Engineer"/>
    <s v="QLD 4551"/>
    <m/>
    <x v="0"/>
  </r>
  <r>
    <s v="Emily Marschke"/>
    <s v="Biomedical Engineering,Project Management"/>
    <s v="Professional Engineer"/>
    <s v="QLD 4030"/>
    <m/>
    <x v="0"/>
  </r>
  <r>
    <s v="Sanjeev Hiremath"/>
    <s v="Biomedical Engineering,Information, Telecommunications and Electronics Engineering"/>
    <s v="Professional Engineer"/>
    <s v="QLD 4207"/>
    <m/>
    <x v="0"/>
  </r>
  <r>
    <s v="Jonathan Devasagayam"/>
    <s v="Biomedical Engineering,Leadership and Management"/>
    <s v="Professional Engineer"/>
    <s v="NSW 2227"/>
    <m/>
    <x v="3"/>
  </r>
  <r>
    <s v="Chris Behrenbruch"/>
    <s v="Biomedical Engineering,Leadership and Management"/>
    <s v="Professional Engineer"/>
    <s v="VIC 3057"/>
    <m/>
    <x v="1"/>
  </r>
  <r>
    <s v="Maged Shenouda"/>
    <s v="Biomedical Engineering"/>
    <s v="Professional Engineer"/>
    <s v="SA 5064"/>
    <m/>
    <x v="4"/>
  </r>
  <r>
    <s v="Shahin Sayyar Dashti"/>
    <s v="Biomedical Engineering"/>
    <s v="Professional Engineer"/>
    <s v="SA 5070"/>
    <m/>
    <x v="4"/>
  </r>
  <r>
    <s v="Roy Kei"/>
    <s v="Biomedical Engineering"/>
    <s v="Professional Engineer"/>
    <s v="QLD 4116"/>
    <m/>
    <x v="0"/>
  </r>
  <r>
    <s v="Durga Sompalle"/>
    <s v="Biomedical Engineering"/>
    <s v="Professional Engineer"/>
    <s v="NSW 2290"/>
    <m/>
    <x v="3"/>
  </r>
  <r>
    <s v="Ahmed Tarek Ihsan Hafez"/>
    <s v="Biomedical Engineering"/>
    <s v="Professional Engineer"/>
    <s v="EGYPT"/>
    <m/>
    <x v="5"/>
  </r>
  <r>
    <s v="Zim Jack Solo"/>
    <s v="Biomedical Engineering,Mechanical Engineering"/>
    <s v="Professional Engineer"/>
    <s v="QLD 4169"/>
    <m/>
    <x v="0"/>
  </r>
  <r>
    <s v="Martin Dwyer"/>
    <s v="Biomedical Engineering"/>
    <s v="Professional Engineer"/>
    <s v="NSW 2041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7E4B0-8659-4A04-8306-9D5515915C6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9">
        <item x="2"/>
        <item x="3"/>
        <item x="0"/>
        <item x="4"/>
        <item x="1"/>
        <item x="6"/>
        <item m="1" x="7"/>
        <item x="5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33239-8ACD-4BFE-BD3D-F7ED3A6F6319}" name="Table1" displayName="Table1" ref="A1:F51" totalsRowShown="0" headerRowDxfId="1" dataDxfId="2" headerRowBorderDxfId="9" tableBorderDxfId="10" totalsRowBorderDxfId="8">
  <autoFilter ref="A1:F51" xr:uid="{4E433239-8ACD-4BFE-BD3D-F7ED3A6F6319}"/>
  <tableColumns count="6">
    <tableColumn id="1" xr3:uid="{F7F0FEE7-4B4D-4CF9-A92E-A2D88C51D480}" name="Name" dataDxfId="7" dataCellStyle="Hyperlink"/>
    <tableColumn id="2" xr3:uid="{F66C4015-4C55-4555-AAF9-E67766C6FE52}" name="Areas of Practice" dataDxfId="6"/>
    <tableColumn id="3" xr3:uid="{21CB2B6D-A16A-4D18-BDFF-24659D4D9C02}" name="Occupational Category" dataDxfId="5"/>
    <tableColumn id="4" xr3:uid="{A5F78032-4793-4D3D-B576-51F262CC425D}" name="Region" dataDxfId="4"/>
    <tableColumn id="5" xr3:uid="{1161AA6C-BD91-4E44-AB4A-F1ED451BB156}" name="View Portfolio" dataDxfId="3" dataCellStyle="Hyperlink"/>
    <tableColumn id="6" xr3:uid="{15002E64-7C72-4C70-B295-E05CBE0DA6AE}" name="State" dataDxfId="0">
      <calculatedColumnFormula>IFERROR(LEFT(Table1[[#This Row],[Region]], FIND(" ", Table1[[#This Row],[Region]])), "Overseas")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F7B4-1A9D-40A8-B533-C103E5B83BAB}">
  <dimension ref="A3:B11"/>
  <sheetViews>
    <sheetView workbookViewId="0">
      <selection activeCell="A9" sqref="A9:B9"/>
      <pivotSelection pane="bottomRight" showHeader="1" extendable="1" axis="axisRow" start="5" max="8" activeRow="8" previousRow="8" click="1" r:id="rId1">
        <pivotArea dataOnly="0" fieldPosition="0">
          <references count="1">
            <reference field="5" count="1">
              <x v="5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8" t="s">
        <v>115</v>
      </c>
      <c r="B3" t="s">
        <v>117</v>
      </c>
    </row>
    <row r="4" spans="1:2" x14ac:dyDescent="0.25">
      <c r="A4" s="9" t="s">
        <v>119</v>
      </c>
      <c r="B4" s="10">
        <v>2</v>
      </c>
    </row>
    <row r="5" spans="1:2" x14ac:dyDescent="0.25">
      <c r="A5" s="9" t="s">
        <v>120</v>
      </c>
      <c r="B5" s="10">
        <v>9</v>
      </c>
    </row>
    <row r="6" spans="1:2" x14ac:dyDescent="0.25">
      <c r="A6" s="9" t="s">
        <v>121</v>
      </c>
      <c r="B6" s="10">
        <v>20</v>
      </c>
    </row>
    <row r="7" spans="1:2" x14ac:dyDescent="0.25">
      <c r="A7" s="9" t="s">
        <v>122</v>
      </c>
      <c r="B7" s="10">
        <v>5</v>
      </c>
    </row>
    <row r="8" spans="1:2" x14ac:dyDescent="0.25">
      <c r="A8" s="9" t="s">
        <v>123</v>
      </c>
      <c r="B8" s="10">
        <v>10</v>
      </c>
    </row>
    <row r="9" spans="1:2" x14ac:dyDescent="0.25">
      <c r="A9" s="9" t="s">
        <v>124</v>
      </c>
      <c r="B9" s="10">
        <v>2</v>
      </c>
    </row>
    <row r="10" spans="1:2" x14ac:dyDescent="0.25">
      <c r="A10" s="9" t="s">
        <v>125</v>
      </c>
      <c r="B10" s="10">
        <v>2</v>
      </c>
    </row>
    <row r="11" spans="1:2" x14ac:dyDescent="0.25">
      <c r="A11" s="9" t="s">
        <v>116</v>
      </c>
      <c r="B11" s="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57CC-551D-4027-B4EB-BB002539F930}">
  <dimension ref="A1:F51"/>
  <sheetViews>
    <sheetView tabSelected="1" workbookViewId="0">
      <selection activeCell="B1" sqref="B1"/>
    </sheetView>
  </sheetViews>
  <sheetFormatPr defaultRowHeight="15" x14ac:dyDescent="0.25"/>
  <cols>
    <col min="1" max="1" width="19" customWidth="1"/>
    <col min="2" max="2" width="63.28515625" customWidth="1"/>
    <col min="3" max="3" width="27" bestFit="1" customWidth="1"/>
    <col min="4" max="4" width="12.42578125" bestFit="1" customWidth="1"/>
    <col min="5" max="5" width="18" customWidth="1"/>
  </cols>
  <sheetData>
    <row r="1" spans="1:6" ht="20.2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118</v>
      </c>
    </row>
    <row r="2" spans="1:6" ht="21" thickTop="1" thickBot="1" x14ac:dyDescent="0.3">
      <c r="A2" s="2" t="s">
        <v>5</v>
      </c>
      <c r="B2" s="3" t="s">
        <v>6</v>
      </c>
      <c r="C2" s="3" t="s">
        <v>7</v>
      </c>
      <c r="D2" s="3" t="s">
        <v>8</v>
      </c>
      <c r="E2" s="2"/>
      <c r="F2" s="11" t="str">
        <f>IFERROR(LEFT(Table1[[#This Row],[Region]], FIND(" ", Table1[[#This Row],[Region]])), "Overseas")</f>
        <v xml:space="preserve">QLD </v>
      </c>
    </row>
    <row r="3" spans="1:6" ht="20.25" thickBot="1" x14ac:dyDescent="0.3">
      <c r="A3" s="4" t="s">
        <v>9</v>
      </c>
      <c r="B3" s="5" t="s">
        <v>10</v>
      </c>
      <c r="C3" s="5" t="s">
        <v>7</v>
      </c>
      <c r="D3" s="5" t="s">
        <v>11</v>
      </c>
      <c r="E3" s="4"/>
      <c r="F3" s="11" t="str">
        <f>IFERROR(LEFT(Table1[[#This Row],[Region]], FIND(" ", Table1[[#This Row],[Region]])), "Overseas")</f>
        <v xml:space="preserve">VIC </v>
      </c>
    </row>
    <row r="4" spans="1:6" ht="20.25" thickBot="1" x14ac:dyDescent="0.3">
      <c r="A4" s="2" t="s">
        <v>12</v>
      </c>
      <c r="B4" s="3" t="s">
        <v>13</v>
      </c>
      <c r="C4" s="3" t="s">
        <v>7</v>
      </c>
      <c r="D4" s="3" t="s">
        <v>14</v>
      </c>
      <c r="E4" s="2"/>
      <c r="F4" s="11" t="str">
        <f>IFERROR(LEFT(Table1[[#This Row],[Region]], FIND(" ", Table1[[#This Row],[Region]])), "Overseas")</f>
        <v xml:space="preserve">VIC </v>
      </c>
    </row>
    <row r="5" spans="1:6" ht="20.25" thickBot="1" x14ac:dyDescent="0.3">
      <c r="A5" s="4" t="s">
        <v>15</v>
      </c>
      <c r="B5" s="5" t="s">
        <v>6</v>
      </c>
      <c r="C5" s="5" t="s">
        <v>7</v>
      </c>
      <c r="D5" s="5" t="s">
        <v>16</v>
      </c>
      <c r="E5" s="4"/>
      <c r="F5" s="11" t="str">
        <f>IFERROR(LEFT(Table1[[#This Row],[Region]], FIND(" ", Table1[[#This Row],[Region]])), "Overseas")</f>
        <v xml:space="preserve">ACT </v>
      </c>
    </row>
    <row r="6" spans="1:6" ht="20.25" thickBot="1" x14ac:dyDescent="0.3">
      <c r="A6" s="2" t="s">
        <v>17</v>
      </c>
      <c r="B6" s="3" t="s">
        <v>18</v>
      </c>
      <c r="C6" s="3" t="s">
        <v>7</v>
      </c>
      <c r="D6" s="3" t="s">
        <v>19</v>
      </c>
      <c r="E6" s="2"/>
      <c r="F6" s="11" t="str">
        <f>IFERROR(LEFT(Table1[[#This Row],[Region]], FIND(" ", Table1[[#This Row],[Region]])), "Overseas")</f>
        <v xml:space="preserve">ACT </v>
      </c>
    </row>
    <row r="7" spans="1:6" ht="20.25" thickBot="1" x14ac:dyDescent="0.3">
      <c r="A7" s="4" t="s">
        <v>20</v>
      </c>
      <c r="B7" s="5" t="s">
        <v>6</v>
      </c>
      <c r="C7" s="5" t="s">
        <v>7</v>
      </c>
      <c r="D7" s="5" t="s">
        <v>21</v>
      </c>
      <c r="E7" s="4"/>
      <c r="F7" s="11" t="str">
        <f>IFERROR(LEFT(Table1[[#This Row],[Region]], FIND(" ", Table1[[#This Row],[Region]])), "Overseas")</f>
        <v xml:space="preserve">NSW </v>
      </c>
    </row>
    <row r="8" spans="1:6" ht="20.25" thickBot="1" x14ac:dyDescent="0.3">
      <c r="A8" s="2" t="s">
        <v>22</v>
      </c>
      <c r="B8" s="3" t="s">
        <v>6</v>
      </c>
      <c r="C8" s="3" t="s">
        <v>7</v>
      </c>
      <c r="D8" s="3" t="s">
        <v>23</v>
      </c>
      <c r="E8" s="2"/>
      <c r="F8" s="11" t="str">
        <f>IFERROR(LEFT(Table1[[#This Row],[Region]], FIND(" ", Table1[[#This Row],[Region]])), "Overseas")</f>
        <v xml:space="preserve">VIC </v>
      </c>
    </row>
    <row r="9" spans="1:6" ht="20.25" thickBot="1" x14ac:dyDescent="0.3">
      <c r="A9" s="4" t="s">
        <v>24</v>
      </c>
      <c r="B9" s="5" t="s">
        <v>6</v>
      </c>
      <c r="C9" s="5" t="s">
        <v>7</v>
      </c>
      <c r="D9" s="5" t="s">
        <v>25</v>
      </c>
      <c r="E9" s="4"/>
      <c r="F9" s="11" t="str">
        <f>IFERROR(LEFT(Table1[[#This Row],[Region]], FIND(" ", Table1[[#This Row],[Region]])), "Overseas")</f>
        <v xml:space="preserve">SA </v>
      </c>
    </row>
    <row r="10" spans="1:6" ht="20.25" thickBot="1" x14ac:dyDescent="0.3">
      <c r="A10" s="2" t="s">
        <v>26</v>
      </c>
      <c r="B10" s="3" t="s">
        <v>27</v>
      </c>
      <c r="C10" s="3" t="s">
        <v>7</v>
      </c>
      <c r="D10" s="3" t="s">
        <v>28</v>
      </c>
      <c r="E10" s="2"/>
      <c r="F10" s="11" t="str">
        <f>IFERROR(LEFT(Table1[[#This Row],[Region]], FIND(" ", Table1[[#This Row],[Region]])), "Overseas")</f>
        <v xml:space="preserve">QLD </v>
      </c>
    </row>
    <row r="11" spans="1:6" ht="20.25" thickBot="1" x14ac:dyDescent="0.3">
      <c r="A11" s="4" t="s">
        <v>29</v>
      </c>
      <c r="B11" s="5" t="s">
        <v>30</v>
      </c>
      <c r="C11" s="5" t="s">
        <v>7</v>
      </c>
      <c r="D11" s="5" t="s">
        <v>31</v>
      </c>
      <c r="E11" s="4"/>
      <c r="F11" s="11" t="str">
        <f>IFERROR(LEFT(Table1[[#This Row],[Region]], FIND(" ", Table1[[#This Row],[Region]])), "Overseas")</f>
        <v xml:space="preserve">VIC </v>
      </c>
    </row>
    <row r="12" spans="1:6" ht="20.25" thickBot="1" x14ac:dyDescent="0.3">
      <c r="A12" s="2" t="s">
        <v>32</v>
      </c>
      <c r="B12" s="3" t="s">
        <v>6</v>
      </c>
      <c r="C12" s="3" t="s">
        <v>7</v>
      </c>
      <c r="D12" s="3" t="s">
        <v>33</v>
      </c>
      <c r="E12" s="2"/>
      <c r="F12" s="11" t="str">
        <f>IFERROR(LEFT(Table1[[#This Row],[Region]], FIND(" ", Table1[[#This Row],[Region]])), "Overseas")</f>
        <v xml:space="preserve">VIC </v>
      </c>
    </row>
    <row r="13" spans="1:6" ht="20.25" thickBot="1" x14ac:dyDescent="0.3">
      <c r="A13" s="4" t="s">
        <v>34</v>
      </c>
      <c r="B13" s="5" t="s">
        <v>35</v>
      </c>
      <c r="C13" s="5" t="s">
        <v>7</v>
      </c>
      <c r="D13" s="5" t="s">
        <v>36</v>
      </c>
      <c r="E13" s="4"/>
      <c r="F13" s="11" t="str">
        <f>IFERROR(LEFT(Table1[[#This Row],[Region]], FIND(" ", Table1[[#This Row],[Region]])), "Overseas")</f>
        <v xml:space="preserve">QLD </v>
      </c>
    </row>
    <row r="14" spans="1:6" ht="20.25" thickBot="1" x14ac:dyDescent="0.3">
      <c r="A14" s="2" t="s">
        <v>37</v>
      </c>
      <c r="B14" s="3" t="s">
        <v>6</v>
      </c>
      <c r="C14" s="3" t="s">
        <v>7</v>
      </c>
      <c r="D14" s="3" t="s">
        <v>38</v>
      </c>
      <c r="E14" s="2"/>
      <c r="F14" s="11" t="str">
        <f>IFERROR(LEFT(Table1[[#This Row],[Region]], FIND(" ", Table1[[#This Row],[Region]])), "Overseas")</f>
        <v xml:space="preserve">VIC </v>
      </c>
    </row>
    <row r="15" spans="1:6" ht="20.25" thickBot="1" x14ac:dyDescent="0.3">
      <c r="A15" s="4" t="s">
        <v>39</v>
      </c>
      <c r="B15" s="5" t="s">
        <v>6</v>
      </c>
      <c r="C15" s="5" t="s">
        <v>7</v>
      </c>
      <c r="D15" s="5" t="s">
        <v>40</v>
      </c>
      <c r="E15" s="4"/>
      <c r="F15" s="11" t="str">
        <f>IFERROR(LEFT(Table1[[#This Row],[Region]], FIND(" ", Table1[[#This Row],[Region]])), "Overseas")</f>
        <v xml:space="preserve">NSW </v>
      </c>
    </row>
    <row r="16" spans="1:6" ht="20.25" thickBot="1" x14ac:dyDescent="0.3">
      <c r="A16" s="2" t="s">
        <v>41</v>
      </c>
      <c r="B16" s="3" t="s">
        <v>6</v>
      </c>
      <c r="C16" s="3" t="s">
        <v>7</v>
      </c>
      <c r="D16" s="3" t="s">
        <v>42</v>
      </c>
      <c r="E16" s="2"/>
      <c r="F16" s="11" t="str">
        <f>IFERROR(LEFT(Table1[[#This Row],[Region]], FIND(" ", Table1[[#This Row],[Region]])), "Overseas")</f>
        <v xml:space="preserve">VIC </v>
      </c>
    </row>
    <row r="17" spans="1:6" ht="20.25" thickBot="1" x14ac:dyDescent="0.3">
      <c r="A17" s="4" t="s">
        <v>43</v>
      </c>
      <c r="B17" s="5" t="s">
        <v>6</v>
      </c>
      <c r="C17" s="5" t="s">
        <v>7</v>
      </c>
      <c r="D17" s="5" t="s">
        <v>44</v>
      </c>
      <c r="E17" s="4"/>
      <c r="F17" s="11" t="str">
        <f>IFERROR(LEFT(Table1[[#This Row],[Region]], FIND(" ", Table1[[#This Row],[Region]])), "Overseas")</f>
        <v>Overseas</v>
      </c>
    </row>
    <row r="18" spans="1:6" ht="20.25" thickBot="1" x14ac:dyDescent="0.3">
      <c r="A18" s="2" t="s">
        <v>45</v>
      </c>
      <c r="B18" s="3" t="s">
        <v>6</v>
      </c>
      <c r="C18" s="3" t="s">
        <v>7</v>
      </c>
      <c r="D18" s="3" t="s">
        <v>46</v>
      </c>
      <c r="E18" s="2"/>
      <c r="F18" s="11" t="str">
        <f>IFERROR(LEFT(Table1[[#This Row],[Region]], FIND(" ", Table1[[#This Row],[Region]])), "Overseas")</f>
        <v xml:space="preserve">NSW </v>
      </c>
    </row>
    <row r="19" spans="1:6" ht="20.25" thickBot="1" x14ac:dyDescent="0.3">
      <c r="A19" s="4" t="s">
        <v>47</v>
      </c>
      <c r="B19" s="5" t="s">
        <v>6</v>
      </c>
      <c r="C19" s="5" t="s">
        <v>7</v>
      </c>
      <c r="D19" s="5" t="s">
        <v>48</v>
      </c>
      <c r="E19" s="4"/>
      <c r="F19" s="11" t="str">
        <f>IFERROR(LEFT(Table1[[#This Row],[Region]], FIND(" ", Table1[[#This Row],[Region]])), "Overseas")</f>
        <v xml:space="preserve">QLD </v>
      </c>
    </row>
    <row r="20" spans="1:6" ht="20.25" thickBot="1" x14ac:dyDescent="0.3">
      <c r="A20" s="2" t="s">
        <v>49</v>
      </c>
      <c r="B20" s="3" t="s">
        <v>50</v>
      </c>
      <c r="C20" s="3" t="s">
        <v>7</v>
      </c>
      <c r="D20" s="3" t="s">
        <v>51</v>
      </c>
      <c r="E20" s="2"/>
      <c r="F20" s="11" t="str">
        <f>IFERROR(LEFT(Table1[[#This Row],[Region]], FIND(" ", Table1[[#This Row],[Region]])), "Overseas")</f>
        <v xml:space="preserve">QLD </v>
      </c>
    </row>
    <row r="21" spans="1:6" ht="20.25" thickBot="1" x14ac:dyDescent="0.3">
      <c r="A21" s="4" t="s">
        <v>52</v>
      </c>
      <c r="B21" s="5" t="s">
        <v>6</v>
      </c>
      <c r="C21" s="5" t="s">
        <v>7</v>
      </c>
      <c r="D21" s="5" t="s">
        <v>53</v>
      </c>
      <c r="E21" s="4"/>
      <c r="F21" s="11" t="str">
        <f>IFERROR(LEFT(Table1[[#This Row],[Region]], FIND(" ", Table1[[#This Row],[Region]])), "Overseas")</f>
        <v xml:space="preserve">VIC </v>
      </c>
    </row>
    <row r="22" spans="1:6" ht="20.25" thickBot="1" x14ac:dyDescent="0.3">
      <c r="A22" s="2" t="s">
        <v>54</v>
      </c>
      <c r="B22" s="3" t="s">
        <v>6</v>
      </c>
      <c r="C22" s="3" t="s">
        <v>7</v>
      </c>
      <c r="D22" s="3" t="s">
        <v>55</v>
      </c>
      <c r="E22" s="2"/>
      <c r="F22" s="11" t="str">
        <f>IFERROR(LEFT(Table1[[#This Row],[Region]], FIND(" ", Table1[[#This Row],[Region]])), "Overseas")</f>
        <v xml:space="preserve">WA </v>
      </c>
    </row>
    <row r="23" spans="1:6" ht="20.25" thickBot="1" x14ac:dyDescent="0.3">
      <c r="A23" s="4" t="s">
        <v>56</v>
      </c>
      <c r="B23" s="5" t="s">
        <v>57</v>
      </c>
      <c r="C23" s="5" t="s">
        <v>7</v>
      </c>
      <c r="D23" s="5" t="s">
        <v>58</v>
      </c>
      <c r="E23" s="4"/>
      <c r="F23" s="11" t="str">
        <f>IFERROR(LEFT(Table1[[#This Row],[Region]], FIND(" ", Table1[[#This Row],[Region]])), "Overseas")</f>
        <v xml:space="preserve">QLD </v>
      </c>
    </row>
    <row r="24" spans="1:6" ht="20.25" thickBot="1" x14ac:dyDescent="0.3">
      <c r="A24" s="2" t="s">
        <v>59</v>
      </c>
      <c r="B24" s="3" t="s">
        <v>18</v>
      </c>
      <c r="C24" s="3" t="s">
        <v>7</v>
      </c>
      <c r="D24" s="3" t="s">
        <v>60</v>
      </c>
      <c r="E24" s="2"/>
      <c r="F24" s="11" t="str">
        <f>IFERROR(LEFT(Table1[[#This Row],[Region]], FIND(" ", Table1[[#This Row],[Region]])), "Overseas")</f>
        <v xml:space="preserve">QLD </v>
      </c>
    </row>
    <row r="25" spans="1:6" ht="20.25" thickBot="1" x14ac:dyDescent="0.3">
      <c r="A25" s="4" t="s">
        <v>61</v>
      </c>
      <c r="B25" s="5" t="s">
        <v>6</v>
      </c>
      <c r="C25" s="5" t="s">
        <v>7</v>
      </c>
      <c r="D25" s="5" t="s">
        <v>62</v>
      </c>
      <c r="E25" s="4"/>
      <c r="F25" s="11" t="str">
        <f>IFERROR(LEFT(Table1[[#This Row],[Region]], FIND(" ", Table1[[#This Row],[Region]])), "Overseas")</f>
        <v xml:space="preserve">QLD </v>
      </c>
    </row>
    <row r="26" spans="1:6" ht="20.25" thickBot="1" x14ac:dyDescent="0.3">
      <c r="A26" s="2" t="s">
        <v>63</v>
      </c>
      <c r="B26" s="3" t="s">
        <v>6</v>
      </c>
      <c r="C26" s="3" t="s">
        <v>7</v>
      </c>
      <c r="D26" s="3" t="s">
        <v>64</v>
      </c>
      <c r="E26" s="2"/>
      <c r="F26" s="11" t="str">
        <f>IFERROR(LEFT(Table1[[#This Row],[Region]], FIND(" ", Table1[[#This Row],[Region]])), "Overseas")</f>
        <v xml:space="preserve">QLD </v>
      </c>
    </row>
    <row r="27" spans="1:6" ht="20.25" thickBot="1" x14ac:dyDescent="0.3">
      <c r="A27" s="4" t="s">
        <v>65</v>
      </c>
      <c r="B27" s="5" t="s">
        <v>6</v>
      </c>
      <c r="C27" s="5" t="s">
        <v>7</v>
      </c>
      <c r="D27" s="5" t="s">
        <v>66</v>
      </c>
      <c r="E27" s="4"/>
      <c r="F27" s="11" t="str">
        <f>IFERROR(LEFT(Table1[[#This Row],[Region]], FIND(" ", Table1[[#This Row],[Region]])), "Overseas")</f>
        <v xml:space="preserve">QLD </v>
      </c>
    </row>
    <row r="28" spans="1:6" ht="20.25" thickBot="1" x14ac:dyDescent="0.3">
      <c r="A28" s="2" t="s">
        <v>67</v>
      </c>
      <c r="B28" s="3" t="s">
        <v>6</v>
      </c>
      <c r="C28" s="3" t="s">
        <v>7</v>
      </c>
      <c r="D28" s="3" t="s">
        <v>68</v>
      </c>
      <c r="E28" s="2"/>
      <c r="F28" s="11" t="str">
        <f>IFERROR(LEFT(Table1[[#This Row],[Region]], FIND(" ", Table1[[#This Row],[Region]])), "Overseas")</f>
        <v xml:space="preserve">QLD </v>
      </c>
    </row>
    <row r="29" spans="1:6" ht="20.25" thickBot="1" x14ac:dyDescent="0.3">
      <c r="A29" s="4" t="s">
        <v>69</v>
      </c>
      <c r="B29" s="5" t="s">
        <v>6</v>
      </c>
      <c r="C29" s="5" t="s">
        <v>7</v>
      </c>
      <c r="D29" s="5" t="s">
        <v>70</v>
      </c>
      <c r="E29" s="4"/>
      <c r="F29" s="11" t="str">
        <f>IFERROR(LEFT(Table1[[#This Row],[Region]], FIND(" ", Table1[[#This Row],[Region]])), "Overseas")</f>
        <v xml:space="preserve">QLD </v>
      </c>
    </row>
    <row r="30" spans="1:6" ht="20.25" thickBot="1" x14ac:dyDescent="0.3">
      <c r="A30" s="2" t="s">
        <v>71</v>
      </c>
      <c r="B30" s="3" t="s">
        <v>6</v>
      </c>
      <c r="C30" s="3" t="s">
        <v>7</v>
      </c>
      <c r="D30" s="3" t="s">
        <v>64</v>
      </c>
      <c r="E30" s="2"/>
      <c r="F30" s="11" t="str">
        <f>IFERROR(LEFT(Table1[[#This Row],[Region]], FIND(" ", Table1[[#This Row],[Region]])), "Overseas")</f>
        <v xml:space="preserve">QLD </v>
      </c>
    </row>
    <row r="31" spans="1:6" ht="20.25" thickBot="1" x14ac:dyDescent="0.3">
      <c r="A31" s="4" t="s">
        <v>72</v>
      </c>
      <c r="B31" s="5" t="s">
        <v>13</v>
      </c>
      <c r="C31" s="5" t="s">
        <v>7</v>
      </c>
      <c r="D31" s="5" t="s">
        <v>73</v>
      </c>
      <c r="E31" s="4"/>
      <c r="F31" s="11" t="str">
        <f>IFERROR(LEFT(Table1[[#This Row],[Region]], FIND(" ", Table1[[#This Row],[Region]])), "Overseas")</f>
        <v xml:space="preserve">NSW </v>
      </c>
    </row>
    <row r="32" spans="1:6" ht="20.25" thickBot="1" x14ac:dyDescent="0.3">
      <c r="A32" s="2" t="s">
        <v>74</v>
      </c>
      <c r="B32" s="3" t="s">
        <v>6</v>
      </c>
      <c r="C32" s="3" t="s">
        <v>7</v>
      </c>
      <c r="D32" s="3" t="s">
        <v>75</v>
      </c>
      <c r="E32" s="2"/>
      <c r="F32" s="11" t="str">
        <f>IFERROR(LEFT(Table1[[#This Row],[Region]], FIND(" ", Table1[[#This Row],[Region]])), "Overseas")</f>
        <v xml:space="preserve">NSW </v>
      </c>
    </row>
    <row r="33" spans="1:6" ht="20.25" thickBot="1" x14ac:dyDescent="0.3">
      <c r="A33" s="4" t="s">
        <v>76</v>
      </c>
      <c r="B33" s="5" t="s">
        <v>35</v>
      </c>
      <c r="C33" s="5" t="s">
        <v>7</v>
      </c>
      <c r="D33" s="5" t="s">
        <v>77</v>
      </c>
      <c r="E33" s="4"/>
      <c r="F33" s="11" t="str">
        <f>IFERROR(LEFT(Table1[[#This Row],[Region]], FIND(" ", Table1[[#This Row],[Region]])), "Overseas")</f>
        <v xml:space="preserve">WA </v>
      </c>
    </row>
    <row r="34" spans="1:6" ht="20.25" thickBot="1" x14ac:dyDescent="0.3">
      <c r="A34" s="2" t="s">
        <v>78</v>
      </c>
      <c r="B34" s="3" t="s">
        <v>6</v>
      </c>
      <c r="C34" s="3" t="s">
        <v>7</v>
      </c>
      <c r="D34" s="3" t="s">
        <v>79</v>
      </c>
      <c r="E34" s="2"/>
      <c r="F34" s="11" t="str">
        <f>IFERROR(LEFT(Table1[[#This Row],[Region]], FIND(" ", Table1[[#This Row],[Region]])), "Overseas")</f>
        <v xml:space="preserve">QLD </v>
      </c>
    </row>
    <row r="35" spans="1:6" ht="20.25" thickBot="1" x14ac:dyDescent="0.3">
      <c r="A35" s="4" t="s">
        <v>80</v>
      </c>
      <c r="B35" s="5" t="s">
        <v>81</v>
      </c>
      <c r="C35" s="5" t="s">
        <v>7</v>
      </c>
      <c r="D35" s="5" t="s">
        <v>82</v>
      </c>
      <c r="E35" s="4"/>
      <c r="F35" s="11" t="str">
        <f>IFERROR(LEFT(Table1[[#This Row],[Region]], FIND(" ", Table1[[#This Row],[Region]])), "Overseas")</f>
        <v xml:space="preserve">VIC </v>
      </c>
    </row>
    <row r="36" spans="1:6" ht="20.25" thickBot="1" x14ac:dyDescent="0.3">
      <c r="A36" s="2" t="s">
        <v>83</v>
      </c>
      <c r="B36" s="3" t="s">
        <v>6</v>
      </c>
      <c r="C36" s="3" t="s">
        <v>7</v>
      </c>
      <c r="D36" s="3" t="s">
        <v>84</v>
      </c>
      <c r="E36" s="2"/>
      <c r="F36" s="11" t="str">
        <f>IFERROR(LEFT(Table1[[#This Row],[Region]], FIND(" ", Table1[[#This Row],[Region]])), "Overseas")</f>
        <v xml:space="preserve">NSW </v>
      </c>
    </row>
    <row r="37" spans="1:6" ht="20.25" thickBot="1" x14ac:dyDescent="0.3">
      <c r="A37" s="4" t="s">
        <v>85</v>
      </c>
      <c r="B37" s="5" t="s">
        <v>86</v>
      </c>
      <c r="C37" s="5" t="s">
        <v>7</v>
      </c>
      <c r="D37" s="5" t="s">
        <v>87</v>
      </c>
      <c r="E37" s="4"/>
      <c r="F37" s="11" t="str">
        <f>IFERROR(LEFT(Table1[[#This Row],[Region]], FIND(" ", Table1[[#This Row],[Region]])), "Overseas")</f>
        <v xml:space="preserve">QLD </v>
      </c>
    </row>
    <row r="38" spans="1:6" ht="20.25" thickBot="1" x14ac:dyDescent="0.3">
      <c r="A38" s="2" t="s">
        <v>88</v>
      </c>
      <c r="B38" s="3" t="s">
        <v>6</v>
      </c>
      <c r="C38" s="3" t="s">
        <v>7</v>
      </c>
      <c r="D38" s="3" t="s">
        <v>89</v>
      </c>
      <c r="E38" s="2"/>
      <c r="F38" s="11" t="str">
        <f>IFERROR(LEFT(Table1[[#This Row],[Region]], FIND(" ", Table1[[#This Row],[Region]])), "Overseas")</f>
        <v xml:space="preserve">SA </v>
      </c>
    </row>
    <row r="39" spans="1:6" ht="20.25" thickBot="1" x14ac:dyDescent="0.3">
      <c r="A39" s="4" t="s">
        <v>90</v>
      </c>
      <c r="B39" s="5" t="s">
        <v>18</v>
      </c>
      <c r="C39" s="5" t="s">
        <v>91</v>
      </c>
      <c r="D39" s="5" t="s">
        <v>92</v>
      </c>
      <c r="E39" s="4"/>
      <c r="F39" s="11" t="str">
        <f>IFERROR(LEFT(Table1[[#This Row],[Region]], FIND(" ", Table1[[#This Row],[Region]])), "Overseas")</f>
        <v xml:space="preserve">SA </v>
      </c>
    </row>
    <row r="40" spans="1:6" ht="20.25" thickBot="1" x14ac:dyDescent="0.3">
      <c r="A40" s="2" t="s">
        <v>93</v>
      </c>
      <c r="B40" s="3" t="s">
        <v>6</v>
      </c>
      <c r="C40" s="3" t="s">
        <v>7</v>
      </c>
      <c r="D40" s="3" t="s">
        <v>79</v>
      </c>
      <c r="E40" s="2"/>
      <c r="F40" s="11" t="str">
        <f>IFERROR(LEFT(Table1[[#This Row],[Region]], FIND(" ", Table1[[#This Row],[Region]])), "Overseas")</f>
        <v xml:space="preserve">QLD </v>
      </c>
    </row>
    <row r="41" spans="1:6" ht="20.25" thickBot="1" x14ac:dyDescent="0.3">
      <c r="A41" s="4" t="s">
        <v>94</v>
      </c>
      <c r="B41" s="5" t="s">
        <v>95</v>
      </c>
      <c r="C41" s="5" t="s">
        <v>7</v>
      </c>
      <c r="D41" s="5" t="s">
        <v>96</v>
      </c>
      <c r="E41" s="4"/>
      <c r="F41" s="11" t="str">
        <f>IFERROR(LEFT(Table1[[#This Row],[Region]], FIND(" ", Table1[[#This Row],[Region]])), "Overseas")</f>
        <v xml:space="preserve">QLD </v>
      </c>
    </row>
    <row r="42" spans="1:6" ht="20.25" thickBot="1" x14ac:dyDescent="0.3">
      <c r="A42" s="2" t="s">
        <v>97</v>
      </c>
      <c r="B42" s="3" t="s">
        <v>57</v>
      </c>
      <c r="C42" s="3" t="s">
        <v>7</v>
      </c>
      <c r="D42" s="3" t="s">
        <v>98</v>
      </c>
      <c r="E42" s="2"/>
      <c r="F42" s="11" t="str">
        <f>IFERROR(LEFT(Table1[[#This Row],[Region]], FIND(" ", Table1[[#This Row],[Region]])), "Overseas")</f>
        <v xml:space="preserve">QLD </v>
      </c>
    </row>
    <row r="43" spans="1:6" ht="20.25" thickBot="1" x14ac:dyDescent="0.3">
      <c r="A43" s="4" t="s">
        <v>99</v>
      </c>
      <c r="B43" s="5" t="s">
        <v>27</v>
      </c>
      <c r="C43" s="5" t="s">
        <v>7</v>
      </c>
      <c r="D43" s="5" t="s">
        <v>100</v>
      </c>
      <c r="E43" s="4"/>
      <c r="F43" s="11" t="str">
        <f>IFERROR(LEFT(Table1[[#This Row],[Region]], FIND(" ", Table1[[#This Row],[Region]])), "Overseas")</f>
        <v xml:space="preserve">NSW </v>
      </c>
    </row>
    <row r="44" spans="1:6" ht="20.25" thickBot="1" x14ac:dyDescent="0.3">
      <c r="A44" s="2" t="s">
        <v>101</v>
      </c>
      <c r="B44" s="3" t="s">
        <v>27</v>
      </c>
      <c r="C44" s="3" t="s">
        <v>7</v>
      </c>
      <c r="D44" s="3" t="s">
        <v>53</v>
      </c>
      <c r="E44" s="2"/>
      <c r="F44" s="11" t="str">
        <f>IFERROR(LEFT(Table1[[#This Row],[Region]], FIND(" ", Table1[[#This Row],[Region]])), "Overseas")</f>
        <v xml:space="preserve">VIC </v>
      </c>
    </row>
    <row r="45" spans="1:6" ht="20.25" thickBot="1" x14ac:dyDescent="0.3">
      <c r="A45" s="4" t="s">
        <v>102</v>
      </c>
      <c r="B45" s="5" t="s">
        <v>6</v>
      </c>
      <c r="C45" s="5" t="s">
        <v>7</v>
      </c>
      <c r="D45" s="5" t="s">
        <v>103</v>
      </c>
      <c r="E45" s="4"/>
      <c r="F45" s="11" t="str">
        <f>IFERROR(LEFT(Table1[[#This Row],[Region]], FIND(" ", Table1[[#This Row],[Region]])), "Overseas")</f>
        <v xml:space="preserve">SA </v>
      </c>
    </row>
    <row r="46" spans="1:6" ht="20.25" thickBot="1" x14ac:dyDescent="0.3">
      <c r="A46" s="2" t="s">
        <v>104</v>
      </c>
      <c r="B46" s="3" t="s">
        <v>6</v>
      </c>
      <c r="C46" s="3" t="s">
        <v>7</v>
      </c>
      <c r="D46" s="3" t="s">
        <v>105</v>
      </c>
      <c r="E46" s="2"/>
      <c r="F46" s="11" t="str">
        <f>IFERROR(LEFT(Table1[[#This Row],[Region]], FIND(" ", Table1[[#This Row],[Region]])), "Overseas")</f>
        <v xml:space="preserve">SA </v>
      </c>
    </row>
    <row r="47" spans="1:6" ht="20.25" thickBot="1" x14ac:dyDescent="0.3">
      <c r="A47" s="4" t="s">
        <v>106</v>
      </c>
      <c r="B47" s="5" t="s">
        <v>6</v>
      </c>
      <c r="C47" s="5" t="s">
        <v>7</v>
      </c>
      <c r="D47" s="5" t="s">
        <v>107</v>
      </c>
      <c r="E47" s="4"/>
      <c r="F47" s="11" t="str">
        <f>IFERROR(LEFT(Table1[[#This Row],[Region]], FIND(" ", Table1[[#This Row],[Region]])), "Overseas")</f>
        <v xml:space="preserve">QLD </v>
      </c>
    </row>
    <row r="48" spans="1:6" ht="20.25" thickBot="1" x14ac:dyDescent="0.3">
      <c r="A48" s="2" t="s">
        <v>108</v>
      </c>
      <c r="B48" s="3" t="s">
        <v>6</v>
      </c>
      <c r="C48" s="3" t="s">
        <v>7</v>
      </c>
      <c r="D48" s="3" t="s">
        <v>109</v>
      </c>
      <c r="E48" s="2"/>
      <c r="F48" s="11" t="str">
        <f>IFERROR(LEFT(Table1[[#This Row],[Region]], FIND(" ", Table1[[#This Row],[Region]])), "Overseas")</f>
        <v xml:space="preserve">NSW </v>
      </c>
    </row>
    <row r="49" spans="1:6" ht="20.25" thickBot="1" x14ac:dyDescent="0.3">
      <c r="A49" s="4" t="s">
        <v>110</v>
      </c>
      <c r="B49" s="5" t="s">
        <v>6</v>
      </c>
      <c r="C49" s="5" t="s">
        <v>7</v>
      </c>
      <c r="D49" s="5" t="s">
        <v>44</v>
      </c>
      <c r="E49" s="4"/>
      <c r="F49" s="11" t="str">
        <f>IFERROR(LEFT(Table1[[#This Row],[Region]], FIND(" ", Table1[[#This Row],[Region]])), "Overseas")</f>
        <v>Overseas</v>
      </c>
    </row>
    <row r="50" spans="1:6" ht="20.25" thickBot="1" x14ac:dyDescent="0.3">
      <c r="A50" s="2" t="s">
        <v>111</v>
      </c>
      <c r="B50" s="3" t="s">
        <v>35</v>
      </c>
      <c r="C50" s="3" t="s">
        <v>7</v>
      </c>
      <c r="D50" s="3" t="s">
        <v>112</v>
      </c>
      <c r="E50" s="2"/>
      <c r="F50" s="11" t="str">
        <f>IFERROR(LEFT(Table1[[#This Row],[Region]], FIND(" ", Table1[[#This Row],[Region]])), "Overseas")</f>
        <v xml:space="preserve">QLD </v>
      </c>
    </row>
    <row r="51" spans="1:6" ht="19.5" x14ac:dyDescent="0.25">
      <c r="A51" s="6" t="s">
        <v>113</v>
      </c>
      <c r="B51" s="7" t="s">
        <v>6</v>
      </c>
      <c r="C51" s="7" t="s">
        <v>7</v>
      </c>
      <c r="D51" s="7" t="s">
        <v>114</v>
      </c>
      <c r="E51" s="6"/>
      <c r="F51" s="11" t="str">
        <f>IFERROR(LEFT(Table1[[#This Row],[Region]], FIND(" ", Table1[[#This Row],[Region]])), "Overseas")</f>
        <v xml:space="preserve">NSW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Day, Robert</dc:creator>
  <cp:lastModifiedBy>Day, Robert</cp:lastModifiedBy>
  <dcterms:created xsi:type="dcterms:W3CDTF">2023-04-06T06:39:46Z</dcterms:created>
  <dcterms:modified xsi:type="dcterms:W3CDTF">2023-04-06T06:44:15Z</dcterms:modified>
</cp:coreProperties>
</file>