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Bootcamp datos Analitica\Talento Tech 2024\Proyectos\"/>
    </mc:Choice>
  </mc:AlternateContent>
  <xr:revisionPtr revIDLastSave="0" documentId="13_ncr:1_{3824623C-3844-4E44-A3F5-2ADED761A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</workbook>
</file>

<file path=xl/calcChain.xml><?xml version="1.0" encoding="utf-8"?>
<calcChain xmlns="http://schemas.openxmlformats.org/spreadsheetml/2006/main">
  <c r="E15" i="1" l="1"/>
  <c r="F15" i="1" s="1"/>
  <c r="E14" i="1"/>
  <c r="F14" i="1" s="1"/>
  <c r="F13" i="1"/>
  <c r="E13" i="1"/>
  <c r="E12" i="1"/>
  <c r="F12" i="1" s="1"/>
  <c r="E11" i="1"/>
  <c r="F11" i="1" s="1"/>
  <c r="E10" i="1"/>
  <c r="F10" i="1" s="1"/>
  <c r="F9" i="1"/>
  <c r="E9" i="1"/>
  <c r="E8" i="1"/>
  <c r="F8" i="1" s="1"/>
  <c r="E7" i="1"/>
  <c r="F7" i="1" s="1"/>
  <c r="E6" i="1"/>
  <c r="K13" i="1" s="1" a="1"/>
  <c r="K13" i="1" s="1"/>
  <c r="E5" i="1"/>
  <c r="F5" i="1" s="1"/>
  <c r="F6" i="1" l="1"/>
  <c r="F16" i="1" s="1"/>
  <c r="K6" i="1"/>
</calcChain>
</file>

<file path=xl/sharedStrings.xml><?xml version="1.0" encoding="utf-8"?>
<sst xmlns="http://schemas.openxmlformats.org/spreadsheetml/2006/main" count="36" uniqueCount="34">
  <si>
    <t>Tenemos un proyecto conformado por 10 años con sus respectivos movimientos.</t>
  </si>
  <si>
    <t xml:space="preserve">CLACULO DEL TIR Y EL VAN </t>
  </si>
  <si>
    <t>AÑO</t>
  </si>
  <si>
    <t>INGRESOS</t>
  </si>
  <si>
    <t>EGRESOS</t>
  </si>
  <si>
    <t>FLUJO</t>
  </si>
  <si>
    <t>VAN</t>
  </si>
  <si>
    <t>TIR</t>
  </si>
  <si>
    <t>VAN O VPN</t>
  </si>
  <si>
    <t xml:space="preserve">TIO </t>
  </si>
  <si>
    <t>Tambien expresada en terminos efectivo anual.</t>
  </si>
  <si>
    <t xml:space="preserve">FLUJO --&gt; </t>
  </si>
  <si>
    <t>Resultado de los ingresos menos los egresos</t>
  </si>
  <si>
    <t>En algunos proyectos nos dan directamente la información del flujo.</t>
  </si>
  <si>
    <t>Ahora calculamos la TIR (Desde las funciones que tiene el excel). Debe cubrir todos los valores del FLUJO, incluido la inversión(-)</t>
  </si>
  <si>
    <r>
      <rPr>
        <b/>
        <sz val="11"/>
        <color theme="1"/>
        <rFont val="Calibri"/>
        <family val="2"/>
      </rPr>
      <t>NOTA</t>
    </r>
    <r>
      <rPr>
        <sz val="11"/>
        <color theme="1"/>
        <rFont val="Calibri"/>
        <family val="2"/>
      </rPr>
      <t>. --&gt; Debemos analizar que como en este caso es por años la TIR nos da una tasa efectiva anual. Si fuera mensual seria TIR mes etr.</t>
    </r>
  </si>
  <si>
    <t>Ahora iniciamos con el cálculo del VAN o VPN.</t>
  </si>
  <si>
    <t>Para calcular el VAN debemos conocer TASA DE RENTABILIDAD ESPERADA POR EL INVERSIONISTA. (TIO)</t>
  </si>
  <si>
    <t>El TIO puede tener diferentes nombres según el lugar de origen: TASA MINIMA DE RENDIMIENTO (Tasa Interna de Oportunidad). 10% la damos acorde con un studio.</t>
  </si>
  <si>
    <t>Sin embargo independientemente del nombre que se utilice  se debe tener claro que se trata de la tasa de interes que el inversionista espera obtener o ganar durante esa inversión.</t>
  </si>
  <si>
    <t xml:space="preserve">y que el inversionista solo se sentirá satisfecho cuando el proyecto cumpla o satisfaga esa espectativa de rendimiento que el inversionista esperá obtener. </t>
  </si>
  <si>
    <t>la TIR y la TIO deben estar en la misma denominación de %.</t>
  </si>
  <si>
    <t>Calculamos el VAN o VPN</t>
  </si>
  <si>
    <t xml:space="preserve">Utilizamos la función llamada VNA del excel. </t>
  </si>
  <si>
    <t>(TIR;(SUMA DE LOS FLUJOS SIN INCLUIR LA INVERSIÓN)+INVERSIÓN)</t>
  </si>
  <si>
    <t xml:space="preserve">AHORA CALCULAMOS EL VAN O VPN A TRÁVES DE UN SEGUNDO MÉTODO TRAYENDO AL VALOR PRESENTE O VALOR ACTUAL CADA UNO DE LOS FLUJOS QUE ESTAN EN EL FUTURO  </t>
  </si>
  <si>
    <t xml:space="preserve">nos ubicamos en la columna VAN. </t>
  </si>
  <si>
    <t>Iniciamos por colocar la inversion inicial en la primera celda.</t>
  </si>
  <si>
    <t>Ubicamos en las funciones que trae el excel VA.(Valor Actual)</t>
  </si>
  <si>
    <t>2, interpretación de la TIR y del VAN.</t>
  </si>
  <si>
    <t>TIR--&gt; Es la tasa de rentabilidad que tiene un proyecto.</t>
  </si>
  <si>
    <t>Significa: Tasa Interna de Rentabilidad, Tasa Interna de Rendimiento, Tasa Interna de Retorno.</t>
  </si>
  <si>
    <t>TIR --&gt; es la tasa de interés que hace que el VAN o VPN sea igual a cero.</t>
  </si>
  <si>
    <t>Si colocamos el valor de la TIR en la celda donde tenemos la TIO, observamos que el VAN sería igual a cero.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</si>
</sst>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;[Red]\-[$$-240A]\ #,##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5" fillId="0" borderId="4" xfId="0" applyFont="1" applyBorder="1"/>
    <xf numFmtId="0" fontId="6" fillId="0" borderId="4" xfId="0" applyFont="1" applyBorder="1"/>
    <xf numFmtId="0" fontId="7" fillId="3" borderId="8" xfId="0" applyFont="1" applyFill="1" applyBorder="1"/>
    <xf numFmtId="0" fontId="5" fillId="3" borderId="4" xfId="0" applyFont="1" applyFill="1" applyBorder="1"/>
    <xf numFmtId="10" fontId="7" fillId="3" borderId="4" xfId="0" applyNumberFormat="1" applyFont="1" applyFill="1" applyBorder="1"/>
    <xf numFmtId="0" fontId="7" fillId="3" borderId="9" xfId="0" applyFont="1" applyFill="1" applyBorder="1"/>
    <xf numFmtId="0" fontId="3" fillId="3" borderId="4" xfId="0" applyFont="1" applyFill="1" applyBorder="1"/>
    <xf numFmtId="164" fontId="7" fillId="3" borderId="4" xfId="0" applyNumberFormat="1" applyFont="1" applyFill="1" applyBorder="1"/>
    <xf numFmtId="9" fontId="7" fillId="3" borderId="4" xfId="0" applyNumberFormat="1" applyFont="1" applyFill="1" applyBorder="1"/>
    <xf numFmtId="0" fontId="7" fillId="3" borderId="4" xfId="0" applyFont="1" applyFill="1" applyBorder="1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7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7" fillId="3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3" fillId="2" borderId="1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5" fillId="0" borderId="19" xfId="0" applyNumberFormat="1" applyFont="1" applyBorder="1"/>
    <xf numFmtId="0" fontId="0" fillId="0" borderId="20" xfId="0" applyBorder="1"/>
    <xf numFmtId="0" fontId="0" fillId="0" borderId="21" xfId="0" applyBorder="1"/>
    <xf numFmtId="164" fontId="5" fillId="0" borderId="2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53</xdr:row>
      <xdr:rowOff>0</xdr:rowOff>
    </xdr:from>
    <xdr:ext cx="6238875" cy="37814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73</xdr:row>
      <xdr:rowOff>9525</xdr:rowOff>
    </xdr:from>
    <xdr:ext cx="6315075" cy="3724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93</xdr:row>
      <xdr:rowOff>0</xdr:rowOff>
    </xdr:from>
    <xdr:ext cx="6219825" cy="35814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R16" sqref="R16"/>
    </sheetView>
  </sheetViews>
  <sheetFormatPr baseColWidth="10" defaultColWidth="14.44140625" defaultRowHeight="15" customHeight="1" x14ac:dyDescent="0.3"/>
  <cols>
    <col min="1" max="1" width="11.88671875" customWidth="1"/>
    <col min="2" max="5" width="10.6640625" customWidth="1"/>
    <col min="6" max="6" width="14.88671875" customWidth="1"/>
    <col min="7" max="7" width="3.109375" customWidth="1"/>
    <col min="8" max="8" width="10.6640625" customWidth="1"/>
    <col min="9" max="9" width="3.88671875" customWidth="1"/>
    <col min="10" max="10" width="8.33203125" customWidth="1"/>
    <col min="11" max="11" width="13.88671875" customWidth="1"/>
    <col min="12" max="12" width="5" customWidth="1"/>
    <col min="13" max="26" width="10.6640625" customWidth="1"/>
  </cols>
  <sheetData>
    <row r="1" spans="1:13" ht="14.4" x14ac:dyDescent="0.3">
      <c r="A1" s="1" t="s">
        <v>0</v>
      </c>
    </row>
    <row r="2" spans="1:13" ht="15" customHeight="1" thickBot="1" x14ac:dyDescent="0.35"/>
    <row r="3" spans="1:13" ht="18.600000000000001" thickBot="1" x14ac:dyDescent="0.4">
      <c r="B3" s="22" t="s">
        <v>1</v>
      </c>
      <c r="C3" s="23"/>
      <c r="D3" s="23"/>
      <c r="E3" s="23"/>
      <c r="F3" s="24"/>
    </row>
    <row r="4" spans="1:13" ht="14.4" x14ac:dyDescent="0.3">
      <c r="B4" s="25" t="s">
        <v>2</v>
      </c>
      <c r="C4" s="26" t="s">
        <v>3</v>
      </c>
      <c r="D4" s="26" t="s">
        <v>4</v>
      </c>
      <c r="E4" s="26" t="s">
        <v>5</v>
      </c>
      <c r="F4" s="27" t="s">
        <v>6</v>
      </c>
      <c r="I4" s="13" t="s">
        <v>7</v>
      </c>
      <c r="J4" s="14"/>
      <c r="K4" s="14"/>
      <c r="L4" s="15"/>
    </row>
    <row r="5" spans="1:13" ht="14.4" x14ac:dyDescent="0.3">
      <c r="B5" s="28">
        <v>0</v>
      </c>
      <c r="C5" s="2"/>
      <c r="D5" s="2">
        <v>2000</v>
      </c>
      <c r="E5" s="3">
        <f t="shared" ref="E5:E15" si="0">C5-D5</f>
        <v>-2000</v>
      </c>
      <c r="F5" s="29">
        <f>E5</f>
        <v>-2000</v>
      </c>
      <c r="I5" s="16"/>
      <c r="J5" s="17"/>
      <c r="K5" s="17"/>
      <c r="L5" s="18"/>
    </row>
    <row r="6" spans="1:13" ht="14.4" x14ac:dyDescent="0.3">
      <c r="B6" s="28">
        <v>1</v>
      </c>
      <c r="C6" s="2">
        <v>1000</v>
      </c>
      <c r="D6" s="2">
        <v>900</v>
      </c>
      <c r="E6" s="2">
        <f t="shared" si="0"/>
        <v>100</v>
      </c>
      <c r="F6" s="30">
        <f t="shared" ref="F6:F15" si="1">PV($K$14,B6,,-E6)</f>
        <v>90.909090909090907</v>
      </c>
      <c r="I6" s="4"/>
      <c r="J6" s="5" t="s">
        <v>7</v>
      </c>
      <c r="K6" s="6">
        <f>IRR(E5:E15)</f>
        <v>0.15882389333405267</v>
      </c>
      <c r="L6" s="7"/>
    </row>
    <row r="7" spans="1:13" ht="14.4" x14ac:dyDescent="0.3">
      <c r="B7" s="28">
        <v>2</v>
      </c>
      <c r="C7" s="2">
        <v>1300</v>
      </c>
      <c r="D7" s="2">
        <v>800</v>
      </c>
      <c r="E7" s="2">
        <f t="shared" si="0"/>
        <v>500</v>
      </c>
      <c r="F7" s="30">
        <f t="shared" si="1"/>
        <v>413.22314049586771</v>
      </c>
      <c r="I7" s="16"/>
      <c r="J7" s="17"/>
      <c r="K7" s="17"/>
      <c r="L7" s="18"/>
    </row>
    <row r="8" spans="1:13" thickBot="1" x14ac:dyDescent="0.35">
      <c r="B8" s="28">
        <v>3</v>
      </c>
      <c r="C8" s="2">
        <v>1800</v>
      </c>
      <c r="D8" s="2">
        <v>1200</v>
      </c>
      <c r="E8" s="2">
        <f t="shared" si="0"/>
        <v>600</v>
      </c>
      <c r="F8" s="30">
        <f t="shared" si="1"/>
        <v>450.78888054094654</v>
      </c>
      <c r="I8" s="19"/>
      <c r="J8" s="20"/>
      <c r="K8" s="20"/>
      <c r="L8" s="21"/>
    </row>
    <row r="9" spans="1:13" ht="14.4" x14ac:dyDescent="0.3">
      <c r="B9" s="28">
        <v>4</v>
      </c>
      <c r="C9" s="2">
        <v>1200</v>
      </c>
      <c r="D9" s="2">
        <v>1000</v>
      </c>
      <c r="E9" s="2">
        <f t="shared" si="0"/>
        <v>200</v>
      </c>
      <c r="F9" s="30">
        <f t="shared" si="1"/>
        <v>136.60269107301411</v>
      </c>
    </row>
    <row r="10" spans="1:13" thickBot="1" x14ac:dyDescent="0.35">
      <c r="B10" s="28">
        <v>5</v>
      </c>
      <c r="C10" s="2">
        <v>1400</v>
      </c>
      <c r="D10" s="2">
        <v>800</v>
      </c>
      <c r="E10" s="2">
        <f t="shared" si="0"/>
        <v>600</v>
      </c>
      <c r="F10" s="30">
        <f t="shared" si="1"/>
        <v>372.55279383549299</v>
      </c>
    </row>
    <row r="11" spans="1:13" ht="14.4" x14ac:dyDescent="0.3">
      <c r="B11" s="28">
        <v>6</v>
      </c>
      <c r="C11" s="2">
        <v>1100</v>
      </c>
      <c r="D11" s="2">
        <v>1200</v>
      </c>
      <c r="E11" s="3">
        <f t="shared" si="0"/>
        <v>-100</v>
      </c>
      <c r="F11" s="30">
        <f t="shared" si="1"/>
        <v>-56.44739300537772</v>
      </c>
      <c r="I11" s="13" t="s">
        <v>8</v>
      </c>
      <c r="J11" s="14"/>
      <c r="K11" s="14"/>
      <c r="L11" s="15"/>
    </row>
    <row r="12" spans="1:13" ht="14.4" x14ac:dyDescent="0.3">
      <c r="B12" s="28">
        <v>7</v>
      </c>
      <c r="C12" s="2">
        <v>1700</v>
      </c>
      <c r="D12" s="2">
        <v>1400</v>
      </c>
      <c r="E12" s="2">
        <f t="shared" si="0"/>
        <v>300</v>
      </c>
      <c r="F12" s="30">
        <f t="shared" si="1"/>
        <v>153.94743546921194</v>
      </c>
      <c r="I12" s="16"/>
      <c r="J12" s="17"/>
      <c r="K12" s="17"/>
      <c r="L12" s="18"/>
    </row>
    <row r="13" spans="1:13" ht="14.4" x14ac:dyDescent="0.3">
      <c r="B13" s="28">
        <v>8</v>
      </c>
      <c r="C13" s="2">
        <v>1800</v>
      </c>
      <c r="D13" s="2">
        <v>600</v>
      </c>
      <c r="E13" s="2">
        <f t="shared" si="0"/>
        <v>1200</v>
      </c>
      <c r="F13" s="30">
        <f t="shared" si="1"/>
        <v>559.8088562516798</v>
      </c>
      <c r="I13" s="4"/>
      <c r="J13" s="8" t="s">
        <v>6</v>
      </c>
      <c r="K13" s="9">
        <f t="array" ref="K13">NPV(K14,E6:E15)+E5</f>
        <v>649.57980208838353</v>
      </c>
      <c r="L13" s="7"/>
    </row>
    <row r="14" spans="1:13" ht="14.4" x14ac:dyDescent="0.3">
      <c r="B14" s="28">
        <v>9</v>
      </c>
      <c r="C14" s="2">
        <v>1600</v>
      </c>
      <c r="D14" s="2">
        <v>900</v>
      </c>
      <c r="E14" s="2">
        <f t="shared" si="0"/>
        <v>700</v>
      </c>
      <c r="F14" s="30">
        <f t="shared" si="1"/>
        <v>296.86833286073926</v>
      </c>
      <c r="I14" s="5"/>
      <c r="J14" s="8" t="s">
        <v>9</v>
      </c>
      <c r="K14" s="10">
        <v>0.1</v>
      </c>
      <c r="L14" s="11"/>
      <c r="M14" s="1" t="s">
        <v>10</v>
      </c>
    </row>
    <row r="15" spans="1:13" thickBot="1" x14ac:dyDescent="0.35">
      <c r="B15" s="28">
        <v>10</v>
      </c>
      <c r="C15" s="2">
        <v>1500</v>
      </c>
      <c r="D15" s="2">
        <v>900</v>
      </c>
      <c r="E15" s="2">
        <f t="shared" si="0"/>
        <v>600</v>
      </c>
      <c r="F15" s="30">
        <f t="shared" si="1"/>
        <v>231.32597365771889</v>
      </c>
      <c r="I15" s="19"/>
      <c r="J15" s="20"/>
      <c r="K15" s="20"/>
      <c r="L15" s="21"/>
    </row>
    <row r="16" spans="1:13" thickBot="1" x14ac:dyDescent="0.35">
      <c r="B16" s="31"/>
      <c r="C16" s="32"/>
      <c r="D16" s="32"/>
      <c r="E16" s="32"/>
      <c r="F16" s="33">
        <f>SUM(F5:F15)</f>
        <v>649.57980208838455</v>
      </c>
    </row>
    <row r="19" spans="1:2" ht="14.4" x14ac:dyDescent="0.3">
      <c r="A19" s="12" t="s">
        <v>11</v>
      </c>
      <c r="B19" s="1" t="s">
        <v>12</v>
      </c>
    </row>
    <row r="20" spans="1:2" ht="14.4" x14ac:dyDescent="0.3">
      <c r="A20" s="1" t="s">
        <v>13</v>
      </c>
    </row>
    <row r="21" spans="1:2" ht="15.75" customHeight="1" x14ac:dyDescent="0.3">
      <c r="A21" s="1" t="s">
        <v>14</v>
      </c>
    </row>
    <row r="22" spans="1:2" ht="15.75" customHeight="1" x14ac:dyDescent="0.3">
      <c r="A22" s="1" t="s">
        <v>15</v>
      </c>
    </row>
    <row r="23" spans="1:2" ht="15.75" customHeight="1" x14ac:dyDescent="0.3"/>
    <row r="24" spans="1:2" ht="15.75" customHeight="1" x14ac:dyDescent="0.3">
      <c r="A24" s="1" t="s">
        <v>16</v>
      </c>
    </row>
    <row r="25" spans="1:2" ht="15.75" customHeight="1" x14ac:dyDescent="0.3"/>
    <row r="26" spans="1:2" ht="15.75" customHeight="1" x14ac:dyDescent="0.3">
      <c r="A26" s="1" t="s">
        <v>17</v>
      </c>
    </row>
    <row r="27" spans="1:2" ht="15.75" customHeight="1" x14ac:dyDescent="0.3">
      <c r="A27" s="1" t="s">
        <v>18</v>
      </c>
    </row>
    <row r="28" spans="1:2" ht="15.75" customHeight="1" x14ac:dyDescent="0.3"/>
    <row r="29" spans="1:2" ht="15.75" customHeight="1" x14ac:dyDescent="0.3">
      <c r="A29" s="1" t="s">
        <v>19</v>
      </c>
    </row>
    <row r="30" spans="1:2" ht="15.75" customHeight="1" x14ac:dyDescent="0.3">
      <c r="A30" s="1" t="s">
        <v>20</v>
      </c>
    </row>
    <row r="31" spans="1:2" ht="15.75" customHeight="1" x14ac:dyDescent="0.3"/>
    <row r="32" spans="1:2" ht="15.75" customHeight="1" x14ac:dyDescent="0.3">
      <c r="A32" s="1" t="s">
        <v>21</v>
      </c>
    </row>
    <row r="33" spans="1:1" ht="15.75" customHeight="1" x14ac:dyDescent="0.3"/>
    <row r="34" spans="1:1" ht="15.75" customHeight="1" x14ac:dyDescent="0.3">
      <c r="A34" s="12" t="s">
        <v>22</v>
      </c>
    </row>
    <row r="35" spans="1:1" ht="15.75" customHeight="1" x14ac:dyDescent="0.3"/>
    <row r="36" spans="1:1" ht="15.75" customHeight="1" x14ac:dyDescent="0.3">
      <c r="A36" s="1" t="s">
        <v>23</v>
      </c>
    </row>
    <row r="37" spans="1:1" ht="15.75" customHeight="1" x14ac:dyDescent="0.3">
      <c r="A37" s="1" t="s">
        <v>24</v>
      </c>
    </row>
    <row r="38" spans="1:1" ht="15.75" customHeight="1" x14ac:dyDescent="0.3"/>
    <row r="39" spans="1:1" ht="15.75" customHeight="1" x14ac:dyDescent="0.3">
      <c r="A39" s="12" t="s">
        <v>25</v>
      </c>
    </row>
    <row r="40" spans="1:1" ht="15.75" customHeight="1" x14ac:dyDescent="0.3"/>
    <row r="41" spans="1:1" ht="15.75" customHeight="1" x14ac:dyDescent="0.3">
      <c r="A41" s="1" t="s">
        <v>26</v>
      </c>
    </row>
    <row r="42" spans="1:1" ht="15.75" customHeight="1" x14ac:dyDescent="0.3">
      <c r="A42" s="1" t="s">
        <v>27</v>
      </c>
    </row>
    <row r="43" spans="1:1" ht="15.75" customHeight="1" x14ac:dyDescent="0.3">
      <c r="A43" s="1" t="s">
        <v>28</v>
      </c>
    </row>
    <row r="44" spans="1:1" ht="15.75" customHeight="1" x14ac:dyDescent="0.3"/>
    <row r="45" spans="1:1" ht="15.75" customHeight="1" x14ac:dyDescent="0.3">
      <c r="A45" s="12" t="s">
        <v>29</v>
      </c>
    </row>
    <row r="46" spans="1:1" ht="15.75" customHeight="1" x14ac:dyDescent="0.3"/>
    <row r="47" spans="1:1" ht="15.75" customHeight="1" x14ac:dyDescent="0.3">
      <c r="A47" s="1" t="s">
        <v>30</v>
      </c>
    </row>
    <row r="48" spans="1:1" ht="15.75" customHeight="1" x14ac:dyDescent="0.3">
      <c r="A48" s="1" t="s">
        <v>31</v>
      </c>
    </row>
    <row r="49" spans="1:1" ht="15.75" customHeight="1" x14ac:dyDescent="0.3">
      <c r="A49" s="1" t="s">
        <v>32</v>
      </c>
    </row>
    <row r="50" spans="1:1" ht="15.75" customHeight="1" x14ac:dyDescent="0.3"/>
    <row r="51" spans="1:1" ht="15.75" customHeight="1" x14ac:dyDescent="0.3">
      <c r="A51" s="1" t="s">
        <v>33</v>
      </c>
    </row>
    <row r="52" spans="1:1" ht="15.75" customHeight="1" x14ac:dyDescent="0.3"/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8">
    <mergeCell ref="I11:L11"/>
    <mergeCell ref="I12:L12"/>
    <mergeCell ref="I15:L15"/>
    <mergeCell ref="B3:F3"/>
    <mergeCell ref="I4:L4"/>
    <mergeCell ref="I5:L5"/>
    <mergeCell ref="I7:L7"/>
    <mergeCell ref="I8:L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Yady Jimenez</dc:creator>
  <cp:lastModifiedBy>Yady Jiménez</cp:lastModifiedBy>
  <dcterms:created xsi:type="dcterms:W3CDTF">2024-05-08T02:20:46Z</dcterms:created>
  <dcterms:modified xsi:type="dcterms:W3CDTF">2024-05-08T02:22:14Z</dcterms:modified>
</cp:coreProperties>
</file>